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tbr-my.sharepoint.com/personal/134976_vutbr_cz/Documents/Dokumenty/Github/WaterGlassModel/Development/"/>
    </mc:Choice>
  </mc:AlternateContent>
  <xr:revisionPtr revIDLastSave="0" documentId="8_{C8742165-C60F-4992-9C15-68FD393C59F1}" xr6:coauthVersionLast="47" xr6:coauthVersionMax="47" xr10:uidLastSave="{00000000-0000-0000-0000-000000000000}"/>
  <bookViews>
    <workbookView xWindow="-110" yWindow="-110" windowWidth="38620" windowHeight="21220" tabRatio="935" xr2:uid="{D39127A0-8366-4D82-B52D-24AD9AB9A371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08" i="4" l="1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X1551" i="4"/>
  <c r="X1552" i="4"/>
  <c r="X1553" i="4"/>
  <c r="X1554" i="4"/>
  <c r="X1555" i="4"/>
  <c r="X1556" i="4"/>
  <c r="X1557" i="4"/>
  <c r="X1558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4" i="4"/>
  <c r="X1575" i="4"/>
  <c r="X1576" i="4"/>
  <c r="X1577" i="4"/>
  <c r="X1578" i="4"/>
  <c r="X1579" i="4"/>
  <c r="X1580" i="4"/>
  <c r="X1581" i="4"/>
  <c r="X1582" i="4"/>
  <c r="X1583" i="4"/>
  <c r="X1584" i="4"/>
  <c r="X1585" i="4"/>
  <c r="X1586" i="4"/>
  <c r="X1587" i="4"/>
  <c r="X1588" i="4"/>
  <c r="X1589" i="4"/>
  <c r="X1590" i="4"/>
  <c r="X1591" i="4"/>
  <c r="X1592" i="4"/>
  <c r="X1593" i="4"/>
  <c r="X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50" i="4"/>
  <c r="I1551" i="4"/>
  <c r="I1552" i="4"/>
  <c r="I1553" i="4"/>
  <c r="I1554" i="4"/>
  <c r="I1555" i="4"/>
  <c r="I1556" i="4"/>
  <c r="I1557" i="4"/>
  <c r="I1558" i="4"/>
  <c r="I1559" i="4"/>
  <c r="I1560" i="4"/>
  <c r="I1550" i="4"/>
  <c r="Z1593" i="4"/>
  <c r="Y1593" i="4"/>
  <c r="S1593" i="4"/>
  <c r="R1593" i="4"/>
  <c r="D1593" i="4"/>
  <c r="C1593" i="4"/>
  <c r="Z1592" i="4"/>
  <c r="Y1592" i="4"/>
  <c r="S1592" i="4"/>
  <c r="R1592" i="4"/>
  <c r="D1592" i="4"/>
  <c r="C1592" i="4"/>
  <c r="Z1591" i="4"/>
  <c r="Y1591" i="4"/>
  <c r="S1591" i="4"/>
  <c r="R1591" i="4"/>
  <c r="D1591" i="4"/>
  <c r="C1591" i="4"/>
  <c r="Z1590" i="4"/>
  <c r="Y1590" i="4"/>
  <c r="S1590" i="4"/>
  <c r="R1590" i="4"/>
  <c r="D1590" i="4"/>
  <c r="C1590" i="4"/>
  <c r="Z1589" i="4"/>
  <c r="Y1589" i="4"/>
  <c r="S1589" i="4"/>
  <c r="R1589" i="4"/>
  <c r="D1589" i="4"/>
  <c r="C1589" i="4"/>
  <c r="Z1588" i="4"/>
  <c r="Y1588" i="4"/>
  <c r="S1588" i="4"/>
  <c r="R1588" i="4"/>
  <c r="D1588" i="4"/>
  <c r="C1588" i="4"/>
  <c r="Z1587" i="4"/>
  <c r="Y1587" i="4"/>
  <c r="S1587" i="4"/>
  <c r="R1587" i="4"/>
  <c r="D1587" i="4"/>
  <c r="C1587" i="4"/>
  <c r="Z1586" i="4"/>
  <c r="Y1586" i="4"/>
  <c r="S1586" i="4"/>
  <c r="R1586" i="4"/>
  <c r="D1586" i="4"/>
  <c r="C1586" i="4"/>
  <c r="Z1585" i="4"/>
  <c r="Y1585" i="4"/>
  <c r="S1585" i="4"/>
  <c r="R1585" i="4"/>
  <c r="D1585" i="4"/>
  <c r="C1585" i="4"/>
  <c r="Z1584" i="4"/>
  <c r="Y1584" i="4"/>
  <c r="S1584" i="4"/>
  <c r="R1584" i="4"/>
  <c r="D1584" i="4"/>
  <c r="C1584" i="4"/>
  <c r="Z1583" i="4"/>
  <c r="Y1583" i="4"/>
  <c r="S1583" i="4"/>
  <c r="R1583" i="4"/>
  <c r="D1583" i="4"/>
  <c r="C1583" i="4"/>
  <c r="Z1582" i="4"/>
  <c r="Y1582" i="4"/>
  <c r="S1582" i="4"/>
  <c r="R1582" i="4"/>
  <c r="D1582" i="4"/>
  <c r="C1582" i="4"/>
  <c r="Z1581" i="4"/>
  <c r="Y1581" i="4"/>
  <c r="S1581" i="4"/>
  <c r="R1581" i="4"/>
  <c r="D1581" i="4"/>
  <c r="C1581" i="4"/>
  <c r="Z1580" i="4"/>
  <c r="Y1580" i="4"/>
  <c r="S1580" i="4"/>
  <c r="R1580" i="4"/>
  <c r="D1580" i="4"/>
  <c r="C1580" i="4"/>
  <c r="Z1579" i="4"/>
  <c r="Y1579" i="4"/>
  <c r="S1579" i="4"/>
  <c r="R1579" i="4"/>
  <c r="D1579" i="4"/>
  <c r="C1579" i="4"/>
  <c r="Z1578" i="4"/>
  <c r="Y1578" i="4"/>
  <c r="S1578" i="4"/>
  <c r="R1578" i="4"/>
  <c r="D1578" i="4"/>
  <c r="C1578" i="4"/>
  <c r="Z1577" i="4"/>
  <c r="Y1577" i="4"/>
  <c r="S1577" i="4"/>
  <c r="R1577" i="4"/>
  <c r="D1577" i="4"/>
  <c r="C1577" i="4"/>
  <c r="Z1576" i="4"/>
  <c r="Y1576" i="4"/>
  <c r="S1576" i="4"/>
  <c r="R1576" i="4"/>
  <c r="D1576" i="4"/>
  <c r="C1576" i="4"/>
  <c r="Z1575" i="4"/>
  <c r="Y1575" i="4"/>
  <c r="S1575" i="4"/>
  <c r="R1575" i="4"/>
  <c r="D1575" i="4"/>
  <c r="C1575" i="4"/>
  <c r="Z1574" i="4"/>
  <c r="Y1574" i="4"/>
  <c r="S1574" i="4"/>
  <c r="R1574" i="4"/>
  <c r="D1574" i="4"/>
  <c r="C1574" i="4"/>
  <c r="Z1573" i="4"/>
  <c r="Y1573" i="4"/>
  <c r="S1573" i="4"/>
  <c r="R1573" i="4"/>
  <c r="D1573" i="4"/>
  <c r="C1573" i="4"/>
  <c r="Z1572" i="4"/>
  <c r="Y1572" i="4"/>
  <c r="S1572" i="4"/>
  <c r="R1572" i="4"/>
  <c r="D1572" i="4"/>
  <c r="C1572" i="4"/>
  <c r="Z1571" i="4"/>
  <c r="Y1571" i="4"/>
  <c r="S1571" i="4"/>
  <c r="R1571" i="4"/>
  <c r="D1571" i="4"/>
  <c r="C1571" i="4"/>
  <c r="Z1570" i="4"/>
  <c r="Y1570" i="4"/>
  <c r="S1570" i="4"/>
  <c r="R1570" i="4"/>
  <c r="D1570" i="4"/>
  <c r="C1570" i="4"/>
  <c r="Z1569" i="4"/>
  <c r="Y1569" i="4"/>
  <c r="S1569" i="4"/>
  <c r="R1569" i="4"/>
  <c r="D1569" i="4"/>
  <c r="C1569" i="4"/>
  <c r="Z1568" i="4"/>
  <c r="Y1568" i="4"/>
  <c r="S1568" i="4"/>
  <c r="R1568" i="4"/>
  <c r="D1568" i="4"/>
  <c r="C1568" i="4"/>
  <c r="Z1567" i="4"/>
  <c r="Y1567" i="4"/>
  <c r="S1567" i="4"/>
  <c r="R1567" i="4"/>
  <c r="D1567" i="4"/>
  <c r="C1567" i="4"/>
  <c r="Z1566" i="4"/>
  <c r="Y1566" i="4"/>
  <c r="S1566" i="4"/>
  <c r="R1566" i="4"/>
  <c r="D1566" i="4"/>
  <c r="C1566" i="4"/>
  <c r="Z1565" i="4"/>
  <c r="Y1565" i="4"/>
  <c r="S1565" i="4"/>
  <c r="R1565" i="4"/>
  <c r="D1565" i="4"/>
  <c r="C1565" i="4"/>
  <c r="Z1564" i="4"/>
  <c r="Y1564" i="4"/>
  <c r="S1564" i="4"/>
  <c r="R1564" i="4"/>
  <c r="D1564" i="4"/>
  <c r="C1564" i="4"/>
  <c r="Z1563" i="4"/>
  <c r="Y1563" i="4"/>
  <c r="S1563" i="4"/>
  <c r="R1563" i="4"/>
  <c r="D1563" i="4"/>
  <c r="C1563" i="4"/>
  <c r="Z1562" i="4"/>
  <c r="Y1562" i="4"/>
  <c r="S1562" i="4"/>
  <c r="R1562" i="4"/>
  <c r="D1562" i="4"/>
  <c r="C1562" i="4"/>
  <c r="Z1561" i="4"/>
  <c r="Y1561" i="4"/>
  <c r="S1561" i="4"/>
  <c r="R1561" i="4"/>
  <c r="D1561" i="4"/>
  <c r="C1561" i="4"/>
  <c r="Z1560" i="4"/>
  <c r="Y1560" i="4"/>
  <c r="S1560" i="4"/>
  <c r="R1560" i="4"/>
  <c r="D1560" i="4"/>
  <c r="C1560" i="4"/>
  <c r="Z1559" i="4"/>
  <c r="Y1559" i="4"/>
  <c r="S1559" i="4"/>
  <c r="R1559" i="4"/>
  <c r="D1559" i="4"/>
  <c r="C1559" i="4"/>
  <c r="Z1558" i="4"/>
  <c r="Y1558" i="4"/>
  <c r="S1558" i="4"/>
  <c r="R1558" i="4"/>
  <c r="D1558" i="4"/>
  <c r="C1558" i="4"/>
  <c r="Z1557" i="4"/>
  <c r="Y1557" i="4"/>
  <c r="S1557" i="4"/>
  <c r="R1557" i="4"/>
  <c r="D1557" i="4"/>
  <c r="C1557" i="4"/>
  <c r="Z1556" i="4"/>
  <c r="Y1556" i="4"/>
  <c r="S1556" i="4"/>
  <c r="R1556" i="4"/>
  <c r="D1556" i="4"/>
  <c r="C1556" i="4"/>
  <c r="Z1555" i="4"/>
  <c r="Y1555" i="4"/>
  <c r="S1555" i="4"/>
  <c r="R1555" i="4"/>
  <c r="D1555" i="4"/>
  <c r="C1555" i="4"/>
  <c r="Z1554" i="4"/>
  <c r="Y1554" i="4"/>
  <c r="S1554" i="4"/>
  <c r="R1554" i="4"/>
  <c r="D1554" i="4"/>
  <c r="C1554" i="4"/>
  <c r="Z1553" i="4"/>
  <c r="Y1553" i="4"/>
  <c r="S1553" i="4"/>
  <c r="R1553" i="4"/>
  <c r="D1553" i="4"/>
  <c r="C1553" i="4"/>
  <c r="Z1552" i="4"/>
  <c r="Y1552" i="4"/>
  <c r="S1552" i="4"/>
  <c r="R1552" i="4"/>
  <c r="D1552" i="4"/>
  <c r="C1552" i="4"/>
  <c r="Z1551" i="4"/>
  <c r="Y1551" i="4"/>
  <c r="S1551" i="4"/>
  <c r="R1551" i="4"/>
  <c r="D1551" i="4"/>
  <c r="C1551" i="4"/>
  <c r="Z1550" i="4"/>
  <c r="Y1550" i="4"/>
  <c r="S1550" i="4"/>
  <c r="R1550" i="4"/>
  <c r="D1550" i="4"/>
  <c r="C1550" i="4"/>
  <c r="C1548" i="4"/>
  <c r="D1548" i="4"/>
  <c r="R1548" i="4"/>
  <c r="S1548" i="4"/>
  <c r="Y1548" i="4"/>
  <c r="Z1548" i="4"/>
  <c r="C1549" i="4"/>
  <c r="D1549" i="4"/>
  <c r="R1549" i="4"/>
  <c r="S1549" i="4"/>
  <c r="Y1549" i="4"/>
  <c r="Z1549" i="4"/>
  <c r="I1518" i="4"/>
  <c r="I1529" i="4" s="1"/>
  <c r="I1519" i="4"/>
  <c r="I1563" i="4" s="1"/>
  <c r="I1520" i="4"/>
  <c r="I1564" i="4" s="1"/>
  <c r="I1521" i="4"/>
  <c r="I1565" i="4" s="1"/>
  <c r="I1522" i="4"/>
  <c r="I1566" i="4" s="1"/>
  <c r="I1523" i="4"/>
  <c r="I1567" i="4" s="1"/>
  <c r="I1524" i="4"/>
  <c r="I1568" i="4" s="1"/>
  <c r="I1525" i="4"/>
  <c r="I1536" i="4" s="1"/>
  <c r="I1526" i="4"/>
  <c r="I1537" i="4" s="1"/>
  <c r="I1527" i="4"/>
  <c r="I1571" i="4" s="1"/>
  <c r="I1517" i="4"/>
  <c r="P1517" i="4" s="1"/>
  <c r="P1507" i="4"/>
  <c r="A1507" i="4" s="1"/>
  <c r="P1508" i="4"/>
  <c r="A1508" i="4" s="1"/>
  <c r="P1509" i="4"/>
  <c r="A1509" i="4" s="1"/>
  <c r="P1510" i="4"/>
  <c r="A1510" i="4" s="1"/>
  <c r="A1554" i="4" s="1"/>
  <c r="P1511" i="4"/>
  <c r="A1511" i="4" s="1"/>
  <c r="A1555" i="4" s="1"/>
  <c r="P1512" i="4"/>
  <c r="A1512" i="4" s="1"/>
  <c r="A1556" i="4" s="1"/>
  <c r="P1513" i="4"/>
  <c r="A1513" i="4" s="1"/>
  <c r="A1557" i="4" s="1"/>
  <c r="P1514" i="4"/>
  <c r="A1514" i="4" s="1"/>
  <c r="A1558" i="4" s="1"/>
  <c r="P1515" i="4"/>
  <c r="P1559" i="4" s="1"/>
  <c r="P1516" i="4"/>
  <c r="A1516" i="4" s="1"/>
  <c r="P1506" i="4"/>
  <c r="A1506" i="4" s="1"/>
  <c r="R1506" i="4"/>
  <c r="S1506" i="4"/>
  <c r="R1507" i="4"/>
  <c r="S1507" i="4"/>
  <c r="C1537" i="4"/>
  <c r="D1537" i="4"/>
  <c r="R1537" i="4"/>
  <c r="S1537" i="4"/>
  <c r="Y1537" i="4"/>
  <c r="Z1537" i="4"/>
  <c r="C1538" i="4"/>
  <c r="D1538" i="4"/>
  <c r="R1538" i="4"/>
  <c r="S1538" i="4"/>
  <c r="Y1538" i="4"/>
  <c r="Z1538" i="4"/>
  <c r="C1539" i="4"/>
  <c r="D1539" i="4"/>
  <c r="R1539" i="4"/>
  <c r="S1539" i="4"/>
  <c r="Y1539" i="4"/>
  <c r="Z1539" i="4"/>
  <c r="C1540" i="4"/>
  <c r="D1540" i="4"/>
  <c r="R1540" i="4"/>
  <c r="S1540" i="4"/>
  <c r="Y1540" i="4"/>
  <c r="Z1540" i="4"/>
  <c r="C1541" i="4"/>
  <c r="D1541" i="4"/>
  <c r="R1541" i="4"/>
  <c r="S1541" i="4"/>
  <c r="Y1541" i="4"/>
  <c r="Z1541" i="4"/>
  <c r="C1542" i="4"/>
  <c r="D1542" i="4"/>
  <c r="R1542" i="4"/>
  <c r="S1542" i="4"/>
  <c r="Y1542" i="4"/>
  <c r="Z1542" i="4"/>
  <c r="C1543" i="4"/>
  <c r="D1543" i="4"/>
  <c r="R1543" i="4"/>
  <c r="S1543" i="4"/>
  <c r="Y1543" i="4"/>
  <c r="Z1543" i="4"/>
  <c r="C1544" i="4"/>
  <c r="D1544" i="4"/>
  <c r="R1544" i="4"/>
  <c r="S1544" i="4"/>
  <c r="Y1544" i="4"/>
  <c r="Z1544" i="4"/>
  <c r="C1545" i="4"/>
  <c r="D1545" i="4"/>
  <c r="R1545" i="4"/>
  <c r="S1545" i="4"/>
  <c r="Y1545" i="4"/>
  <c r="Z1545" i="4"/>
  <c r="C1546" i="4"/>
  <c r="D1546" i="4"/>
  <c r="R1546" i="4"/>
  <c r="S1546" i="4"/>
  <c r="Y1546" i="4"/>
  <c r="Z1546" i="4"/>
  <c r="C1547" i="4"/>
  <c r="D1547" i="4"/>
  <c r="R1547" i="4"/>
  <c r="S1547" i="4"/>
  <c r="Y1547" i="4"/>
  <c r="Z1547" i="4"/>
  <c r="C1509" i="4"/>
  <c r="D1509" i="4"/>
  <c r="R1509" i="4"/>
  <c r="S1509" i="4"/>
  <c r="Y1509" i="4"/>
  <c r="Z1509" i="4"/>
  <c r="C1510" i="4"/>
  <c r="D1510" i="4"/>
  <c r="R1510" i="4"/>
  <c r="S1510" i="4"/>
  <c r="Y1510" i="4"/>
  <c r="Z1510" i="4"/>
  <c r="C1511" i="4"/>
  <c r="D1511" i="4"/>
  <c r="R1511" i="4"/>
  <c r="S1511" i="4"/>
  <c r="Y1511" i="4"/>
  <c r="Z1511" i="4"/>
  <c r="C1512" i="4"/>
  <c r="D1512" i="4"/>
  <c r="R1512" i="4"/>
  <c r="S1512" i="4"/>
  <c r="Y1512" i="4"/>
  <c r="Z1512" i="4"/>
  <c r="C1513" i="4"/>
  <c r="D1513" i="4"/>
  <c r="R1513" i="4"/>
  <c r="S1513" i="4"/>
  <c r="Y1513" i="4"/>
  <c r="Z1513" i="4"/>
  <c r="C1514" i="4"/>
  <c r="D1514" i="4"/>
  <c r="R1514" i="4"/>
  <c r="S1514" i="4"/>
  <c r="Y1514" i="4"/>
  <c r="Z1514" i="4"/>
  <c r="C1515" i="4"/>
  <c r="D1515" i="4"/>
  <c r="R1515" i="4"/>
  <c r="S1515" i="4"/>
  <c r="Y1515" i="4"/>
  <c r="Z1515" i="4"/>
  <c r="C1516" i="4"/>
  <c r="D1516" i="4"/>
  <c r="R1516" i="4"/>
  <c r="S1516" i="4"/>
  <c r="Y1516" i="4"/>
  <c r="Z1516" i="4"/>
  <c r="C1517" i="4"/>
  <c r="D1517" i="4"/>
  <c r="R1517" i="4"/>
  <c r="S1517" i="4"/>
  <c r="Y1517" i="4"/>
  <c r="Z1517" i="4"/>
  <c r="C1518" i="4"/>
  <c r="D1518" i="4"/>
  <c r="R1518" i="4"/>
  <c r="S1518" i="4"/>
  <c r="Y1518" i="4"/>
  <c r="Z1518" i="4"/>
  <c r="C1519" i="4"/>
  <c r="D1519" i="4"/>
  <c r="R1519" i="4"/>
  <c r="S1519" i="4"/>
  <c r="Y1519" i="4"/>
  <c r="Z1519" i="4"/>
  <c r="C1520" i="4"/>
  <c r="D1520" i="4"/>
  <c r="R1520" i="4"/>
  <c r="S1520" i="4"/>
  <c r="Y1520" i="4"/>
  <c r="Z1520" i="4"/>
  <c r="C1521" i="4"/>
  <c r="D1521" i="4"/>
  <c r="R1521" i="4"/>
  <c r="S1521" i="4"/>
  <c r="Y1521" i="4"/>
  <c r="Z1521" i="4"/>
  <c r="C1522" i="4"/>
  <c r="D1522" i="4"/>
  <c r="R1522" i="4"/>
  <c r="S1522" i="4"/>
  <c r="Y1522" i="4"/>
  <c r="Z1522" i="4"/>
  <c r="C1523" i="4"/>
  <c r="D1523" i="4"/>
  <c r="R1523" i="4"/>
  <c r="S1523" i="4"/>
  <c r="Y1523" i="4"/>
  <c r="Z1523" i="4"/>
  <c r="C1524" i="4"/>
  <c r="D1524" i="4"/>
  <c r="R1524" i="4"/>
  <c r="S1524" i="4"/>
  <c r="Y1524" i="4"/>
  <c r="Z1524" i="4"/>
  <c r="C1525" i="4"/>
  <c r="D1525" i="4"/>
  <c r="R1525" i="4"/>
  <c r="S1525" i="4"/>
  <c r="Y1525" i="4"/>
  <c r="Z1525" i="4"/>
  <c r="C1526" i="4"/>
  <c r="D1526" i="4"/>
  <c r="R1526" i="4"/>
  <c r="S1526" i="4"/>
  <c r="Y1526" i="4"/>
  <c r="Z1526" i="4"/>
  <c r="C1527" i="4"/>
  <c r="D1527" i="4"/>
  <c r="R1527" i="4"/>
  <c r="S1527" i="4"/>
  <c r="Y1527" i="4"/>
  <c r="Z1527" i="4"/>
  <c r="C1528" i="4"/>
  <c r="D1528" i="4"/>
  <c r="R1528" i="4"/>
  <c r="S1528" i="4"/>
  <c r="Y1528" i="4"/>
  <c r="Z1528" i="4"/>
  <c r="C1529" i="4"/>
  <c r="D1529" i="4"/>
  <c r="R1529" i="4"/>
  <c r="S1529" i="4"/>
  <c r="Y1529" i="4"/>
  <c r="Z1529" i="4"/>
  <c r="C1530" i="4"/>
  <c r="D1530" i="4"/>
  <c r="R1530" i="4"/>
  <c r="S1530" i="4"/>
  <c r="Y1530" i="4"/>
  <c r="Z1530" i="4"/>
  <c r="C1531" i="4"/>
  <c r="D1531" i="4"/>
  <c r="R1531" i="4"/>
  <c r="S1531" i="4"/>
  <c r="Y1531" i="4"/>
  <c r="Z1531" i="4"/>
  <c r="C1532" i="4"/>
  <c r="D1532" i="4"/>
  <c r="R1532" i="4"/>
  <c r="S1532" i="4"/>
  <c r="Y1532" i="4"/>
  <c r="Z1532" i="4"/>
  <c r="C1533" i="4"/>
  <c r="D1533" i="4"/>
  <c r="R1533" i="4"/>
  <c r="S1533" i="4"/>
  <c r="Y1533" i="4"/>
  <c r="Z1533" i="4"/>
  <c r="C1534" i="4"/>
  <c r="D1534" i="4"/>
  <c r="R1534" i="4"/>
  <c r="S1534" i="4"/>
  <c r="Y1534" i="4"/>
  <c r="Z1534" i="4"/>
  <c r="C1535" i="4"/>
  <c r="D1535" i="4"/>
  <c r="R1535" i="4"/>
  <c r="S1535" i="4"/>
  <c r="Y1535" i="4"/>
  <c r="Z1535" i="4"/>
  <c r="C1536" i="4"/>
  <c r="D1536" i="4"/>
  <c r="R1536" i="4"/>
  <c r="S1536" i="4"/>
  <c r="Y1536" i="4"/>
  <c r="Z1536" i="4"/>
  <c r="C1504" i="4"/>
  <c r="D1504" i="4"/>
  <c r="R1504" i="4"/>
  <c r="S1504" i="4"/>
  <c r="Y1504" i="4"/>
  <c r="Z1504" i="4"/>
  <c r="C1505" i="4"/>
  <c r="D1505" i="4"/>
  <c r="R1505" i="4"/>
  <c r="S1505" i="4"/>
  <c r="Y1505" i="4"/>
  <c r="Z1505" i="4"/>
  <c r="C1506" i="4"/>
  <c r="D1506" i="4"/>
  <c r="Y1506" i="4"/>
  <c r="Z1506" i="4"/>
  <c r="C1507" i="4"/>
  <c r="D1507" i="4"/>
  <c r="Y1507" i="4"/>
  <c r="Z1507" i="4"/>
  <c r="C1508" i="4"/>
  <c r="D1508" i="4"/>
  <c r="R1508" i="4"/>
  <c r="S1508" i="4"/>
  <c r="Y1508" i="4"/>
  <c r="Z1508" i="4"/>
  <c r="Y1474" i="4"/>
  <c r="Z1474" i="4"/>
  <c r="Y1475" i="4"/>
  <c r="Z1475" i="4"/>
  <c r="Y1476" i="4"/>
  <c r="Z1476" i="4"/>
  <c r="Y1477" i="4"/>
  <c r="Z1477" i="4"/>
  <c r="Y1478" i="4"/>
  <c r="Z1478" i="4"/>
  <c r="Y1479" i="4"/>
  <c r="Z1479" i="4"/>
  <c r="Y1480" i="4"/>
  <c r="Z1480" i="4"/>
  <c r="Y1481" i="4"/>
  <c r="Z1481" i="4"/>
  <c r="Y1482" i="4"/>
  <c r="Z1482" i="4"/>
  <c r="Y1483" i="4"/>
  <c r="Z1483" i="4"/>
  <c r="Y1484" i="4"/>
  <c r="Z1484" i="4"/>
  <c r="Y1485" i="4"/>
  <c r="Z1485" i="4"/>
  <c r="Y1486" i="4"/>
  <c r="Z1486" i="4"/>
  <c r="Y1487" i="4"/>
  <c r="Z1487" i="4"/>
  <c r="Y1488" i="4"/>
  <c r="Z1488" i="4"/>
  <c r="Y1489" i="4"/>
  <c r="Z1489" i="4"/>
  <c r="Y1490" i="4"/>
  <c r="Z1490" i="4"/>
  <c r="Y1491" i="4"/>
  <c r="Z1491" i="4"/>
  <c r="Y1492" i="4"/>
  <c r="Z1492" i="4"/>
  <c r="Y1493" i="4"/>
  <c r="Z1493" i="4"/>
  <c r="Y1494" i="4"/>
  <c r="Z1494" i="4"/>
  <c r="Y1495" i="4"/>
  <c r="Z1495" i="4"/>
  <c r="Y1496" i="4"/>
  <c r="Z1496" i="4"/>
  <c r="Y1497" i="4"/>
  <c r="Z1497" i="4"/>
  <c r="Y1498" i="4"/>
  <c r="Z1498" i="4"/>
  <c r="Y1499" i="4"/>
  <c r="Z1499" i="4"/>
  <c r="Y1500" i="4"/>
  <c r="Z1500" i="4"/>
  <c r="Y1501" i="4"/>
  <c r="Z1501" i="4"/>
  <c r="Y1502" i="4"/>
  <c r="Z1502" i="4"/>
  <c r="Y1503" i="4"/>
  <c r="Z1503" i="4"/>
  <c r="R1474" i="4"/>
  <c r="S1474" i="4"/>
  <c r="R1475" i="4"/>
  <c r="S1475" i="4"/>
  <c r="R1476" i="4"/>
  <c r="S1476" i="4"/>
  <c r="R1477" i="4"/>
  <c r="S1477" i="4"/>
  <c r="R1478" i="4"/>
  <c r="S1478" i="4"/>
  <c r="R1479" i="4"/>
  <c r="S1479" i="4"/>
  <c r="R1480" i="4"/>
  <c r="S1480" i="4"/>
  <c r="R1481" i="4"/>
  <c r="S1481" i="4"/>
  <c r="R1482" i="4"/>
  <c r="S1482" i="4"/>
  <c r="R1483" i="4"/>
  <c r="S1483" i="4"/>
  <c r="R1484" i="4"/>
  <c r="S1484" i="4"/>
  <c r="R1485" i="4"/>
  <c r="S1485" i="4"/>
  <c r="R1486" i="4"/>
  <c r="S1486" i="4"/>
  <c r="R1487" i="4"/>
  <c r="S1487" i="4"/>
  <c r="R1488" i="4"/>
  <c r="S1488" i="4"/>
  <c r="R1489" i="4"/>
  <c r="S1489" i="4"/>
  <c r="R1490" i="4"/>
  <c r="S1490" i="4"/>
  <c r="R1491" i="4"/>
  <c r="S1491" i="4"/>
  <c r="R1492" i="4"/>
  <c r="S1492" i="4"/>
  <c r="R1493" i="4"/>
  <c r="S1493" i="4"/>
  <c r="R1494" i="4"/>
  <c r="S1494" i="4"/>
  <c r="R1495" i="4"/>
  <c r="S1495" i="4"/>
  <c r="R1496" i="4"/>
  <c r="S1496" i="4"/>
  <c r="R1497" i="4"/>
  <c r="S1497" i="4"/>
  <c r="R1498" i="4"/>
  <c r="S1498" i="4"/>
  <c r="R1499" i="4"/>
  <c r="S1499" i="4"/>
  <c r="R1500" i="4"/>
  <c r="S1500" i="4"/>
  <c r="R1501" i="4"/>
  <c r="S1501" i="4"/>
  <c r="R1502" i="4"/>
  <c r="S1502" i="4"/>
  <c r="R1503" i="4"/>
  <c r="S1503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D1442" i="4"/>
  <c r="C1442" i="4"/>
  <c r="I1475" i="4"/>
  <c r="J1475" i="4"/>
  <c r="J1507" i="4" s="1"/>
  <c r="I1476" i="4"/>
  <c r="J1476" i="4"/>
  <c r="J1508" i="4" s="1"/>
  <c r="I1477" i="4"/>
  <c r="J1477" i="4"/>
  <c r="J1509" i="4" s="1"/>
  <c r="I1478" i="4"/>
  <c r="J1478" i="4"/>
  <c r="J1510" i="4" s="1"/>
  <c r="I1479" i="4"/>
  <c r="J1479" i="4"/>
  <c r="J1511" i="4" s="1"/>
  <c r="I1480" i="4"/>
  <c r="J1480" i="4"/>
  <c r="J1512" i="4" s="1"/>
  <c r="I1481" i="4"/>
  <c r="J1481" i="4"/>
  <c r="J1513" i="4" s="1"/>
  <c r="J1474" i="4"/>
  <c r="J1506" i="4" s="1"/>
  <c r="I1474" i="4"/>
  <c r="R1450" i="4"/>
  <c r="S1450" i="4"/>
  <c r="Y1450" i="4"/>
  <c r="Z1450" i="4"/>
  <c r="R1451" i="4"/>
  <c r="S1451" i="4"/>
  <c r="Y1451" i="4"/>
  <c r="Z1451" i="4"/>
  <c r="R1452" i="4"/>
  <c r="S1452" i="4"/>
  <c r="Y1452" i="4"/>
  <c r="Z1452" i="4"/>
  <c r="R1453" i="4"/>
  <c r="S1453" i="4"/>
  <c r="Y1453" i="4"/>
  <c r="Z1453" i="4"/>
  <c r="R1454" i="4"/>
  <c r="S1454" i="4"/>
  <c r="Y1454" i="4"/>
  <c r="Z1454" i="4"/>
  <c r="R1455" i="4"/>
  <c r="S1455" i="4"/>
  <c r="Y1455" i="4"/>
  <c r="Z1455" i="4"/>
  <c r="R1456" i="4"/>
  <c r="S1456" i="4"/>
  <c r="Y1456" i="4"/>
  <c r="Z1456" i="4"/>
  <c r="R1457" i="4"/>
  <c r="S1457" i="4"/>
  <c r="Y1457" i="4"/>
  <c r="Z1457" i="4"/>
  <c r="R1458" i="4"/>
  <c r="S1458" i="4"/>
  <c r="Y1458" i="4"/>
  <c r="Z1458" i="4"/>
  <c r="R1459" i="4"/>
  <c r="S1459" i="4"/>
  <c r="Y1459" i="4"/>
  <c r="Z1459" i="4"/>
  <c r="R1460" i="4"/>
  <c r="S1460" i="4"/>
  <c r="Y1460" i="4"/>
  <c r="Z1460" i="4"/>
  <c r="R1461" i="4"/>
  <c r="S1461" i="4"/>
  <c r="Y1461" i="4"/>
  <c r="Z1461" i="4"/>
  <c r="R1462" i="4"/>
  <c r="S1462" i="4"/>
  <c r="Y1462" i="4"/>
  <c r="Z1462" i="4"/>
  <c r="R1463" i="4"/>
  <c r="S1463" i="4"/>
  <c r="Y1463" i="4"/>
  <c r="Z1463" i="4"/>
  <c r="R1464" i="4"/>
  <c r="S1464" i="4"/>
  <c r="Y1464" i="4"/>
  <c r="Z1464" i="4"/>
  <c r="R1465" i="4"/>
  <c r="S1465" i="4"/>
  <c r="Y1465" i="4"/>
  <c r="Z1465" i="4"/>
  <c r="R1466" i="4"/>
  <c r="S1466" i="4"/>
  <c r="Y1466" i="4"/>
  <c r="Z1466" i="4"/>
  <c r="R1467" i="4"/>
  <c r="S1467" i="4"/>
  <c r="Y1467" i="4"/>
  <c r="Z1467" i="4"/>
  <c r="R1468" i="4"/>
  <c r="S1468" i="4"/>
  <c r="Y1468" i="4"/>
  <c r="Z1468" i="4"/>
  <c r="R1469" i="4"/>
  <c r="S1469" i="4"/>
  <c r="Y1469" i="4"/>
  <c r="Z1469" i="4"/>
  <c r="R1470" i="4"/>
  <c r="S1470" i="4"/>
  <c r="Y1470" i="4"/>
  <c r="Z1470" i="4"/>
  <c r="R1471" i="4"/>
  <c r="S1471" i="4"/>
  <c r="Y1471" i="4"/>
  <c r="Z1471" i="4"/>
  <c r="R1472" i="4"/>
  <c r="S1472" i="4"/>
  <c r="Y1472" i="4"/>
  <c r="Z1472" i="4"/>
  <c r="R1473" i="4"/>
  <c r="S1473" i="4"/>
  <c r="Y1473" i="4"/>
  <c r="Z1473" i="4"/>
  <c r="I1451" i="4"/>
  <c r="I1483" i="4" s="1"/>
  <c r="J1451" i="4"/>
  <c r="I1452" i="4"/>
  <c r="P1452" i="4" s="1"/>
  <c r="A1452" i="4" s="1"/>
  <c r="W1452" i="4" s="1"/>
  <c r="W1484" i="4" s="1"/>
  <c r="J1452" i="4"/>
  <c r="J1484" i="4" s="1"/>
  <c r="J1516" i="4" s="1"/>
  <c r="I1453" i="4"/>
  <c r="I1485" i="4" s="1"/>
  <c r="J1453" i="4"/>
  <c r="J1485" i="4" s="1"/>
  <c r="J1517" i="4" s="1"/>
  <c r="I1454" i="4"/>
  <c r="P1454" i="4" s="1"/>
  <c r="A1454" i="4" s="1"/>
  <c r="J1454" i="4"/>
  <c r="J1486" i="4" s="1"/>
  <c r="J1518" i="4" s="1"/>
  <c r="J1562" i="4" s="1"/>
  <c r="I1455" i="4"/>
  <c r="P1455" i="4" s="1"/>
  <c r="A1455" i="4" s="1"/>
  <c r="J1455" i="4"/>
  <c r="I1456" i="4"/>
  <c r="I1464" i="4" s="1"/>
  <c r="I1472" i="4" s="1"/>
  <c r="I1504" i="4" s="1"/>
  <c r="J1456" i="4"/>
  <c r="J1488" i="4" s="1"/>
  <c r="J1520" i="4" s="1"/>
  <c r="J1564" i="4" s="1"/>
  <c r="I1457" i="4"/>
  <c r="P1457" i="4" s="1"/>
  <c r="A1457" i="4" s="1"/>
  <c r="J1457" i="4"/>
  <c r="J1489" i="4" s="1"/>
  <c r="J1521" i="4" s="1"/>
  <c r="J1565" i="4" s="1"/>
  <c r="I1460" i="4"/>
  <c r="I1492" i="4" s="1"/>
  <c r="I1461" i="4"/>
  <c r="I1465" i="4"/>
  <c r="P1465" i="4" s="1"/>
  <c r="A1465" i="4" s="1"/>
  <c r="A1497" i="4" s="1"/>
  <c r="J1450" i="4"/>
  <c r="J1482" i="4" s="1"/>
  <c r="J1514" i="4" s="1"/>
  <c r="I1450" i="4"/>
  <c r="I1458" i="4" s="1"/>
  <c r="Y1443" i="4"/>
  <c r="Z1443" i="4"/>
  <c r="Y1444" i="4"/>
  <c r="Z1444" i="4"/>
  <c r="Y1445" i="4"/>
  <c r="Z1445" i="4"/>
  <c r="Y1446" i="4"/>
  <c r="Z1446" i="4"/>
  <c r="Y1447" i="4"/>
  <c r="Z1447" i="4"/>
  <c r="Y1448" i="4"/>
  <c r="Z1448" i="4"/>
  <c r="Y1449" i="4"/>
  <c r="Z1449" i="4"/>
  <c r="Z1442" i="4"/>
  <c r="Y1442" i="4"/>
  <c r="R1443" i="4"/>
  <c r="S1443" i="4"/>
  <c r="R1444" i="4"/>
  <c r="S1444" i="4"/>
  <c r="R1445" i="4"/>
  <c r="S1445" i="4"/>
  <c r="R1446" i="4"/>
  <c r="S1446" i="4"/>
  <c r="R1447" i="4"/>
  <c r="S1447" i="4"/>
  <c r="R1448" i="4"/>
  <c r="S1448" i="4"/>
  <c r="R1449" i="4"/>
  <c r="S1449" i="4"/>
  <c r="S1442" i="4"/>
  <c r="R1442" i="4"/>
  <c r="P1443" i="4"/>
  <c r="A1443" i="4" s="1"/>
  <c r="W1443" i="4" s="1"/>
  <c r="W1475" i="4" s="1"/>
  <c r="P1444" i="4"/>
  <c r="A1444" i="4" s="1"/>
  <c r="P1445" i="4"/>
  <c r="A1445" i="4" s="1"/>
  <c r="P1446" i="4"/>
  <c r="A1446" i="4" s="1"/>
  <c r="P1447" i="4"/>
  <c r="A1447" i="4" s="1"/>
  <c r="P1448" i="4"/>
  <c r="A1448" i="4" s="1"/>
  <c r="P1449" i="4"/>
  <c r="A1449" i="4" s="1"/>
  <c r="A1481" i="4" s="1"/>
  <c r="P1442" i="4"/>
  <c r="A1442" i="4" s="1"/>
  <c r="W1442" i="4" s="1"/>
  <c r="W1474" i="4" s="1"/>
  <c r="W1444" i="4" l="1"/>
  <c r="W1476" i="4" s="1"/>
  <c r="I1473" i="4"/>
  <c r="I1505" i="4" s="1"/>
  <c r="I1528" i="4"/>
  <c r="P1528" i="4" s="1"/>
  <c r="J1483" i="4"/>
  <c r="J1515" i="4" s="1"/>
  <c r="J1459" i="4"/>
  <c r="J1487" i="4"/>
  <c r="J1519" i="4" s="1"/>
  <c r="J1563" i="4" s="1"/>
  <c r="J1463" i="4"/>
  <c r="J1495" i="4" s="1"/>
  <c r="J1527" i="4" s="1"/>
  <c r="J1571" i="4" s="1"/>
  <c r="I1493" i="4"/>
  <c r="I1469" i="4"/>
  <c r="I1501" i="4" s="1"/>
  <c r="I1459" i="4"/>
  <c r="I1491" i="4" s="1"/>
  <c r="W1454" i="4"/>
  <c r="W1486" i="4" s="1"/>
  <c r="I1535" i="4"/>
  <c r="I1546" i="4" s="1"/>
  <c r="P1546" i="4" s="1"/>
  <c r="I1463" i="4"/>
  <c r="P1463" i="4" s="1"/>
  <c r="P1495" i="4" s="1"/>
  <c r="I1532" i="4"/>
  <c r="I1576" i="4" s="1"/>
  <c r="J1462" i="4"/>
  <c r="J1470" i="4" s="1"/>
  <c r="J1502" i="4" s="1"/>
  <c r="J1534" i="4" s="1"/>
  <c r="J1578" i="4" s="1"/>
  <c r="I1468" i="4"/>
  <c r="I1500" i="4" s="1"/>
  <c r="I1462" i="4"/>
  <c r="I1533" i="4"/>
  <c r="I1544" i="4" s="1"/>
  <c r="P1544" i="4" s="1"/>
  <c r="A1544" i="4" s="1"/>
  <c r="W1447" i="4"/>
  <c r="W1479" i="4" s="1"/>
  <c r="J1465" i="4"/>
  <c r="I1482" i="4"/>
  <c r="P1535" i="4"/>
  <c r="A1535" i="4" s="1"/>
  <c r="A1579" i="4" s="1"/>
  <c r="J1460" i="4"/>
  <c r="J1461" i="4"/>
  <c r="J1464" i="4"/>
  <c r="P1524" i="4"/>
  <c r="A1524" i="4" s="1"/>
  <c r="A1568" i="4" s="1"/>
  <c r="P1550" i="4"/>
  <c r="I1486" i="4"/>
  <c r="P1450" i="4"/>
  <c r="A1450" i="4" s="1"/>
  <c r="A1482" i="4" s="1"/>
  <c r="W1506" i="4"/>
  <c r="W1550" i="4" s="1"/>
  <c r="P1522" i="4"/>
  <c r="A1522" i="4" s="1"/>
  <c r="P1554" i="4"/>
  <c r="W1516" i="4"/>
  <c r="W1560" i="4" s="1"/>
  <c r="W1508" i="4"/>
  <c r="W1552" i="4" s="1"/>
  <c r="P1521" i="4"/>
  <c r="A1521" i="4" s="1"/>
  <c r="A1565" i="4" s="1"/>
  <c r="I1466" i="4"/>
  <c r="I1490" i="4"/>
  <c r="P1458" i="4"/>
  <c r="A1458" i="4" s="1"/>
  <c r="A1490" i="4" s="1"/>
  <c r="J1549" i="4"/>
  <c r="J1593" i="4" s="1"/>
  <c r="J1561" i="4"/>
  <c r="J1550" i="4"/>
  <c r="J1538" i="4"/>
  <c r="J1582" i="4" s="1"/>
  <c r="J1555" i="4"/>
  <c r="J1543" i="4"/>
  <c r="J1587" i="4" s="1"/>
  <c r="J1551" i="4"/>
  <c r="J1539" i="4"/>
  <c r="J1583" i="4" s="1"/>
  <c r="A1546" i="4"/>
  <c r="P1590" i="4"/>
  <c r="J1558" i="4"/>
  <c r="J1546" i="4"/>
  <c r="J1590" i="4" s="1"/>
  <c r="A1517" i="4"/>
  <c r="A1561" i="4" s="1"/>
  <c r="P1561" i="4"/>
  <c r="P1588" i="4"/>
  <c r="J1559" i="4"/>
  <c r="J1547" i="4"/>
  <c r="J1591" i="4" s="1"/>
  <c r="J1545" i="4"/>
  <c r="J1589" i="4" s="1"/>
  <c r="J1557" i="4"/>
  <c r="J1541" i="4"/>
  <c r="J1585" i="4" s="1"/>
  <c r="J1553" i="4"/>
  <c r="P1537" i="4"/>
  <c r="I1548" i="4"/>
  <c r="I1581" i="4"/>
  <c r="P1529" i="4"/>
  <c r="I1573" i="4"/>
  <c r="I1540" i="4"/>
  <c r="A1528" i="4"/>
  <c r="A1572" i="4" s="1"/>
  <c r="P1572" i="4"/>
  <c r="I1547" i="4"/>
  <c r="P1536" i="4"/>
  <c r="I1580" i="4"/>
  <c r="J1542" i="4"/>
  <c r="J1586" i="4" s="1"/>
  <c r="J1554" i="4"/>
  <c r="J1544" i="4"/>
  <c r="J1588" i="4" s="1"/>
  <c r="J1556" i="4"/>
  <c r="J1552" i="4"/>
  <c r="J1540" i="4"/>
  <c r="J1584" i="4" s="1"/>
  <c r="W1509" i="4"/>
  <c r="W1553" i="4" s="1"/>
  <c r="A1553" i="4"/>
  <c r="J1560" i="4"/>
  <c r="J1548" i="4"/>
  <c r="J1592" i="4" s="1"/>
  <c r="I1495" i="4"/>
  <c r="I1467" i="4"/>
  <c r="J1458" i="4"/>
  <c r="P1469" i="4"/>
  <c r="A1469" i="4" s="1"/>
  <c r="A1501" i="4" s="1"/>
  <c r="P1461" i="4"/>
  <c r="A1461" i="4" s="1"/>
  <c r="A1493" i="4" s="1"/>
  <c r="P1453" i="4"/>
  <c r="A1453" i="4" s="1"/>
  <c r="A1485" i="4" s="1"/>
  <c r="J1494" i="4"/>
  <c r="J1526" i="4" s="1"/>
  <c r="J1570" i="4" s="1"/>
  <c r="W1507" i="4"/>
  <c r="W1551" i="4" s="1"/>
  <c r="P1520" i="4"/>
  <c r="I1539" i="4"/>
  <c r="I1531" i="4"/>
  <c r="P1533" i="4"/>
  <c r="I1590" i="4"/>
  <c r="I1570" i="4"/>
  <c r="I1562" i="4"/>
  <c r="P1553" i="4"/>
  <c r="I1471" i="4"/>
  <c r="P1472" i="4"/>
  <c r="A1472" i="4" s="1"/>
  <c r="A1504" i="4" s="1"/>
  <c r="P1464" i="4"/>
  <c r="A1464" i="4" s="1"/>
  <c r="P1456" i="4"/>
  <c r="A1456" i="4" s="1"/>
  <c r="A1488" i="4" s="1"/>
  <c r="A1515" i="4"/>
  <c r="P1527" i="4"/>
  <c r="P1519" i="4"/>
  <c r="I1538" i="4"/>
  <c r="I1530" i="4"/>
  <c r="P1568" i="4"/>
  <c r="P1560" i="4"/>
  <c r="P1552" i="4"/>
  <c r="P1459" i="4"/>
  <c r="A1459" i="4" s="1"/>
  <c r="A1491" i="4" s="1"/>
  <c r="P1451" i="4"/>
  <c r="A1451" i="4" s="1"/>
  <c r="A1483" i="4" s="1"/>
  <c r="P1526" i="4"/>
  <c r="P1518" i="4"/>
  <c r="I1577" i="4"/>
  <c r="I1569" i="4"/>
  <c r="I1561" i="4"/>
  <c r="P1551" i="4"/>
  <c r="I1488" i="4"/>
  <c r="I1484" i="4"/>
  <c r="I1497" i="4"/>
  <c r="I1489" i="4"/>
  <c r="W1512" i="4"/>
  <c r="W1556" i="4" s="1"/>
  <c r="P1525" i="4"/>
  <c r="A1550" i="4"/>
  <c r="P1558" i="4"/>
  <c r="P1473" i="4"/>
  <c r="A1473" i="4" s="1"/>
  <c r="A1505" i="4" s="1"/>
  <c r="W1511" i="4"/>
  <c r="W1555" i="4" s="1"/>
  <c r="I1543" i="4"/>
  <c r="I1588" i="4"/>
  <c r="I1572" i="4"/>
  <c r="P1557" i="4"/>
  <c r="P1460" i="4"/>
  <c r="A1460" i="4" s="1"/>
  <c r="W1460" i="4" s="1"/>
  <c r="W1492" i="4" s="1"/>
  <c r="I1487" i="4"/>
  <c r="I1496" i="4"/>
  <c r="P1523" i="4"/>
  <c r="I1534" i="4"/>
  <c r="A1560" i="4"/>
  <c r="A1552" i="4"/>
  <c r="P1556" i="4"/>
  <c r="A1551" i="4"/>
  <c r="I1579" i="4"/>
  <c r="P1555" i="4"/>
  <c r="W1510" i="4"/>
  <c r="W1554" i="4" s="1"/>
  <c r="W1446" i="4"/>
  <c r="W1478" i="4" s="1"/>
  <c r="W1514" i="4"/>
  <c r="W1558" i="4" s="1"/>
  <c r="W1524" i="4"/>
  <c r="W1568" i="4" s="1"/>
  <c r="W1513" i="4"/>
  <c r="W1557" i="4" s="1"/>
  <c r="P1484" i="4"/>
  <c r="W1448" i="4"/>
  <c r="W1480" i="4" s="1"/>
  <c r="A1476" i="4"/>
  <c r="A1475" i="4"/>
  <c r="P1476" i="4"/>
  <c r="P1475" i="4"/>
  <c r="W1457" i="4"/>
  <c r="W1489" i="4" s="1"/>
  <c r="A1489" i="4"/>
  <c r="W1455" i="4"/>
  <c r="W1487" i="4" s="1"/>
  <c r="A1487" i="4"/>
  <c r="W1445" i="4"/>
  <c r="W1477" i="4" s="1"/>
  <c r="P1497" i="4"/>
  <c r="P1489" i="4"/>
  <c r="P1481" i="4"/>
  <c r="P1504" i="4"/>
  <c r="W1464" i="4"/>
  <c r="W1496" i="4" s="1"/>
  <c r="A1474" i="4"/>
  <c r="A1496" i="4"/>
  <c r="A1480" i="4"/>
  <c r="P1496" i="4"/>
  <c r="P1488" i="4"/>
  <c r="P1480" i="4"/>
  <c r="A1463" i="4"/>
  <c r="A1479" i="4"/>
  <c r="P1487" i="4"/>
  <c r="P1479" i="4"/>
  <c r="P1482" i="4"/>
  <c r="A1486" i="4"/>
  <c r="A1478" i="4"/>
  <c r="P1474" i="4"/>
  <c r="P1486" i="4"/>
  <c r="P1478" i="4"/>
  <c r="A1484" i="4"/>
  <c r="W1449" i="4"/>
  <c r="W1481" i="4" s="1"/>
  <c r="A1477" i="4"/>
  <c r="P1477" i="4"/>
  <c r="W1461" i="4"/>
  <c r="W1493" i="4" s="1"/>
  <c r="W1465" i="4"/>
  <c r="W1497" i="4" s="1"/>
  <c r="W1469" i="4"/>
  <c r="W1501" i="4" s="1"/>
  <c r="W1458" i="4" l="1"/>
  <c r="W1490" i="4" s="1"/>
  <c r="W1451" i="4"/>
  <c r="W1483" i="4" s="1"/>
  <c r="W1459" i="4"/>
  <c r="W1491" i="4" s="1"/>
  <c r="P1468" i="4"/>
  <c r="P1532" i="4"/>
  <c r="P1501" i="4"/>
  <c r="P1566" i="4"/>
  <c r="P1491" i="4"/>
  <c r="J1471" i="4"/>
  <c r="J1503" i="4" s="1"/>
  <c r="J1535" i="4" s="1"/>
  <c r="J1579" i="4" s="1"/>
  <c r="J1491" i="4"/>
  <c r="J1523" i="4" s="1"/>
  <c r="J1567" i="4" s="1"/>
  <c r="J1467" i="4"/>
  <c r="J1499" i="4" s="1"/>
  <c r="J1531" i="4" s="1"/>
  <c r="J1575" i="4" s="1"/>
  <c r="W1450" i="4"/>
  <c r="W1482" i="4" s="1"/>
  <c r="W1522" i="4"/>
  <c r="W1566" i="4" s="1"/>
  <c r="A1566" i="4"/>
  <c r="P1483" i="4"/>
  <c r="P1485" i="4"/>
  <c r="P1490" i="4"/>
  <c r="W1535" i="4"/>
  <c r="W1579" i="4" s="1"/>
  <c r="P1579" i="4"/>
  <c r="J1492" i="4"/>
  <c r="J1524" i="4" s="1"/>
  <c r="J1568" i="4" s="1"/>
  <c r="J1468" i="4"/>
  <c r="J1500" i="4" s="1"/>
  <c r="J1532" i="4" s="1"/>
  <c r="J1576" i="4" s="1"/>
  <c r="W1528" i="4"/>
  <c r="W1572" i="4" s="1"/>
  <c r="W1456" i="4"/>
  <c r="W1488" i="4" s="1"/>
  <c r="W1453" i="4"/>
  <c r="W1485" i="4" s="1"/>
  <c r="P1493" i="4"/>
  <c r="J1497" i="4"/>
  <c r="J1529" i="4" s="1"/>
  <c r="J1573" i="4" s="1"/>
  <c r="J1473" i="4"/>
  <c r="J1505" i="4" s="1"/>
  <c r="J1537" i="4" s="1"/>
  <c r="J1581" i="4" s="1"/>
  <c r="J1496" i="4"/>
  <c r="J1528" i="4" s="1"/>
  <c r="J1572" i="4" s="1"/>
  <c r="J1472" i="4"/>
  <c r="J1504" i="4" s="1"/>
  <c r="J1536" i="4" s="1"/>
  <c r="J1580" i="4" s="1"/>
  <c r="P1462" i="4"/>
  <c r="I1470" i="4"/>
  <c r="W1473" i="4"/>
  <c r="W1505" i="4" s="1"/>
  <c r="W1521" i="4"/>
  <c r="W1565" i="4" s="1"/>
  <c r="P1565" i="4"/>
  <c r="I1494" i="4"/>
  <c r="J1493" i="4"/>
  <c r="J1525" i="4" s="1"/>
  <c r="J1569" i="4" s="1"/>
  <c r="J1469" i="4"/>
  <c r="J1501" i="4" s="1"/>
  <c r="J1533" i="4" s="1"/>
  <c r="J1577" i="4" s="1"/>
  <c r="A1519" i="4"/>
  <c r="P1563" i="4"/>
  <c r="P1471" i="4"/>
  <c r="I1503" i="4"/>
  <c r="P1564" i="4"/>
  <c r="A1520" i="4"/>
  <c r="A1527" i="4"/>
  <c r="P1571" i="4"/>
  <c r="I1584" i="4"/>
  <c r="P1540" i="4"/>
  <c r="P1492" i="4"/>
  <c r="P1505" i="4"/>
  <c r="A1529" i="4"/>
  <c r="P1573" i="4"/>
  <c r="W1515" i="4"/>
  <c r="W1559" i="4" s="1"/>
  <c r="A1559" i="4"/>
  <c r="I1545" i="4"/>
  <c r="P1534" i="4"/>
  <c r="I1578" i="4"/>
  <c r="A1525" i="4"/>
  <c r="P1569" i="4"/>
  <c r="W1546" i="4"/>
  <c r="W1590" i="4" s="1"/>
  <c r="A1590" i="4"/>
  <c r="W1472" i="4"/>
  <c r="W1504" i="4" s="1"/>
  <c r="A1523" i="4"/>
  <c r="P1567" i="4"/>
  <c r="A1532" i="4"/>
  <c r="P1576" i="4"/>
  <c r="A1533" i="4"/>
  <c r="P1577" i="4"/>
  <c r="A1536" i="4"/>
  <c r="P1580" i="4"/>
  <c r="I1592" i="4"/>
  <c r="P1548" i="4"/>
  <c r="A1492" i="4"/>
  <c r="W1517" i="4"/>
  <c r="W1561" i="4" s="1"/>
  <c r="I1587" i="4"/>
  <c r="P1543" i="4"/>
  <c r="A1518" i="4"/>
  <c r="P1562" i="4"/>
  <c r="I1541" i="4"/>
  <c r="P1530" i="4"/>
  <c r="I1574" i="4"/>
  <c r="I1575" i="4"/>
  <c r="I1542" i="4"/>
  <c r="P1531" i="4"/>
  <c r="J1466" i="4"/>
  <c r="J1498" i="4" s="1"/>
  <c r="J1530" i="4" s="1"/>
  <c r="J1574" i="4" s="1"/>
  <c r="J1490" i="4"/>
  <c r="J1522" i="4" s="1"/>
  <c r="J1566" i="4" s="1"/>
  <c r="I1591" i="4"/>
  <c r="P1547" i="4"/>
  <c r="A1537" i="4"/>
  <c r="P1581" i="4"/>
  <c r="W1544" i="4"/>
  <c r="W1588" i="4" s="1"/>
  <c r="A1588" i="4"/>
  <c r="P1570" i="4"/>
  <c r="A1526" i="4"/>
  <c r="I1549" i="4"/>
  <c r="P1538" i="4"/>
  <c r="I1582" i="4"/>
  <c r="I1583" i="4"/>
  <c r="P1539" i="4"/>
  <c r="I1499" i="4"/>
  <c r="P1467" i="4"/>
  <c r="I1498" i="4"/>
  <c r="P1466" i="4"/>
  <c r="W1463" i="4"/>
  <c r="W1495" i="4" s="1"/>
  <c r="A1495" i="4"/>
  <c r="A1468" i="4" l="1"/>
  <c r="P1500" i="4"/>
  <c r="P1470" i="4"/>
  <c r="I1502" i="4"/>
  <c r="A1462" i="4"/>
  <c r="P1494" i="4"/>
  <c r="A1466" i="4"/>
  <c r="P1498" i="4"/>
  <c r="I1585" i="4"/>
  <c r="P1541" i="4"/>
  <c r="W1519" i="4"/>
  <c r="W1563" i="4" s="1"/>
  <c r="A1563" i="4"/>
  <c r="A1467" i="4"/>
  <c r="P1499" i="4"/>
  <c r="A1562" i="4"/>
  <c r="W1518" i="4"/>
  <c r="W1562" i="4" s="1"/>
  <c r="A1580" i="4"/>
  <c r="W1536" i="4"/>
  <c r="W1580" i="4" s="1"/>
  <c r="W1527" i="4"/>
  <c r="W1571" i="4" s="1"/>
  <c r="A1571" i="4"/>
  <c r="I1593" i="4"/>
  <c r="P1549" i="4"/>
  <c r="W1526" i="4"/>
  <c r="W1570" i="4" s="1"/>
  <c r="A1570" i="4"/>
  <c r="A1543" i="4"/>
  <c r="P1587" i="4"/>
  <c r="A1539" i="4"/>
  <c r="P1583" i="4"/>
  <c r="P1542" i="4"/>
  <c r="I1586" i="4"/>
  <c r="A1577" i="4"/>
  <c r="W1533" i="4"/>
  <c r="W1577" i="4" s="1"/>
  <c r="A1573" i="4"/>
  <c r="W1529" i="4"/>
  <c r="W1573" i="4" s="1"/>
  <c r="A1567" i="4"/>
  <c r="W1523" i="4"/>
  <c r="W1567" i="4" s="1"/>
  <c r="P1545" i="4"/>
  <c r="I1589" i="4"/>
  <c r="A1564" i="4"/>
  <c r="W1520" i="4"/>
  <c r="W1564" i="4" s="1"/>
  <c r="A1569" i="4"/>
  <c r="W1525" i="4"/>
  <c r="W1569" i="4" s="1"/>
  <c r="P1575" i="4"/>
  <c r="A1531" i="4"/>
  <c r="A1581" i="4"/>
  <c r="W1537" i="4"/>
  <c r="W1581" i="4" s="1"/>
  <c r="A1576" i="4"/>
  <c r="W1532" i="4"/>
  <c r="W1576" i="4" s="1"/>
  <c r="P1503" i="4"/>
  <c r="A1471" i="4"/>
  <c r="A1538" i="4"/>
  <c r="P1582" i="4"/>
  <c r="A1547" i="4"/>
  <c r="P1591" i="4"/>
  <c r="A1530" i="4"/>
  <c r="P1574" i="4"/>
  <c r="A1548" i="4"/>
  <c r="P1592" i="4"/>
  <c r="A1534" i="4"/>
  <c r="P1578" i="4"/>
  <c r="A1540" i="4"/>
  <c r="P1584" i="4"/>
  <c r="I1365" i="4"/>
  <c r="J1365" i="4"/>
  <c r="I1366" i="4"/>
  <c r="J1366" i="4"/>
  <c r="I1367" i="4"/>
  <c r="J1367" i="4"/>
  <c r="I1368" i="4"/>
  <c r="J1368" i="4"/>
  <c r="I1369" i="4"/>
  <c r="J1369" i="4"/>
  <c r="I1370" i="4"/>
  <c r="J1370" i="4"/>
  <c r="I1371" i="4"/>
  <c r="J1371" i="4"/>
  <c r="I1372" i="4"/>
  <c r="J1372" i="4"/>
  <c r="I1373" i="4"/>
  <c r="J1373" i="4"/>
  <c r="I1374" i="4"/>
  <c r="J1374" i="4"/>
  <c r="I1375" i="4"/>
  <c r="J1375" i="4"/>
  <c r="I1376" i="4"/>
  <c r="J1376" i="4"/>
  <c r="I1377" i="4"/>
  <c r="J1377" i="4"/>
  <c r="I1378" i="4"/>
  <c r="J1378" i="4"/>
  <c r="I1379" i="4"/>
  <c r="J1379" i="4"/>
  <c r="I1380" i="4"/>
  <c r="J1380" i="4"/>
  <c r="I1381" i="4"/>
  <c r="J1381" i="4"/>
  <c r="I1382" i="4"/>
  <c r="J1382" i="4"/>
  <c r="I1383" i="4"/>
  <c r="J1383" i="4"/>
  <c r="I1384" i="4"/>
  <c r="J1384" i="4"/>
  <c r="I1385" i="4"/>
  <c r="J1385" i="4"/>
  <c r="I1386" i="4"/>
  <c r="J1386" i="4"/>
  <c r="I1387" i="4"/>
  <c r="J1387" i="4"/>
  <c r="I1388" i="4"/>
  <c r="J1388" i="4"/>
  <c r="I1389" i="4"/>
  <c r="J1389" i="4"/>
  <c r="I1390" i="4"/>
  <c r="J1390" i="4"/>
  <c r="I1391" i="4"/>
  <c r="J1391" i="4"/>
  <c r="I1392" i="4"/>
  <c r="J1392" i="4"/>
  <c r="I1393" i="4"/>
  <c r="J1393" i="4"/>
  <c r="I1394" i="4"/>
  <c r="J1394" i="4"/>
  <c r="I1395" i="4"/>
  <c r="J1395" i="4"/>
  <c r="I1396" i="4"/>
  <c r="J1396" i="4"/>
  <c r="I1397" i="4"/>
  <c r="J1397" i="4"/>
  <c r="I1398" i="4"/>
  <c r="J1398" i="4"/>
  <c r="I1399" i="4"/>
  <c r="J1399" i="4"/>
  <c r="I1400" i="4"/>
  <c r="J1400" i="4"/>
  <c r="I1401" i="4"/>
  <c r="J1401" i="4"/>
  <c r="I1402" i="4"/>
  <c r="J1402" i="4"/>
  <c r="I1403" i="4"/>
  <c r="J1403" i="4"/>
  <c r="I1404" i="4"/>
  <c r="J1404" i="4"/>
  <c r="I1405" i="4"/>
  <c r="J1405" i="4"/>
  <c r="I1406" i="4"/>
  <c r="J1406" i="4"/>
  <c r="I1407" i="4"/>
  <c r="J1407" i="4"/>
  <c r="I1408" i="4"/>
  <c r="J1408" i="4"/>
  <c r="I1409" i="4"/>
  <c r="J1409" i="4"/>
  <c r="I1410" i="4"/>
  <c r="J1410" i="4"/>
  <c r="I1411" i="4"/>
  <c r="J1411" i="4"/>
  <c r="I1412" i="4"/>
  <c r="J1412" i="4"/>
  <c r="I1413" i="4"/>
  <c r="J1413" i="4"/>
  <c r="I1414" i="4"/>
  <c r="J1414" i="4"/>
  <c r="I1415" i="4"/>
  <c r="J1415" i="4"/>
  <c r="I1416" i="4"/>
  <c r="J1416" i="4"/>
  <c r="I1417" i="4"/>
  <c r="J1417" i="4"/>
  <c r="I1418" i="4"/>
  <c r="J1418" i="4"/>
  <c r="I1419" i="4"/>
  <c r="J1419" i="4"/>
  <c r="I1420" i="4"/>
  <c r="J1420" i="4"/>
  <c r="I1421" i="4"/>
  <c r="J1421" i="4"/>
  <c r="I1422" i="4"/>
  <c r="J1422" i="4"/>
  <c r="I1423" i="4"/>
  <c r="J1423" i="4"/>
  <c r="I1424" i="4"/>
  <c r="J1424" i="4"/>
  <c r="I1425" i="4"/>
  <c r="J1425" i="4"/>
  <c r="I1426" i="4"/>
  <c r="J1426" i="4"/>
  <c r="I1427" i="4"/>
  <c r="J1427" i="4"/>
  <c r="I1428" i="4"/>
  <c r="J1428" i="4"/>
  <c r="I1429" i="4"/>
  <c r="J1429" i="4"/>
  <c r="I1430" i="4"/>
  <c r="J1430" i="4"/>
  <c r="I1431" i="4"/>
  <c r="J1431" i="4"/>
  <c r="I1432" i="4"/>
  <c r="J1432" i="4"/>
  <c r="I1433" i="4"/>
  <c r="J1433" i="4"/>
  <c r="I1434" i="4"/>
  <c r="J1434" i="4"/>
  <c r="I1435" i="4"/>
  <c r="J1435" i="4"/>
  <c r="I1436" i="4"/>
  <c r="J1436" i="4"/>
  <c r="I1437" i="4"/>
  <c r="J1437" i="4"/>
  <c r="I1438" i="4"/>
  <c r="J1438" i="4"/>
  <c r="I1439" i="4"/>
  <c r="J1439" i="4"/>
  <c r="I1440" i="4"/>
  <c r="J1440" i="4"/>
  <c r="I1441" i="4"/>
  <c r="J1441" i="4"/>
  <c r="I1350" i="4"/>
  <c r="J1350" i="4"/>
  <c r="I1351" i="4"/>
  <c r="J1351" i="4"/>
  <c r="I1352" i="4"/>
  <c r="J1352" i="4"/>
  <c r="I1353" i="4"/>
  <c r="J1353" i="4"/>
  <c r="I1354" i="4"/>
  <c r="J1354" i="4"/>
  <c r="I1355" i="4"/>
  <c r="J1355" i="4"/>
  <c r="I1356" i="4"/>
  <c r="J1356" i="4"/>
  <c r="I1357" i="4"/>
  <c r="J1357" i="4"/>
  <c r="I1358" i="4"/>
  <c r="J1358" i="4"/>
  <c r="I1359" i="4"/>
  <c r="J1359" i="4"/>
  <c r="I1360" i="4"/>
  <c r="J1360" i="4"/>
  <c r="I1361" i="4"/>
  <c r="J1361" i="4"/>
  <c r="I1362" i="4"/>
  <c r="J1362" i="4"/>
  <c r="I1363" i="4"/>
  <c r="J1363" i="4"/>
  <c r="I1364" i="4"/>
  <c r="J1364" i="4"/>
  <c r="I1255" i="4"/>
  <c r="J1255" i="4"/>
  <c r="I1256" i="4"/>
  <c r="J1256" i="4"/>
  <c r="I1257" i="4"/>
  <c r="J1257" i="4"/>
  <c r="I1258" i="4"/>
  <c r="J1258" i="4"/>
  <c r="I1259" i="4"/>
  <c r="J1259" i="4"/>
  <c r="I1260" i="4"/>
  <c r="J1260" i="4"/>
  <c r="I1261" i="4"/>
  <c r="J1261" i="4"/>
  <c r="I1262" i="4"/>
  <c r="J1262" i="4"/>
  <c r="I1263" i="4"/>
  <c r="J1263" i="4"/>
  <c r="I1264" i="4"/>
  <c r="J1264" i="4"/>
  <c r="I1265" i="4"/>
  <c r="J1265" i="4"/>
  <c r="I1266" i="4"/>
  <c r="J1266" i="4"/>
  <c r="I1267" i="4"/>
  <c r="J1267" i="4"/>
  <c r="I1268" i="4"/>
  <c r="J1268" i="4"/>
  <c r="I1269" i="4"/>
  <c r="J1269" i="4"/>
  <c r="I1270" i="4"/>
  <c r="J1270" i="4"/>
  <c r="I1271" i="4"/>
  <c r="J1271" i="4"/>
  <c r="I1272" i="4"/>
  <c r="J1272" i="4"/>
  <c r="I1273" i="4"/>
  <c r="J1273" i="4"/>
  <c r="I1274" i="4"/>
  <c r="J1274" i="4"/>
  <c r="I1275" i="4"/>
  <c r="J1275" i="4"/>
  <c r="I1276" i="4"/>
  <c r="J1276" i="4"/>
  <c r="I1277" i="4"/>
  <c r="J1277" i="4"/>
  <c r="I1278" i="4"/>
  <c r="J1278" i="4"/>
  <c r="I1279" i="4"/>
  <c r="J1279" i="4"/>
  <c r="I1280" i="4"/>
  <c r="J1280" i="4"/>
  <c r="I1281" i="4"/>
  <c r="J1281" i="4"/>
  <c r="I1282" i="4"/>
  <c r="J1282" i="4"/>
  <c r="I1283" i="4"/>
  <c r="J1283" i="4"/>
  <c r="I1284" i="4"/>
  <c r="J1284" i="4"/>
  <c r="I1285" i="4"/>
  <c r="J1285" i="4"/>
  <c r="I1286" i="4"/>
  <c r="J1286" i="4"/>
  <c r="I1287" i="4"/>
  <c r="J1287" i="4"/>
  <c r="I1288" i="4"/>
  <c r="J1288" i="4"/>
  <c r="I1289" i="4"/>
  <c r="J1289" i="4"/>
  <c r="I1290" i="4"/>
  <c r="J1290" i="4"/>
  <c r="I1291" i="4"/>
  <c r="J1291" i="4"/>
  <c r="I1292" i="4"/>
  <c r="J1292" i="4"/>
  <c r="I1293" i="4"/>
  <c r="J1293" i="4"/>
  <c r="I1294" i="4"/>
  <c r="J1294" i="4"/>
  <c r="I1295" i="4"/>
  <c r="J1295" i="4"/>
  <c r="I1296" i="4"/>
  <c r="J1296" i="4"/>
  <c r="I1297" i="4"/>
  <c r="J1297" i="4"/>
  <c r="I1298" i="4"/>
  <c r="J1298" i="4"/>
  <c r="I1299" i="4"/>
  <c r="J1299" i="4"/>
  <c r="I1300" i="4"/>
  <c r="J1300" i="4"/>
  <c r="I1301" i="4"/>
  <c r="J1301" i="4"/>
  <c r="I1302" i="4"/>
  <c r="J1302" i="4"/>
  <c r="I1303" i="4"/>
  <c r="J1303" i="4"/>
  <c r="I1304" i="4"/>
  <c r="J1304" i="4"/>
  <c r="I1305" i="4"/>
  <c r="J1305" i="4"/>
  <c r="I1306" i="4"/>
  <c r="J1306" i="4"/>
  <c r="I1307" i="4"/>
  <c r="J1307" i="4"/>
  <c r="I1308" i="4"/>
  <c r="J1308" i="4"/>
  <c r="I1309" i="4"/>
  <c r="J1309" i="4"/>
  <c r="I1310" i="4"/>
  <c r="J1310" i="4"/>
  <c r="I1311" i="4"/>
  <c r="J1311" i="4"/>
  <c r="I1312" i="4"/>
  <c r="J1312" i="4"/>
  <c r="I1313" i="4"/>
  <c r="J1313" i="4"/>
  <c r="I1314" i="4"/>
  <c r="J1314" i="4"/>
  <c r="I1315" i="4"/>
  <c r="J1315" i="4"/>
  <c r="I1316" i="4"/>
  <c r="J1316" i="4"/>
  <c r="I1317" i="4"/>
  <c r="J1317" i="4"/>
  <c r="I1318" i="4"/>
  <c r="J1318" i="4"/>
  <c r="I1319" i="4"/>
  <c r="J1319" i="4"/>
  <c r="I1320" i="4"/>
  <c r="J1320" i="4"/>
  <c r="I1321" i="4"/>
  <c r="J1321" i="4"/>
  <c r="I1322" i="4"/>
  <c r="J1322" i="4"/>
  <c r="I1323" i="4"/>
  <c r="J1323" i="4"/>
  <c r="I1324" i="4"/>
  <c r="J1324" i="4"/>
  <c r="I1325" i="4"/>
  <c r="J1325" i="4"/>
  <c r="I1326" i="4"/>
  <c r="J1326" i="4"/>
  <c r="I1327" i="4"/>
  <c r="J1327" i="4"/>
  <c r="I1328" i="4"/>
  <c r="J1328" i="4"/>
  <c r="I1329" i="4"/>
  <c r="J1329" i="4"/>
  <c r="I1330" i="4"/>
  <c r="J1330" i="4"/>
  <c r="I1331" i="4"/>
  <c r="J1331" i="4"/>
  <c r="I1332" i="4"/>
  <c r="J1332" i="4"/>
  <c r="I1333" i="4"/>
  <c r="J1333" i="4"/>
  <c r="I1334" i="4"/>
  <c r="J1334" i="4"/>
  <c r="I1335" i="4"/>
  <c r="J1335" i="4"/>
  <c r="I1336" i="4"/>
  <c r="J1336" i="4"/>
  <c r="I1337" i="4"/>
  <c r="J1337" i="4"/>
  <c r="I1338" i="4"/>
  <c r="J1338" i="4"/>
  <c r="I1339" i="4"/>
  <c r="J1339" i="4"/>
  <c r="I1340" i="4"/>
  <c r="J1340" i="4"/>
  <c r="I1341" i="4"/>
  <c r="J1341" i="4"/>
  <c r="I1342" i="4"/>
  <c r="J1342" i="4"/>
  <c r="I1343" i="4"/>
  <c r="J1343" i="4"/>
  <c r="I1344" i="4"/>
  <c r="J1344" i="4"/>
  <c r="I1345" i="4"/>
  <c r="J1345" i="4"/>
  <c r="I1346" i="4"/>
  <c r="J1346" i="4"/>
  <c r="I1347" i="4"/>
  <c r="J1347" i="4"/>
  <c r="I1348" i="4"/>
  <c r="J1348" i="4"/>
  <c r="I1349" i="4"/>
  <c r="J1349" i="4"/>
  <c r="R1350" i="4"/>
  <c r="S1350" i="4"/>
  <c r="Y1350" i="4"/>
  <c r="Z1350" i="4"/>
  <c r="R1351" i="4"/>
  <c r="S1351" i="4"/>
  <c r="Y1351" i="4"/>
  <c r="Z1351" i="4"/>
  <c r="R1352" i="4"/>
  <c r="S1352" i="4"/>
  <c r="Y1352" i="4"/>
  <c r="Z1352" i="4"/>
  <c r="R1353" i="4"/>
  <c r="S1353" i="4"/>
  <c r="Y1353" i="4"/>
  <c r="Z1353" i="4"/>
  <c r="R1354" i="4"/>
  <c r="S1354" i="4"/>
  <c r="Y1354" i="4"/>
  <c r="Z1354" i="4"/>
  <c r="R1355" i="4"/>
  <c r="S1355" i="4"/>
  <c r="Y1355" i="4"/>
  <c r="Z1355" i="4"/>
  <c r="R1356" i="4"/>
  <c r="S1356" i="4"/>
  <c r="Y1356" i="4"/>
  <c r="Z1356" i="4"/>
  <c r="R1357" i="4"/>
  <c r="S1357" i="4"/>
  <c r="Y1357" i="4"/>
  <c r="Z1357" i="4"/>
  <c r="R1358" i="4"/>
  <c r="S1358" i="4"/>
  <c r="Y1358" i="4"/>
  <c r="Z1358" i="4"/>
  <c r="R1359" i="4"/>
  <c r="S1359" i="4"/>
  <c r="Y1359" i="4"/>
  <c r="Z1359" i="4"/>
  <c r="R1360" i="4"/>
  <c r="S1360" i="4"/>
  <c r="Y1360" i="4"/>
  <c r="Z1360" i="4"/>
  <c r="R1361" i="4"/>
  <c r="S1361" i="4"/>
  <c r="Y1361" i="4"/>
  <c r="Z1361" i="4"/>
  <c r="R1362" i="4"/>
  <c r="S1362" i="4"/>
  <c r="Y1362" i="4"/>
  <c r="Z1362" i="4"/>
  <c r="R1363" i="4"/>
  <c r="S1363" i="4"/>
  <c r="Y1363" i="4"/>
  <c r="Z1363" i="4"/>
  <c r="R1364" i="4"/>
  <c r="S1364" i="4"/>
  <c r="Y1364" i="4"/>
  <c r="Z1364" i="4"/>
  <c r="R1365" i="4"/>
  <c r="S1365" i="4"/>
  <c r="Y1365" i="4"/>
  <c r="Z1365" i="4"/>
  <c r="R1366" i="4"/>
  <c r="S1366" i="4"/>
  <c r="Y1366" i="4"/>
  <c r="Z1366" i="4"/>
  <c r="R1367" i="4"/>
  <c r="S1367" i="4"/>
  <c r="Y1367" i="4"/>
  <c r="Z1367" i="4"/>
  <c r="R1368" i="4"/>
  <c r="S1368" i="4"/>
  <c r="Y1368" i="4"/>
  <c r="Z1368" i="4"/>
  <c r="R1369" i="4"/>
  <c r="S1369" i="4"/>
  <c r="Y1369" i="4"/>
  <c r="Z1369" i="4"/>
  <c r="R1370" i="4"/>
  <c r="S1370" i="4"/>
  <c r="Y1370" i="4"/>
  <c r="Z1370" i="4"/>
  <c r="R1371" i="4"/>
  <c r="S1371" i="4"/>
  <c r="Y1371" i="4"/>
  <c r="Z1371" i="4"/>
  <c r="R1372" i="4"/>
  <c r="S1372" i="4"/>
  <c r="Y1372" i="4"/>
  <c r="Z1372" i="4"/>
  <c r="R1373" i="4"/>
  <c r="S1373" i="4"/>
  <c r="Y1373" i="4"/>
  <c r="Z1373" i="4"/>
  <c r="R1374" i="4"/>
  <c r="S1374" i="4"/>
  <c r="Y1374" i="4"/>
  <c r="Z1374" i="4"/>
  <c r="R1375" i="4"/>
  <c r="S1375" i="4"/>
  <c r="Y1375" i="4"/>
  <c r="Z1375" i="4"/>
  <c r="R1376" i="4"/>
  <c r="S1376" i="4"/>
  <c r="Y1376" i="4"/>
  <c r="Z1376" i="4"/>
  <c r="R1377" i="4"/>
  <c r="S1377" i="4"/>
  <c r="Y1377" i="4"/>
  <c r="Z1377" i="4"/>
  <c r="R1378" i="4"/>
  <c r="S1378" i="4"/>
  <c r="Y1378" i="4"/>
  <c r="Z1378" i="4"/>
  <c r="R1379" i="4"/>
  <c r="S1379" i="4"/>
  <c r="Y1379" i="4"/>
  <c r="Z1379" i="4"/>
  <c r="R1380" i="4"/>
  <c r="S1380" i="4"/>
  <c r="Y1380" i="4"/>
  <c r="Z1380" i="4"/>
  <c r="R1381" i="4"/>
  <c r="S1381" i="4"/>
  <c r="Y1381" i="4"/>
  <c r="Z1381" i="4"/>
  <c r="R1382" i="4"/>
  <c r="S1382" i="4"/>
  <c r="Y1382" i="4"/>
  <c r="Z1382" i="4"/>
  <c r="R1383" i="4"/>
  <c r="S1383" i="4"/>
  <c r="Y1383" i="4"/>
  <c r="Z1383" i="4"/>
  <c r="R1384" i="4"/>
  <c r="S1384" i="4"/>
  <c r="Y1384" i="4"/>
  <c r="Z1384" i="4"/>
  <c r="R1385" i="4"/>
  <c r="S1385" i="4"/>
  <c r="Y1385" i="4"/>
  <c r="Z1385" i="4"/>
  <c r="R1386" i="4"/>
  <c r="S1386" i="4"/>
  <c r="Y1386" i="4"/>
  <c r="Z1386" i="4"/>
  <c r="R1387" i="4"/>
  <c r="S1387" i="4"/>
  <c r="Y1387" i="4"/>
  <c r="Z1387" i="4"/>
  <c r="R1388" i="4"/>
  <c r="S1388" i="4"/>
  <c r="Y1388" i="4"/>
  <c r="Z1388" i="4"/>
  <c r="R1389" i="4"/>
  <c r="S1389" i="4"/>
  <c r="Y1389" i="4"/>
  <c r="Z1389" i="4"/>
  <c r="R1390" i="4"/>
  <c r="S1390" i="4"/>
  <c r="Y1390" i="4"/>
  <c r="Z1390" i="4"/>
  <c r="R1391" i="4"/>
  <c r="S1391" i="4"/>
  <c r="Y1391" i="4"/>
  <c r="Z1391" i="4"/>
  <c r="R1392" i="4"/>
  <c r="S1392" i="4"/>
  <c r="Y1392" i="4"/>
  <c r="Z1392" i="4"/>
  <c r="R1393" i="4"/>
  <c r="S1393" i="4"/>
  <c r="Y1393" i="4"/>
  <c r="Z1393" i="4"/>
  <c r="R1394" i="4"/>
  <c r="S1394" i="4"/>
  <c r="Y1394" i="4"/>
  <c r="Z1394" i="4"/>
  <c r="R1395" i="4"/>
  <c r="S1395" i="4"/>
  <c r="Y1395" i="4"/>
  <c r="Z1395" i="4"/>
  <c r="R1396" i="4"/>
  <c r="S1396" i="4"/>
  <c r="Y1396" i="4"/>
  <c r="Z1396" i="4"/>
  <c r="R1397" i="4"/>
  <c r="S1397" i="4"/>
  <c r="Y1397" i="4"/>
  <c r="Z1397" i="4"/>
  <c r="R1398" i="4"/>
  <c r="S1398" i="4"/>
  <c r="Y1398" i="4"/>
  <c r="Z1398" i="4"/>
  <c r="R1399" i="4"/>
  <c r="S1399" i="4"/>
  <c r="Y1399" i="4"/>
  <c r="Z1399" i="4"/>
  <c r="R1400" i="4"/>
  <c r="S1400" i="4"/>
  <c r="Y1400" i="4"/>
  <c r="Z1400" i="4"/>
  <c r="R1401" i="4"/>
  <c r="S1401" i="4"/>
  <c r="Y1401" i="4"/>
  <c r="Z1401" i="4"/>
  <c r="R1402" i="4"/>
  <c r="S1402" i="4"/>
  <c r="Y1402" i="4"/>
  <c r="Z1402" i="4"/>
  <c r="R1403" i="4"/>
  <c r="S1403" i="4"/>
  <c r="Y1403" i="4"/>
  <c r="Z1403" i="4"/>
  <c r="R1404" i="4"/>
  <c r="S1404" i="4"/>
  <c r="Y1404" i="4"/>
  <c r="Z1404" i="4"/>
  <c r="R1405" i="4"/>
  <c r="S1405" i="4"/>
  <c r="Y1405" i="4"/>
  <c r="Z1405" i="4"/>
  <c r="R1406" i="4"/>
  <c r="S1406" i="4"/>
  <c r="Y1406" i="4"/>
  <c r="Z1406" i="4"/>
  <c r="R1407" i="4"/>
  <c r="S1407" i="4"/>
  <c r="Y1407" i="4"/>
  <c r="Z1407" i="4"/>
  <c r="R1408" i="4"/>
  <c r="S1408" i="4"/>
  <c r="Y1408" i="4"/>
  <c r="Z1408" i="4"/>
  <c r="R1409" i="4"/>
  <c r="S1409" i="4"/>
  <c r="Y1409" i="4"/>
  <c r="Z1409" i="4"/>
  <c r="R1410" i="4"/>
  <c r="S1410" i="4"/>
  <c r="Y1410" i="4"/>
  <c r="Z1410" i="4"/>
  <c r="R1411" i="4"/>
  <c r="S1411" i="4"/>
  <c r="Y1411" i="4"/>
  <c r="Z1411" i="4"/>
  <c r="R1412" i="4"/>
  <c r="S1412" i="4"/>
  <c r="Y1412" i="4"/>
  <c r="Z1412" i="4"/>
  <c r="R1413" i="4"/>
  <c r="S1413" i="4"/>
  <c r="Y1413" i="4"/>
  <c r="Z1413" i="4"/>
  <c r="R1414" i="4"/>
  <c r="S1414" i="4"/>
  <c r="Y1414" i="4"/>
  <c r="Z1414" i="4"/>
  <c r="R1415" i="4"/>
  <c r="S1415" i="4"/>
  <c r="Y1415" i="4"/>
  <c r="Z1415" i="4"/>
  <c r="R1416" i="4"/>
  <c r="S1416" i="4"/>
  <c r="Y1416" i="4"/>
  <c r="Z1416" i="4"/>
  <c r="R1417" i="4"/>
  <c r="S1417" i="4"/>
  <c r="Y1417" i="4"/>
  <c r="Z1417" i="4"/>
  <c r="R1418" i="4"/>
  <c r="S1418" i="4"/>
  <c r="Y1418" i="4"/>
  <c r="Z1418" i="4"/>
  <c r="R1419" i="4"/>
  <c r="S1419" i="4"/>
  <c r="Y1419" i="4"/>
  <c r="Z1419" i="4"/>
  <c r="R1420" i="4"/>
  <c r="S1420" i="4"/>
  <c r="Y1420" i="4"/>
  <c r="Z1420" i="4"/>
  <c r="R1421" i="4"/>
  <c r="S1421" i="4"/>
  <c r="Y1421" i="4"/>
  <c r="Z1421" i="4"/>
  <c r="R1422" i="4"/>
  <c r="S1422" i="4"/>
  <c r="Y1422" i="4"/>
  <c r="Z1422" i="4"/>
  <c r="R1423" i="4"/>
  <c r="S1423" i="4"/>
  <c r="Y1423" i="4"/>
  <c r="Z1423" i="4"/>
  <c r="R1424" i="4"/>
  <c r="S1424" i="4"/>
  <c r="Y1424" i="4"/>
  <c r="Z1424" i="4"/>
  <c r="R1425" i="4"/>
  <c r="S1425" i="4"/>
  <c r="Y1425" i="4"/>
  <c r="Z1425" i="4"/>
  <c r="R1426" i="4"/>
  <c r="S1426" i="4"/>
  <c r="Y1426" i="4"/>
  <c r="Z1426" i="4"/>
  <c r="R1427" i="4"/>
  <c r="S1427" i="4"/>
  <c r="Y1427" i="4"/>
  <c r="Z1427" i="4"/>
  <c r="R1428" i="4"/>
  <c r="S1428" i="4"/>
  <c r="Y1428" i="4"/>
  <c r="Z1428" i="4"/>
  <c r="R1429" i="4"/>
  <c r="S1429" i="4"/>
  <c r="Y1429" i="4"/>
  <c r="Z1429" i="4"/>
  <c r="R1430" i="4"/>
  <c r="S1430" i="4"/>
  <c r="Y1430" i="4"/>
  <c r="Z1430" i="4"/>
  <c r="R1431" i="4"/>
  <c r="S1431" i="4"/>
  <c r="Y1431" i="4"/>
  <c r="Z1431" i="4"/>
  <c r="R1432" i="4"/>
  <c r="S1432" i="4"/>
  <c r="Y1432" i="4"/>
  <c r="Z1432" i="4"/>
  <c r="R1433" i="4"/>
  <c r="S1433" i="4"/>
  <c r="Y1433" i="4"/>
  <c r="Z1433" i="4"/>
  <c r="R1434" i="4"/>
  <c r="S1434" i="4"/>
  <c r="Y1434" i="4"/>
  <c r="Z1434" i="4"/>
  <c r="R1435" i="4"/>
  <c r="S1435" i="4"/>
  <c r="Y1435" i="4"/>
  <c r="Z1435" i="4"/>
  <c r="R1436" i="4"/>
  <c r="S1436" i="4"/>
  <c r="Y1436" i="4"/>
  <c r="Z1436" i="4"/>
  <c r="R1437" i="4"/>
  <c r="S1437" i="4"/>
  <c r="Y1437" i="4"/>
  <c r="Z1437" i="4"/>
  <c r="R1438" i="4"/>
  <c r="S1438" i="4"/>
  <c r="Y1438" i="4"/>
  <c r="Z1438" i="4"/>
  <c r="R1439" i="4"/>
  <c r="S1439" i="4"/>
  <c r="Y1439" i="4"/>
  <c r="Z1439" i="4"/>
  <c r="R1440" i="4"/>
  <c r="S1440" i="4"/>
  <c r="Y1440" i="4"/>
  <c r="Z1440" i="4"/>
  <c r="R1441" i="4"/>
  <c r="S1441" i="4"/>
  <c r="Y1441" i="4"/>
  <c r="Z1441" i="4"/>
  <c r="C1397" i="4"/>
  <c r="D1397" i="4"/>
  <c r="E1397" i="4"/>
  <c r="C1398" i="4"/>
  <c r="D1398" i="4"/>
  <c r="E1398" i="4"/>
  <c r="C1399" i="4"/>
  <c r="D1399" i="4"/>
  <c r="E1399" i="4"/>
  <c r="C1400" i="4"/>
  <c r="D1400" i="4"/>
  <c r="E1400" i="4"/>
  <c r="C1401" i="4"/>
  <c r="D1401" i="4"/>
  <c r="E1401" i="4"/>
  <c r="C1402" i="4"/>
  <c r="D1402" i="4"/>
  <c r="E1402" i="4"/>
  <c r="C1403" i="4"/>
  <c r="D1403" i="4"/>
  <c r="E1403" i="4"/>
  <c r="C1404" i="4"/>
  <c r="D1404" i="4"/>
  <c r="E1404" i="4"/>
  <c r="C1405" i="4"/>
  <c r="D1405" i="4"/>
  <c r="E1405" i="4"/>
  <c r="C1406" i="4"/>
  <c r="D1406" i="4"/>
  <c r="E1406" i="4"/>
  <c r="C1407" i="4"/>
  <c r="D1407" i="4"/>
  <c r="E1407" i="4"/>
  <c r="C1408" i="4"/>
  <c r="D1408" i="4"/>
  <c r="E1408" i="4"/>
  <c r="C1409" i="4"/>
  <c r="D1409" i="4"/>
  <c r="E1409" i="4"/>
  <c r="C1410" i="4"/>
  <c r="D1410" i="4"/>
  <c r="E1410" i="4"/>
  <c r="C1411" i="4"/>
  <c r="D1411" i="4"/>
  <c r="E1411" i="4"/>
  <c r="C1412" i="4"/>
  <c r="D1412" i="4"/>
  <c r="E1412" i="4"/>
  <c r="C1413" i="4"/>
  <c r="D1413" i="4"/>
  <c r="E1413" i="4"/>
  <c r="C1414" i="4"/>
  <c r="D1414" i="4"/>
  <c r="E1414" i="4"/>
  <c r="C1415" i="4"/>
  <c r="D1415" i="4"/>
  <c r="E1415" i="4"/>
  <c r="C1416" i="4"/>
  <c r="D1416" i="4"/>
  <c r="E1416" i="4"/>
  <c r="C1417" i="4"/>
  <c r="D1417" i="4"/>
  <c r="E1417" i="4"/>
  <c r="C1418" i="4"/>
  <c r="D1418" i="4"/>
  <c r="E1418" i="4"/>
  <c r="C1419" i="4"/>
  <c r="D1419" i="4"/>
  <c r="E1419" i="4"/>
  <c r="C1420" i="4"/>
  <c r="D1420" i="4"/>
  <c r="E1420" i="4"/>
  <c r="C1421" i="4"/>
  <c r="D1421" i="4"/>
  <c r="E1421" i="4"/>
  <c r="C1422" i="4"/>
  <c r="D1422" i="4"/>
  <c r="E1422" i="4"/>
  <c r="C1423" i="4"/>
  <c r="D1423" i="4"/>
  <c r="E1423" i="4"/>
  <c r="C1424" i="4"/>
  <c r="D1424" i="4"/>
  <c r="E1424" i="4"/>
  <c r="C1425" i="4"/>
  <c r="D1425" i="4"/>
  <c r="E1425" i="4"/>
  <c r="C1426" i="4"/>
  <c r="D1426" i="4"/>
  <c r="E1426" i="4"/>
  <c r="C1427" i="4"/>
  <c r="D1427" i="4"/>
  <c r="E1427" i="4"/>
  <c r="C1428" i="4"/>
  <c r="D1428" i="4"/>
  <c r="E1428" i="4"/>
  <c r="C1429" i="4"/>
  <c r="D1429" i="4"/>
  <c r="E1429" i="4"/>
  <c r="C1430" i="4"/>
  <c r="D1430" i="4"/>
  <c r="E1430" i="4"/>
  <c r="C1431" i="4"/>
  <c r="D1431" i="4"/>
  <c r="E1431" i="4"/>
  <c r="C1432" i="4"/>
  <c r="D1432" i="4"/>
  <c r="E1432" i="4"/>
  <c r="C1433" i="4"/>
  <c r="D1433" i="4"/>
  <c r="E1433" i="4"/>
  <c r="C1434" i="4"/>
  <c r="D1434" i="4"/>
  <c r="E1434" i="4"/>
  <c r="C1435" i="4"/>
  <c r="D1435" i="4"/>
  <c r="E1435" i="4"/>
  <c r="C1436" i="4"/>
  <c r="D1436" i="4"/>
  <c r="E1436" i="4"/>
  <c r="C1437" i="4"/>
  <c r="D1437" i="4"/>
  <c r="E1437" i="4"/>
  <c r="C1438" i="4"/>
  <c r="D1438" i="4"/>
  <c r="E1438" i="4"/>
  <c r="C1439" i="4"/>
  <c r="D1439" i="4"/>
  <c r="E1439" i="4"/>
  <c r="C1440" i="4"/>
  <c r="D1440" i="4"/>
  <c r="E1440" i="4"/>
  <c r="C1441" i="4"/>
  <c r="D1441" i="4"/>
  <c r="E1441" i="4"/>
  <c r="C1349" i="4"/>
  <c r="D1349" i="4"/>
  <c r="E1349" i="4"/>
  <c r="C1350" i="4"/>
  <c r="D1350" i="4"/>
  <c r="E1350" i="4"/>
  <c r="C1351" i="4"/>
  <c r="D1351" i="4"/>
  <c r="E1351" i="4"/>
  <c r="C1352" i="4"/>
  <c r="D1352" i="4"/>
  <c r="E1352" i="4"/>
  <c r="C1353" i="4"/>
  <c r="D1353" i="4"/>
  <c r="E1353" i="4"/>
  <c r="C1354" i="4"/>
  <c r="D1354" i="4"/>
  <c r="E1354" i="4"/>
  <c r="C1355" i="4"/>
  <c r="D1355" i="4"/>
  <c r="E1355" i="4"/>
  <c r="C1356" i="4"/>
  <c r="D1356" i="4"/>
  <c r="E1356" i="4"/>
  <c r="C1357" i="4"/>
  <c r="D1357" i="4"/>
  <c r="E1357" i="4"/>
  <c r="C1358" i="4"/>
  <c r="D1358" i="4"/>
  <c r="E1358" i="4"/>
  <c r="C1359" i="4"/>
  <c r="D1359" i="4"/>
  <c r="E1359" i="4"/>
  <c r="C1360" i="4"/>
  <c r="D1360" i="4"/>
  <c r="E1360" i="4"/>
  <c r="C1361" i="4"/>
  <c r="D1361" i="4"/>
  <c r="E1361" i="4"/>
  <c r="C1362" i="4"/>
  <c r="D1362" i="4"/>
  <c r="E1362" i="4"/>
  <c r="C1363" i="4"/>
  <c r="D1363" i="4"/>
  <c r="E1363" i="4"/>
  <c r="C1364" i="4"/>
  <c r="D1364" i="4"/>
  <c r="E1364" i="4"/>
  <c r="C1365" i="4"/>
  <c r="D1365" i="4"/>
  <c r="E1365" i="4"/>
  <c r="C1366" i="4"/>
  <c r="D1366" i="4"/>
  <c r="E1366" i="4"/>
  <c r="C1367" i="4"/>
  <c r="D1367" i="4"/>
  <c r="E1367" i="4"/>
  <c r="C1368" i="4"/>
  <c r="D1368" i="4"/>
  <c r="E1368" i="4"/>
  <c r="C1369" i="4"/>
  <c r="D1369" i="4"/>
  <c r="E1369" i="4"/>
  <c r="C1370" i="4"/>
  <c r="D1370" i="4"/>
  <c r="E1370" i="4"/>
  <c r="C1371" i="4"/>
  <c r="D1371" i="4"/>
  <c r="E1371" i="4"/>
  <c r="C1372" i="4"/>
  <c r="D1372" i="4"/>
  <c r="E1372" i="4"/>
  <c r="C1373" i="4"/>
  <c r="D1373" i="4"/>
  <c r="E1373" i="4"/>
  <c r="C1374" i="4"/>
  <c r="D1374" i="4"/>
  <c r="E1374" i="4"/>
  <c r="C1375" i="4"/>
  <c r="D1375" i="4"/>
  <c r="E1375" i="4"/>
  <c r="C1376" i="4"/>
  <c r="D1376" i="4"/>
  <c r="E1376" i="4"/>
  <c r="C1377" i="4"/>
  <c r="D1377" i="4"/>
  <c r="E1377" i="4"/>
  <c r="C1378" i="4"/>
  <c r="D1378" i="4"/>
  <c r="E1378" i="4"/>
  <c r="C1379" i="4"/>
  <c r="D1379" i="4"/>
  <c r="E1379" i="4"/>
  <c r="C1380" i="4"/>
  <c r="D1380" i="4"/>
  <c r="E1380" i="4"/>
  <c r="C1381" i="4"/>
  <c r="D1381" i="4"/>
  <c r="E1381" i="4"/>
  <c r="C1382" i="4"/>
  <c r="D1382" i="4"/>
  <c r="E1382" i="4"/>
  <c r="C1383" i="4"/>
  <c r="D1383" i="4"/>
  <c r="E1383" i="4"/>
  <c r="C1384" i="4"/>
  <c r="D1384" i="4"/>
  <c r="E1384" i="4"/>
  <c r="C1385" i="4"/>
  <c r="D1385" i="4"/>
  <c r="E1385" i="4"/>
  <c r="C1386" i="4"/>
  <c r="D1386" i="4"/>
  <c r="E1386" i="4"/>
  <c r="C1387" i="4"/>
  <c r="D1387" i="4"/>
  <c r="E1387" i="4"/>
  <c r="C1388" i="4"/>
  <c r="D1388" i="4"/>
  <c r="E1388" i="4"/>
  <c r="C1389" i="4"/>
  <c r="D1389" i="4"/>
  <c r="E1389" i="4"/>
  <c r="C1390" i="4"/>
  <c r="D1390" i="4"/>
  <c r="E1390" i="4"/>
  <c r="C1391" i="4"/>
  <c r="D1391" i="4"/>
  <c r="E1391" i="4"/>
  <c r="C1392" i="4"/>
  <c r="D1392" i="4"/>
  <c r="E1392" i="4"/>
  <c r="C1393" i="4"/>
  <c r="D1393" i="4"/>
  <c r="E1393" i="4"/>
  <c r="C1394" i="4"/>
  <c r="D1394" i="4"/>
  <c r="E1394" i="4"/>
  <c r="C1395" i="4"/>
  <c r="D1395" i="4"/>
  <c r="E1395" i="4"/>
  <c r="C1396" i="4"/>
  <c r="D1396" i="4"/>
  <c r="E1396" i="4"/>
  <c r="R1255" i="4"/>
  <c r="S1255" i="4"/>
  <c r="Y1255" i="4"/>
  <c r="Z1255" i="4"/>
  <c r="R1256" i="4"/>
  <c r="S1256" i="4"/>
  <c r="Y1256" i="4"/>
  <c r="Z1256" i="4"/>
  <c r="R1257" i="4"/>
  <c r="S1257" i="4"/>
  <c r="Y1257" i="4"/>
  <c r="Z1257" i="4"/>
  <c r="R1258" i="4"/>
  <c r="S1258" i="4"/>
  <c r="Y1258" i="4"/>
  <c r="Z1258" i="4"/>
  <c r="R1259" i="4"/>
  <c r="S1259" i="4"/>
  <c r="Y1259" i="4"/>
  <c r="Z1259" i="4"/>
  <c r="R1260" i="4"/>
  <c r="S1260" i="4"/>
  <c r="Y1260" i="4"/>
  <c r="Z1260" i="4"/>
  <c r="R1261" i="4"/>
  <c r="S1261" i="4"/>
  <c r="Y1261" i="4"/>
  <c r="Z1261" i="4"/>
  <c r="R1262" i="4"/>
  <c r="S1262" i="4"/>
  <c r="Y1262" i="4"/>
  <c r="Z1262" i="4"/>
  <c r="R1263" i="4"/>
  <c r="S1263" i="4"/>
  <c r="Y1263" i="4"/>
  <c r="Z1263" i="4"/>
  <c r="R1264" i="4"/>
  <c r="S1264" i="4"/>
  <c r="Y1264" i="4"/>
  <c r="Z1264" i="4"/>
  <c r="R1265" i="4"/>
  <c r="S1265" i="4"/>
  <c r="Y1265" i="4"/>
  <c r="Z1265" i="4"/>
  <c r="R1266" i="4"/>
  <c r="S1266" i="4"/>
  <c r="Y1266" i="4"/>
  <c r="Z1266" i="4"/>
  <c r="R1267" i="4"/>
  <c r="S1267" i="4"/>
  <c r="Y1267" i="4"/>
  <c r="Z1267" i="4"/>
  <c r="R1268" i="4"/>
  <c r="S1268" i="4"/>
  <c r="Y1268" i="4"/>
  <c r="Z1268" i="4"/>
  <c r="R1269" i="4"/>
  <c r="S1269" i="4"/>
  <c r="Y1269" i="4"/>
  <c r="Z1269" i="4"/>
  <c r="R1270" i="4"/>
  <c r="S1270" i="4"/>
  <c r="Y1270" i="4"/>
  <c r="Z1270" i="4"/>
  <c r="R1271" i="4"/>
  <c r="S1271" i="4"/>
  <c r="Y1271" i="4"/>
  <c r="Z1271" i="4"/>
  <c r="R1272" i="4"/>
  <c r="S1272" i="4"/>
  <c r="Y1272" i="4"/>
  <c r="Z1272" i="4"/>
  <c r="R1273" i="4"/>
  <c r="S1273" i="4"/>
  <c r="Y1273" i="4"/>
  <c r="Z1273" i="4"/>
  <c r="R1274" i="4"/>
  <c r="S1274" i="4"/>
  <c r="Y1274" i="4"/>
  <c r="Z1274" i="4"/>
  <c r="R1275" i="4"/>
  <c r="S1275" i="4"/>
  <c r="Y1275" i="4"/>
  <c r="Z1275" i="4"/>
  <c r="R1276" i="4"/>
  <c r="S1276" i="4"/>
  <c r="Y1276" i="4"/>
  <c r="Z1276" i="4"/>
  <c r="R1277" i="4"/>
  <c r="S1277" i="4"/>
  <c r="Y1277" i="4"/>
  <c r="Z1277" i="4"/>
  <c r="R1278" i="4"/>
  <c r="S1278" i="4"/>
  <c r="Y1278" i="4"/>
  <c r="Z1278" i="4"/>
  <c r="R1279" i="4"/>
  <c r="S1279" i="4"/>
  <c r="Y1279" i="4"/>
  <c r="Z1279" i="4"/>
  <c r="R1280" i="4"/>
  <c r="S1280" i="4"/>
  <c r="Y1280" i="4"/>
  <c r="Z1280" i="4"/>
  <c r="R1281" i="4"/>
  <c r="S1281" i="4"/>
  <c r="Y1281" i="4"/>
  <c r="Z1281" i="4"/>
  <c r="R1282" i="4"/>
  <c r="S1282" i="4"/>
  <c r="Y1282" i="4"/>
  <c r="Z1282" i="4"/>
  <c r="R1283" i="4"/>
  <c r="S1283" i="4"/>
  <c r="Y1283" i="4"/>
  <c r="Z1283" i="4"/>
  <c r="R1284" i="4"/>
  <c r="S1284" i="4"/>
  <c r="Y1284" i="4"/>
  <c r="Z1284" i="4"/>
  <c r="R1285" i="4"/>
  <c r="S1285" i="4"/>
  <c r="Y1285" i="4"/>
  <c r="Z1285" i="4"/>
  <c r="R1286" i="4"/>
  <c r="S1286" i="4"/>
  <c r="Y1286" i="4"/>
  <c r="Z1286" i="4"/>
  <c r="R1287" i="4"/>
  <c r="S1287" i="4"/>
  <c r="Y1287" i="4"/>
  <c r="Z1287" i="4"/>
  <c r="R1288" i="4"/>
  <c r="S1288" i="4"/>
  <c r="Y1288" i="4"/>
  <c r="Z1288" i="4"/>
  <c r="R1289" i="4"/>
  <c r="S1289" i="4"/>
  <c r="Y1289" i="4"/>
  <c r="Z1289" i="4"/>
  <c r="R1290" i="4"/>
  <c r="S1290" i="4"/>
  <c r="Y1290" i="4"/>
  <c r="Z1290" i="4"/>
  <c r="R1291" i="4"/>
  <c r="S1291" i="4"/>
  <c r="Y1291" i="4"/>
  <c r="Z1291" i="4"/>
  <c r="R1292" i="4"/>
  <c r="S1292" i="4"/>
  <c r="Y1292" i="4"/>
  <c r="Z1292" i="4"/>
  <c r="R1293" i="4"/>
  <c r="S1293" i="4"/>
  <c r="Y1293" i="4"/>
  <c r="Z1293" i="4"/>
  <c r="R1294" i="4"/>
  <c r="S1294" i="4"/>
  <c r="Y1294" i="4"/>
  <c r="Z1294" i="4"/>
  <c r="R1295" i="4"/>
  <c r="S1295" i="4"/>
  <c r="Y1295" i="4"/>
  <c r="Z1295" i="4"/>
  <c r="R1296" i="4"/>
  <c r="S1296" i="4"/>
  <c r="Y1296" i="4"/>
  <c r="Z1296" i="4"/>
  <c r="R1297" i="4"/>
  <c r="S1297" i="4"/>
  <c r="Y1297" i="4"/>
  <c r="Z1297" i="4"/>
  <c r="R1298" i="4"/>
  <c r="S1298" i="4"/>
  <c r="Y1298" i="4"/>
  <c r="Z1298" i="4"/>
  <c r="R1299" i="4"/>
  <c r="S1299" i="4"/>
  <c r="Y1299" i="4"/>
  <c r="Z1299" i="4"/>
  <c r="R1300" i="4"/>
  <c r="S1300" i="4"/>
  <c r="Y1300" i="4"/>
  <c r="Z1300" i="4"/>
  <c r="R1301" i="4"/>
  <c r="S1301" i="4"/>
  <c r="Y1301" i="4"/>
  <c r="Z1301" i="4"/>
  <c r="R1302" i="4"/>
  <c r="S1302" i="4"/>
  <c r="Y1302" i="4"/>
  <c r="Z1302" i="4"/>
  <c r="R1303" i="4"/>
  <c r="S1303" i="4"/>
  <c r="Y1303" i="4"/>
  <c r="Z1303" i="4"/>
  <c r="R1304" i="4"/>
  <c r="S1304" i="4"/>
  <c r="Y1304" i="4"/>
  <c r="Z1304" i="4"/>
  <c r="R1305" i="4"/>
  <c r="S1305" i="4"/>
  <c r="Y1305" i="4"/>
  <c r="Z1305" i="4"/>
  <c r="R1306" i="4"/>
  <c r="S1306" i="4"/>
  <c r="Y1306" i="4"/>
  <c r="Z1306" i="4"/>
  <c r="R1307" i="4"/>
  <c r="S1307" i="4"/>
  <c r="Y1307" i="4"/>
  <c r="Z1307" i="4"/>
  <c r="R1308" i="4"/>
  <c r="S1308" i="4"/>
  <c r="Y1308" i="4"/>
  <c r="Z1308" i="4"/>
  <c r="R1309" i="4"/>
  <c r="S1309" i="4"/>
  <c r="Y1309" i="4"/>
  <c r="Z1309" i="4"/>
  <c r="R1310" i="4"/>
  <c r="S1310" i="4"/>
  <c r="Y1310" i="4"/>
  <c r="Z1310" i="4"/>
  <c r="R1311" i="4"/>
  <c r="S1311" i="4"/>
  <c r="Y1311" i="4"/>
  <c r="Z1311" i="4"/>
  <c r="R1312" i="4"/>
  <c r="S1312" i="4"/>
  <c r="Y1312" i="4"/>
  <c r="Z1312" i="4"/>
  <c r="R1313" i="4"/>
  <c r="S1313" i="4"/>
  <c r="Y1313" i="4"/>
  <c r="Z1313" i="4"/>
  <c r="R1314" i="4"/>
  <c r="S1314" i="4"/>
  <c r="Y1314" i="4"/>
  <c r="Z1314" i="4"/>
  <c r="R1315" i="4"/>
  <c r="S1315" i="4"/>
  <c r="Y1315" i="4"/>
  <c r="Z1315" i="4"/>
  <c r="R1316" i="4"/>
  <c r="S1316" i="4"/>
  <c r="Y1316" i="4"/>
  <c r="Z1316" i="4"/>
  <c r="R1317" i="4"/>
  <c r="S1317" i="4"/>
  <c r="Y1317" i="4"/>
  <c r="Z1317" i="4"/>
  <c r="R1318" i="4"/>
  <c r="S1318" i="4"/>
  <c r="Y1318" i="4"/>
  <c r="Z1318" i="4"/>
  <c r="R1319" i="4"/>
  <c r="S1319" i="4"/>
  <c r="Y1319" i="4"/>
  <c r="Z1319" i="4"/>
  <c r="R1320" i="4"/>
  <c r="S1320" i="4"/>
  <c r="Y1320" i="4"/>
  <c r="Z1320" i="4"/>
  <c r="R1321" i="4"/>
  <c r="S1321" i="4"/>
  <c r="Y1321" i="4"/>
  <c r="Z1321" i="4"/>
  <c r="R1322" i="4"/>
  <c r="S1322" i="4"/>
  <c r="Y1322" i="4"/>
  <c r="Z1322" i="4"/>
  <c r="R1323" i="4"/>
  <c r="S1323" i="4"/>
  <c r="Y1323" i="4"/>
  <c r="Z1323" i="4"/>
  <c r="R1324" i="4"/>
  <c r="S1324" i="4"/>
  <c r="Y1324" i="4"/>
  <c r="Z1324" i="4"/>
  <c r="R1325" i="4"/>
  <c r="S1325" i="4"/>
  <c r="Y1325" i="4"/>
  <c r="Z1325" i="4"/>
  <c r="R1326" i="4"/>
  <c r="S1326" i="4"/>
  <c r="Y1326" i="4"/>
  <c r="Z1326" i="4"/>
  <c r="R1327" i="4"/>
  <c r="S1327" i="4"/>
  <c r="Y1327" i="4"/>
  <c r="Z1327" i="4"/>
  <c r="R1328" i="4"/>
  <c r="S1328" i="4"/>
  <c r="Y1328" i="4"/>
  <c r="Z1328" i="4"/>
  <c r="R1329" i="4"/>
  <c r="S1329" i="4"/>
  <c r="Y1329" i="4"/>
  <c r="Z1329" i="4"/>
  <c r="R1330" i="4"/>
  <c r="S1330" i="4"/>
  <c r="Y1330" i="4"/>
  <c r="Z1330" i="4"/>
  <c r="R1331" i="4"/>
  <c r="S1331" i="4"/>
  <c r="Y1331" i="4"/>
  <c r="Z1331" i="4"/>
  <c r="R1332" i="4"/>
  <c r="S1332" i="4"/>
  <c r="Y1332" i="4"/>
  <c r="Z1332" i="4"/>
  <c r="R1333" i="4"/>
  <c r="S1333" i="4"/>
  <c r="Y1333" i="4"/>
  <c r="Z1333" i="4"/>
  <c r="R1334" i="4"/>
  <c r="S1334" i="4"/>
  <c r="Y1334" i="4"/>
  <c r="Z1334" i="4"/>
  <c r="R1335" i="4"/>
  <c r="S1335" i="4"/>
  <c r="Y1335" i="4"/>
  <c r="Z1335" i="4"/>
  <c r="R1336" i="4"/>
  <c r="S1336" i="4"/>
  <c r="Y1336" i="4"/>
  <c r="Z1336" i="4"/>
  <c r="R1337" i="4"/>
  <c r="S1337" i="4"/>
  <c r="Y1337" i="4"/>
  <c r="Z1337" i="4"/>
  <c r="R1338" i="4"/>
  <c r="S1338" i="4"/>
  <c r="Y1338" i="4"/>
  <c r="Z1338" i="4"/>
  <c r="R1339" i="4"/>
  <c r="S1339" i="4"/>
  <c r="Y1339" i="4"/>
  <c r="Z1339" i="4"/>
  <c r="R1340" i="4"/>
  <c r="S1340" i="4"/>
  <c r="Y1340" i="4"/>
  <c r="Z1340" i="4"/>
  <c r="R1341" i="4"/>
  <c r="S1341" i="4"/>
  <c r="Y1341" i="4"/>
  <c r="Z1341" i="4"/>
  <c r="R1342" i="4"/>
  <c r="S1342" i="4"/>
  <c r="Y1342" i="4"/>
  <c r="Z1342" i="4"/>
  <c r="R1343" i="4"/>
  <c r="S1343" i="4"/>
  <c r="Y1343" i="4"/>
  <c r="Z1343" i="4"/>
  <c r="R1344" i="4"/>
  <c r="S1344" i="4"/>
  <c r="Y1344" i="4"/>
  <c r="Z1344" i="4"/>
  <c r="R1345" i="4"/>
  <c r="S1345" i="4"/>
  <c r="Y1345" i="4"/>
  <c r="Z1345" i="4"/>
  <c r="R1346" i="4"/>
  <c r="S1346" i="4"/>
  <c r="Y1346" i="4"/>
  <c r="Z1346" i="4"/>
  <c r="R1347" i="4"/>
  <c r="S1347" i="4"/>
  <c r="Y1347" i="4"/>
  <c r="Z1347" i="4"/>
  <c r="R1348" i="4"/>
  <c r="S1348" i="4"/>
  <c r="Y1348" i="4"/>
  <c r="Z1348" i="4"/>
  <c r="R1349" i="4"/>
  <c r="S1349" i="4"/>
  <c r="Y1349" i="4"/>
  <c r="Z1349" i="4"/>
  <c r="C1287" i="4"/>
  <c r="D1287" i="4"/>
  <c r="E1287" i="4"/>
  <c r="C1288" i="4"/>
  <c r="D1288" i="4"/>
  <c r="E1288" i="4"/>
  <c r="C1289" i="4"/>
  <c r="D1289" i="4"/>
  <c r="E1289" i="4"/>
  <c r="C1290" i="4"/>
  <c r="D1290" i="4"/>
  <c r="E1290" i="4"/>
  <c r="C1291" i="4"/>
  <c r="D1291" i="4"/>
  <c r="E1291" i="4"/>
  <c r="C1292" i="4"/>
  <c r="D1292" i="4"/>
  <c r="E1292" i="4"/>
  <c r="C1293" i="4"/>
  <c r="D1293" i="4"/>
  <c r="E1293" i="4"/>
  <c r="C1294" i="4"/>
  <c r="D1294" i="4"/>
  <c r="E1294" i="4"/>
  <c r="C1295" i="4"/>
  <c r="D1295" i="4"/>
  <c r="E1295" i="4"/>
  <c r="C1296" i="4"/>
  <c r="D1296" i="4"/>
  <c r="E1296" i="4"/>
  <c r="C1297" i="4"/>
  <c r="D1297" i="4"/>
  <c r="E1297" i="4"/>
  <c r="C1298" i="4"/>
  <c r="D1298" i="4"/>
  <c r="E1298" i="4"/>
  <c r="C1299" i="4"/>
  <c r="D1299" i="4"/>
  <c r="E1299" i="4"/>
  <c r="C1300" i="4"/>
  <c r="D1300" i="4"/>
  <c r="E1300" i="4"/>
  <c r="C1301" i="4"/>
  <c r="D1301" i="4"/>
  <c r="E1301" i="4"/>
  <c r="C1302" i="4"/>
  <c r="D1302" i="4"/>
  <c r="E1302" i="4"/>
  <c r="C1303" i="4"/>
  <c r="D1303" i="4"/>
  <c r="E1303" i="4"/>
  <c r="C1304" i="4"/>
  <c r="D1304" i="4"/>
  <c r="E1304" i="4"/>
  <c r="C1305" i="4"/>
  <c r="D1305" i="4"/>
  <c r="E1305" i="4"/>
  <c r="C1306" i="4"/>
  <c r="D1306" i="4"/>
  <c r="E1306" i="4"/>
  <c r="C1307" i="4"/>
  <c r="D1307" i="4"/>
  <c r="E1307" i="4"/>
  <c r="C1308" i="4"/>
  <c r="D1308" i="4"/>
  <c r="E1308" i="4"/>
  <c r="C1309" i="4"/>
  <c r="D1309" i="4"/>
  <c r="E1309" i="4"/>
  <c r="C1310" i="4"/>
  <c r="D1310" i="4"/>
  <c r="E1310" i="4"/>
  <c r="C1311" i="4"/>
  <c r="D1311" i="4"/>
  <c r="E1311" i="4"/>
  <c r="C1312" i="4"/>
  <c r="D1312" i="4"/>
  <c r="E1312" i="4"/>
  <c r="C1313" i="4"/>
  <c r="D1313" i="4"/>
  <c r="E1313" i="4"/>
  <c r="C1314" i="4"/>
  <c r="D1314" i="4"/>
  <c r="E1314" i="4"/>
  <c r="C1315" i="4"/>
  <c r="D1315" i="4"/>
  <c r="E1315" i="4"/>
  <c r="C1316" i="4"/>
  <c r="D1316" i="4"/>
  <c r="E1316" i="4"/>
  <c r="C1317" i="4"/>
  <c r="D1317" i="4"/>
  <c r="E1317" i="4"/>
  <c r="C1318" i="4"/>
  <c r="D1318" i="4"/>
  <c r="E1318" i="4"/>
  <c r="C1319" i="4"/>
  <c r="D1319" i="4"/>
  <c r="E1319" i="4"/>
  <c r="C1320" i="4"/>
  <c r="D1320" i="4"/>
  <c r="E1320" i="4"/>
  <c r="C1321" i="4"/>
  <c r="D1321" i="4"/>
  <c r="E1321" i="4"/>
  <c r="C1322" i="4"/>
  <c r="D1322" i="4"/>
  <c r="E1322" i="4"/>
  <c r="C1323" i="4"/>
  <c r="D1323" i="4"/>
  <c r="E1323" i="4"/>
  <c r="C1324" i="4"/>
  <c r="D1324" i="4"/>
  <c r="E1324" i="4"/>
  <c r="C1325" i="4"/>
  <c r="D1325" i="4"/>
  <c r="E1325" i="4"/>
  <c r="C1326" i="4"/>
  <c r="D1326" i="4"/>
  <c r="E1326" i="4"/>
  <c r="C1327" i="4"/>
  <c r="D1327" i="4"/>
  <c r="E1327" i="4"/>
  <c r="C1328" i="4"/>
  <c r="D1328" i="4"/>
  <c r="E1328" i="4"/>
  <c r="C1329" i="4"/>
  <c r="D1329" i="4"/>
  <c r="E1329" i="4"/>
  <c r="C1330" i="4"/>
  <c r="D1330" i="4"/>
  <c r="E1330" i="4"/>
  <c r="C1331" i="4"/>
  <c r="D1331" i="4"/>
  <c r="E1331" i="4"/>
  <c r="C1332" i="4"/>
  <c r="D1332" i="4"/>
  <c r="E1332" i="4"/>
  <c r="C1333" i="4"/>
  <c r="D1333" i="4"/>
  <c r="E1333" i="4"/>
  <c r="C1334" i="4"/>
  <c r="D1334" i="4"/>
  <c r="E1334" i="4"/>
  <c r="C1335" i="4"/>
  <c r="D1335" i="4"/>
  <c r="E1335" i="4"/>
  <c r="C1336" i="4"/>
  <c r="D1336" i="4"/>
  <c r="E1336" i="4"/>
  <c r="C1337" i="4"/>
  <c r="D1337" i="4"/>
  <c r="E1337" i="4"/>
  <c r="C1338" i="4"/>
  <c r="D1338" i="4"/>
  <c r="E1338" i="4"/>
  <c r="C1339" i="4"/>
  <c r="D1339" i="4"/>
  <c r="E1339" i="4"/>
  <c r="C1340" i="4"/>
  <c r="D1340" i="4"/>
  <c r="E1340" i="4"/>
  <c r="C1341" i="4"/>
  <c r="D1341" i="4"/>
  <c r="E1341" i="4"/>
  <c r="C1342" i="4"/>
  <c r="D1342" i="4"/>
  <c r="E1342" i="4"/>
  <c r="C1343" i="4"/>
  <c r="D1343" i="4"/>
  <c r="E1343" i="4"/>
  <c r="C1344" i="4"/>
  <c r="D1344" i="4"/>
  <c r="E1344" i="4"/>
  <c r="C1345" i="4"/>
  <c r="D1345" i="4"/>
  <c r="E1345" i="4"/>
  <c r="C1346" i="4"/>
  <c r="D1346" i="4"/>
  <c r="E1346" i="4"/>
  <c r="C1347" i="4"/>
  <c r="D1347" i="4"/>
  <c r="E1347" i="4"/>
  <c r="C1348" i="4"/>
  <c r="D1348" i="4"/>
  <c r="E1348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E1264" i="4"/>
  <c r="C1265" i="4"/>
  <c r="D1265" i="4"/>
  <c r="E1265" i="4"/>
  <c r="C1266" i="4"/>
  <c r="D1266" i="4"/>
  <c r="E1266" i="4"/>
  <c r="C1267" i="4"/>
  <c r="D1267" i="4"/>
  <c r="E1267" i="4"/>
  <c r="C1268" i="4"/>
  <c r="D1268" i="4"/>
  <c r="E1268" i="4"/>
  <c r="C1269" i="4"/>
  <c r="D1269" i="4"/>
  <c r="E1269" i="4"/>
  <c r="C1270" i="4"/>
  <c r="D1270" i="4"/>
  <c r="E1270" i="4"/>
  <c r="C1271" i="4"/>
  <c r="D1271" i="4"/>
  <c r="E1271" i="4"/>
  <c r="C1272" i="4"/>
  <c r="D1272" i="4"/>
  <c r="E1272" i="4"/>
  <c r="C1273" i="4"/>
  <c r="D1273" i="4"/>
  <c r="E1273" i="4"/>
  <c r="C1274" i="4"/>
  <c r="D1274" i="4"/>
  <c r="E1274" i="4"/>
  <c r="C1275" i="4"/>
  <c r="D1275" i="4"/>
  <c r="E1275" i="4"/>
  <c r="C1276" i="4"/>
  <c r="D1276" i="4"/>
  <c r="E1276" i="4"/>
  <c r="C1277" i="4"/>
  <c r="D1277" i="4"/>
  <c r="E1277" i="4"/>
  <c r="C1278" i="4"/>
  <c r="D1278" i="4"/>
  <c r="E1278" i="4"/>
  <c r="C1279" i="4"/>
  <c r="D1279" i="4"/>
  <c r="E1279" i="4"/>
  <c r="C1280" i="4"/>
  <c r="D1280" i="4"/>
  <c r="E1280" i="4"/>
  <c r="C1281" i="4"/>
  <c r="D1281" i="4"/>
  <c r="E1281" i="4"/>
  <c r="C1282" i="4"/>
  <c r="D1282" i="4"/>
  <c r="E1282" i="4"/>
  <c r="C1283" i="4"/>
  <c r="D1283" i="4"/>
  <c r="E1283" i="4"/>
  <c r="C1284" i="4"/>
  <c r="D1284" i="4"/>
  <c r="E1284" i="4"/>
  <c r="C1285" i="4"/>
  <c r="D1285" i="4"/>
  <c r="E1285" i="4"/>
  <c r="C1286" i="4"/>
  <c r="D1286" i="4"/>
  <c r="E1286" i="4"/>
  <c r="R1163" i="4"/>
  <c r="S1163" i="4"/>
  <c r="Y1163" i="4"/>
  <c r="Z1163" i="4"/>
  <c r="R1164" i="4"/>
  <c r="S1164" i="4"/>
  <c r="Y1164" i="4"/>
  <c r="Z1164" i="4"/>
  <c r="R1165" i="4"/>
  <c r="S1165" i="4"/>
  <c r="Y1165" i="4"/>
  <c r="Z1165" i="4"/>
  <c r="R1166" i="4"/>
  <c r="S1166" i="4"/>
  <c r="Y1166" i="4"/>
  <c r="Z1166" i="4"/>
  <c r="R1167" i="4"/>
  <c r="S1167" i="4"/>
  <c r="Y1167" i="4"/>
  <c r="Z1167" i="4"/>
  <c r="R1168" i="4"/>
  <c r="S1168" i="4"/>
  <c r="Y1168" i="4"/>
  <c r="Z1168" i="4"/>
  <c r="R1169" i="4"/>
  <c r="S1169" i="4"/>
  <c r="Y1169" i="4"/>
  <c r="Z1169" i="4"/>
  <c r="R1170" i="4"/>
  <c r="S1170" i="4"/>
  <c r="Y1170" i="4"/>
  <c r="Z1170" i="4"/>
  <c r="R1171" i="4"/>
  <c r="S1171" i="4"/>
  <c r="Y1171" i="4"/>
  <c r="Z1171" i="4"/>
  <c r="R1172" i="4"/>
  <c r="S1172" i="4"/>
  <c r="Y1172" i="4"/>
  <c r="Z1172" i="4"/>
  <c r="R1173" i="4"/>
  <c r="S1173" i="4"/>
  <c r="Y1173" i="4"/>
  <c r="Z1173" i="4"/>
  <c r="R1174" i="4"/>
  <c r="S1174" i="4"/>
  <c r="Y1174" i="4"/>
  <c r="Z1174" i="4"/>
  <c r="R1175" i="4"/>
  <c r="S1175" i="4"/>
  <c r="Y1175" i="4"/>
  <c r="Z1175" i="4"/>
  <c r="R1176" i="4"/>
  <c r="S1176" i="4"/>
  <c r="Y1176" i="4"/>
  <c r="Z1176" i="4"/>
  <c r="R1177" i="4"/>
  <c r="S1177" i="4"/>
  <c r="Y1177" i="4"/>
  <c r="Z1177" i="4"/>
  <c r="R1178" i="4"/>
  <c r="S1178" i="4"/>
  <c r="Y1178" i="4"/>
  <c r="Z1178" i="4"/>
  <c r="R1179" i="4"/>
  <c r="S1179" i="4"/>
  <c r="Y1179" i="4"/>
  <c r="Z1179" i="4"/>
  <c r="R1180" i="4"/>
  <c r="S1180" i="4"/>
  <c r="Y1180" i="4"/>
  <c r="Z1180" i="4"/>
  <c r="R1181" i="4"/>
  <c r="S1181" i="4"/>
  <c r="Y1181" i="4"/>
  <c r="Z1181" i="4"/>
  <c r="R1182" i="4"/>
  <c r="S1182" i="4"/>
  <c r="Y1182" i="4"/>
  <c r="Z1182" i="4"/>
  <c r="R1183" i="4"/>
  <c r="S1183" i="4"/>
  <c r="Y1183" i="4"/>
  <c r="Z1183" i="4"/>
  <c r="R1184" i="4"/>
  <c r="S1184" i="4"/>
  <c r="Y1184" i="4"/>
  <c r="Z1184" i="4"/>
  <c r="R1185" i="4"/>
  <c r="S1185" i="4"/>
  <c r="Y1185" i="4"/>
  <c r="Z1185" i="4"/>
  <c r="R1186" i="4"/>
  <c r="S1186" i="4"/>
  <c r="Y1186" i="4"/>
  <c r="Z1186" i="4"/>
  <c r="R1187" i="4"/>
  <c r="S1187" i="4"/>
  <c r="Y1187" i="4"/>
  <c r="Z1187" i="4"/>
  <c r="R1188" i="4"/>
  <c r="S1188" i="4"/>
  <c r="Y1188" i="4"/>
  <c r="Z1188" i="4"/>
  <c r="R1189" i="4"/>
  <c r="S1189" i="4"/>
  <c r="Y1189" i="4"/>
  <c r="Z1189" i="4"/>
  <c r="R1190" i="4"/>
  <c r="S1190" i="4"/>
  <c r="Y1190" i="4"/>
  <c r="Z1190" i="4"/>
  <c r="R1191" i="4"/>
  <c r="S1191" i="4"/>
  <c r="Y1191" i="4"/>
  <c r="Z1191" i="4"/>
  <c r="R1192" i="4"/>
  <c r="S1192" i="4"/>
  <c r="Y1192" i="4"/>
  <c r="Z1192" i="4"/>
  <c r="R1193" i="4"/>
  <c r="S1193" i="4"/>
  <c r="Y1193" i="4"/>
  <c r="Z1193" i="4"/>
  <c r="R1194" i="4"/>
  <c r="S1194" i="4"/>
  <c r="Y1194" i="4"/>
  <c r="Z1194" i="4"/>
  <c r="R1195" i="4"/>
  <c r="S1195" i="4"/>
  <c r="Y1195" i="4"/>
  <c r="Z1195" i="4"/>
  <c r="R1196" i="4"/>
  <c r="S1196" i="4"/>
  <c r="Y1196" i="4"/>
  <c r="Z1196" i="4"/>
  <c r="R1197" i="4"/>
  <c r="S1197" i="4"/>
  <c r="Y1197" i="4"/>
  <c r="Z1197" i="4"/>
  <c r="R1198" i="4"/>
  <c r="S1198" i="4"/>
  <c r="Y1198" i="4"/>
  <c r="Z1198" i="4"/>
  <c r="R1199" i="4"/>
  <c r="S1199" i="4"/>
  <c r="Y1199" i="4"/>
  <c r="Z1199" i="4"/>
  <c r="R1200" i="4"/>
  <c r="S1200" i="4"/>
  <c r="Y1200" i="4"/>
  <c r="Z1200" i="4"/>
  <c r="R1201" i="4"/>
  <c r="S1201" i="4"/>
  <c r="Y1201" i="4"/>
  <c r="Z1201" i="4"/>
  <c r="R1202" i="4"/>
  <c r="S1202" i="4"/>
  <c r="Y1202" i="4"/>
  <c r="Z1202" i="4"/>
  <c r="R1203" i="4"/>
  <c r="S1203" i="4"/>
  <c r="Y1203" i="4"/>
  <c r="Z1203" i="4"/>
  <c r="R1204" i="4"/>
  <c r="S1204" i="4"/>
  <c r="Y1204" i="4"/>
  <c r="Z1204" i="4"/>
  <c r="R1205" i="4"/>
  <c r="S1205" i="4"/>
  <c r="Y1205" i="4"/>
  <c r="Z1205" i="4"/>
  <c r="R1206" i="4"/>
  <c r="S1206" i="4"/>
  <c r="Y1206" i="4"/>
  <c r="Z1206" i="4"/>
  <c r="R1207" i="4"/>
  <c r="S1207" i="4"/>
  <c r="Y1207" i="4"/>
  <c r="Z1207" i="4"/>
  <c r="R1208" i="4"/>
  <c r="S1208" i="4"/>
  <c r="Y1208" i="4"/>
  <c r="Z1208" i="4"/>
  <c r="R1209" i="4"/>
  <c r="S1209" i="4"/>
  <c r="Y1209" i="4"/>
  <c r="Z1209" i="4"/>
  <c r="R1210" i="4"/>
  <c r="S1210" i="4"/>
  <c r="Y1210" i="4"/>
  <c r="Z1210" i="4"/>
  <c r="R1211" i="4"/>
  <c r="S1211" i="4"/>
  <c r="Y1211" i="4"/>
  <c r="Z1211" i="4"/>
  <c r="R1212" i="4"/>
  <c r="S1212" i="4"/>
  <c r="Y1212" i="4"/>
  <c r="Z1212" i="4"/>
  <c r="R1213" i="4"/>
  <c r="S1213" i="4"/>
  <c r="Y1213" i="4"/>
  <c r="Z1213" i="4"/>
  <c r="R1214" i="4"/>
  <c r="S1214" i="4"/>
  <c r="Y1214" i="4"/>
  <c r="Z1214" i="4"/>
  <c r="R1215" i="4"/>
  <c r="S1215" i="4"/>
  <c r="Y1215" i="4"/>
  <c r="Z1215" i="4"/>
  <c r="R1216" i="4"/>
  <c r="S1216" i="4"/>
  <c r="Y1216" i="4"/>
  <c r="Z1216" i="4"/>
  <c r="R1217" i="4"/>
  <c r="S1217" i="4"/>
  <c r="Y1217" i="4"/>
  <c r="Z1217" i="4"/>
  <c r="R1218" i="4"/>
  <c r="S1218" i="4"/>
  <c r="Y1218" i="4"/>
  <c r="Z1218" i="4"/>
  <c r="R1219" i="4"/>
  <c r="S1219" i="4"/>
  <c r="Y1219" i="4"/>
  <c r="Z1219" i="4"/>
  <c r="R1220" i="4"/>
  <c r="S1220" i="4"/>
  <c r="Y1220" i="4"/>
  <c r="Z1220" i="4"/>
  <c r="R1221" i="4"/>
  <c r="S1221" i="4"/>
  <c r="Y1221" i="4"/>
  <c r="Z1221" i="4"/>
  <c r="R1222" i="4"/>
  <c r="S1222" i="4"/>
  <c r="Y1222" i="4"/>
  <c r="Z1222" i="4"/>
  <c r="R1223" i="4"/>
  <c r="S1223" i="4"/>
  <c r="Y1223" i="4"/>
  <c r="Z1223" i="4"/>
  <c r="R1224" i="4"/>
  <c r="S1224" i="4"/>
  <c r="Y1224" i="4"/>
  <c r="Z1224" i="4"/>
  <c r="R1225" i="4"/>
  <c r="S1225" i="4"/>
  <c r="Y1225" i="4"/>
  <c r="Z1225" i="4"/>
  <c r="R1226" i="4"/>
  <c r="S1226" i="4"/>
  <c r="Y1226" i="4"/>
  <c r="Z1226" i="4"/>
  <c r="R1227" i="4"/>
  <c r="S1227" i="4"/>
  <c r="Y1227" i="4"/>
  <c r="Z1227" i="4"/>
  <c r="R1228" i="4"/>
  <c r="S1228" i="4"/>
  <c r="Y1228" i="4"/>
  <c r="Z1228" i="4"/>
  <c r="R1229" i="4"/>
  <c r="S1229" i="4"/>
  <c r="Y1229" i="4"/>
  <c r="Z1229" i="4"/>
  <c r="R1230" i="4"/>
  <c r="S1230" i="4"/>
  <c r="Y1230" i="4"/>
  <c r="Z1230" i="4"/>
  <c r="R1231" i="4"/>
  <c r="S1231" i="4"/>
  <c r="Y1231" i="4"/>
  <c r="Z1231" i="4"/>
  <c r="R1232" i="4"/>
  <c r="S1232" i="4"/>
  <c r="Y1232" i="4"/>
  <c r="Z1232" i="4"/>
  <c r="R1233" i="4"/>
  <c r="S1233" i="4"/>
  <c r="Y1233" i="4"/>
  <c r="Z1233" i="4"/>
  <c r="R1234" i="4"/>
  <c r="S1234" i="4"/>
  <c r="Y1234" i="4"/>
  <c r="Z1234" i="4"/>
  <c r="R1235" i="4"/>
  <c r="S1235" i="4"/>
  <c r="Y1235" i="4"/>
  <c r="Z1235" i="4"/>
  <c r="R1236" i="4"/>
  <c r="S1236" i="4"/>
  <c r="Y1236" i="4"/>
  <c r="Z1236" i="4"/>
  <c r="R1237" i="4"/>
  <c r="S1237" i="4"/>
  <c r="Y1237" i="4"/>
  <c r="Z1237" i="4"/>
  <c r="R1238" i="4"/>
  <c r="S1238" i="4"/>
  <c r="Y1238" i="4"/>
  <c r="Z1238" i="4"/>
  <c r="R1239" i="4"/>
  <c r="S1239" i="4"/>
  <c r="Y1239" i="4"/>
  <c r="Z1239" i="4"/>
  <c r="R1240" i="4"/>
  <c r="S1240" i="4"/>
  <c r="Y1240" i="4"/>
  <c r="Z1240" i="4"/>
  <c r="R1241" i="4"/>
  <c r="S1241" i="4"/>
  <c r="Y1241" i="4"/>
  <c r="Z1241" i="4"/>
  <c r="R1242" i="4"/>
  <c r="S1242" i="4"/>
  <c r="Y1242" i="4"/>
  <c r="Z1242" i="4"/>
  <c r="R1243" i="4"/>
  <c r="S1243" i="4"/>
  <c r="Y1243" i="4"/>
  <c r="Z1243" i="4"/>
  <c r="R1244" i="4"/>
  <c r="S1244" i="4"/>
  <c r="Y1244" i="4"/>
  <c r="Z1244" i="4"/>
  <c r="R1245" i="4"/>
  <c r="S1245" i="4"/>
  <c r="Y1245" i="4"/>
  <c r="Z1245" i="4"/>
  <c r="R1246" i="4"/>
  <c r="S1246" i="4"/>
  <c r="Y1246" i="4"/>
  <c r="Z1246" i="4"/>
  <c r="R1247" i="4"/>
  <c r="S1247" i="4"/>
  <c r="Y1247" i="4"/>
  <c r="Z1247" i="4"/>
  <c r="R1248" i="4"/>
  <c r="S1248" i="4"/>
  <c r="Y1248" i="4"/>
  <c r="Z1248" i="4"/>
  <c r="R1249" i="4"/>
  <c r="S1249" i="4"/>
  <c r="Y1249" i="4"/>
  <c r="Z1249" i="4"/>
  <c r="R1250" i="4"/>
  <c r="S1250" i="4"/>
  <c r="Y1250" i="4"/>
  <c r="Z1250" i="4"/>
  <c r="R1251" i="4"/>
  <c r="S1251" i="4"/>
  <c r="Y1251" i="4"/>
  <c r="Z1251" i="4"/>
  <c r="R1252" i="4"/>
  <c r="S1252" i="4"/>
  <c r="Y1252" i="4"/>
  <c r="Z1252" i="4"/>
  <c r="R1253" i="4"/>
  <c r="S1253" i="4"/>
  <c r="Y1253" i="4"/>
  <c r="Z1253" i="4"/>
  <c r="R1254" i="4"/>
  <c r="S1254" i="4"/>
  <c r="Y1254" i="4"/>
  <c r="Z1254" i="4"/>
  <c r="C1250" i="4"/>
  <c r="D1250" i="4"/>
  <c r="C1251" i="4"/>
  <c r="D1251" i="4"/>
  <c r="C1252" i="4"/>
  <c r="D1252" i="4"/>
  <c r="C1253" i="4"/>
  <c r="D1253" i="4"/>
  <c r="C1254" i="4"/>
  <c r="D1254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I1101" i="4"/>
  <c r="J1101" i="4"/>
  <c r="I1102" i="4"/>
  <c r="J1102" i="4"/>
  <c r="I1103" i="4"/>
  <c r="J1103" i="4"/>
  <c r="I1104" i="4"/>
  <c r="J1104" i="4"/>
  <c r="I1105" i="4"/>
  <c r="J1105" i="4"/>
  <c r="I1106" i="4"/>
  <c r="J1106" i="4"/>
  <c r="I1107" i="4"/>
  <c r="J1107" i="4"/>
  <c r="I1108" i="4"/>
  <c r="J1108" i="4"/>
  <c r="I1109" i="4"/>
  <c r="J1109" i="4"/>
  <c r="I1110" i="4"/>
  <c r="J1110" i="4"/>
  <c r="I1111" i="4"/>
  <c r="J1111" i="4"/>
  <c r="I1112" i="4"/>
  <c r="J1112" i="4"/>
  <c r="I1113" i="4"/>
  <c r="J1113" i="4"/>
  <c r="I1114" i="4"/>
  <c r="J1114" i="4"/>
  <c r="I1115" i="4"/>
  <c r="J1115" i="4"/>
  <c r="I1116" i="4"/>
  <c r="J1116" i="4"/>
  <c r="I1117" i="4"/>
  <c r="J1117" i="4"/>
  <c r="I1118" i="4"/>
  <c r="J1118" i="4"/>
  <c r="I1119" i="4"/>
  <c r="J1119" i="4"/>
  <c r="I1120" i="4"/>
  <c r="J1120" i="4"/>
  <c r="I1121" i="4"/>
  <c r="J1121" i="4"/>
  <c r="I1122" i="4"/>
  <c r="J1122" i="4"/>
  <c r="I1123" i="4"/>
  <c r="J1123" i="4"/>
  <c r="I1124" i="4"/>
  <c r="J1124" i="4"/>
  <c r="I1125" i="4"/>
  <c r="J1125" i="4"/>
  <c r="I1126" i="4"/>
  <c r="J1126" i="4"/>
  <c r="I1127" i="4"/>
  <c r="J1127" i="4"/>
  <c r="I1128" i="4"/>
  <c r="J1128" i="4"/>
  <c r="I1129" i="4"/>
  <c r="J1129" i="4"/>
  <c r="I1130" i="4"/>
  <c r="J1130" i="4"/>
  <c r="I1131" i="4"/>
  <c r="J1131" i="4"/>
  <c r="I1132" i="4"/>
  <c r="J1132" i="4"/>
  <c r="I1133" i="4"/>
  <c r="J1133" i="4"/>
  <c r="I1134" i="4"/>
  <c r="J1134" i="4"/>
  <c r="I1135" i="4"/>
  <c r="J1135" i="4"/>
  <c r="I1136" i="4"/>
  <c r="J1136" i="4"/>
  <c r="I1137" i="4"/>
  <c r="J1137" i="4"/>
  <c r="I1138" i="4"/>
  <c r="J1138" i="4"/>
  <c r="I1139" i="4"/>
  <c r="J1139" i="4"/>
  <c r="I1140" i="4"/>
  <c r="J1140" i="4"/>
  <c r="I1141" i="4"/>
  <c r="J1141" i="4"/>
  <c r="I1142" i="4"/>
  <c r="J1142" i="4"/>
  <c r="I1143" i="4"/>
  <c r="J1143" i="4"/>
  <c r="I1144" i="4"/>
  <c r="J1144" i="4"/>
  <c r="I1145" i="4"/>
  <c r="J1145" i="4"/>
  <c r="I1146" i="4"/>
  <c r="J1146" i="4"/>
  <c r="I1147" i="4"/>
  <c r="J1147" i="4"/>
  <c r="I1148" i="4"/>
  <c r="J1148" i="4"/>
  <c r="I1149" i="4"/>
  <c r="J1149" i="4"/>
  <c r="I1150" i="4"/>
  <c r="J1150" i="4"/>
  <c r="I1151" i="4"/>
  <c r="J1151" i="4"/>
  <c r="I1152" i="4"/>
  <c r="J1152" i="4"/>
  <c r="I1153" i="4"/>
  <c r="J1153" i="4"/>
  <c r="I1154" i="4"/>
  <c r="J1154" i="4"/>
  <c r="I1155" i="4"/>
  <c r="J1155" i="4"/>
  <c r="I1156" i="4"/>
  <c r="J1156" i="4"/>
  <c r="I1157" i="4"/>
  <c r="J1157" i="4"/>
  <c r="I1158" i="4"/>
  <c r="J1158" i="4"/>
  <c r="I1159" i="4"/>
  <c r="J1159" i="4"/>
  <c r="I1160" i="4"/>
  <c r="J1160" i="4"/>
  <c r="I1161" i="4"/>
  <c r="J1161" i="4"/>
  <c r="I1162" i="4"/>
  <c r="J1162" i="4"/>
  <c r="I1090" i="4"/>
  <c r="J1090" i="4"/>
  <c r="I1091" i="4"/>
  <c r="J1091" i="4"/>
  <c r="I1092" i="4"/>
  <c r="J1092" i="4"/>
  <c r="I1093" i="4"/>
  <c r="J1093" i="4"/>
  <c r="I1094" i="4"/>
  <c r="J1094" i="4"/>
  <c r="I1095" i="4"/>
  <c r="J1095" i="4"/>
  <c r="I1096" i="4"/>
  <c r="J1096" i="4"/>
  <c r="I1097" i="4"/>
  <c r="J1097" i="4"/>
  <c r="I1098" i="4"/>
  <c r="J1098" i="4"/>
  <c r="I1099" i="4"/>
  <c r="J1099" i="4"/>
  <c r="I1100" i="4"/>
  <c r="J1100" i="4"/>
  <c r="R1086" i="4"/>
  <c r="S1086" i="4"/>
  <c r="Y1086" i="4"/>
  <c r="Z1086" i="4"/>
  <c r="R1087" i="4"/>
  <c r="S1087" i="4"/>
  <c r="Y1087" i="4"/>
  <c r="Z1087" i="4"/>
  <c r="R1088" i="4"/>
  <c r="S1088" i="4"/>
  <c r="Y1088" i="4"/>
  <c r="Z1088" i="4"/>
  <c r="R1089" i="4"/>
  <c r="S1089" i="4"/>
  <c r="Y1089" i="4"/>
  <c r="Z1089" i="4"/>
  <c r="R1090" i="4"/>
  <c r="S1090" i="4"/>
  <c r="Y1090" i="4"/>
  <c r="Z1090" i="4"/>
  <c r="R1091" i="4"/>
  <c r="S1091" i="4"/>
  <c r="Y1091" i="4"/>
  <c r="Z1091" i="4"/>
  <c r="R1092" i="4"/>
  <c r="S1092" i="4"/>
  <c r="Y1092" i="4"/>
  <c r="Z1092" i="4"/>
  <c r="R1093" i="4"/>
  <c r="S1093" i="4"/>
  <c r="Y1093" i="4"/>
  <c r="Z1093" i="4"/>
  <c r="R1094" i="4"/>
  <c r="S1094" i="4"/>
  <c r="Y1094" i="4"/>
  <c r="Z1094" i="4"/>
  <c r="R1095" i="4"/>
  <c r="S1095" i="4"/>
  <c r="Y1095" i="4"/>
  <c r="Z1095" i="4"/>
  <c r="R1096" i="4"/>
  <c r="S1096" i="4"/>
  <c r="Y1096" i="4"/>
  <c r="Z1096" i="4"/>
  <c r="R1097" i="4"/>
  <c r="S1097" i="4"/>
  <c r="Y1097" i="4"/>
  <c r="Z1097" i="4"/>
  <c r="R1098" i="4"/>
  <c r="S1098" i="4"/>
  <c r="Y1098" i="4"/>
  <c r="Z1098" i="4"/>
  <c r="R1099" i="4"/>
  <c r="S1099" i="4"/>
  <c r="Y1099" i="4"/>
  <c r="Z1099" i="4"/>
  <c r="R1100" i="4"/>
  <c r="S1100" i="4"/>
  <c r="Y1100" i="4"/>
  <c r="Z1100" i="4"/>
  <c r="R1101" i="4"/>
  <c r="S1101" i="4"/>
  <c r="Y1101" i="4"/>
  <c r="Z1101" i="4"/>
  <c r="R1102" i="4"/>
  <c r="S1102" i="4"/>
  <c r="Y1102" i="4"/>
  <c r="Z1102" i="4"/>
  <c r="R1103" i="4"/>
  <c r="S1103" i="4"/>
  <c r="Y1103" i="4"/>
  <c r="Z1103" i="4"/>
  <c r="R1104" i="4"/>
  <c r="S1104" i="4"/>
  <c r="Y1104" i="4"/>
  <c r="Z1104" i="4"/>
  <c r="R1105" i="4"/>
  <c r="S1105" i="4"/>
  <c r="Y1105" i="4"/>
  <c r="Z1105" i="4"/>
  <c r="R1106" i="4"/>
  <c r="S1106" i="4"/>
  <c r="Y1106" i="4"/>
  <c r="Z1106" i="4"/>
  <c r="R1107" i="4"/>
  <c r="S1107" i="4"/>
  <c r="Y1107" i="4"/>
  <c r="Z1107" i="4"/>
  <c r="R1108" i="4"/>
  <c r="S1108" i="4"/>
  <c r="Y1108" i="4"/>
  <c r="Z1108" i="4"/>
  <c r="R1109" i="4"/>
  <c r="S1109" i="4"/>
  <c r="Y1109" i="4"/>
  <c r="Z1109" i="4"/>
  <c r="R1110" i="4"/>
  <c r="S1110" i="4"/>
  <c r="Y1110" i="4"/>
  <c r="Z1110" i="4"/>
  <c r="R1111" i="4"/>
  <c r="S1111" i="4"/>
  <c r="Y1111" i="4"/>
  <c r="Z1111" i="4"/>
  <c r="R1112" i="4"/>
  <c r="S1112" i="4"/>
  <c r="Y1112" i="4"/>
  <c r="Z1112" i="4"/>
  <c r="R1113" i="4"/>
  <c r="S1113" i="4"/>
  <c r="Y1113" i="4"/>
  <c r="Z1113" i="4"/>
  <c r="R1114" i="4"/>
  <c r="S1114" i="4"/>
  <c r="Y1114" i="4"/>
  <c r="Z1114" i="4"/>
  <c r="R1115" i="4"/>
  <c r="S1115" i="4"/>
  <c r="Y1115" i="4"/>
  <c r="Z1115" i="4"/>
  <c r="R1116" i="4"/>
  <c r="S1116" i="4"/>
  <c r="Y1116" i="4"/>
  <c r="Z1116" i="4"/>
  <c r="R1117" i="4"/>
  <c r="S1117" i="4"/>
  <c r="Y1117" i="4"/>
  <c r="Z1117" i="4"/>
  <c r="R1118" i="4"/>
  <c r="S1118" i="4"/>
  <c r="Y1118" i="4"/>
  <c r="Z1118" i="4"/>
  <c r="R1119" i="4"/>
  <c r="S1119" i="4"/>
  <c r="Y1119" i="4"/>
  <c r="Z1119" i="4"/>
  <c r="R1120" i="4"/>
  <c r="S1120" i="4"/>
  <c r="Y1120" i="4"/>
  <c r="Z1120" i="4"/>
  <c r="R1121" i="4"/>
  <c r="S1121" i="4"/>
  <c r="Y1121" i="4"/>
  <c r="Z1121" i="4"/>
  <c r="R1122" i="4"/>
  <c r="S1122" i="4"/>
  <c r="Y1122" i="4"/>
  <c r="Z1122" i="4"/>
  <c r="R1123" i="4"/>
  <c r="S1123" i="4"/>
  <c r="Y1123" i="4"/>
  <c r="Z1123" i="4"/>
  <c r="R1124" i="4"/>
  <c r="S1124" i="4"/>
  <c r="Y1124" i="4"/>
  <c r="Z1124" i="4"/>
  <c r="R1125" i="4"/>
  <c r="S1125" i="4"/>
  <c r="Y1125" i="4"/>
  <c r="Z1125" i="4"/>
  <c r="R1126" i="4"/>
  <c r="S1126" i="4"/>
  <c r="Y1126" i="4"/>
  <c r="Z1126" i="4"/>
  <c r="R1127" i="4"/>
  <c r="S1127" i="4"/>
  <c r="Y1127" i="4"/>
  <c r="Z1127" i="4"/>
  <c r="R1128" i="4"/>
  <c r="S1128" i="4"/>
  <c r="Y1128" i="4"/>
  <c r="Z1128" i="4"/>
  <c r="R1129" i="4"/>
  <c r="S1129" i="4"/>
  <c r="Y1129" i="4"/>
  <c r="Z1129" i="4"/>
  <c r="R1130" i="4"/>
  <c r="S1130" i="4"/>
  <c r="Y1130" i="4"/>
  <c r="Z1130" i="4"/>
  <c r="R1131" i="4"/>
  <c r="S1131" i="4"/>
  <c r="Y1131" i="4"/>
  <c r="Z1131" i="4"/>
  <c r="R1132" i="4"/>
  <c r="S1132" i="4"/>
  <c r="Y1132" i="4"/>
  <c r="Z1132" i="4"/>
  <c r="R1133" i="4"/>
  <c r="S1133" i="4"/>
  <c r="Y1133" i="4"/>
  <c r="Z1133" i="4"/>
  <c r="R1134" i="4"/>
  <c r="S1134" i="4"/>
  <c r="Y1134" i="4"/>
  <c r="Z1134" i="4"/>
  <c r="R1135" i="4"/>
  <c r="S1135" i="4"/>
  <c r="Y1135" i="4"/>
  <c r="Z1135" i="4"/>
  <c r="R1136" i="4"/>
  <c r="S1136" i="4"/>
  <c r="Y1136" i="4"/>
  <c r="Z1136" i="4"/>
  <c r="R1137" i="4"/>
  <c r="S1137" i="4"/>
  <c r="Y1137" i="4"/>
  <c r="Z1137" i="4"/>
  <c r="R1138" i="4"/>
  <c r="S1138" i="4"/>
  <c r="Y1138" i="4"/>
  <c r="Z1138" i="4"/>
  <c r="R1139" i="4"/>
  <c r="S1139" i="4"/>
  <c r="Y1139" i="4"/>
  <c r="Z1139" i="4"/>
  <c r="R1140" i="4"/>
  <c r="S1140" i="4"/>
  <c r="Y1140" i="4"/>
  <c r="Z1140" i="4"/>
  <c r="R1141" i="4"/>
  <c r="S1141" i="4"/>
  <c r="Y1141" i="4"/>
  <c r="Z1141" i="4"/>
  <c r="R1142" i="4"/>
  <c r="S1142" i="4"/>
  <c r="Y1142" i="4"/>
  <c r="Z1142" i="4"/>
  <c r="R1143" i="4"/>
  <c r="S1143" i="4"/>
  <c r="Y1143" i="4"/>
  <c r="Z1143" i="4"/>
  <c r="R1144" i="4"/>
  <c r="S1144" i="4"/>
  <c r="Y1144" i="4"/>
  <c r="Z1144" i="4"/>
  <c r="R1145" i="4"/>
  <c r="S1145" i="4"/>
  <c r="Y1145" i="4"/>
  <c r="Z1145" i="4"/>
  <c r="R1146" i="4"/>
  <c r="S1146" i="4"/>
  <c r="Y1146" i="4"/>
  <c r="Z1146" i="4"/>
  <c r="R1147" i="4"/>
  <c r="S1147" i="4"/>
  <c r="Y1147" i="4"/>
  <c r="Z1147" i="4"/>
  <c r="R1148" i="4"/>
  <c r="S1148" i="4"/>
  <c r="Y1148" i="4"/>
  <c r="Z1148" i="4"/>
  <c r="R1149" i="4"/>
  <c r="S1149" i="4"/>
  <c r="Y1149" i="4"/>
  <c r="Z1149" i="4"/>
  <c r="R1150" i="4"/>
  <c r="S1150" i="4"/>
  <c r="Y1150" i="4"/>
  <c r="Z1150" i="4"/>
  <c r="R1151" i="4"/>
  <c r="S1151" i="4"/>
  <c r="Y1151" i="4"/>
  <c r="Z1151" i="4"/>
  <c r="R1152" i="4"/>
  <c r="S1152" i="4"/>
  <c r="Y1152" i="4"/>
  <c r="Z1152" i="4"/>
  <c r="R1153" i="4"/>
  <c r="S1153" i="4"/>
  <c r="Y1153" i="4"/>
  <c r="Z1153" i="4"/>
  <c r="R1154" i="4"/>
  <c r="S1154" i="4"/>
  <c r="Y1154" i="4"/>
  <c r="Z1154" i="4"/>
  <c r="R1155" i="4"/>
  <c r="S1155" i="4"/>
  <c r="Y1155" i="4"/>
  <c r="Z1155" i="4"/>
  <c r="R1156" i="4"/>
  <c r="S1156" i="4"/>
  <c r="Y1156" i="4"/>
  <c r="Z1156" i="4"/>
  <c r="R1157" i="4"/>
  <c r="S1157" i="4"/>
  <c r="Y1157" i="4"/>
  <c r="Z1157" i="4"/>
  <c r="R1158" i="4"/>
  <c r="S1158" i="4"/>
  <c r="Y1158" i="4"/>
  <c r="Z1158" i="4"/>
  <c r="R1159" i="4"/>
  <c r="S1159" i="4"/>
  <c r="Y1159" i="4"/>
  <c r="Z1159" i="4"/>
  <c r="R1160" i="4"/>
  <c r="S1160" i="4"/>
  <c r="Y1160" i="4"/>
  <c r="Z1160" i="4"/>
  <c r="R1161" i="4"/>
  <c r="S1161" i="4"/>
  <c r="Y1161" i="4"/>
  <c r="Z1161" i="4"/>
  <c r="R1162" i="4"/>
  <c r="S1162" i="4"/>
  <c r="Y1162" i="4"/>
  <c r="Z1162" i="4"/>
  <c r="C1161" i="4"/>
  <c r="D1161" i="4"/>
  <c r="E1161" i="4"/>
  <c r="C1162" i="4"/>
  <c r="D1162" i="4"/>
  <c r="E1162" i="4"/>
  <c r="C1137" i="4"/>
  <c r="D1137" i="4"/>
  <c r="E1137" i="4"/>
  <c r="C1138" i="4"/>
  <c r="D1138" i="4"/>
  <c r="E1138" i="4"/>
  <c r="C1139" i="4"/>
  <c r="D1139" i="4"/>
  <c r="E1139" i="4"/>
  <c r="C1140" i="4"/>
  <c r="D1140" i="4"/>
  <c r="E1140" i="4"/>
  <c r="C1141" i="4"/>
  <c r="D1141" i="4"/>
  <c r="E1141" i="4"/>
  <c r="C1142" i="4"/>
  <c r="D1142" i="4"/>
  <c r="E1142" i="4"/>
  <c r="C1143" i="4"/>
  <c r="D1143" i="4"/>
  <c r="E1143" i="4"/>
  <c r="C1144" i="4"/>
  <c r="D1144" i="4"/>
  <c r="E1144" i="4"/>
  <c r="C1145" i="4"/>
  <c r="D1145" i="4"/>
  <c r="E1145" i="4"/>
  <c r="C1146" i="4"/>
  <c r="D1146" i="4"/>
  <c r="E1146" i="4"/>
  <c r="C1147" i="4"/>
  <c r="D1147" i="4"/>
  <c r="E1147" i="4"/>
  <c r="C1148" i="4"/>
  <c r="D1148" i="4"/>
  <c r="E1148" i="4"/>
  <c r="C1149" i="4"/>
  <c r="D1149" i="4"/>
  <c r="E1149" i="4"/>
  <c r="C1150" i="4"/>
  <c r="D1150" i="4"/>
  <c r="E1150" i="4"/>
  <c r="C1151" i="4"/>
  <c r="D1151" i="4"/>
  <c r="E1151" i="4"/>
  <c r="C1152" i="4"/>
  <c r="D1152" i="4"/>
  <c r="E1152" i="4"/>
  <c r="C1153" i="4"/>
  <c r="D1153" i="4"/>
  <c r="E1153" i="4"/>
  <c r="C1154" i="4"/>
  <c r="D1154" i="4"/>
  <c r="E1154" i="4"/>
  <c r="C1155" i="4"/>
  <c r="D1155" i="4"/>
  <c r="E1155" i="4"/>
  <c r="C1156" i="4"/>
  <c r="D1156" i="4"/>
  <c r="E1156" i="4"/>
  <c r="C1157" i="4"/>
  <c r="D1157" i="4"/>
  <c r="E1157" i="4"/>
  <c r="C1158" i="4"/>
  <c r="D1158" i="4"/>
  <c r="E1158" i="4"/>
  <c r="C1159" i="4"/>
  <c r="D1159" i="4"/>
  <c r="E1159" i="4"/>
  <c r="C1160" i="4"/>
  <c r="D1160" i="4"/>
  <c r="E1160" i="4"/>
  <c r="C1072" i="4"/>
  <c r="D1072" i="4"/>
  <c r="E1072" i="4"/>
  <c r="C1073" i="4"/>
  <c r="D1073" i="4"/>
  <c r="E1073" i="4"/>
  <c r="C1074" i="4"/>
  <c r="D1074" i="4"/>
  <c r="E1074" i="4"/>
  <c r="C1075" i="4"/>
  <c r="D1075" i="4"/>
  <c r="E1075" i="4"/>
  <c r="C1076" i="4"/>
  <c r="D1076" i="4"/>
  <c r="E1076" i="4"/>
  <c r="C1077" i="4"/>
  <c r="D1077" i="4"/>
  <c r="E1077" i="4"/>
  <c r="C1078" i="4"/>
  <c r="D1078" i="4"/>
  <c r="E1078" i="4"/>
  <c r="C1079" i="4"/>
  <c r="D1079" i="4"/>
  <c r="E1079" i="4"/>
  <c r="C1080" i="4"/>
  <c r="D1080" i="4"/>
  <c r="E1080" i="4"/>
  <c r="C1081" i="4"/>
  <c r="D1081" i="4"/>
  <c r="E1081" i="4"/>
  <c r="C1082" i="4"/>
  <c r="D1082" i="4"/>
  <c r="E1082" i="4"/>
  <c r="C1083" i="4"/>
  <c r="D1083" i="4"/>
  <c r="E1083" i="4"/>
  <c r="C1084" i="4"/>
  <c r="D1084" i="4"/>
  <c r="E1084" i="4"/>
  <c r="C1085" i="4"/>
  <c r="D1085" i="4"/>
  <c r="E1085" i="4"/>
  <c r="C1086" i="4"/>
  <c r="D1086" i="4"/>
  <c r="E1086" i="4"/>
  <c r="C1087" i="4"/>
  <c r="D1087" i="4"/>
  <c r="E1087" i="4"/>
  <c r="C1088" i="4"/>
  <c r="D1088" i="4"/>
  <c r="E1088" i="4"/>
  <c r="C1089" i="4"/>
  <c r="D1089" i="4"/>
  <c r="E1089" i="4"/>
  <c r="C1090" i="4"/>
  <c r="D1090" i="4"/>
  <c r="E1090" i="4"/>
  <c r="C1091" i="4"/>
  <c r="D1091" i="4"/>
  <c r="E1091" i="4"/>
  <c r="C1092" i="4"/>
  <c r="D1092" i="4"/>
  <c r="E1092" i="4"/>
  <c r="C1093" i="4"/>
  <c r="D1093" i="4"/>
  <c r="E1093" i="4"/>
  <c r="C1094" i="4"/>
  <c r="D1094" i="4"/>
  <c r="E1094" i="4"/>
  <c r="C1095" i="4"/>
  <c r="D1095" i="4"/>
  <c r="E1095" i="4"/>
  <c r="C1096" i="4"/>
  <c r="D1096" i="4"/>
  <c r="E1096" i="4"/>
  <c r="C1097" i="4"/>
  <c r="D1097" i="4"/>
  <c r="E1097" i="4"/>
  <c r="C1098" i="4"/>
  <c r="D1098" i="4"/>
  <c r="E1098" i="4"/>
  <c r="C1099" i="4"/>
  <c r="D1099" i="4"/>
  <c r="E1099" i="4"/>
  <c r="C1100" i="4"/>
  <c r="D1100" i="4"/>
  <c r="E1100" i="4"/>
  <c r="C1101" i="4"/>
  <c r="D1101" i="4"/>
  <c r="E1101" i="4"/>
  <c r="C1102" i="4"/>
  <c r="D1102" i="4"/>
  <c r="E1102" i="4"/>
  <c r="C1103" i="4"/>
  <c r="D1103" i="4"/>
  <c r="E1103" i="4"/>
  <c r="C1104" i="4"/>
  <c r="D1104" i="4"/>
  <c r="E1104" i="4"/>
  <c r="C1105" i="4"/>
  <c r="D1105" i="4"/>
  <c r="E1105" i="4"/>
  <c r="C1106" i="4"/>
  <c r="D1106" i="4"/>
  <c r="E1106" i="4"/>
  <c r="C1107" i="4"/>
  <c r="D1107" i="4"/>
  <c r="E1107" i="4"/>
  <c r="C1108" i="4"/>
  <c r="D1108" i="4"/>
  <c r="E1108" i="4"/>
  <c r="C1109" i="4"/>
  <c r="D1109" i="4"/>
  <c r="E1109" i="4"/>
  <c r="C1110" i="4"/>
  <c r="D1110" i="4"/>
  <c r="E1110" i="4"/>
  <c r="C1111" i="4"/>
  <c r="D1111" i="4"/>
  <c r="E1111" i="4"/>
  <c r="C1112" i="4"/>
  <c r="D1112" i="4"/>
  <c r="E1112" i="4"/>
  <c r="C1113" i="4"/>
  <c r="D1113" i="4"/>
  <c r="E1113" i="4"/>
  <c r="C1114" i="4"/>
  <c r="D1114" i="4"/>
  <c r="E1114" i="4"/>
  <c r="C1115" i="4"/>
  <c r="D1115" i="4"/>
  <c r="E1115" i="4"/>
  <c r="C1116" i="4"/>
  <c r="D1116" i="4"/>
  <c r="E1116" i="4"/>
  <c r="C1117" i="4"/>
  <c r="D1117" i="4"/>
  <c r="E1117" i="4"/>
  <c r="C1118" i="4"/>
  <c r="D1118" i="4"/>
  <c r="E1118" i="4"/>
  <c r="C1119" i="4"/>
  <c r="D1119" i="4"/>
  <c r="E1119" i="4"/>
  <c r="C1120" i="4"/>
  <c r="D1120" i="4"/>
  <c r="E1120" i="4"/>
  <c r="C1121" i="4"/>
  <c r="D1121" i="4"/>
  <c r="E1121" i="4"/>
  <c r="C1122" i="4"/>
  <c r="D1122" i="4"/>
  <c r="E1122" i="4"/>
  <c r="C1123" i="4"/>
  <c r="D1123" i="4"/>
  <c r="E1123" i="4"/>
  <c r="C1124" i="4"/>
  <c r="D1124" i="4"/>
  <c r="E1124" i="4"/>
  <c r="C1125" i="4"/>
  <c r="D1125" i="4"/>
  <c r="E1125" i="4"/>
  <c r="C1126" i="4"/>
  <c r="D1126" i="4"/>
  <c r="E1126" i="4"/>
  <c r="C1127" i="4"/>
  <c r="D1127" i="4"/>
  <c r="E1127" i="4"/>
  <c r="C1128" i="4"/>
  <c r="D1128" i="4"/>
  <c r="E1128" i="4"/>
  <c r="C1129" i="4"/>
  <c r="D1129" i="4"/>
  <c r="E1129" i="4"/>
  <c r="C1130" i="4"/>
  <c r="D1130" i="4"/>
  <c r="E1130" i="4"/>
  <c r="C1131" i="4"/>
  <c r="D1131" i="4"/>
  <c r="E1131" i="4"/>
  <c r="C1132" i="4"/>
  <c r="D1132" i="4"/>
  <c r="E1132" i="4"/>
  <c r="C1133" i="4"/>
  <c r="D1133" i="4"/>
  <c r="E1133" i="4"/>
  <c r="C1134" i="4"/>
  <c r="D1134" i="4"/>
  <c r="E1134" i="4"/>
  <c r="C1135" i="4"/>
  <c r="D1135" i="4"/>
  <c r="E1135" i="4"/>
  <c r="C1136" i="4"/>
  <c r="D1136" i="4"/>
  <c r="E1136" i="4"/>
  <c r="I1083" i="4"/>
  <c r="J1083" i="4"/>
  <c r="I1084" i="4"/>
  <c r="J1084" i="4"/>
  <c r="I1085" i="4"/>
  <c r="J1085" i="4"/>
  <c r="I1086" i="4"/>
  <c r="J1086" i="4"/>
  <c r="I1087" i="4"/>
  <c r="J1087" i="4"/>
  <c r="I1088" i="4"/>
  <c r="J1088" i="4"/>
  <c r="I1089" i="4"/>
  <c r="J1089" i="4"/>
  <c r="Y1071" i="4"/>
  <c r="Z1071" i="4"/>
  <c r="Y1072" i="4"/>
  <c r="Z1072" i="4"/>
  <c r="Y1073" i="4"/>
  <c r="Z1073" i="4"/>
  <c r="Y1074" i="4"/>
  <c r="Z1074" i="4"/>
  <c r="Y1075" i="4"/>
  <c r="Z1075" i="4"/>
  <c r="Y1076" i="4"/>
  <c r="Z1076" i="4"/>
  <c r="Y1077" i="4"/>
  <c r="Z1077" i="4"/>
  <c r="Y1078" i="4"/>
  <c r="Z1078" i="4"/>
  <c r="Y1079" i="4"/>
  <c r="Z1079" i="4"/>
  <c r="Y1080" i="4"/>
  <c r="Z1080" i="4"/>
  <c r="Y1081" i="4"/>
  <c r="Z1081" i="4"/>
  <c r="Y1082" i="4"/>
  <c r="Z1082" i="4"/>
  <c r="Y1083" i="4"/>
  <c r="Z1083" i="4"/>
  <c r="Y1084" i="4"/>
  <c r="Z1084" i="4"/>
  <c r="Y1085" i="4"/>
  <c r="Z1085" i="4"/>
  <c r="R1071" i="4"/>
  <c r="S1071" i="4"/>
  <c r="R1072" i="4"/>
  <c r="S1072" i="4"/>
  <c r="R1073" i="4"/>
  <c r="S1073" i="4"/>
  <c r="R1074" i="4"/>
  <c r="S1074" i="4"/>
  <c r="R1075" i="4"/>
  <c r="S1075" i="4"/>
  <c r="R1076" i="4"/>
  <c r="S1076" i="4"/>
  <c r="R1077" i="4"/>
  <c r="S1077" i="4"/>
  <c r="R1078" i="4"/>
  <c r="S1078" i="4"/>
  <c r="R1079" i="4"/>
  <c r="S1079" i="4"/>
  <c r="R1080" i="4"/>
  <c r="S1080" i="4"/>
  <c r="R1081" i="4"/>
  <c r="S1081" i="4"/>
  <c r="R1082" i="4"/>
  <c r="S1082" i="4"/>
  <c r="R1083" i="4"/>
  <c r="S1083" i="4"/>
  <c r="R1084" i="4"/>
  <c r="S1084" i="4"/>
  <c r="R1085" i="4"/>
  <c r="S1085" i="4"/>
  <c r="D1071" i="4"/>
  <c r="C1071" i="4"/>
  <c r="E1071" i="4"/>
  <c r="J1072" i="4"/>
  <c r="J1073" i="4"/>
  <c r="J1074" i="4"/>
  <c r="J1075" i="4"/>
  <c r="J1076" i="4"/>
  <c r="J1077" i="4"/>
  <c r="J1078" i="4"/>
  <c r="I1079" i="4"/>
  <c r="J1079" i="4"/>
  <c r="I1080" i="4"/>
  <c r="J1080" i="4"/>
  <c r="I1081" i="4"/>
  <c r="J1081" i="4"/>
  <c r="I1082" i="4"/>
  <c r="J1082" i="4"/>
  <c r="J1071" i="4"/>
  <c r="C1065" i="4"/>
  <c r="A1065" i="4" s="1"/>
  <c r="D1065" i="4"/>
  <c r="C1066" i="4"/>
  <c r="A1066" i="4" s="1"/>
  <c r="D1066" i="4"/>
  <c r="C1067" i="4"/>
  <c r="A1067" i="4" s="1"/>
  <c r="D1067" i="4"/>
  <c r="C1068" i="4"/>
  <c r="D1068" i="4"/>
  <c r="C1069" i="4"/>
  <c r="A1069" i="4" s="1"/>
  <c r="D1069" i="4"/>
  <c r="C1070" i="4"/>
  <c r="A1070" i="4" s="1"/>
  <c r="D1070" i="4"/>
  <c r="P1441" i="4"/>
  <c r="Q1070" i="4"/>
  <c r="Q1441" i="4" s="1"/>
  <c r="R1070" i="4"/>
  <c r="S1070" i="4"/>
  <c r="Y1070" i="4"/>
  <c r="Z1070" i="4"/>
  <c r="P1430" i="4"/>
  <c r="Q1059" i="4"/>
  <c r="Q1430" i="4" s="1"/>
  <c r="R1059" i="4"/>
  <c r="S1059" i="4"/>
  <c r="Y1059" i="4"/>
  <c r="Z1059" i="4"/>
  <c r="P1431" i="4"/>
  <c r="Q1060" i="4"/>
  <c r="Q1431" i="4" s="1"/>
  <c r="R1060" i="4"/>
  <c r="S1060" i="4"/>
  <c r="Y1060" i="4"/>
  <c r="Z1060" i="4"/>
  <c r="P1432" i="4"/>
  <c r="Q1061" i="4"/>
  <c r="Q1432" i="4" s="1"/>
  <c r="R1061" i="4"/>
  <c r="S1061" i="4"/>
  <c r="Y1061" i="4"/>
  <c r="Z1061" i="4"/>
  <c r="P1433" i="4"/>
  <c r="Q1062" i="4"/>
  <c r="Q1433" i="4" s="1"/>
  <c r="R1062" i="4"/>
  <c r="S1062" i="4"/>
  <c r="Y1062" i="4"/>
  <c r="Z1062" i="4"/>
  <c r="P1434" i="4"/>
  <c r="Q1063" i="4"/>
  <c r="Q1434" i="4" s="1"/>
  <c r="R1063" i="4"/>
  <c r="S1063" i="4"/>
  <c r="Y1063" i="4"/>
  <c r="Z1063" i="4"/>
  <c r="P1435" i="4"/>
  <c r="Q1064" i="4"/>
  <c r="Q1435" i="4" s="1"/>
  <c r="R1064" i="4"/>
  <c r="S1064" i="4"/>
  <c r="Y1064" i="4"/>
  <c r="Z1064" i="4"/>
  <c r="P1436" i="4"/>
  <c r="Q1065" i="4"/>
  <c r="Q1436" i="4" s="1"/>
  <c r="R1065" i="4"/>
  <c r="S1065" i="4"/>
  <c r="Y1065" i="4"/>
  <c r="Z1065" i="4"/>
  <c r="P1437" i="4"/>
  <c r="Q1066" i="4"/>
  <c r="Q1437" i="4" s="1"/>
  <c r="R1066" i="4"/>
  <c r="S1066" i="4"/>
  <c r="Y1066" i="4"/>
  <c r="Z1066" i="4"/>
  <c r="P1438" i="4"/>
  <c r="Q1067" i="4"/>
  <c r="Q1438" i="4" s="1"/>
  <c r="R1067" i="4"/>
  <c r="S1067" i="4"/>
  <c r="Y1067" i="4"/>
  <c r="Z1067" i="4"/>
  <c r="P1439" i="4"/>
  <c r="Q1068" i="4"/>
  <c r="Q1439" i="4" s="1"/>
  <c r="R1068" i="4"/>
  <c r="S1068" i="4"/>
  <c r="Y1068" i="4"/>
  <c r="Z1068" i="4"/>
  <c r="P1440" i="4"/>
  <c r="Q1069" i="4"/>
  <c r="Q1440" i="4" s="1"/>
  <c r="R1069" i="4"/>
  <c r="S1069" i="4"/>
  <c r="Y1069" i="4"/>
  <c r="Z1069" i="4"/>
  <c r="C1059" i="4"/>
  <c r="A1059" i="4" s="1"/>
  <c r="D1059" i="4"/>
  <c r="C1060" i="4"/>
  <c r="A1060" i="4" s="1"/>
  <c r="D1060" i="4"/>
  <c r="C1061" i="4"/>
  <c r="A1061" i="4" s="1"/>
  <c r="D1061" i="4"/>
  <c r="C1062" i="4"/>
  <c r="A1062" i="4" s="1"/>
  <c r="D1062" i="4"/>
  <c r="C1063" i="4"/>
  <c r="A1063" i="4" s="1"/>
  <c r="D1063" i="4"/>
  <c r="C1064" i="4"/>
  <c r="A1064" i="4" s="1"/>
  <c r="D1064" i="4"/>
  <c r="C1012" i="4"/>
  <c r="A1012" i="4" s="1"/>
  <c r="D1012" i="4"/>
  <c r="C1013" i="4"/>
  <c r="A1013" i="4" s="1"/>
  <c r="D1013" i="4"/>
  <c r="C1014" i="4"/>
  <c r="A1014" i="4" s="1"/>
  <c r="D1014" i="4"/>
  <c r="C1015" i="4"/>
  <c r="A1015" i="4" s="1"/>
  <c r="D1015" i="4"/>
  <c r="C1016" i="4"/>
  <c r="A1016" i="4" s="1"/>
  <c r="D1016" i="4"/>
  <c r="C1017" i="4"/>
  <c r="A1017" i="4" s="1"/>
  <c r="D1017" i="4"/>
  <c r="C1018" i="4"/>
  <c r="A1018" i="4" s="1"/>
  <c r="D1018" i="4"/>
  <c r="C1019" i="4"/>
  <c r="A1019" i="4" s="1"/>
  <c r="D1019" i="4"/>
  <c r="C1020" i="4"/>
  <c r="A1020" i="4" s="1"/>
  <c r="D1020" i="4"/>
  <c r="C1021" i="4"/>
  <c r="A1021" i="4" s="1"/>
  <c r="D1021" i="4"/>
  <c r="C1022" i="4"/>
  <c r="A1022" i="4" s="1"/>
  <c r="D1022" i="4"/>
  <c r="C1023" i="4"/>
  <c r="A1023" i="4" s="1"/>
  <c r="D1023" i="4"/>
  <c r="C1024" i="4"/>
  <c r="A1024" i="4" s="1"/>
  <c r="D1024" i="4"/>
  <c r="C1025" i="4"/>
  <c r="A1025" i="4" s="1"/>
  <c r="D1025" i="4"/>
  <c r="C1026" i="4"/>
  <c r="A1026" i="4" s="1"/>
  <c r="D1026" i="4"/>
  <c r="C1027" i="4"/>
  <c r="A1027" i="4" s="1"/>
  <c r="D1027" i="4"/>
  <c r="C1028" i="4"/>
  <c r="A1028" i="4" s="1"/>
  <c r="D1028" i="4"/>
  <c r="C1029" i="4"/>
  <c r="A1029" i="4" s="1"/>
  <c r="D1029" i="4"/>
  <c r="C1030" i="4"/>
  <c r="A1030" i="4" s="1"/>
  <c r="D1030" i="4"/>
  <c r="C1031" i="4"/>
  <c r="A1031" i="4" s="1"/>
  <c r="D1031" i="4"/>
  <c r="C1032" i="4"/>
  <c r="A1032" i="4" s="1"/>
  <c r="D1032" i="4"/>
  <c r="C1033" i="4"/>
  <c r="A1033" i="4" s="1"/>
  <c r="D1033" i="4"/>
  <c r="C1034" i="4"/>
  <c r="A1034" i="4" s="1"/>
  <c r="D1034" i="4"/>
  <c r="C1035" i="4"/>
  <c r="A1035" i="4" s="1"/>
  <c r="D1035" i="4"/>
  <c r="C1036" i="4"/>
  <c r="A1036" i="4" s="1"/>
  <c r="D1036" i="4"/>
  <c r="C1037" i="4"/>
  <c r="A1037" i="4" s="1"/>
  <c r="D1037" i="4"/>
  <c r="C1038" i="4"/>
  <c r="A1038" i="4" s="1"/>
  <c r="D1038" i="4"/>
  <c r="C1039" i="4"/>
  <c r="A1039" i="4" s="1"/>
  <c r="D1039" i="4"/>
  <c r="C1040" i="4"/>
  <c r="A1040" i="4" s="1"/>
  <c r="D1040" i="4"/>
  <c r="C1041" i="4"/>
  <c r="A1041" i="4" s="1"/>
  <c r="D1041" i="4"/>
  <c r="C1042" i="4"/>
  <c r="A1042" i="4" s="1"/>
  <c r="D1042" i="4"/>
  <c r="C1043" i="4"/>
  <c r="A1043" i="4" s="1"/>
  <c r="D1043" i="4"/>
  <c r="C1044" i="4"/>
  <c r="A1044" i="4" s="1"/>
  <c r="D1044" i="4"/>
  <c r="C1045" i="4"/>
  <c r="A1045" i="4" s="1"/>
  <c r="D1045" i="4"/>
  <c r="C1046" i="4"/>
  <c r="A1046" i="4" s="1"/>
  <c r="D1046" i="4"/>
  <c r="C1047" i="4"/>
  <c r="A1047" i="4" s="1"/>
  <c r="D1047" i="4"/>
  <c r="C1048" i="4"/>
  <c r="A1048" i="4" s="1"/>
  <c r="D1048" i="4"/>
  <c r="C1049" i="4"/>
  <c r="A1049" i="4" s="1"/>
  <c r="D1049" i="4"/>
  <c r="C1050" i="4"/>
  <c r="A1050" i="4" s="1"/>
  <c r="D1050" i="4"/>
  <c r="C1051" i="4"/>
  <c r="A1051" i="4" s="1"/>
  <c r="D1051" i="4"/>
  <c r="C1052" i="4"/>
  <c r="A1052" i="4" s="1"/>
  <c r="D1052" i="4"/>
  <c r="C1053" i="4"/>
  <c r="A1053" i="4" s="1"/>
  <c r="D1053" i="4"/>
  <c r="C1054" i="4"/>
  <c r="A1054" i="4" s="1"/>
  <c r="D1054" i="4"/>
  <c r="C1055" i="4"/>
  <c r="A1055" i="4" s="1"/>
  <c r="D1055" i="4"/>
  <c r="C1056" i="4"/>
  <c r="A1056" i="4" s="1"/>
  <c r="D1056" i="4"/>
  <c r="C1057" i="4"/>
  <c r="A1057" i="4" s="1"/>
  <c r="D1057" i="4"/>
  <c r="C1058" i="4"/>
  <c r="A1058" i="4" s="1"/>
  <c r="D1058" i="4"/>
  <c r="P1393" i="4"/>
  <c r="Q1022" i="4"/>
  <c r="Q1393" i="4" s="1"/>
  <c r="R1022" i="4"/>
  <c r="S1022" i="4"/>
  <c r="Y1022" i="4"/>
  <c r="Z1022" i="4"/>
  <c r="P1394" i="4"/>
  <c r="Q1023" i="4"/>
  <c r="Q1394" i="4" s="1"/>
  <c r="R1023" i="4"/>
  <c r="S1023" i="4"/>
  <c r="Y1023" i="4"/>
  <c r="Z1023" i="4"/>
  <c r="P1395" i="4"/>
  <c r="Q1024" i="4"/>
  <c r="Q1395" i="4" s="1"/>
  <c r="R1024" i="4"/>
  <c r="S1024" i="4"/>
  <c r="Y1024" i="4"/>
  <c r="Z1024" i="4"/>
  <c r="P1396" i="4"/>
  <c r="Q1025" i="4"/>
  <c r="Q1396" i="4" s="1"/>
  <c r="R1025" i="4"/>
  <c r="S1025" i="4"/>
  <c r="Y1025" i="4"/>
  <c r="Z1025" i="4"/>
  <c r="P1397" i="4"/>
  <c r="Q1026" i="4"/>
  <c r="Q1397" i="4" s="1"/>
  <c r="R1026" i="4"/>
  <c r="S1026" i="4"/>
  <c r="Y1026" i="4"/>
  <c r="Z1026" i="4"/>
  <c r="P1398" i="4"/>
  <c r="Q1027" i="4"/>
  <c r="Q1398" i="4" s="1"/>
  <c r="R1027" i="4"/>
  <c r="S1027" i="4"/>
  <c r="Y1027" i="4"/>
  <c r="Z1027" i="4"/>
  <c r="P1399" i="4"/>
  <c r="Q1028" i="4"/>
  <c r="Q1399" i="4" s="1"/>
  <c r="R1028" i="4"/>
  <c r="S1028" i="4"/>
  <c r="Y1028" i="4"/>
  <c r="Z1028" i="4"/>
  <c r="P1400" i="4"/>
  <c r="Q1029" i="4"/>
  <c r="Q1400" i="4" s="1"/>
  <c r="R1029" i="4"/>
  <c r="S1029" i="4"/>
  <c r="Y1029" i="4"/>
  <c r="Z1029" i="4"/>
  <c r="P1401" i="4"/>
  <c r="Q1030" i="4"/>
  <c r="Q1401" i="4" s="1"/>
  <c r="R1030" i="4"/>
  <c r="S1030" i="4"/>
  <c r="Y1030" i="4"/>
  <c r="Z1030" i="4"/>
  <c r="P1402" i="4"/>
  <c r="Q1031" i="4"/>
  <c r="Q1402" i="4" s="1"/>
  <c r="R1031" i="4"/>
  <c r="S1031" i="4"/>
  <c r="Y1031" i="4"/>
  <c r="Z1031" i="4"/>
  <c r="P1403" i="4"/>
  <c r="Q1032" i="4"/>
  <c r="Q1403" i="4" s="1"/>
  <c r="R1032" i="4"/>
  <c r="S1032" i="4"/>
  <c r="Y1032" i="4"/>
  <c r="Z1032" i="4"/>
  <c r="P1404" i="4"/>
  <c r="Q1033" i="4"/>
  <c r="Q1404" i="4" s="1"/>
  <c r="R1033" i="4"/>
  <c r="S1033" i="4"/>
  <c r="Y1033" i="4"/>
  <c r="Z1033" i="4"/>
  <c r="P1405" i="4"/>
  <c r="Q1034" i="4"/>
  <c r="Q1405" i="4" s="1"/>
  <c r="R1034" i="4"/>
  <c r="S1034" i="4"/>
  <c r="Y1034" i="4"/>
  <c r="Z1034" i="4"/>
  <c r="P1406" i="4"/>
  <c r="Q1035" i="4"/>
  <c r="Q1406" i="4" s="1"/>
  <c r="R1035" i="4"/>
  <c r="S1035" i="4"/>
  <c r="Y1035" i="4"/>
  <c r="Z1035" i="4"/>
  <c r="P1407" i="4"/>
  <c r="Q1036" i="4"/>
  <c r="Q1407" i="4" s="1"/>
  <c r="R1036" i="4"/>
  <c r="S1036" i="4"/>
  <c r="Y1036" i="4"/>
  <c r="Z1036" i="4"/>
  <c r="P1408" i="4"/>
  <c r="Q1037" i="4"/>
  <c r="Q1408" i="4" s="1"/>
  <c r="R1037" i="4"/>
  <c r="S1037" i="4"/>
  <c r="Y1037" i="4"/>
  <c r="Z1037" i="4"/>
  <c r="P1409" i="4"/>
  <c r="Q1038" i="4"/>
  <c r="Q1409" i="4" s="1"/>
  <c r="R1038" i="4"/>
  <c r="S1038" i="4"/>
  <c r="Y1038" i="4"/>
  <c r="Z1038" i="4"/>
  <c r="P1410" i="4"/>
  <c r="Q1039" i="4"/>
  <c r="Q1410" i="4" s="1"/>
  <c r="R1039" i="4"/>
  <c r="S1039" i="4"/>
  <c r="Y1039" i="4"/>
  <c r="Z1039" i="4"/>
  <c r="P1411" i="4"/>
  <c r="Q1040" i="4"/>
  <c r="Q1411" i="4" s="1"/>
  <c r="R1040" i="4"/>
  <c r="S1040" i="4"/>
  <c r="Y1040" i="4"/>
  <c r="Z1040" i="4"/>
  <c r="P1412" i="4"/>
  <c r="Q1041" i="4"/>
  <c r="Q1412" i="4" s="1"/>
  <c r="R1041" i="4"/>
  <c r="S1041" i="4"/>
  <c r="Y1041" i="4"/>
  <c r="Z1041" i="4"/>
  <c r="P1413" i="4"/>
  <c r="Q1042" i="4"/>
  <c r="Q1413" i="4" s="1"/>
  <c r="R1042" i="4"/>
  <c r="S1042" i="4"/>
  <c r="Y1042" i="4"/>
  <c r="Z1042" i="4"/>
  <c r="P1414" i="4"/>
  <c r="Q1043" i="4"/>
  <c r="Q1414" i="4" s="1"/>
  <c r="R1043" i="4"/>
  <c r="S1043" i="4"/>
  <c r="Y1043" i="4"/>
  <c r="Z1043" i="4"/>
  <c r="P1415" i="4"/>
  <c r="Q1044" i="4"/>
  <c r="Q1415" i="4" s="1"/>
  <c r="R1044" i="4"/>
  <c r="S1044" i="4"/>
  <c r="Y1044" i="4"/>
  <c r="Z1044" i="4"/>
  <c r="P1416" i="4"/>
  <c r="Q1045" i="4"/>
  <c r="Q1416" i="4" s="1"/>
  <c r="R1045" i="4"/>
  <c r="S1045" i="4"/>
  <c r="Y1045" i="4"/>
  <c r="Z1045" i="4"/>
  <c r="P1417" i="4"/>
  <c r="Q1046" i="4"/>
  <c r="Q1417" i="4" s="1"/>
  <c r="R1046" i="4"/>
  <c r="S1046" i="4"/>
  <c r="Y1046" i="4"/>
  <c r="Z1046" i="4"/>
  <c r="P1418" i="4"/>
  <c r="Q1047" i="4"/>
  <c r="Q1418" i="4" s="1"/>
  <c r="R1047" i="4"/>
  <c r="S1047" i="4"/>
  <c r="Y1047" i="4"/>
  <c r="Z1047" i="4"/>
  <c r="P1419" i="4"/>
  <c r="Q1048" i="4"/>
  <c r="Q1419" i="4" s="1"/>
  <c r="R1048" i="4"/>
  <c r="S1048" i="4"/>
  <c r="Y1048" i="4"/>
  <c r="Z1048" i="4"/>
  <c r="P1420" i="4"/>
  <c r="Q1049" i="4"/>
  <c r="Q1420" i="4" s="1"/>
  <c r="R1049" i="4"/>
  <c r="S1049" i="4"/>
  <c r="Y1049" i="4"/>
  <c r="Z1049" i="4"/>
  <c r="P1421" i="4"/>
  <c r="Q1050" i="4"/>
  <c r="Q1421" i="4" s="1"/>
  <c r="R1050" i="4"/>
  <c r="S1050" i="4"/>
  <c r="Y1050" i="4"/>
  <c r="Z1050" i="4"/>
  <c r="P1422" i="4"/>
  <c r="Q1051" i="4"/>
  <c r="Q1422" i="4" s="1"/>
  <c r="R1051" i="4"/>
  <c r="S1051" i="4"/>
  <c r="Y1051" i="4"/>
  <c r="Z1051" i="4"/>
  <c r="P1423" i="4"/>
  <c r="Q1052" i="4"/>
  <c r="Q1423" i="4" s="1"/>
  <c r="R1052" i="4"/>
  <c r="S1052" i="4"/>
  <c r="Y1052" i="4"/>
  <c r="Z1052" i="4"/>
  <c r="P1424" i="4"/>
  <c r="Q1053" i="4"/>
  <c r="Q1424" i="4" s="1"/>
  <c r="R1053" i="4"/>
  <c r="S1053" i="4"/>
  <c r="Y1053" i="4"/>
  <c r="Z1053" i="4"/>
  <c r="P1425" i="4"/>
  <c r="Q1054" i="4"/>
  <c r="Q1425" i="4" s="1"/>
  <c r="R1054" i="4"/>
  <c r="S1054" i="4"/>
  <c r="Y1054" i="4"/>
  <c r="Z1054" i="4"/>
  <c r="P1426" i="4"/>
  <c r="Q1055" i="4"/>
  <c r="Q1426" i="4" s="1"/>
  <c r="R1055" i="4"/>
  <c r="S1055" i="4"/>
  <c r="Y1055" i="4"/>
  <c r="Z1055" i="4"/>
  <c r="P1427" i="4"/>
  <c r="Q1056" i="4"/>
  <c r="Q1427" i="4" s="1"/>
  <c r="R1056" i="4"/>
  <c r="S1056" i="4"/>
  <c r="Y1056" i="4"/>
  <c r="Z1056" i="4"/>
  <c r="P1428" i="4"/>
  <c r="Q1057" i="4"/>
  <c r="Q1428" i="4" s="1"/>
  <c r="R1057" i="4"/>
  <c r="S1057" i="4"/>
  <c r="Y1057" i="4"/>
  <c r="Z1057" i="4"/>
  <c r="P1429" i="4"/>
  <c r="Q1058" i="4"/>
  <c r="Q1429" i="4" s="1"/>
  <c r="R1058" i="4"/>
  <c r="S1058" i="4"/>
  <c r="Y1058" i="4"/>
  <c r="Z1058" i="4"/>
  <c r="C980" i="4"/>
  <c r="A980" i="4" s="1"/>
  <c r="D980" i="4"/>
  <c r="C981" i="4"/>
  <c r="A981" i="4" s="1"/>
  <c r="D981" i="4"/>
  <c r="C982" i="4"/>
  <c r="A982" i="4" s="1"/>
  <c r="D982" i="4"/>
  <c r="C983" i="4"/>
  <c r="A983" i="4" s="1"/>
  <c r="D983" i="4"/>
  <c r="C984" i="4"/>
  <c r="A984" i="4" s="1"/>
  <c r="D984" i="4"/>
  <c r="C985" i="4"/>
  <c r="A985" i="4" s="1"/>
  <c r="D985" i="4"/>
  <c r="C986" i="4"/>
  <c r="A986" i="4" s="1"/>
  <c r="D986" i="4"/>
  <c r="C987" i="4"/>
  <c r="A987" i="4" s="1"/>
  <c r="D987" i="4"/>
  <c r="C988" i="4"/>
  <c r="A988" i="4" s="1"/>
  <c r="D988" i="4"/>
  <c r="C989" i="4"/>
  <c r="A989" i="4" s="1"/>
  <c r="D989" i="4"/>
  <c r="C990" i="4"/>
  <c r="A990" i="4" s="1"/>
  <c r="D990" i="4"/>
  <c r="C991" i="4"/>
  <c r="A991" i="4" s="1"/>
  <c r="D991" i="4"/>
  <c r="C992" i="4"/>
  <c r="A992" i="4" s="1"/>
  <c r="D992" i="4"/>
  <c r="C993" i="4"/>
  <c r="A993" i="4" s="1"/>
  <c r="D993" i="4"/>
  <c r="C994" i="4"/>
  <c r="A994" i="4" s="1"/>
  <c r="D994" i="4"/>
  <c r="C995" i="4"/>
  <c r="A995" i="4" s="1"/>
  <c r="D995" i="4"/>
  <c r="C996" i="4"/>
  <c r="A996" i="4" s="1"/>
  <c r="D996" i="4"/>
  <c r="C997" i="4"/>
  <c r="A997" i="4" s="1"/>
  <c r="D997" i="4"/>
  <c r="C998" i="4"/>
  <c r="A998" i="4" s="1"/>
  <c r="D998" i="4"/>
  <c r="C999" i="4"/>
  <c r="A999" i="4" s="1"/>
  <c r="D999" i="4"/>
  <c r="C1000" i="4"/>
  <c r="A1000" i="4" s="1"/>
  <c r="D1000" i="4"/>
  <c r="C1001" i="4"/>
  <c r="A1001" i="4" s="1"/>
  <c r="D1001" i="4"/>
  <c r="C1002" i="4"/>
  <c r="A1002" i="4" s="1"/>
  <c r="D1002" i="4"/>
  <c r="C1003" i="4"/>
  <c r="A1003" i="4" s="1"/>
  <c r="D1003" i="4"/>
  <c r="C1004" i="4"/>
  <c r="A1004" i="4" s="1"/>
  <c r="D1004" i="4"/>
  <c r="C1005" i="4"/>
  <c r="A1005" i="4" s="1"/>
  <c r="D1005" i="4"/>
  <c r="C1006" i="4"/>
  <c r="A1006" i="4" s="1"/>
  <c r="D1006" i="4"/>
  <c r="C1007" i="4"/>
  <c r="A1007" i="4" s="1"/>
  <c r="D1007" i="4"/>
  <c r="C1008" i="4"/>
  <c r="A1008" i="4" s="1"/>
  <c r="D1008" i="4"/>
  <c r="C1009" i="4"/>
  <c r="A1009" i="4" s="1"/>
  <c r="D1009" i="4"/>
  <c r="C1010" i="4"/>
  <c r="A1010" i="4" s="1"/>
  <c r="D1010" i="4"/>
  <c r="C1011" i="4"/>
  <c r="A1011" i="4" s="1"/>
  <c r="D1011" i="4"/>
  <c r="P1350" i="4"/>
  <c r="Q979" i="4"/>
  <c r="Q1350" i="4" s="1"/>
  <c r="R979" i="4"/>
  <c r="S979" i="4"/>
  <c r="Y979" i="4"/>
  <c r="Z979" i="4"/>
  <c r="P1351" i="4"/>
  <c r="Q980" i="4"/>
  <c r="Q1351" i="4" s="1"/>
  <c r="R980" i="4"/>
  <c r="S980" i="4"/>
  <c r="Y980" i="4"/>
  <c r="Z980" i="4"/>
  <c r="P1352" i="4"/>
  <c r="Q981" i="4"/>
  <c r="Q1352" i="4" s="1"/>
  <c r="R981" i="4"/>
  <c r="S981" i="4"/>
  <c r="Y981" i="4"/>
  <c r="Z981" i="4"/>
  <c r="P1353" i="4"/>
  <c r="Q982" i="4"/>
  <c r="Q1353" i="4" s="1"/>
  <c r="R982" i="4"/>
  <c r="S982" i="4"/>
  <c r="Y982" i="4"/>
  <c r="Z982" i="4"/>
  <c r="P1354" i="4"/>
  <c r="Q983" i="4"/>
  <c r="Q1354" i="4" s="1"/>
  <c r="R983" i="4"/>
  <c r="S983" i="4"/>
  <c r="Y983" i="4"/>
  <c r="Z983" i="4"/>
  <c r="P1355" i="4"/>
  <c r="Q984" i="4"/>
  <c r="Q1355" i="4" s="1"/>
  <c r="R984" i="4"/>
  <c r="S984" i="4"/>
  <c r="Y984" i="4"/>
  <c r="Z984" i="4"/>
  <c r="P1356" i="4"/>
  <c r="Q985" i="4"/>
  <c r="Q1356" i="4" s="1"/>
  <c r="R985" i="4"/>
  <c r="S985" i="4"/>
  <c r="Y985" i="4"/>
  <c r="Z985" i="4"/>
  <c r="P1357" i="4"/>
  <c r="Q986" i="4"/>
  <c r="Q1357" i="4" s="1"/>
  <c r="R986" i="4"/>
  <c r="S986" i="4"/>
  <c r="Y986" i="4"/>
  <c r="Z986" i="4"/>
  <c r="P1358" i="4"/>
  <c r="Q987" i="4"/>
  <c r="Q1358" i="4" s="1"/>
  <c r="R987" i="4"/>
  <c r="S987" i="4"/>
  <c r="Y987" i="4"/>
  <c r="Z987" i="4"/>
  <c r="P1359" i="4"/>
  <c r="Q988" i="4"/>
  <c r="Q1359" i="4" s="1"/>
  <c r="R988" i="4"/>
  <c r="S988" i="4"/>
  <c r="Y988" i="4"/>
  <c r="Z988" i="4"/>
  <c r="P1360" i="4"/>
  <c r="Q989" i="4"/>
  <c r="Q1360" i="4" s="1"/>
  <c r="R989" i="4"/>
  <c r="S989" i="4"/>
  <c r="Y989" i="4"/>
  <c r="Z989" i="4"/>
  <c r="P1361" i="4"/>
  <c r="Q990" i="4"/>
  <c r="Q1361" i="4" s="1"/>
  <c r="R990" i="4"/>
  <c r="S990" i="4"/>
  <c r="Y990" i="4"/>
  <c r="Z990" i="4"/>
  <c r="P1362" i="4"/>
  <c r="Q991" i="4"/>
  <c r="Q1362" i="4" s="1"/>
  <c r="R991" i="4"/>
  <c r="S991" i="4"/>
  <c r="Y991" i="4"/>
  <c r="Z991" i="4"/>
  <c r="P1363" i="4"/>
  <c r="Q992" i="4"/>
  <c r="Q1363" i="4" s="1"/>
  <c r="R992" i="4"/>
  <c r="S992" i="4"/>
  <c r="Y992" i="4"/>
  <c r="Z992" i="4"/>
  <c r="P1364" i="4"/>
  <c r="Q993" i="4"/>
  <c r="Q1364" i="4" s="1"/>
  <c r="R993" i="4"/>
  <c r="S993" i="4"/>
  <c r="Y993" i="4"/>
  <c r="Z993" i="4"/>
  <c r="P1365" i="4"/>
  <c r="Q994" i="4"/>
  <c r="Q1365" i="4" s="1"/>
  <c r="R994" i="4"/>
  <c r="S994" i="4"/>
  <c r="Y994" i="4"/>
  <c r="Z994" i="4"/>
  <c r="P1366" i="4"/>
  <c r="Q995" i="4"/>
  <c r="Q1366" i="4" s="1"/>
  <c r="R995" i="4"/>
  <c r="S995" i="4"/>
  <c r="Y995" i="4"/>
  <c r="Z995" i="4"/>
  <c r="P1367" i="4"/>
  <c r="Q996" i="4"/>
  <c r="Q1367" i="4" s="1"/>
  <c r="R996" i="4"/>
  <c r="S996" i="4"/>
  <c r="Y996" i="4"/>
  <c r="Z996" i="4"/>
  <c r="P1368" i="4"/>
  <c r="Q997" i="4"/>
  <c r="Q1368" i="4" s="1"/>
  <c r="R997" i="4"/>
  <c r="S997" i="4"/>
  <c r="Y997" i="4"/>
  <c r="Z997" i="4"/>
  <c r="P1369" i="4"/>
  <c r="Q998" i="4"/>
  <c r="Q1369" i="4" s="1"/>
  <c r="R998" i="4"/>
  <c r="S998" i="4"/>
  <c r="Y998" i="4"/>
  <c r="Z998" i="4"/>
  <c r="P1370" i="4"/>
  <c r="Q999" i="4"/>
  <c r="Q1370" i="4" s="1"/>
  <c r="R999" i="4"/>
  <c r="S999" i="4"/>
  <c r="Y999" i="4"/>
  <c r="Z999" i="4"/>
  <c r="P1371" i="4"/>
  <c r="Q1000" i="4"/>
  <c r="Q1371" i="4" s="1"/>
  <c r="R1000" i="4"/>
  <c r="S1000" i="4"/>
  <c r="Y1000" i="4"/>
  <c r="Z1000" i="4"/>
  <c r="P1372" i="4"/>
  <c r="Q1001" i="4"/>
  <c r="Q1372" i="4" s="1"/>
  <c r="R1001" i="4"/>
  <c r="S1001" i="4"/>
  <c r="Y1001" i="4"/>
  <c r="Z1001" i="4"/>
  <c r="P1373" i="4"/>
  <c r="Q1002" i="4"/>
  <c r="Q1373" i="4" s="1"/>
  <c r="R1002" i="4"/>
  <c r="S1002" i="4"/>
  <c r="Y1002" i="4"/>
  <c r="Z1002" i="4"/>
  <c r="P1374" i="4"/>
  <c r="Q1003" i="4"/>
  <c r="Q1374" i="4" s="1"/>
  <c r="R1003" i="4"/>
  <c r="S1003" i="4"/>
  <c r="Y1003" i="4"/>
  <c r="Z1003" i="4"/>
  <c r="P1375" i="4"/>
  <c r="Q1004" i="4"/>
  <c r="Q1375" i="4" s="1"/>
  <c r="R1004" i="4"/>
  <c r="S1004" i="4"/>
  <c r="Y1004" i="4"/>
  <c r="Z1004" i="4"/>
  <c r="P1376" i="4"/>
  <c r="Q1005" i="4"/>
  <c r="Q1376" i="4" s="1"/>
  <c r="R1005" i="4"/>
  <c r="S1005" i="4"/>
  <c r="Y1005" i="4"/>
  <c r="Z1005" i="4"/>
  <c r="P1377" i="4"/>
  <c r="Q1006" i="4"/>
  <c r="Q1377" i="4" s="1"/>
  <c r="R1006" i="4"/>
  <c r="S1006" i="4"/>
  <c r="Y1006" i="4"/>
  <c r="Z1006" i="4"/>
  <c r="P1378" i="4"/>
  <c r="Q1007" i="4"/>
  <c r="Q1378" i="4" s="1"/>
  <c r="R1007" i="4"/>
  <c r="S1007" i="4"/>
  <c r="Y1007" i="4"/>
  <c r="Z1007" i="4"/>
  <c r="P1379" i="4"/>
  <c r="Q1008" i="4"/>
  <c r="Q1379" i="4" s="1"/>
  <c r="R1008" i="4"/>
  <c r="S1008" i="4"/>
  <c r="Y1008" i="4"/>
  <c r="Z1008" i="4"/>
  <c r="P1380" i="4"/>
  <c r="Q1009" i="4"/>
  <c r="Q1380" i="4" s="1"/>
  <c r="R1009" i="4"/>
  <c r="S1009" i="4"/>
  <c r="Y1009" i="4"/>
  <c r="Z1009" i="4"/>
  <c r="P1381" i="4"/>
  <c r="Q1010" i="4"/>
  <c r="Q1381" i="4" s="1"/>
  <c r="R1010" i="4"/>
  <c r="S1010" i="4"/>
  <c r="Y1010" i="4"/>
  <c r="Z1010" i="4"/>
  <c r="P1382" i="4"/>
  <c r="Q1011" i="4"/>
  <c r="Q1382" i="4" s="1"/>
  <c r="R1011" i="4"/>
  <c r="S1011" i="4"/>
  <c r="Y1011" i="4"/>
  <c r="Z1011" i="4"/>
  <c r="P1383" i="4"/>
  <c r="Q1012" i="4"/>
  <c r="Q1383" i="4" s="1"/>
  <c r="R1012" i="4"/>
  <c r="S1012" i="4"/>
  <c r="Y1012" i="4"/>
  <c r="Z1012" i="4"/>
  <c r="P1384" i="4"/>
  <c r="Q1013" i="4"/>
  <c r="Q1384" i="4" s="1"/>
  <c r="R1013" i="4"/>
  <c r="S1013" i="4"/>
  <c r="Y1013" i="4"/>
  <c r="Z1013" i="4"/>
  <c r="Q1014" i="4"/>
  <c r="Q1385" i="4" s="1"/>
  <c r="R1014" i="4"/>
  <c r="S1014" i="4"/>
  <c r="Y1014" i="4"/>
  <c r="Z1014" i="4"/>
  <c r="P1386" i="4"/>
  <c r="Q1015" i="4"/>
  <c r="Q1386" i="4" s="1"/>
  <c r="R1015" i="4"/>
  <c r="S1015" i="4"/>
  <c r="Y1015" i="4"/>
  <c r="Z1015" i="4"/>
  <c r="P1387" i="4"/>
  <c r="Q1016" i="4"/>
  <c r="Q1387" i="4" s="1"/>
  <c r="R1016" i="4"/>
  <c r="S1016" i="4"/>
  <c r="Y1016" i="4"/>
  <c r="Z1016" i="4"/>
  <c r="P1388" i="4"/>
  <c r="Q1017" i="4"/>
  <c r="Q1388" i="4" s="1"/>
  <c r="R1017" i="4"/>
  <c r="S1017" i="4"/>
  <c r="Y1017" i="4"/>
  <c r="Z1017" i="4"/>
  <c r="Q1018" i="4"/>
  <c r="Q1389" i="4" s="1"/>
  <c r="R1018" i="4"/>
  <c r="S1018" i="4"/>
  <c r="Y1018" i="4"/>
  <c r="Z1018" i="4"/>
  <c r="P1390" i="4"/>
  <c r="Q1019" i="4"/>
  <c r="Q1390" i="4" s="1"/>
  <c r="R1019" i="4"/>
  <c r="S1019" i="4"/>
  <c r="Y1019" i="4"/>
  <c r="Z1019" i="4"/>
  <c r="P1391" i="4"/>
  <c r="Q1020" i="4"/>
  <c r="Q1391" i="4" s="1"/>
  <c r="R1020" i="4"/>
  <c r="S1020" i="4"/>
  <c r="Y1020" i="4"/>
  <c r="Z1020" i="4"/>
  <c r="P1392" i="4"/>
  <c r="Q1021" i="4"/>
  <c r="Q1392" i="4" s="1"/>
  <c r="R1021" i="4"/>
  <c r="S1021" i="4"/>
  <c r="Y1021" i="4"/>
  <c r="Z1021" i="4"/>
  <c r="C979" i="4"/>
  <c r="A979" i="4" s="1"/>
  <c r="D979" i="4"/>
  <c r="Y933" i="4"/>
  <c r="Z933" i="4"/>
  <c r="C885" i="4"/>
  <c r="A885" i="4" s="1"/>
  <c r="D885" i="4"/>
  <c r="C886" i="4"/>
  <c r="A886" i="4" s="1"/>
  <c r="D886" i="4"/>
  <c r="C887" i="4"/>
  <c r="A887" i="4" s="1"/>
  <c r="D887" i="4"/>
  <c r="C888" i="4"/>
  <c r="A888" i="4" s="1"/>
  <c r="D888" i="4"/>
  <c r="C889" i="4"/>
  <c r="A889" i="4" s="1"/>
  <c r="D889" i="4"/>
  <c r="C890" i="4"/>
  <c r="A890" i="4" s="1"/>
  <c r="D890" i="4"/>
  <c r="C891" i="4"/>
  <c r="A891" i="4" s="1"/>
  <c r="D891" i="4"/>
  <c r="C892" i="4"/>
  <c r="A892" i="4" s="1"/>
  <c r="D892" i="4"/>
  <c r="C893" i="4"/>
  <c r="A893" i="4" s="1"/>
  <c r="D893" i="4"/>
  <c r="C894" i="4"/>
  <c r="A894" i="4" s="1"/>
  <c r="D894" i="4"/>
  <c r="C895" i="4"/>
  <c r="A895" i="4" s="1"/>
  <c r="D895" i="4"/>
  <c r="C896" i="4"/>
  <c r="A896" i="4" s="1"/>
  <c r="D896" i="4"/>
  <c r="C897" i="4"/>
  <c r="A897" i="4" s="1"/>
  <c r="D897" i="4"/>
  <c r="C898" i="4"/>
  <c r="A898" i="4" s="1"/>
  <c r="D898" i="4"/>
  <c r="C899" i="4"/>
  <c r="A899" i="4" s="1"/>
  <c r="D899" i="4"/>
  <c r="C900" i="4"/>
  <c r="A900" i="4" s="1"/>
  <c r="D900" i="4"/>
  <c r="C901" i="4"/>
  <c r="A901" i="4" s="1"/>
  <c r="D901" i="4"/>
  <c r="C902" i="4"/>
  <c r="A902" i="4" s="1"/>
  <c r="D902" i="4"/>
  <c r="C903" i="4"/>
  <c r="A903" i="4" s="1"/>
  <c r="D903" i="4"/>
  <c r="C904" i="4"/>
  <c r="A904" i="4" s="1"/>
  <c r="D904" i="4"/>
  <c r="C905" i="4"/>
  <c r="A905" i="4" s="1"/>
  <c r="D905" i="4"/>
  <c r="C906" i="4"/>
  <c r="A906" i="4" s="1"/>
  <c r="D906" i="4"/>
  <c r="C907" i="4"/>
  <c r="A907" i="4" s="1"/>
  <c r="D907" i="4"/>
  <c r="C908" i="4"/>
  <c r="A908" i="4" s="1"/>
  <c r="D908" i="4"/>
  <c r="C909" i="4"/>
  <c r="A909" i="4" s="1"/>
  <c r="D909" i="4"/>
  <c r="C910" i="4"/>
  <c r="A910" i="4" s="1"/>
  <c r="D910" i="4"/>
  <c r="C911" i="4"/>
  <c r="A911" i="4" s="1"/>
  <c r="D911" i="4"/>
  <c r="C912" i="4"/>
  <c r="A912" i="4" s="1"/>
  <c r="D912" i="4"/>
  <c r="C913" i="4"/>
  <c r="A913" i="4" s="1"/>
  <c r="D913" i="4"/>
  <c r="C914" i="4"/>
  <c r="A914" i="4" s="1"/>
  <c r="D914" i="4"/>
  <c r="C915" i="4"/>
  <c r="A915" i="4" s="1"/>
  <c r="D915" i="4"/>
  <c r="C916" i="4"/>
  <c r="A916" i="4" s="1"/>
  <c r="D916" i="4"/>
  <c r="C917" i="4"/>
  <c r="A917" i="4" s="1"/>
  <c r="D917" i="4"/>
  <c r="C918" i="4"/>
  <c r="A918" i="4" s="1"/>
  <c r="D918" i="4"/>
  <c r="C919" i="4"/>
  <c r="A919" i="4" s="1"/>
  <c r="D919" i="4"/>
  <c r="C920" i="4"/>
  <c r="A920" i="4" s="1"/>
  <c r="D920" i="4"/>
  <c r="C921" i="4"/>
  <c r="A921" i="4" s="1"/>
  <c r="D921" i="4"/>
  <c r="C922" i="4"/>
  <c r="A922" i="4" s="1"/>
  <c r="D922" i="4"/>
  <c r="C923" i="4"/>
  <c r="A923" i="4" s="1"/>
  <c r="D923" i="4"/>
  <c r="C924" i="4"/>
  <c r="A924" i="4" s="1"/>
  <c r="D924" i="4"/>
  <c r="C925" i="4"/>
  <c r="A925" i="4" s="1"/>
  <c r="D925" i="4"/>
  <c r="C926" i="4"/>
  <c r="A926" i="4" s="1"/>
  <c r="D926" i="4"/>
  <c r="C927" i="4"/>
  <c r="A927" i="4" s="1"/>
  <c r="D927" i="4"/>
  <c r="C928" i="4"/>
  <c r="A928" i="4" s="1"/>
  <c r="D928" i="4"/>
  <c r="C929" i="4"/>
  <c r="A929" i="4" s="1"/>
  <c r="D929" i="4"/>
  <c r="C930" i="4"/>
  <c r="A930" i="4" s="1"/>
  <c r="D930" i="4"/>
  <c r="C931" i="4"/>
  <c r="A931" i="4" s="1"/>
  <c r="D931" i="4"/>
  <c r="C932" i="4"/>
  <c r="A932" i="4" s="1"/>
  <c r="D932" i="4"/>
  <c r="C933" i="4"/>
  <c r="D933" i="4"/>
  <c r="C934" i="4"/>
  <c r="A934" i="4" s="1"/>
  <c r="D934" i="4"/>
  <c r="C935" i="4"/>
  <c r="A935" i="4" s="1"/>
  <c r="D935" i="4"/>
  <c r="C936" i="4"/>
  <c r="A936" i="4" s="1"/>
  <c r="D936" i="4"/>
  <c r="C937" i="4"/>
  <c r="A937" i="4" s="1"/>
  <c r="D937" i="4"/>
  <c r="C938" i="4"/>
  <c r="A938" i="4" s="1"/>
  <c r="D938" i="4"/>
  <c r="C939" i="4"/>
  <c r="A939" i="4" s="1"/>
  <c r="D939" i="4"/>
  <c r="C940" i="4"/>
  <c r="A940" i="4" s="1"/>
  <c r="D940" i="4"/>
  <c r="C941" i="4"/>
  <c r="A941" i="4" s="1"/>
  <c r="D941" i="4"/>
  <c r="C942" i="4"/>
  <c r="A942" i="4" s="1"/>
  <c r="D942" i="4"/>
  <c r="C943" i="4"/>
  <c r="A943" i="4" s="1"/>
  <c r="D943" i="4"/>
  <c r="C944" i="4"/>
  <c r="A944" i="4" s="1"/>
  <c r="D944" i="4"/>
  <c r="C945" i="4"/>
  <c r="A945" i="4" s="1"/>
  <c r="D945" i="4"/>
  <c r="C946" i="4"/>
  <c r="A946" i="4" s="1"/>
  <c r="D946" i="4"/>
  <c r="C947" i="4"/>
  <c r="A947" i="4" s="1"/>
  <c r="D947" i="4"/>
  <c r="C948" i="4"/>
  <c r="A948" i="4" s="1"/>
  <c r="D948" i="4"/>
  <c r="C949" i="4"/>
  <c r="A949" i="4" s="1"/>
  <c r="D949" i="4"/>
  <c r="C950" i="4"/>
  <c r="A950" i="4" s="1"/>
  <c r="D950" i="4"/>
  <c r="C951" i="4"/>
  <c r="A951" i="4" s="1"/>
  <c r="D951" i="4"/>
  <c r="C952" i="4"/>
  <c r="A952" i="4" s="1"/>
  <c r="D952" i="4"/>
  <c r="C953" i="4"/>
  <c r="A953" i="4" s="1"/>
  <c r="D953" i="4"/>
  <c r="C954" i="4"/>
  <c r="A954" i="4" s="1"/>
  <c r="D954" i="4"/>
  <c r="C955" i="4"/>
  <c r="A955" i="4" s="1"/>
  <c r="D955" i="4"/>
  <c r="C956" i="4"/>
  <c r="A956" i="4" s="1"/>
  <c r="D956" i="4"/>
  <c r="C957" i="4"/>
  <c r="A957" i="4" s="1"/>
  <c r="D957" i="4"/>
  <c r="C958" i="4"/>
  <c r="A958" i="4" s="1"/>
  <c r="D958" i="4"/>
  <c r="C959" i="4"/>
  <c r="A959" i="4" s="1"/>
  <c r="D959" i="4"/>
  <c r="C960" i="4"/>
  <c r="A960" i="4" s="1"/>
  <c r="D960" i="4"/>
  <c r="C961" i="4"/>
  <c r="A961" i="4" s="1"/>
  <c r="D961" i="4"/>
  <c r="C962" i="4"/>
  <c r="A962" i="4" s="1"/>
  <c r="D962" i="4"/>
  <c r="C963" i="4"/>
  <c r="A963" i="4" s="1"/>
  <c r="D963" i="4"/>
  <c r="C964" i="4"/>
  <c r="A964" i="4" s="1"/>
  <c r="D964" i="4"/>
  <c r="C965" i="4"/>
  <c r="A965" i="4" s="1"/>
  <c r="D965" i="4"/>
  <c r="C966" i="4"/>
  <c r="A966" i="4" s="1"/>
  <c r="D966" i="4"/>
  <c r="C967" i="4"/>
  <c r="A967" i="4" s="1"/>
  <c r="D967" i="4"/>
  <c r="C968" i="4"/>
  <c r="A968" i="4" s="1"/>
  <c r="D968" i="4"/>
  <c r="C969" i="4"/>
  <c r="A969" i="4" s="1"/>
  <c r="D969" i="4"/>
  <c r="C970" i="4"/>
  <c r="A970" i="4" s="1"/>
  <c r="D970" i="4"/>
  <c r="C971" i="4"/>
  <c r="A971" i="4" s="1"/>
  <c r="D971" i="4"/>
  <c r="C972" i="4"/>
  <c r="A972" i="4" s="1"/>
  <c r="D972" i="4"/>
  <c r="C973" i="4"/>
  <c r="A973" i="4" s="1"/>
  <c r="D973" i="4"/>
  <c r="C974" i="4"/>
  <c r="A974" i="4" s="1"/>
  <c r="D974" i="4"/>
  <c r="C975" i="4"/>
  <c r="A975" i="4" s="1"/>
  <c r="D975" i="4"/>
  <c r="C976" i="4"/>
  <c r="D976" i="4"/>
  <c r="C977" i="4"/>
  <c r="A977" i="4" s="1"/>
  <c r="D977" i="4"/>
  <c r="C978" i="4"/>
  <c r="A978" i="4" s="1"/>
  <c r="D978" i="4"/>
  <c r="P1256" i="4"/>
  <c r="Q885" i="4"/>
  <c r="Q1256" i="4" s="1"/>
  <c r="R885" i="4"/>
  <c r="S885" i="4"/>
  <c r="Y885" i="4"/>
  <c r="Z885" i="4"/>
  <c r="Q886" i="4"/>
  <c r="Q1257" i="4" s="1"/>
  <c r="R886" i="4"/>
  <c r="S886" i="4"/>
  <c r="Y886" i="4"/>
  <c r="Z886" i="4"/>
  <c r="P1258" i="4"/>
  <c r="Q887" i="4"/>
  <c r="Q1258" i="4" s="1"/>
  <c r="R887" i="4"/>
  <c r="S887" i="4"/>
  <c r="Y887" i="4"/>
  <c r="Z887" i="4"/>
  <c r="P1259" i="4"/>
  <c r="Q888" i="4"/>
  <c r="Q1259" i="4" s="1"/>
  <c r="R888" i="4"/>
  <c r="S888" i="4"/>
  <c r="Y888" i="4"/>
  <c r="Z888" i="4"/>
  <c r="P1260" i="4"/>
  <c r="Q889" i="4"/>
  <c r="Q1260" i="4" s="1"/>
  <c r="R889" i="4"/>
  <c r="S889" i="4"/>
  <c r="Y889" i="4"/>
  <c r="Z889" i="4"/>
  <c r="Q890" i="4"/>
  <c r="Q1261" i="4" s="1"/>
  <c r="R890" i="4"/>
  <c r="S890" i="4"/>
  <c r="Y890" i="4"/>
  <c r="Z890" i="4"/>
  <c r="P1262" i="4"/>
  <c r="Q891" i="4"/>
  <c r="Q1262" i="4" s="1"/>
  <c r="R891" i="4"/>
  <c r="S891" i="4"/>
  <c r="Y891" i="4"/>
  <c r="Z891" i="4"/>
  <c r="Q892" i="4"/>
  <c r="Q1263" i="4" s="1"/>
  <c r="R892" i="4"/>
  <c r="S892" i="4"/>
  <c r="Y892" i="4"/>
  <c r="Z892" i="4"/>
  <c r="P1264" i="4"/>
  <c r="Q893" i="4"/>
  <c r="Q1264" i="4" s="1"/>
  <c r="R893" i="4"/>
  <c r="S893" i="4"/>
  <c r="Y893" i="4"/>
  <c r="Z893" i="4"/>
  <c r="Q894" i="4"/>
  <c r="Q1265" i="4" s="1"/>
  <c r="R894" i="4"/>
  <c r="S894" i="4"/>
  <c r="Y894" i="4"/>
  <c r="Z894" i="4"/>
  <c r="P1266" i="4"/>
  <c r="Q895" i="4"/>
  <c r="Q1266" i="4" s="1"/>
  <c r="R895" i="4"/>
  <c r="S895" i="4"/>
  <c r="Y895" i="4"/>
  <c r="Z895" i="4"/>
  <c r="Q896" i="4"/>
  <c r="Q1267" i="4" s="1"/>
  <c r="R896" i="4"/>
  <c r="S896" i="4"/>
  <c r="Y896" i="4"/>
  <c r="Z896" i="4"/>
  <c r="P1268" i="4"/>
  <c r="Q897" i="4"/>
  <c r="Q1268" i="4" s="1"/>
  <c r="R897" i="4"/>
  <c r="S897" i="4"/>
  <c r="Y897" i="4"/>
  <c r="Z897" i="4"/>
  <c r="Q898" i="4"/>
  <c r="Q1269" i="4" s="1"/>
  <c r="R898" i="4"/>
  <c r="S898" i="4"/>
  <c r="Y898" i="4"/>
  <c r="Z898" i="4"/>
  <c r="P1270" i="4"/>
  <c r="Q899" i="4"/>
  <c r="Q1270" i="4" s="1"/>
  <c r="R899" i="4"/>
  <c r="S899" i="4"/>
  <c r="Y899" i="4"/>
  <c r="Z899" i="4"/>
  <c r="Q900" i="4"/>
  <c r="Q1271" i="4" s="1"/>
  <c r="R900" i="4"/>
  <c r="S900" i="4"/>
  <c r="Y900" i="4"/>
  <c r="Z900" i="4"/>
  <c r="P1272" i="4"/>
  <c r="Q901" i="4"/>
  <c r="Q1272" i="4" s="1"/>
  <c r="R901" i="4"/>
  <c r="S901" i="4"/>
  <c r="Y901" i="4"/>
  <c r="Z901" i="4"/>
  <c r="Q902" i="4"/>
  <c r="Q1273" i="4" s="1"/>
  <c r="R902" i="4"/>
  <c r="S902" i="4"/>
  <c r="Y902" i="4"/>
  <c r="Z902" i="4"/>
  <c r="P1274" i="4"/>
  <c r="Q903" i="4"/>
  <c r="Q1274" i="4" s="1"/>
  <c r="R903" i="4"/>
  <c r="S903" i="4"/>
  <c r="Y903" i="4"/>
  <c r="Z903" i="4"/>
  <c r="Q904" i="4"/>
  <c r="Q1275" i="4" s="1"/>
  <c r="R904" i="4"/>
  <c r="S904" i="4"/>
  <c r="Y904" i="4"/>
  <c r="Z904" i="4"/>
  <c r="P1276" i="4"/>
  <c r="Q905" i="4"/>
  <c r="Q1276" i="4" s="1"/>
  <c r="R905" i="4"/>
  <c r="S905" i="4"/>
  <c r="Y905" i="4"/>
  <c r="Z905" i="4"/>
  <c r="Q906" i="4"/>
  <c r="Q1277" i="4" s="1"/>
  <c r="R906" i="4"/>
  <c r="S906" i="4"/>
  <c r="Y906" i="4"/>
  <c r="Z906" i="4"/>
  <c r="P1278" i="4"/>
  <c r="Q907" i="4"/>
  <c r="Q1278" i="4" s="1"/>
  <c r="R907" i="4"/>
  <c r="S907" i="4"/>
  <c r="Y907" i="4"/>
  <c r="Z907" i="4"/>
  <c r="Q908" i="4"/>
  <c r="Q1279" i="4" s="1"/>
  <c r="R908" i="4"/>
  <c r="S908" i="4"/>
  <c r="Y908" i="4"/>
  <c r="Z908" i="4"/>
  <c r="P1280" i="4"/>
  <c r="Q909" i="4"/>
  <c r="Q1280" i="4" s="1"/>
  <c r="R909" i="4"/>
  <c r="S909" i="4"/>
  <c r="Y909" i="4"/>
  <c r="Z909" i="4"/>
  <c r="Q910" i="4"/>
  <c r="Q1281" i="4" s="1"/>
  <c r="R910" i="4"/>
  <c r="S910" i="4"/>
  <c r="Y910" i="4"/>
  <c r="Z910" i="4"/>
  <c r="P1282" i="4"/>
  <c r="Q911" i="4"/>
  <c r="Q1282" i="4" s="1"/>
  <c r="R911" i="4"/>
  <c r="S911" i="4"/>
  <c r="Y911" i="4"/>
  <c r="Z911" i="4"/>
  <c r="Q912" i="4"/>
  <c r="Q1283" i="4" s="1"/>
  <c r="R912" i="4"/>
  <c r="S912" i="4"/>
  <c r="Y912" i="4"/>
  <c r="Z912" i="4"/>
  <c r="P1284" i="4"/>
  <c r="Q913" i="4"/>
  <c r="Q1284" i="4" s="1"/>
  <c r="R913" i="4"/>
  <c r="S913" i="4"/>
  <c r="Y913" i="4"/>
  <c r="Z913" i="4"/>
  <c r="Q914" i="4"/>
  <c r="Q1285" i="4" s="1"/>
  <c r="R914" i="4"/>
  <c r="S914" i="4"/>
  <c r="Y914" i="4"/>
  <c r="Z914" i="4"/>
  <c r="P1286" i="4"/>
  <c r="Q915" i="4"/>
  <c r="Q1286" i="4" s="1"/>
  <c r="R915" i="4"/>
  <c r="S915" i="4"/>
  <c r="Y915" i="4"/>
  <c r="Z915" i="4"/>
  <c r="Q916" i="4"/>
  <c r="Q1287" i="4" s="1"/>
  <c r="R916" i="4"/>
  <c r="S916" i="4"/>
  <c r="Y916" i="4"/>
  <c r="Z916" i="4"/>
  <c r="P1288" i="4"/>
  <c r="Q917" i="4"/>
  <c r="Q1288" i="4" s="1"/>
  <c r="R917" i="4"/>
  <c r="S917" i="4"/>
  <c r="Y917" i="4"/>
  <c r="Z917" i="4"/>
  <c r="Q918" i="4"/>
  <c r="Q1289" i="4" s="1"/>
  <c r="R918" i="4"/>
  <c r="S918" i="4"/>
  <c r="Y918" i="4"/>
  <c r="Z918" i="4"/>
  <c r="P1290" i="4"/>
  <c r="Q919" i="4"/>
  <c r="Q1290" i="4" s="1"/>
  <c r="R919" i="4"/>
  <c r="S919" i="4"/>
  <c r="Y919" i="4"/>
  <c r="Z919" i="4"/>
  <c r="Q920" i="4"/>
  <c r="Q1291" i="4" s="1"/>
  <c r="R920" i="4"/>
  <c r="S920" i="4"/>
  <c r="Y920" i="4"/>
  <c r="Z920" i="4"/>
  <c r="P1292" i="4"/>
  <c r="Q921" i="4"/>
  <c r="Q1292" i="4" s="1"/>
  <c r="R921" i="4"/>
  <c r="S921" i="4"/>
  <c r="Y921" i="4"/>
  <c r="Z921" i="4"/>
  <c r="Q922" i="4"/>
  <c r="Q1293" i="4" s="1"/>
  <c r="R922" i="4"/>
  <c r="S922" i="4"/>
  <c r="Y922" i="4"/>
  <c r="Z922" i="4"/>
  <c r="P1294" i="4"/>
  <c r="Q923" i="4"/>
  <c r="Q1294" i="4" s="1"/>
  <c r="R923" i="4"/>
  <c r="S923" i="4"/>
  <c r="Y923" i="4"/>
  <c r="Z923" i="4"/>
  <c r="Q924" i="4"/>
  <c r="Q1295" i="4" s="1"/>
  <c r="R924" i="4"/>
  <c r="S924" i="4"/>
  <c r="Y924" i="4"/>
  <c r="Z924" i="4"/>
  <c r="P1296" i="4"/>
  <c r="Q925" i="4"/>
  <c r="Q1296" i="4" s="1"/>
  <c r="R925" i="4"/>
  <c r="S925" i="4"/>
  <c r="Y925" i="4"/>
  <c r="Z925" i="4"/>
  <c r="Q926" i="4"/>
  <c r="Q1297" i="4" s="1"/>
  <c r="R926" i="4"/>
  <c r="S926" i="4"/>
  <c r="Y926" i="4"/>
  <c r="Z926" i="4"/>
  <c r="P1298" i="4"/>
  <c r="Q927" i="4"/>
  <c r="Q1298" i="4" s="1"/>
  <c r="R927" i="4"/>
  <c r="S927" i="4"/>
  <c r="Y927" i="4"/>
  <c r="Z927" i="4"/>
  <c r="Q928" i="4"/>
  <c r="Q1299" i="4" s="1"/>
  <c r="R928" i="4"/>
  <c r="S928" i="4"/>
  <c r="Y928" i="4"/>
  <c r="Z928" i="4"/>
  <c r="P1300" i="4"/>
  <c r="Q929" i="4"/>
  <c r="Q1300" i="4" s="1"/>
  <c r="R929" i="4"/>
  <c r="S929" i="4"/>
  <c r="Y929" i="4"/>
  <c r="Z929" i="4"/>
  <c r="Q930" i="4"/>
  <c r="Q1301" i="4" s="1"/>
  <c r="R930" i="4"/>
  <c r="S930" i="4"/>
  <c r="Y930" i="4"/>
  <c r="Z930" i="4"/>
  <c r="P1302" i="4"/>
  <c r="Q931" i="4"/>
  <c r="Q1302" i="4" s="1"/>
  <c r="R931" i="4"/>
  <c r="S931" i="4"/>
  <c r="Y931" i="4"/>
  <c r="Z931" i="4"/>
  <c r="B932" i="4"/>
  <c r="B1303" i="4" s="1"/>
  <c r="Q932" i="4"/>
  <c r="Q1303" i="4" s="1"/>
  <c r="R932" i="4"/>
  <c r="S932" i="4"/>
  <c r="Y932" i="4"/>
  <c r="Z932" i="4"/>
  <c r="P1304" i="4"/>
  <c r="Q933" i="4"/>
  <c r="Q1304" i="4" s="1"/>
  <c r="R933" i="4"/>
  <c r="S933" i="4"/>
  <c r="P1305" i="4"/>
  <c r="Q934" i="4"/>
  <c r="Q1305" i="4" s="1"/>
  <c r="R934" i="4"/>
  <c r="S934" i="4"/>
  <c r="Y934" i="4"/>
  <c r="Z934" i="4"/>
  <c r="P1306" i="4"/>
  <c r="Q935" i="4"/>
  <c r="Q1306" i="4" s="1"/>
  <c r="R935" i="4"/>
  <c r="S935" i="4"/>
  <c r="Y935" i="4"/>
  <c r="Z935" i="4"/>
  <c r="P1307" i="4"/>
  <c r="Q936" i="4"/>
  <c r="Q1307" i="4" s="1"/>
  <c r="R936" i="4"/>
  <c r="S936" i="4"/>
  <c r="Y936" i="4"/>
  <c r="Z936" i="4"/>
  <c r="P1308" i="4"/>
  <c r="Q937" i="4"/>
  <c r="Q1308" i="4" s="1"/>
  <c r="R937" i="4"/>
  <c r="S937" i="4"/>
  <c r="Y937" i="4"/>
  <c r="Z937" i="4"/>
  <c r="P1309" i="4"/>
  <c r="Q938" i="4"/>
  <c r="Q1309" i="4" s="1"/>
  <c r="R938" i="4"/>
  <c r="S938" i="4"/>
  <c r="Y938" i="4"/>
  <c r="Z938" i="4"/>
  <c r="P1310" i="4"/>
  <c r="Q939" i="4"/>
  <c r="Q1310" i="4" s="1"/>
  <c r="R939" i="4"/>
  <c r="S939" i="4"/>
  <c r="Y939" i="4"/>
  <c r="Z939" i="4"/>
  <c r="P1311" i="4"/>
  <c r="Q940" i="4"/>
  <c r="Q1311" i="4" s="1"/>
  <c r="R940" i="4"/>
  <c r="S940" i="4"/>
  <c r="Y940" i="4"/>
  <c r="Z940" i="4"/>
  <c r="P1312" i="4"/>
  <c r="Q941" i="4"/>
  <c r="Q1312" i="4" s="1"/>
  <c r="R941" i="4"/>
  <c r="S941" i="4"/>
  <c r="Y941" i="4"/>
  <c r="Z941" i="4"/>
  <c r="P1313" i="4"/>
  <c r="Q942" i="4"/>
  <c r="Q1313" i="4" s="1"/>
  <c r="R942" i="4"/>
  <c r="S942" i="4"/>
  <c r="Y942" i="4"/>
  <c r="Z942" i="4"/>
  <c r="P1314" i="4"/>
  <c r="Q943" i="4"/>
  <c r="Q1314" i="4" s="1"/>
  <c r="R943" i="4"/>
  <c r="S943" i="4"/>
  <c r="Y943" i="4"/>
  <c r="Z943" i="4"/>
  <c r="P1315" i="4"/>
  <c r="Q944" i="4"/>
  <c r="Q1315" i="4" s="1"/>
  <c r="R944" i="4"/>
  <c r="S944" i="4"/>
  <c r="Y944" i="4"/>
  <c r="Z944" i="4"/>
  <c r="P1316" i="4"/>
  <c r="Q945" i="4"/>
  <c r="Q1316" i="4" s="1"/>
  <c r="R945" i="4"/>
  <c r="S945" i="4"/>
  <c r="Y945" i="4"/>
  <c r="Z945" i="4"/>
  <c r="P1317" i="4"/>
  <c r="Q946" i="4"/>
  <c r="Q1317" i="4" s="1"/>
  <c r="R946" i="4"/>
  <c r="S946" i="4"/>
  <c r="Y946" i="4"/>
  <c r="Z946" i="4"/>
  <c r="P1318" i="4"/>
  <c r="Q947" i="4"/>
  <c r="Q1318" i="4" s="1"/>
  <c r="R947" i="4"/>
  <c r="S947" i="4"/>
  <c r="Y947" i="4"/>
  <c r="Z947" i="4"/>
  <c r="P1319" i="4"/>
  <c r="Q948" i="4"/>
  <c r="Q1319" i="4" s="1"/>
  <c r="R948" i="4"/>
  <c r="S948" i="4"/>
  <c r="Y948" i="4"/>
  <c r="Z948" i="4"/>
  <c r="P1320" i="4"/>
  <c r="Q949" i="4"/>
  <c r="Q1320" i="4" s="1"/>
  <c r="R949" i="4"/>
  <c r="S949" i="4"/>
  <c r="Y949" i="4"/>
  <c r="Z949" i="4"/>
  <c r="P1321" i="4"/>
  <c r="Q950" i="4"/>
  <c r="Q1321" i="4" s="1"/>
  <c r="R950" i="4"/>
  <c r="S950" i="4"/>
  <c r="Y950" i="4"/>
  <c r="Z950" i="4"/>
  <c r="P1322" i="4"/>
  <c r="Q951" i="4"/>
  <c r="Q1322" i="4" s="1"/>
  <c r="R951" i="4"/>
  <c r="S951" i="4"/>
  <c r="Y951" i="4"/>
  <c r="Z951" i="4"/>
  <c r="P1323" i="4"/>
  <c r="Q952" i="4"/>
  <c r="Q1323" i="4" s="1"/>
  <c r="R952" i="4"/>
  <c r="S952" i="4"/>
  <c r="Y952" i="4"/>
  <c r="Z952" i="4"/>
  <c r="P1324" i="4"/>
  <c r="Q953" i="4"/>
  <c r="Q1324" i="4" s="1"/>
  <c r="R953" i="4"/>
  <c r="S953" i="4"/>
  <c r="Y953" i="4"/>
  <c r="Z953" i="4"/>
  <c r="P1325" i="4"/>
  <c r="Q954" i="4"/>
  <c r="Q1325" i="4" s="1"/>
  <c r="R954" i="4"/>
  <c r="S954" i="4"/>
  <c r="Y954" i="4"/>
  <c r="Z954" i="4"/>
  <c r="P1326" i="4"/>
  <c r="Q955" i="4"/>
  <c r="Q1326" i="4" s="1"/>
  <c r="R955" i="4"/>
  <c r="S955" i="4"/>
  <c r="Y955" i="4"/>
  <c r="Z955" i="4"/>
  <c r="P1327" i="4"/>
  <c r="Q956" i="4"/>
  <c r="Q1327" i="4" s="1"/>
  <c r="R956" i="4"/>
  <c r="S956" i="4"/>
  <c r="Y956" i="4"/>
  <c r="Z956" i="4"/>
  <c r="P1328" i="4"/>
  <c r="Q957" i="4"/>
  <c r="Q1328" i="4" s="1"/>
  <c r="R957" i="4"/>
  <c r="S957" i="4"/>
  <c r="Y957" i="4"/>
  <c r="Z957" i="4"/>
  <c r="P1329" i="4"/>
  <c r="Q958" i="4"/>
  <c r="Q1329" i="4" s="1"/>
  <c r="R958" i="4"/>
  <c r="S958" i="4"/>
  <c r="Y958" i="4"/>
  <c r="Z958" i="4"/>
  <c r="P1330" i="4"/>
  <c r="Q959" i="4"/>
  <c r="Q1330" i="4" s="1"/>
  <c r="R959" i="4"/>
  <c r="S959" i="4"/>
  <c r="Y959" i="4"/>
  <c r="Z959" i="4"/>
  <c r="P1331" i="4"/>
  <c r="Q960" i="4"/>
  <c r="Q1331" i="4" s="1"/>
  <c r="R960" i="4"/>
  <c r="S960" i="4"/>
  <c r="Y960" i="4"/>
  <c r="Z960" i="4"/>
  <c r="P1332" i="4"/>
  <c r="Q961" i="4"/>
  <c r="Q1332" i="4" s="1"/>
  <c r="R961" i="4"/>
  <c r="S961" i="4"/>
  <c r="Y961" i="4"/>
  <c r="Z961" i="4"/>
  <c r="P1333" i="4"/>
  <c r="Q962" i="4"/>
  <c r="Q1333" i="4" s="1"/>
  <c r="R962" i="4"/>
  <c r="S962" i="4"/>
  <c r="Y962" i="4"/>
  <c r="Z962" i="4"/>
  <c r="P1334" i="4"/>
  <c r="Q963" i="4"/>
  <c r="Q1334" i="4" s="1"/>
  <c r="R963" i="4"/>
  <c r="S963" i="4"/>
  <c r="Y963" i="4"/>
  <c r="Z963" i="4"/>
  <c r="P1335" i="4"/>
  <c r="Q964" i="4"/>
  <c r="Q1335" i="4" s="1"/>
  <c r="R964" i="4"/>
  <c r="S964" i="4"/>
  <c r="Y964" i="4"/>
  <c r="Z964" i="4"/>
  <c r="P1336" i="4"/>
  <c r="Q965" i="4"/>
  <c r="Q1336" i="4" s="1"/>
  <c r="R965" i="4"/>
  <c r="S965" i="4"/>
  <c r="Y965" i="4"/>
  <c r="Z965" i="4"/>
  <c r="P1337" i="4"/>
  <c r="Q966" i="4"/>
  <c r="Q1337" i="4" s="1"/>
  <c r="R966" i="4"/>
  <c r="S966" i="4"/>
  <c r="Y966" i="4"/>
  <c r="Z966" i="4"/>
  <c r="P1338" i="4"/>
  <c r="Q967" i="4"/>
  <c r="Q1338" i="4" s="1"/>
  <c r="R967" i="4"/>
  <c r="S967" i="4"/>
  <c r="Y967" i="4"/>
  <c r="Z967" i="4"/>
  <c r="P1339" i="4"/>
  <c r="Q968" i="4"/>
  <c r="Q1339" i="4" s="1"/>
  <c r="R968" i="4"/>
  <c r="S968" i="4"/>
  <c r="Y968" i="4"/>
  <c r="Z968" i="4"/>
  <c r="P1340" i="4"/>
  <c r="Q969" i="4"/>
  <c r="Q1340" i="4" s="1"/>
  <c r="R969" i="4"/>
  <c r="S969" i="4"/>
  <c r="Y969" i="4"/>
  <c r="Z969" i="4"/>
  <c r="P1341" i="4"/>
  <c r="Q970" i="4"/>
  <c r="Q1341" i="4" s="1"/>
  <c r="R970" i="4"/>
  <c r="S970" i="4"/>
  <c r="Y970" i="4"/>
  <c r="Z970" i="4"/>
  <c r="P1342" i="4"/>
  <c r="Q971" i="4"/>
  <c r="Q1342" i="4" s="1"/>
  <c r="R971" i="4"/>
  <c r="S971" i="4"/>
  <c r="Y971" i="4"/>
  <c r="Z971" i="4"/>
  <c r="P1343" i="4"/>
  <c r="Q972" i="4"/>
  <c r="Q1343" i="4" s="1"/>
  <c r="R972" i="4"/>
  <c r="S972" i="4"/>
  <c r="Y972" i="4"/>
  <c r="Z972" i="4"/>
  <c r="P1344" i="4"/>
  <c r="Q973" i="4"/>
  <c r="Q1344" i="4" s="1"/>
  <c r="R973" i="4"/>
  <c r="S973" i="4"/>
  <c r="Y973" i="4"/>
  <c r="Z973" i="4"/>
  <c r="P1345" i="4"/>
  <c r="Q974" i="4"/>
  <c r="Q1345" i="4" s="1"/>
  <c r="R974" i="4"/>
  <c r="S974" i="4"/>
  <c r="Y974" i="4"/>
  <c r="Z974" i="4"/>
  <c r="P1346" i="4"/>
  <c r="Q975" i="4"/>
  <c r="Q1346" i="4" s="1"/>
  <c r="R975" i="4"/>
  <c r="S975" i="4"/>
  <c r="Y975" i="4"/>
  <c r="Z975" i="4"/>
  <c r="P1347" i="4"/>
  <c r="Q976" i="4"/>
  <c r="Q1347" i="4" s="1"/>
  <c r="R976" i="4"/>
  <c r="S976" i="4"/>
  <c r="Y976" i="4"/>
  <c r="Z976" i="4"/>
  <c r="P1348" i="4"/>
  <c r="Q977" i="4"/>
  <c r="Q1348" i="4" s="1"/>
  <c r="R977" i="4"/>
  <c r="S977" i="4"/>
  <c r="Y977" i="4"/>
  <c r="Z977" i="4"/>
  <c r="P1349" i="4"/>
  <c r="Q978" i="4"/>
  <c r="Q1349" i="4" s="1"/>
  <c r="R978" i="4"/>
  <c r="S978" i="4"/>
  <c r="Y978" i="4"/>
  <c r="Z978" i="4"/>
  <c r="A1259" i="4"/>
  <c r="W1468" i="4" l="1"/>
  <c r="W1500" i="4" s="1"/>
  <c r="A1500" i="4"/>
  <c r="A1494" i="4"/>
  <c r="W1462" i="4"/>
  <c r="W1494" i="4" s="1"/>
  <c r="A1470" i="4"/>
  <c r="P1502" i="4"/>
  <c r="A1549" i="4"/>
  <c r="P1593" i="4"/>
  <c r="W1540" i="4"/>
  <c r="W1584" i="4" s="1"/>
  <c r="A1584" i="4"/>
  <c r="W1547" i="4"/>
  <c r="W1591" i="4" s="1"/>
  <c r="A1591" i="4"/>
  <c r="A1545" i="4"/>
  <c r="P1589" i="4"/>
  <c r="A1542" i="4"/>
  <c r="P1586" i="4"/>
  <c r="A1499" i="4"/>
  <c r="W1467" i="4"/>
  <c r="W1499" i="4" s="1"/>
  <c r="A1575" i="4"/>
  <c r="W1531" i="4"/>
  <c r="W1575" i="4" s="1"/>
  <c r="A1578" i="4"/>
  <c r="W1534" i="4"/>
  <c r="W1578" i="4" s="1"/>
  <c r="A1582" i="4"/>
  <c r="W1538" i="4"/>
  <c r="W1582" i="4" s="1"/>
  <c r="W1539" i="4"/>
  <c r="W1583" i="4" s="1"/>
  <c r="A1583" i="4"/>
  <c r="W1471" i="4"/>
  <c r="W1503" i="4" s="1"/>
  <c r="A1503" i="4"/>
  <c r="A1541" i="4"/>
  <c r="P1585" i="4"/>
  <c r="W1548" i="4"/>
  <c r="W1592" i="4" s="1"/>
  <c r="A1592" i="4"/>
  <c r="W1543" i="4"/>
  <c r="W1587" i="4" s="1"/>
  <c r="A1587" i="4"/>
  <c r="A1574" i="4"/>
  <c r="W1530" i="4"/>
  <c r="W1574" i="4" s="1"/>
  <c r="A1498" i="4"/>
  <c r="W1466" i="4"/>
  <c r="W1498" i="4" s="1"/>
  <c r="B1014" i="4"/>
  <c r="B1385" i="4" s="1"/>
  <c r="A1389" i="4"/>
  <c r="P1389" i="4"/>
  <c r="P1385" i="4"/>
  <c r="B1058" i="4"/>
  <c r="W930" i="4"/>
  <c r="W1301" i="4" s="1"/>
  <c r="P1301" i="4"/>
  <c r="B926" i="4"/>
  <c r="B1297" i="4" s="1"/>
  <c r="P1297" i="4"/>
  <c r="W922" i="4"/>
  <c r="W1293" i="4" s="1"/>
  <c r="P1293" i="4"/>
  <c r="B918" i="4"/>
  <c r="B1289" i="4" s="1"/>
  <c r="P1289" i="4"/>
  <c r="B914" i="4"/>
  <c r="B1285" i="4" s="1"/>
  <c r="P1285" i="4"/>
  <c r="B910" i="4"/>
  <c r="B1281" i="4" s="1"/>
  <c r="P1281" i="4"/>
  <c r="B906" i="4"/>
  <c r="B1277" i="4" s="1"/>
  <c r="P1277" i="4"/>
  <c r="B902" i="4"/>
  <c r="B1273" i="4" s="1"/>
  <c r="P1273" i="4"/>
  <c r="B898" i="4"/>
  <c r="B1269" i="4" s="1"/>
  <c r="P1269" i="4"/>
  <c r="B894" i="4"/>
  <c r="B1265" i="4" s="1"/>
  <c r="P1265" i="4"/>
  <c r="B890" i="4"/>
  <c r="B1261" i="4" s="1"/>
  <c r="P1261" i="4"/>
  <c r="B886" i="4"/>
  <c r="B1257" i="4" s="1"/>
  <c r="P1257" i="4"/>
  <c r="W1015" i="4"/>
  <c r="W1386" i="4" s="1"/>
  <c r="P1303" i="4"/>
  <c r="A1318" i="4"/>
  <c r="A1310" i="4"/>
  <c r="B935" i="4"/>
  <c r="B1306" i="4" s="1"/>
  <c r="B928" i="4"/>
  <c r="B1299" i="4" s="1"/>
  <c r="P1299" i="4"/>
  <c r="A1295" i="4"/>
  <c r="P1295" i="4"/>
  <c r="A1291" i="4"/>
  <c r="P1291" i="4"/>
  <c r="A1287" i="4"/>
  <c r="P1287" i="4"/>
  <c r="B912" i="4"/>
  <c r="B1283" i="4" s="1"/>
  <c r="P1283" i="4"/>
  <c r="B908" i="4"/>
  <c r="B1279" i="4" s="1"/>
  <c r="P1279" i="4"/>
  <c r="A1275" i="4"/>
  <c r="P1275" i="4"/>
  <c r="B900" i="4"/>
  <c r="B1271" i="4" s="1"/>
  <c r="P1271" i="4"/>
  <c r="A1267" i="4"/>
  <c r="P1267" i="4"/>
  <c r="A1263" i="4"/>
  <c r="P1263" i="4"/>
  <c r="A1346" i="4"/>
  <c r="B967" i="4"/>
  <c r="B1338" i="4" s="1"/>
  <c r="A1322" i="4"/>
  <c r="A1306" i="4"/>
  <c r="A1303" i="4"/>
  <c r="W1017" i="4"/>
  <c r="W1388" i="4" s="1"/>
  <c r="W1051" i="4"/>
  <c r="W1422" i="4" s="1"/>
  <c r="W916" i="4"/>
  <c r="W1287" i="4" s="1"/>
  <c r="X932" i="4"/>
  <c r="X1303" i="4" s="1"/>
  <c r="W888" i="4"/>
  <c r="W1259" i="4" s="1"/>
  <c r="A1349" i="4"/>
  <c r="W939" i="4"/>
  <c r="W1310" i="4" s="1"/>
  <c r="B951" i="4"/>
  <c r="B939" i="4"/>
  <c r="B916" i="4"/>
  <c r="B888" i="4"/>
  <c r="W932" i="4"/>
  <c r="W1303" i="4" s="1"/>
  <c r="W900" i="4"/>
  <c r="W1271" i="4" s="1"/>
  <c r="C884" i="4"/>
  <c r="A884" i="4" s="1"/>
  <c r="D884" i="4"/>
  <c r="Y884" i="4"/>
  <c r="Z884" i="4"/>
  <c r="P1255" i="4"/>
  <c r="Q884" i="4"/>
  <c r="Q1255" i="4" s="1"/>
  <c r="R884" i="4"/>
  <c r="S884" i="4"/>
  <c r="R871" i="4"/>
  <c r="S871" i="4"/>
  <c r="Y871" i="4"/>
  <c r="Z871" i="4"/>
  <c r="R872" i="4"/>
  <c r="S872" i="4"/>
  <c r="Y872" i="4"/>
  <c r="Z872" i="4"/>
  <c r="R873" i="4"/>
  <c r="S873" i="4"/>
  <c r="Y873" i="4"/>
  <c r="Z873" i="4"/>
  <c r="R874" i="4"/>
  <c r="S874" i="4"/>
  <c r="Y874" i="4"/>
  <c r="Z874" i="4"/>
  <c r="R875" i="4"/>
  <c r="S875" i="4"/>
  <c r="Y875" i="4"/>
  <c r="Z875" i="4"/>
  <c r="R876" i="4"/>
  <c r="S876" i="4"/>
  <c r="Y876" i="4"/>
  <c r="Z876" i="4"/>
  <c r="R877" i="4"/>
  <c r="S877" i="4"/>
  <c r="Y877" i="4"/>
  <c r="Z877" i="4"/>
  <c r="R878" i="4"/>
  <c r="S878" i="4"/>
  <c r="Y878" i="4"/>
  <c r="Z878" i="4"/>
  <c r="R879" i="4"/>
  <c r="S879" i="4"/>
  <c r="Y879" i="4"/>
  <c r="Z879" i="4"/>
  <c r="R880" i="4"/>
  <c r="S880" i="4"/>
  <c r="Y880" i="4"/>
  <c r="Z880" i="4"/>
  <c r="R881" i="4"/>
  <c r="S881" i="4"/>
  <c r="Y881" i="4"/>
  <c r="Z881" i="4"/>
  <c r="R882" i="4"/>
  <c r="S882" i="4"/>
  <c r="Y882" i="4"/>
  <c r="Z882" i="4"/>
  <c r="R883" i="4"/>
  <c r="S883" i="4"/>
  <c r="Y883" i="4"/>
  <c r="Z883" i="4"/>
  <c r="C871" i="4"/>
  <c r="D871" i="4"/>
  <c r="E871" i="4"/>
  <c r="E1242" i="4" s="1"/>
  <c r="C872" i="4"/>
  <c r="D872" i="4"/>
  <c r="E872" i="4"/>
  <c r="E1243" i="4" s="1"/>
  <c r="C873" i="4"/>
  <c r="D873" i="4"/>
  <c r="E873" i="4"/>
  <c r="E1244" i="4" s="1"/>
  <c r="C874" i="4"/>
  <c r="D874" i="4"/>
  <c r="E874" i="4"/>
  <c r="E1245" i="4" s="1"/>
  <c r="C875" i="4"/>
  <c r="D875" i="4"/>
  <c r="E875" i="4"/>
  <c r="E1246" i="4" s="1"/>
  <c r="C876" i="4"/>
  <c r="D876" i="4"/>
  <c r="E876" i="4"/>
  <c r="E1247" i="4" s="1"/>
  <c r="C877" i="4"/>
  <c r="D877" i="4"/>
  <c r="E877" i="4"/>
  <c r="E1248" i="4" s="1"/>
  <c r="C878" i="4"/>
  <c r="D878" i="4"/>
  <c r="E878" i="4"/>
  <c r="E1249" i="4" s="1"/>
  <c r="C879" i="4"/>
  <c r="D879" i="4"/>
  <c r="E879" i="4"/>
  <c r="E1250" i="4" s="1"/>
  <c r="C880" i="4"/>
  <c r="D880" i="4"/>
  <c r="E880" i="4"/>
  <c r="E1251" i="4" s="1"/>
  <c r="C881" i="4"/>
  <c r="D881" i="4"/>
  <c r="E881" i="4"/>
  <c r="E1252" i="4" s="1"/>
  <c r="C882" i="4"/>
  <c r="D882" i="4"/>
  <c r="E882" i="4"/>
  <c r="E1253" i="4" s="1"/>
  <c r="C883" i="4"/>
  <c r="D883" i="4"/>
  <c r="E883" i="4"/>
  <c r="E1254" i="4" s="1"/>
  <c r="I871" i="4"/>
  <c r="J871" i="4"/>
  <c r="I872" i="4"/>
  <c r="J872" i="4"/>
  <c r="I873" i="4"/>
  <c r="J873" i="4"/>
  <c r="I874" i="4"/>
  <c r="J874" i="4"/>
  <c r="I875" i="4"/>
  <c r="J875" i="4"/>
  <c r="I876" i="4"/>
  <c r="J876" i="4"/>
  <c r="I877" i="4"/>
  <c r="J877" i="4"/>
  <c r="I878" i="4"/>
  <c r="J878" i="4"/>
  <c r="I879" i="4"/>
  <c r="J879" i="4"/>
  <c r="I880" i="4"/>
  <c r="J880" i="4"/>
  <c r="I881" i="4"/>
  <c r="J881" i="4"/>
  <c r="I882" i="4"/>
  <c r="J882" i="4"/>
  <c r="I883" i="4"/>
  <c r="J883" i="4"/>
  <c r="C866" i="4"/>
  <c r="D866" i="4"/>
  <c r="E866" i="4"/>
  <c r="E1237" i="4" s="1"/>
  <c r="I866" i="4"/>
  <c r="J866" i="4"/>
  <c r="J1237" i="4" s="1"/>
  <c r="C867" i="4"/>
  <c r="D867" i="4"/>
  <c r="E867" i="4"/>
  <c r="E1238" i="4" s="1"/>
  <c r="I867" i="4"/>
  <c r="J867" i="4"/>
  <c r="C868" i="4"/>
  <c r="D868" i="4"/>
  <c r="E868" i="4"/>
  <c r="E1239" i="4" s="1"/>
  <c r="I868" i="4"/>
  <c r="J868" i="4"/>
  <c r="J1239" i="4" s="1"/>
  <c r="C869" i="4"/>
  <c r="D869" i="4"/>
  <c r="E869" i="4"/>
  <c r="E1240" i="4" s="1"/>
  <c r="I869" i="4"/>
  <c r="J869" i="4"/>
  <c r="C870" i="4"/>
  <c r="D870" i="4"/>
  <c r="E870" i="4"/>
  <c r="E1241" i="4" s="1"/>
  <c r="I870" i="4"/>
  <c r="J870" i="4"/>
  <c r="R866" i="4"/>
  <c r="S866" i="4"/>
  <c r="Y866" i="4"/>
  <c r="Z866" i="4"/>
  <c r="R867" i="4"/>
  <c r="S867" i="4"/>
  <c r="Y867" i="4"/>
  <c r="Z867" i="4"/>
  <c r="R868" i="4"/>
  <c r="S868" i="4"/>
  <c r="Y868" i="4"/>
  <c r="Z868" i="4"/>
  <c r="R869" i="4"/>
  <c r="S869" i="4"/>
  <c r="Y869" i="4"/>
  <c r="Z869" i="4"/>
  <c r="R870" i="4"/>
  <c r="S870" i="4"/>
  <c r="Y870" i="4"/>
  <c r="Z870" i="4"/>
  <c r="C849" i="4"/>
  <c r="D849" i="4"/>
  <c r="E849" i="4"/>
  <c r="E1220" i="4" s="1"/>
  <c r="I849" i="4"/>
  <c r="J849" i="4"/>
  <c r="C850" i="4"/>
  <c r="D850" i="4"/>
  <c r="E850" i="4"/>
  <c r="E1221" i="4" s="1"/>
  <c r="I850" i="4"/>
  <c r="J850" i="4"/>
  <c r="J1221" i="4" s="1"/>
  <c r="C851" i="4"/>
  <c r="D851" i="4"/>
  <c r="E851" i="4"/>
  <c r="E1222" i="4" s="1"/>
  <c r="I851" i="4"/>
  <c r="J851" i="4"/>
  <c r="C852" i="4"/>
  <c r="D852" i="4"/>
  <c r="E852" i="4"/>
  <c r="E1223" i="4" s="1"/>
  <c r="I852" i="4"/>
  <c r="J852" i="4"/>
  <c r="C853" i="4"/>
  <c r="D853" i="4"/>
  <c r="E853" i="4"/>
  <c r="E1224" i="4" s="1"/>
  <c r="I853" i="4"/>
  <c r="J853" i="4"/>
  <c r="C854" i="4"/>
  <c r="D854" i="4"/>
  <c r="E854" i="4"/>
  <c r="E1225" i="4" s="1"/>
  <c r="I854" i="4"/>
  <c r="J854" i="4"/>
  <c r="C855" i="4"/>
  <c r="D855" i="4"/>
  <c r="E855" i="4"/>
  <c r="E1226" i="4" s="1"/>
  <c r="I855" i="4"/>
  <c r="J855" i="4"/>
  <c r="J1226" i="4" s="1"/>
  <c r="C856" i="4"/>
  <c r="D856" i="4"/>
  <c r="E856" i="4"/>
  <c r="E1227" i="4" s="1"/>
  <c r="I856" i="4"/>
  <c r="J856" i="4"/>
  <c r="J1227" i="4" s="1"/>
  <c r="C857" i="4"/>
  <c r="D857" i="4"/>
  <c r="E857" i="4"/>
  <c r="E1228" i="4" s="1"/>
  <c r="I857" i="4"/>
  <c r="J857" i="4"/>
  <c r="J1228" i="4" s="1"/>
  <c r="C858" i="4"/>
  <c r="D858" i="4"/>
  <c r="E858" i="4"/>
  <c r="E1229" i="4" s="1"/>
  <c r="I858" i="4"/>
  <c r="J858" i="4"/>
  <c r="C859" i="4"/>
  <c r="D859" i="4"/>
  <c r="E859" i="4"/>
  <c r="E1230" i="4" s="1"/>
  <c r="I859" i="4"/>
  <c r="J859" i="4"/>
  <c r="C860" i="4"/>
  <c r="D860" i="4"/>
  <c r="E860" i="4"/>
  <c r="E1231" i="4" s="1"/>
  <c r="I860" i="4"/>
  <c r="J860" i="4"/>
  <c r="C861" i="4"/>
  <c r="D861" i="4"/>
  <c r="E861" i="4"/>
  <c r="E1232" i="4" s="1"/>
  <c r="I861" i="4"/>
  <c r="J861" i="4"/>
  <c r="C862" i="4"/>
  <c r="D862" i="4"/>
  <c r="E862" i="4"/>
  <c r="E1233" i="4" s="1"/>
  <c r="I862" i="4"/>
  <c r="J862" i="4"/>
  <c r="C863" i="4"/>
  <c r="D863" i="4"/>
  <c r="E863" i="4"/>
  <c r="E1234" i="4" s="1"/>
  <c r="I863" i="4"/>
  <c r="J863" i="4"/>
  <c r="C864" i="4"/>
  <c r="D864" i="4"/>
  <c r="E864" i="4"/>
  <c r="E1235" i="4" s="1"/>
  <c r="I864" i="4"/>
  <c r="J864" i="4"/>
  <c r="J1235" i="4" s="1"/>
  <c r="C865" i="4"/>
  <c r="D865" i="4"/>
  <c r="E865" i="4"/>
  <c r="E1236" i="4" s="1"/>
  <c r="I865" i="4"/>
  <c r="J865" i="4"/>
  <c r="R849" i="4"/>
  <c r="S849" i="4"/>
  <c r="Y849" i="4"/>
  <c r="Z849" i="4"/>
  <c r="Q850" i="4"/>
  <c r="Q1221" i="4" s="1"/>
  <c r="R850" i="4"/>
  <c r="S850" i="4"/>
  <c r="Y850" i="4"/>
  <c r="Z850" i="4"/>
  <c r="R851" i="4"/>
  <c r="S851" i="4"/>
  <c r="Y851" i="4"/>
  <c r="Z851" i="4"/>
  <c r="R852" i="4"/>
  <c r="S852" i="4"/>
  <c r="Y852" i="4"/>
  <c r="Z852" i="4"/>
  <c r="R853" i="4"/>
  <c r="S853" i="4"/>
  <c r="Y853" i="4"/>
  <c r="Z853" i="4"/>
  <c r="R854" i="4"/>
  <c r="S854" i="4"/>
  <c r="Y854" i="4"/>
  <c r="Z854" i="4"/>
  <c r="R855" i="4"/>
  <c r="S855" i="4"/>
  <c r="Y855" i="4"/>
  <c r="Z855" i="4"/>
  <c r="R856" i="4"/>
  <c r="S856" i="4"/>
  <c r="Y856" i="4"/>
  <c r="Z856" i="4"/>
  <c r="R857" i="4"/>
  <c r="S857" i="4"/>
  <c r="Y857" i="4"/>
  <c r="Z857" i="4"/>
  <c r="R858" i="4"/>
  <c r="S858" i="4"/>
  <c r="Y858" i="4"/>
  <c r="Z858" i="4"/>
  <c r="R859" i="4"/>
  <c r="S859" i="4"/>
  <c r="Y859" i="4"/>
  <c r="Z859" i="4"/>
  <c r="R860" i="4"/>
  <c r="S860" i="4"/>
  <c r="Y860" i="4"/>
  <c r="Z860" i="4"/>
  <c r="R861" i="4"/>
  <c r="S861" i="4"/>
  <c r="Y861" i="4"/>
  <c r="Z861" i="4"/>
  <c r="R862" i="4"/>
  <c r="S862" i="4"/>
  <c r="Y862" i="4"/>
  <c r="Z862" i="4"/>
  <c r="R863" i="4"/>
  <c r="S863" i="4"/>
  <c r="Y863" i="4"/>
  <c r="Z863" i="4"/>
  <c r="R864" i="4"/>
  <c r="S864" i="4"/>
  <c r="Y864" i="4"/>
  <c r="Z864" i="4"/>
  <c r="R865" i="4"/>
  <c r="S865" i="4"/>
  <c r="Y865" i="4"/>
  <c r="Z865" i="4"/>
  <c r="R842" i="4"/>
  <c r="S842" i="4"/>
  <c r="Y842" i="4"/>
  <c r="Z842" i="4"/>
  <c r="R843" i="4"/>
  <c r="S843" i="4"/>
  <c r="Y843" i="4"/>
  <c r="Z843" i="4"/>
  <c r="R844" i="4"/>
  <c r="S844" i="4"/>
  <c r="Y844" i="4"/>
  <c r="Z844" i="4"/>
  <c r="R845" i="4"/>
  <c r="S845" i="4"/>
  <c r="Y845" i="4"/>
  <c r="Z845" i="4"/>
  <c r="R846" i="4"/>
  <c r="S846" i="4"/>
  <c r="Y846" i="4"/>
  <c r="Z846" i="4"/>
  <c r="R847" i="4"/>
  <c r="S847" i="4"/>
  <c r="Y847" i="4"/>
  <c r="Z847" i="4"/>
  <c r="R848" i="4"/>
  <c r="S848" i="4"/>
  <c r="Y848" i="4"/>
  <c r="Z848" i="4"/>
  <c r="C848" i="4"/>
  <c r="D848" i="4"/>
  <c r="E848" i="4"/>
  <c r="E1219" i="4" s="1"/>
  <c r="I848" i="4"/>
  <c r="J848" i="4"/>
  <c r="C839" i="4"/>
  <c r="D839" i="4"/>
  <c r="E839" i="4"/>
  <c r="E1210" i="4" s="1"/>
  <c r="C840" i="4"/>
  <c r="D840" i="4"/>
  <c r="E840" i="4"/>
  <c r="E1211" i="4" s="1"/>
  <c r="C841" i="4"/>
  <c r="D841" i="4"/>
  <c r="E841" i="4"/>
  <c r="E1212" i="4" s="1"/>
  <c r="C842" i="4"/>
  <c r="D842" i="4"/>
  <c r="E842" i="4"/>
  <c r="E1213" i="4" s="1"/>
  <c r="C843" i="4"/>
  <c r="D843" i="4"/>
  <c r="E843" i="4"/>
  <c r="E1214" i="4" s="1"/>
  <c r="C844" i="4"/>
  <c r="D844" i="4"/>
  <c r="E844" i="4"/>
  <c r="E1215" i="4" s="1"/>
  <c r="C845" i="4"/>
  <c r="D845" i="4"/>
  <c r="E845" i="4"/>
  <c r="E1216" i="4" s="1"/>
  <c r="C846" i="4"/>
  <c r="D846" i="4"/>
  <c r="E846" i="4"/>
  <c r="E1217" i="4" s="1"/>
  <c r="C847" i="4"/>
  <c r="D847" i="4"/>
  <c r="E847" i="4"/>
  <c r="E1218" i="4" s="1"/>
  <c r="R832" i="4"/>
  <c r="S832" i="4"/>
  <c r="Y832" i="4"/>
  <c r="Z832" i="4"/>
  <c r="R833" i="4"/>
  <c r="S833" i="4"/>
  <c r="Y833" i="4"/>
  <c r="Z833" i="4"/>
  <c r="R834" i="4"/>
  <c r="S834" i="4"/>
  <c r="Y834" i="4"/>
  <c r="Z834" i="4"/>
  <c r="R835" i="4"/>
  <c r="S835" i="4"/>
  <c r="Y835" i="4"/>
  <c r="Z835" i="4"/>
  <c r="R836" i="4"/>
  <c r="S836" i="4"/>
  <c r="Y836" i="4"/>
  <c r="Z836" i="4"/>
  <c r="R837" i="4"/>
  <c r="S837" i="4"/>
  <c r="Y837" i="4"/>
  <c r="Z837" i="4"/>
  <c r="R838" i="4"/>
  <c r="S838" i="4"/>
  <c r="Y838" i="4"/>
  <c r="Z838" i="4"/>
  <c r="R839" i="4"/>
  <c r="S839" i="4"/>
  <c r="Y839" i="4"/>
  <c r="Z839" i="4"/>
  <c r="R840" i="4"/>
  <c r="S840" i="4"/>
  <c r="Y840" i="4"/>
  <c r="Z840" i="4"/>
  <c r="R841" i="4"/>
  <c r="S841" i="4"/>
  <c r="Y841" i="4"/>
  <c r="Z841" i="4"/>
  <c r="I832" i="4"/>
  <c r="J832" i="4"/>
  <c r="I833" i="4"/>
  <c r="J833" i="4"/>
  <c r="I834" i="4"/>
  <c r="J834" i="4"/>
  <c r="I835" i="4"/>
  <c r="J835" i="4"/>
  <c r="I836" i="4"/>
  <c r="J836" i="4"/>
  <c r="I837" i="4"/>
  <c r="J837" i="4"/>
  <c r="I838" i="4"/>
  <c r="J838" i="4"/>
  <c r="I839" i="4"/>
  <c r="J839" i="4"/>
  <c r="I840" i="4"/>
  <c r="J840" i="4"/>
  <c r="I841" i="4"/>
  <c r="J841" i="4"/>
  <c r="I842" i="4"/>
  <c r="J842" i="4"/>
  <c r="I843" i="4"/>
  <c r="J843" i="4"/>
  <c r="I844" i="4"/>
  <c r="J844" i="4"/>
  <c r="I845" i="4"/>
  <c r="J845" i="4"/>
  <c r="I846" i="4"/>
  <c r="J846" i="4"/>
  <c r="I847" i="4"/>
  <c r="J847" i="4"/>
  <c r="R822" i="4"/>
  <c r="S822" i="4"/>
  <c r="Y822" i="4"/>
  <c r="Z822" i="4"/>
  <c r="R823" i="4"/>
  <c r="S823" i="4"/>
  <c r="Y823" i="4"/>
  <c r="Z823" i="4"/>
  <c r="R824" i="4"/>
  <c r="S824" i="4"/>
  <c r="Y824" i="4"/>
  <c r="Z824" i="4"/>
  <c r="R825" i="4"/>
  <c r="S825" i="4"/>
  <c r="Y825" i="4"/>
  <c r="Z825" i="4"/>
  <c r="R826" i="4"/>
  <c r="S826" i="4"/>
  <c r="Y826" i="4"/>
  <c r="Z826" i="4"/>
  <c r="R827" i="4"/>
  <c r="S827" i="4"/>
  <c r="Y827" i="4"/>
  <c r="Z827" i="4"/>
  <c r="R828" i="4"/>
  <c r="S828" i="4"/>
  <c r="Y828" i="4"/>
  <c r="Z828" i="4"/>
  <c r="R829" i="4"/>
  <c r="S829" i="4"/>
  <c r="Y829" i="4"/>
  <c r="Z829" i="4"/>
  <c r="R830" i="4"/>
  <c r="S830" i="4"/>
  <c r="Y830" i="4"/>
  <c r="Z830" i="4"/>
  <c r="R831" i="4"/>
  <c r="S831" i="4"/>
  <c r="Y831" i="4"/>
  <c r="Z831" i="4"/>
  <c r="I826" i="4"/>
  <c r="J826" i="4"/>
  <c r="I827" i="4"/>
  <c r="J827" i="4"/>
  <c r="I828" i="4"/>
  <c r="J828" i="4"/>
  <c r="J1199" i="4" s="1"/>
  <c r="I829" i="4"/>
  <c r="J829" i="4"/>
  <c r="I830" i="4"/>
  <c r="J830" i="4"/>
  <c r="I831" i="4"/>
  <c r="J831" i="4"/>
  <c r="C826" i="4"/>
  <c r="D826" i="4"/>
  <c r="E826" i="4"/>
  <c r="E1197" i="4" s="1"/>
  <c r="C827" i="4"/>
  <c r="D827" i="4"/>
  <c r="E827" i="4"/>
  <c r="E1198" i="4" s="1"/>
  <c r="C828" i="4"/>
  <c r="D828" i="4"/>
  <c r="E828" i="4"/>
  <c r="E1199" i="4" s="1"/>
  <c r="C829" i="4"/>
  <c r="D829" i="4"/>
  <c r="E829" i="4"/>
  <c r="E1200" i="4" s="1"/>
  <c r="C830" i="4"/>
  <c r="D830" i="4"/>
  <c r="E830" i="4"/>
  <c r="E1201" i="4" s="1"/>
  <c r="C831" i="4"/>
  <c r="D831" i="4"/>
  <c r="E831" i="4"/>
  <c r="E1202" i="4" s="1"/>
  <c r="C832" i="4"/>
  <c r="D832" i="4"/>
  <c r="E832" i="4"/>
  <c r="E1203" i="4" s="1"/>
  <c r="C833" i="4"/>
  <c r="D833" i="4"/>
  <c r="E833" i="4"/>
  <c r="E1204" i="4" s="1"/>
  <c r="C834" i="4"/>
  <c r="D834" i="4"/>
  <c r="E834" i="4"/>
  <c r="E1205" i="4" s="1"/>
  <c r="C835" i="4"/>
  <c r="D835" i="4"/>
  <c r="E835" i="4"/>
  <c r="E1206" i="4" s="1"/>
  <c r="C836" i="4"/>
  <c r="D836" i="4"/>
  <c r="E836" i="4"/>
  <c r="E1207" i="4" s="1"/>
  <c r="C837" i="4"/>
  <c r="D837" i="4"/>
  <c r="E837" i="4"/>
  <c r="E1208" i="4" s="1"/>
  <c r="C838" i="4"/>
  <c r="D838" i="4"/>
  <c r="E838" i="4"/>
  <c r="E1209" i="4" s="1"/>
  <c r="R811" i="4"/>
  <c r="S811" i="4"/>
  <c r="Y811" i="4"/>
  <c r="Z811" i="4"/>
  <c r="R812" i="4"/>
  <c r="S812" i="4"/>
  <c r="Y812" i="4"/>
  <c r="Z812" i="4"/>
  <c r="R813" i="4"/>
  <c r="S813" i="4"/>
  <c r="Y813" i="4"/>
  <c r="Z813" i="4"/>
  <c r="R814" i="4"/>
  <c r="S814" i="4"/>
  <c r="Y814" i="4"/>
  <c r="Z814" i="4"/>
  <c r="R815" i="4"/>
  <c r="S815" i="4"/>
  <c r="Y815" i="4"/>
  <c r="Z815" i="4"/>
  <c r="R816" i="4"/>
  <c r="S816" i="4"/>
  <c r="Y816" i="4"/>
  <c r="Z816" i="4"/>
  <c r="R817" i="4"/>
  <c r="S817" i="4"/>
  <c r="Y817" i="4"/>
  <c r="Z817" i="4"/>
  <c r="R818" i="4"/>
  <c r="S818" i="4"/>
  <c r="Y818" i="4"/>
  <c r="Z818" i="4"/>
  <c r="R819" i="4"/>
  <c r="S819" i="4"/>
  <c r="Y819" i="4"/>
  <c r="Z819" i="4"/>
  <c r="R820" i="4"/>
  <c r="S820" i="4"/>
  <c r="Y820" i="4"/>
  <c r="Z820" i="4"/>
  <c r="R821" i="4"/>
  <c r="S821" i="4"/>
  <c r="Y821" i="4"/>
  <c r="Z821" i="4"/>
  <c r="C817" i="4"/>
  <c r="D817" i="4"/>
  <c r="E817" i="4"/>
  <c r="E1188" i="4" s="1"/>
  <c r="I817" i="4"/>
  <c r="J817" i="4"/>
  <c r="C818" i="4"/>
  <c r="D818" i="4"/>
  <c r="E818" i="4"/>
  <c r="E1189" i="4" s="1"/>
  <c r="I818" i="4"/>
  <c r="J818" i="4"/>
  <c r="C819" i="4"/>
  <c r="D819" i="4"/>
  <c r="E819" i="4"/>
  <c r="E1190" i="4" s="1"/>
  <c r="I819" i="4"/>
  <c r="J819" i="4"/>
  <c r="C820" i="4"/>
  <c r="D820" i="4"/>
  <c r="E820" i="4"/>
  <c r="E1191" i="4" s="1"/>
  <c r="I820" i="4"/>
  <c r="J820" i="4"/>
  <c r="C821" i="4"/>
  <c r="D821" i="4"/>
  <c r="E821" i="4"/>
  <c r="E1192" i="4" s="1"/>
  <c r="I821" i="4"/>
  <c r="J821" i="4"/>
  <c r="C822" i="4"/>
  <c r="D822" i="4"/>
  <c r="E822" i="4"/>
  <c r="E1193" i="4" s="1"/>
  <c r="I822" i="4"/>
  <c r="J822" i="4"/>
  <c r="C823" i="4"/>
  <c r="D823" i="4"/>
  <c r="E823" i="4"/>
  <c r="E1194" i="4" s="1"/>
  <c r="I823" i="4"/>
  <c r="J823" i="4"/>
  <c r="C824" i="4"/>
  <c r="D824" i="4"/>
  <c r="E824" i="4"/>
  <c r="E1195" i="4" s="1"/>
  <c r="I824" i="4"/>
  <c r="J824" i="4"/>
  <c r="C825" i="4"/>
  <c r="D825" i="4"/>
  <c r="E825" i="4"/>
  <c r="E1196" i="4" s="1"/>
  <c r="I825" i="4"/>
  <c r="J825" i="4"/>
  <c r="R801" i="4"/>
  <c r="S801" i="4"/>
  <c r="Y801" i="4"/>
  <c r="Z801" i="4"/>
  <c r="R802" i="4"/>
  <c r="S802" i="4"/>
  <c r="Y802" i="4"/>
  <c r="Z802" i="4"/>
  <c r="R803" i="4"/>
  <c r="S803" i="4"/>
  <c r="Y803" i="4"/>
  <c r="Z803" i="4"/>
  <c r="R804" i="4"/>
  <c r="S804" i="4"/>
  <c r="Y804" i="4"/>
  <c r="Z804" i="4"/>
  <c r="R805" i="4"/>
  <c r="S805" i="4"/>
  <c r="Y805" i="4"/>
  <c r="Z805" i="4"/>
  <c r="R806" i="4"/>
  <c r="S806" i="4"/>
  <c r="Y806" i="4"/>
  <c r="Z806" i="4"/>
  <c r="R807" i="4"/>
  <c r="S807" i="4"/>
  <c r="Y807" i="4"/>
  <c r="Z807" i="4"/>
  <c r="R808" i="4"/>
  <c r="S808" i="4"/>
  <c r="Y808" i="4"/>
  <c r="Z808" i="4"/>
  <c r="R809" i="4"/>
  <c r="S809" i="4"/>
  <c r="Y809" i="4"/>
  <c r="Z809" i="4"/>
  <c r="R810" i="4"/>
  <c r="S810" i="4"/>
  <c r="Y810" i="4"/>
  <c r="Z810" i="4"/>
  <c r="C806" i="4"/>
  <c r="D806" i="4"/>
  <c r="E806" i="4"/>
  <c r="E1177" i="4" s="1"/>
  <c r="I806" i="4"/>
  <c r="J806" i="4"/>
  <c r="C807" i="4"/>
  <c r="D807" i="4"/>
  <c r="E807" i="4"/>
  <c r="E1178" i="4" s="1"/>
  <c r="I807" i="4"/>
  <c r="J807" i="4"/>
  <c r="C808" i="4"/>
  <c r="D808" i="4"/>
  <c r="E808" i="4"/>
  <c r="E1179" i="4" s="1"/>
  <c r="I808" i="4"/>
  <c r="J808" i="4"/>
  <c r="C809" i="4"/>
  <c r="D809" i="4"/>
  <c r="E809" i="4"/>
  <c r="E1180" i="4" s="1"/>
  <c r="I809" i="4"/>
  <c r="J809" i="4"/>
  <c r="C810" i="4"/>
  <c r="D810" i="4"/>
  <c r="E810" i="4"/>
  <c r="E1181" i="4" s="1"/>
  <c r="I810" i="4"/>
  <c r="J810" i="4"/>
  <c r="J1181" i="4" s="1"/>
  <c r="C811" i="4"/>
  <c r="D811" i="4"/>
  <c r="E811" i="4"/>
  <c r="E1182" i="4" s="1"/>
  <c r="I811" i="4"/>
  <c r="J811" i="4"/>
  <c r="C812" i="4"/>
  <c r="D812" i="4"/>
  <c r="E812" i="4"/>
  <c r="E1183" i="4" s="1"/>
  <c r="I812" i="4"/>
  <c r="J812" i="4"/>
  <c r="C813" i="4"/>
  <c r="D813" i="4"/>
  <c r="E813" i="4"/>
  <c r="E1184" i="4" s="1"/>
  <c r="I813" i="4"/>
  <c r="J813" i="4"/>
  <c r="C814" i="4"/>
  <c r="D814" i="4"/>
  <c r="E814" i="4"/>
  <c r="E1185" i="4" s="1"/>
  <c r="I814" i="4"/>
  <c r="J814" i="4"/>
  <c r="C815" i="4"/>
  <c r="D815" i="4"/>
  <c r="E815" i="4"/>
  <c r="E1186" i="4" s="1"/>
  <c r="I815" i="4"/>
  <c r="J815" i="4"/>
  <c r="C816" i="4"/>
  <c r="D816" i="4"/>
  <c r="E816" i="4"/>
  <c r="E1187" i="4" s="1"/>
  <c r="I816" i="4"/>
  <c r="J816" i="4"/>
  <c r="E793" i="4"/>
  <c r="E794" i="4"/>
  <c r="E795" i="4"/>
  <c r="E796" i="4"/>
  <c r="E797" i="4"/>
  <c r="E798" i="4"/>
  <c r="E799" i="4"/>
  <c r="E800" i="4"/>
  <c r="E801" i="4"/>
  <c r="E1172" i="4" s="1"/>
  <c r="E802" i="4"/>
  <c r="E1173" i="4" s="1"/>
  <c r="E803" i="4"/>
  <c r="E1174" i="4" s="1"/>
  <c r="E804" i="4"/>
  <c r="E1175" i="4" s="1"/>
  <c r="E805" i="4"/>
  <c r="E1176" i="4" s="1"/>
  <c r="E792" i="4"/>
  <c r="Y792" i="4"/>
  <c r="Z792" i="4"/>
  <c r="Y793" i="4"/>
  <c r="Z793" i="4"/>
  <c r="Y794" i="4"/>
  <c r="Z794" i="4"/>
  <c r="Y795" i="4"/>
  <c r="Z795" i="4"/>
  <c r="Y796" i="4"/>
  <c r="Z796" i="4"/>
  <c r="Y797" i="4"/>
  <c r="Z797" i="4"/>
  <c r="Y798" i="4"/>
  <c r="Z798" i="4"/>
  <c r="Y799" i="4"/>
  <c r="Z799" i="4"/>
  <c r="Y800" i="4"/>
  <c r="Z800" i="4"/>
  <c r="R792" i="4"/>
  <c r="S792" i="4"/>
  <c r="R793" i="4"/>
  <c r="S793" i="4"/>
  <c r="R794" i="4"/>
  <c r="S794" i="4"/>
  <c r="R795" i="4"/>
  <c r="S795" i="4"/>
  <c r="R796" i="4"/>
  <c r="S796" i="4"/>
  <c r="R797" i="4"/>
  <c r="S797" i="4"/>
  <c r="R798" i="4"/>
  <c r="S798" i="4"/>
  <c r="R799" i="4"/>
  <c r="S799" i="4"/>
  <c r="R800" i="4"/>
  <c r="S800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J793" i="4"/>
  <c r="J794" i="4"/>
  <c r="J795" i="4"/>
  <c r="J796" i="4"/>
  <c r="J797" i="4"/>
  <c r="J798" i="4"/>
  <c r="J799" i="4"/>
  <c r="I800" i="4"/>
  <c r="J800" i="4"/>
  <c r="I801" i="4"/>
  <c r="J801" i="4"/>
  <c r="I802" i="4"/>
  <c r="J802" i="4"/>
  <c r="I803" i="4"/>
  <c r="J803" i="4"/>
  <c r="I804" i="4"/>
  <c r="J804" i="4"/>
  <c r="I805" i="4"/>
  <c r="J805" i="4"/>
  <c r="J792" i="4"/>
  <c r="C786" i="4"/>
  <c r="A786" i="4" s="1"/>
  <c r="D786" i="4"/>
  <c r="C787" i="4"/>
  <c r="A787" i="4" s="1"/>
  <c r="D787" i="4"/>
  <c r="C788" i="4"/>
  <c r="A788" i="4" s="1"/>
  <c r="D788" i="4"/>
  <c r="C789" i="4"/>
  <c r="D789" i="4"/>
  <c r="C790" i="4"/>
  <c r="A790" i="4" s="1"/>
  <c r="D790" i="4"/>
  <c r="C791" i="4"/>
  <c r="A791" i="4" s="1"/>
  <c r="D791" i="4"/>
  <c r="P1157" i="4"/>
  <c r="Q786" i="4"/>
  <c r="Q1157" i="4" s="1"/>
  <c r="R786" i="4"/>
  <c r="S786" i="4"/>
  <c r="Y786" i="4"/>
  <c r="Z786" i="4"/>
  <c r="Q787" i="4"/>
  <c r="Q1158" i="4" s="1"/>
  <c r="R787" i="4"/>
  <c r="S787" i="4"/>
  <c r="Y787" i="4"/>
  <c r="Z787" i="4"/>
  <c r="P1159" i="4"/>
  <c r="Q788" i="4"/>
  <c r="Q1159" i="4" s="1"/>
  <c r="R788" i="4"/>
  <c r="S788" i="4"/>
  <c r="Y788" i="4"/>
  <c r="Z788" i="4"/>
  <c r="P1160" i="4"/>
  <c r="Q789" i="4"/>
  <c r="Q1160" i="4" s="1"/>
  <c r="R789" i="4"/>
  <c r="S789" i="4"/>
  <c r="Y789" i="4"/>
  <c r="Z789" i="4"/>
  <c r="P1161" i="4"/>
  <c r="Q790" i="4"/>
  <c r="Q1161" i="4" s="1"/>
  <c r="R790" i="4"/>
  <c r="S790" i="4"/>
  <c r="Y790" i="4"/>
  <c r="Z790" i="4"/>
  <c r="Q791" i="4"/>
  <c r="Q1162" i="4" s="1"/>
  <c r="R791" i="4"/>
  <c r="S791" i="4"/>
  <c r="Y791" i="4"/>
  <c r="Z791" i="4"/>
  <c r="C779" i="4"/>
  <c r="A779" i="4" s="1"/>
  <c r="D779" i="4"/>
  <c r="C780" i="4"/>
  <c r="A780" i="4" s="1"/>
  <c r="D780" i="4"/>
  <c r="C781" i="4"/>
  <c r="A781" i="4" s="1"/>
  <c r="D781" i="4"/>
  <c r="C782" i="4"/>
  <c r="A782" i="4" s="1"/>
  <c r="D782" i="4"/>
  <c r="C783" i="4"/>
  <c r="A783" i="4" s="1"/>
  <c r="D783" i="4"/>
  <c r="C784" i="4"/>
  <c r="A784" i="4" s="1"/>
  <c r="D784" i="4"/>
  <c r="C785" i="4"/>
  <c r="A785" i="4" s="1"/>
  <c r="D785" i="4"/>
  <c r="P1150" i="4"/>
  <c r="Q779" i="4"/>
  <c r="Q1150" i="4" s="1"/>
  <c r="R779" i="4"/>
  <c r="S779" i="4"/>
  <c r="Y779" i="4"/>
  <c r="Z779" i="4"/>
  <c r="P1151" i="4"/>
  <c r="Q780" i="4"/>
  <c r="Q1151" i="4" s="1"/>
  <c r="R780" i="4"/>
  <c r="S780" i="4"/>
  <c r="Y780" i="4"/>
  <c r="Z780" i="4"/>
  <c r="P1152" i="4"/>
  <c r="Q781" i="4"/>
  <c r="Q1152" i="4" s="1"/>
  <c r="R781" i="4"/>
  <c r="S781" i="4"/>
  <c r="Y781" i="4"/>
  <c r="Z781" i="4"/>
  <c r="P1153" i="4"/>
  <c r="Q782" i="4"/>
  <c r="Q1153" i="4" s="1"/>
  <c r="R782" i="4"/>
  <c r="S782" i="4"/>
  <c r="Y782" i="4"/>
  <c r="Z782" i="4"/>
  <c r="P1154" i="4"/>
  <c r="Q783" i="4"/>
  <c r="Q1154" i="4" s="1"/>
  <c r="R783" i="4"/>
  <c r="S783" i="4"/>
  <c r="Y783" i="4"/>
  <c r="Z783" i="4"/>
  <c r="P1155" i="4"/>
  <c r="Q784" i="4"/>
  <c r="Q1155" i="4" s="1"/>
  <c r="R784" i="4"/>
  <c r="S784" i="4"/>
  <c r="Y784" i="4"/>
  <c r="Z784" i="4"/>
  <c r="P1156" i="4"/>
  <c r="Q785" i="4"/>
  <c r="Q1156" i="4" s="1"/>
  <c r="R785" i="4"/>
  <c r="S785" i="4"/>
  <c r="Y785" i="4"/>
  <c r="Z785" i="4"/>
  <c r="C772" i="4"/>
  <c r="A772" i="4" s="1"/>
  <c r="D772" i="4"/>
  <c r="C773" i="4"/>
  <c r="A773" i="4" s="1"/>
  <c r="D773" i="4"/>
  <c r="C774" i="4"/>
  <c r="A774" i="4" s="1"/>
  <c r="D774" i="4"/>
  <c r="C775" i="4"/>
  <c r="A775" i="4" s="1"/>
  <c r="D775" i="4"/>
  <c r="C776" i="4"/>
  <c r="A776" i="4" s="1"/>
  <c r="D776" i="4"/>
  <c r="C777" i="4"/>
  <c r="A777" i="4" s="1"/>
  <c r="D777" i="4"/>
  <c r="C778" i="4"/>
  <c r="A778" i="4" s="1"/>
  <c r="D778" i="4"/>
  <c r="P1143" i="4"/>
  <c r="Q772" i="4"/>
  <c r="Q1143" i="4" s="1"/>
  <c r="R772" i="4"/>
  <c r="S772" i="4"/>
  <c r="Y772" i="4"/>
  <c r="Z772" i="4"/>
  <c r="P1144" i="4"/>
  <c r="Q773" i="4"/>
  <c r="Q1144" i="4" s="1"/>
  <c r="R773" i="4"/>
  <c r="S773" i="4"/>
  <c r="Y773" i="4"/>
  <c r="Z773" i="4"/>
  <c r="P1145" i="4"/>
  <c r="Q774" i="4"/>
  <c r="Q1145" i="4" s="1"/>
  <c r="R774" i="4"/>
  <c r="S774" i="4"/>
  <c r="Y774" i="4"/>
  <c r="Z774" i="4"/>
  <c r="P1146" i="4"/>
  <c r="Q775" i="4"/>
  <c r="Q1146" i="4" s="1"/>
  <c r="R775" i="4"/>
  <c r="S775" i="4"/>
  <c r="Y775" i="4"/>
  <c r="Z775" i="4"/>
  <c r="P1147" i="4"/>
  <c r="Q776" i="4"/>
  <c r="Q1147" i="4" s="1"/>
  <c r="R776" i="4"/>
  <c r="S776" i="4"/>
  <c r="Y776" i="4"/>
  <c r="Z776" i="4"/>
  <c r="P1148" i="4"/>
  <c r="Q777" i="4"/>
  <c r="Q1148" i="4" s="1"/>
  <c r="R777" i="4"/>
  <c r="S777" i="4"/>
  <c r="Y777" i="4"/>
  <c r="Z777" i="4"/>
  <c r="P1149" i="4"/>
  <c r="Q778" i="4"/>
  <c r="Q1149" i="4" s="1"/>
  <c r="R778" i="4"/>
  <c r="S778" i="4"/>
  <c r="Y778" i="4"/>
  <c r="Z778" i="4"/>
  <c r="C764" i="4"/>
  <c r="A764" i="4" s="1"/>
  <c r="D764" i="4"/>
  <c r="C765" i="4"/>
  <c r="A765" i="4" s="1"/>
  <c r="D765" i="4"/>
  <c r="C766" i="4"/>
  <c r="A766" i="4" s="1"/>
  <c r="D766" i="4"/>
  <c r="C767" i="4"/>
  <c r="A767" i="4" s="1"/>
  <c r="D767" i="4"/>
  <c r="C768" i="4"/>
  <c r="A768" i="4" s="1"/>
  <c r="D768" i="4"/>
  <c r="C769" i="4"/>
  <c r="A769" i="4" s="1"/>
  <c r="D769" i="4"/>
  <c r="C770" i="4"/>
  <c r="A770" i="4" s="1"/>
  <c r="D770" i="4"/>
  <c r="C771" i="4"/>
  <c r="A771" i="4" s="1"/>
  <c r="D771" i="4"/>
  <c r="P1135" i="4"/>
  <c r="Q764" i="4"/>
  <c r="Q1135" i="4" s="1"/>
  <c r="R764" i="4"/>
  <c r="S764" i="4"/>
  <c r="Y764" i="4"/>
  <c r="Z764" i="4"/>
  <c r="P1136" i="4"/>
  <c r="Q765" i="4"/>
  <c r="Q1136" i="4" s="1"/>
  <c r="R765" i="4"/>
  <c r="S765" i="4"/>
  <c r="Y765" i="4"/>
  <c r="Z765" i="4"/>
  <c r="Q766" i="4"/>
  <c r="Q1137" i="4" s="1"/>
  <c r="R766" i="4"/>
  <c r="S766" i="4"/>
  <c r="Y766" i="4"/>
  <c r="Z766" i="4"/>
  <c r="P1138" i="4"/>
  <c r="Q767" i="4"/>
  <c r="Q1138" i="4" s="1"/>
  <c r="R767" i="4"/>
  <c r="S767" i="4"/>
  <c r="Y767" i="4"/>
  <c r="Z767" i="4"/>
  <c r="Q768" i="4"/>
  <c r="Q1139" i="4" s="1"/>
  <c r="R768" i="4"/>
  <c r="S768" i="4"/>
  <c r="Y768" i="4"/>
  <c r="Z768" i="4"/>
  <c r="P1140" i="4"/>
  <c r="Q769" i="4"/>
  <c r="Q1140" i="4" s="1"/>
  <c r="R769" i="4"/>
  <c r="S769" i="4"/>
  <c r="Y769" i="4"/>
  <c r="Z769" i="4"/>
  <c r="Q770" i="4"/>
  <c r="Q1141" i="4" s="1"/>
  <c r="R770" i="4"/>
  <c r="S770" i="4"/>
  <c r="Y770" i="4"/>
  <c r="Z770" i="4"/>
  <c r="P1142" i="4"/>
  <c r="Q771" i="4"/>
  <c r="Q1142" i="4" s="1"/>
  <c r="R771" i="4"/>
  <c r="S771" i="4"/>
  <c r="Y771" i="4"/>
  <c r="Z771" i="4"/>
  <c r="Q701" i="4"/>
  <c r="Q1072" i="4" s="1"/>
  <c r="Q702" i="4"/>
  <c r="Q1073" i="4" s="1"/>
  <c r="Q703" i="4"/>
  <c r="Q1074" i="4" s="1"/>
  <c r="Q704" i="4"/>
  <c r="Q1075" i="4" s="1"/>
  <c r="Q705" i="4"/>
  <c r="Q1076" i="4" s="1"/>
  <c r="Q706" i="4"/>
  <c r="Q1077" i="4" s="1"/>
  <c r="Q707" i="4"/>
  <c r="Q1078" i="4" s="1"/>
  <c r="P1079" i="4"/>
  <c r="Q708" i="4"/>
  <c r="Q1079" i="4" s="1"/>
  <c r="P1080" i="4"/>
  <c r="Q709" i="4"/>
  <c r="Q1080" i="4" s="1"/>
  <c r="P1081" i="4"/>
  <c r="Q710" i="4"/>
  <c r="Q1081" i="4" s="1"/>
  <c r="P1082" i="4"/>
  <c r="Q711" i="4"/>
  <c r="Q1082" i="4" s="1"/>
  <c r="P1083" i="4"/>
  <c r="Q712" i="4"/>
  <c r="Q1083" i="4" s="1"/>
  <c r="P1084" i="4"/>
  <c r="Q713" i="4"/>
  <c r="Q1084" i="4" s="1"/>
  <c r="P1085" i="4"/>
  <c r="Q714" i="4"/>
  <c r="Q1085" i="4" s="1"/>
  <c r="P1086" i="4"/>
  <c r="Q715" i="4"/>
  <c r="Q1086" i="4" s="1"/>
  <c r="P1087" i="4"/>
  <c r="Q716" i="4"/>
  <c r="Q1087" i="4" s="1"/>
  <c r="P1088" i="4"/>
  <c r="Q717" i="4"/>
  <c r="Q1088" i="4" s="1"/>
  <c r="P1089" i="4"/>
  <c r="Q718" i="4"/>
  <c r="Q1089" i="4" s="1"/>
  <c r="P1090" i="4"/>
  <c r="Q719" i="4"/>
  <c r="Q1090" i="4" s="1"/>
  <c r="P1091" i="4"/>
  <c r="Q720" i="4"/>
  <c r="Q1091" i="4" s="1"/>
  <c r="P1092" i="4"/>
  <c r="Q721" i="4"/>
  <c r="Q1092" i="4" s="1"/>
  <c r="P1093" i="4"/>
  <c r="Q722" i="4"/>
  <c r="Q1093" i="4" s="1"/>
  <c r="P1094" i="4"/>
  <c r="Q723" i="4"/>
  <c r="Q1094" i="4" s="1"/>
  <c r="P1095" i="4"/>
  <c r="Q724" i="4"/>
  <c r="Q1095" i="4" s="1"/>
  <c r="P1096" i="4"/>
  <c r="Q725" i="4"/>
  <c r="Q1096" i="4" s="1"/>
  <c r="P1097" i="4"/>
  <c r="Q726" i="4"/>
  <c r="Q1097" i="4" s="1"/>
  <c r="P1098" i="4"/>
  <c r="Q727" i="4"/>
  <c r="Q1098" i="4" s="1"/>
  <c r="P1099" i="4"/>
  <c r="Q728" i="4"/>
  <c r="Q1099" i="4" s="1"/>
  <c r="P1100" i="4"/>
  <c r="Q729" i="4"/>
  <c r="Q1100" i="4" s="1"/>
  <c r="P1101" i="4"/>
  <c r="Q730" i="4"/>
  <c r="Q1101" i="4" s="1"/>
  <c r="P1102" i="4"/>
  <c r="Q731" i="4"/>
  <c r="Q1102" i="4" s="1"/>
  <c r="P1103" i="4"/>
  <c r="Q732" i="4"/>
  <c r="Q1103" i="4" s="1"/>
  <c r="P1104" i="4"/>
  <c r="Q733" i="4"/>
  <c r="Q1104" i="4" s="1"/>
  <c r="P1105" i="4"/>
  <c r="Q734" i="4"/>
  <c r="Q1105" i="4" s="1"/>
  <c r="P1106" i="4"/>
  <c r="Q735" i="4"/>
  <c r="Q1106" i="4" s="1"/>
  <c r="P1107" i="4"/>
  <c r="Q736" i="4"/>
  <c r="Q1107" i="4" s="1"/>
  <c r="P1108" i="4"/>
  <c r="Q737" i="4"/>
  <c r="Q1108" i="4" s="1"/>
  <c r="P1109" i="4"/>
  <c r="Q738" i="4"/>
  <c r="Q1109" i="4" s="1"/>
  <c r="P1110" i="4"/>
  <c r="Q739" i="4"/>
  <c r="Q1110" i="4" s="1"/>
  <c r="P1111" i="4"/>
  <c r="Q740" i="4"/>
  <c r="Q1111" i="4" s="1"/>
  <c r="P1112" i="4"/>
  <c r="Q741" i="4"/>
  <c r="Q1112" i="4" s="1"/>
  <c r="P1113" i="4"/>
  <c r="Q742" i="4"/>
  <c r="Q1113" i="4" s="1"/>
  <c r="P1114" i="4"/>
  <c r="Q743" i="4"/>
  <c r="Q1114" i="4" s="1"/>
  <c r="P1115" i="4"/>
  <c r="Q744" i="4"/>
  <c r="Q1115" i="4" s="1"/>
  <c r="P1116" i="4"/>
  <c r="Q745" i="4"/>
  <c r="Q1116" i="4" s="1"/>
  <c r="P1117" i="4"/>
  <c r="Q746" i="4"/>
  <c r="Q1117" i="4" s="1"/>
  <c r="P1118" i="4"/>
  <c r="Q747" i="4"/>
  <c r="Q1118" i="4" s="1"/>
  <c r="P1119" i="4"/>
  <c r="Q748" i="4"/>
  <c r="Q1119" i="4" s="1"/>
  <c r="P1120" i="4"/>
  <c r="Q749" i="4"/>
  <c r="Q1120" i="4" s="1"/>
  <c r="P1121" i="4"/>
  <c r="Q750" i="4"/>
  <c r="Q1121" i="4" s="1"/>
  <c r="P1122" i="4"/>
  <c r="Q751" i="4"/>
  <c r="Q1122" i="4" s="1"/>
  <c r="P1123" i="4"/>
  <c r="Q752" i="4"/>
  <c r="Q1123" i="4" s="1"/>
  <c r="P1124" i="4"/>
  <c r="Q753" i="4"/>
  <c r="Q1124" i="4" s="1"/>
  <c r="P1125" i="4"/>
  <c r="Q754" i="4"/>
  <c r="Q1125" i="4" s="1"/>
  <c r="P1126" i="4"/>
  <c r="Q755" i="4"/>
  <c r="Q1126" i="4" s="1"/>
  <c r="P1127" i="4"/>
  <c r="Q756" i="4"/>
  <c r="Q1127" i="4" s="1"/>
  <c r="P1128" i="4"/>
  <c r="Q757" i="4"/>
  <c r="Q1128" i="4" s="1"/>
  <c r="P1129" i="4"/>
  <c r="Q758" i="4"/>
  <c r="Q1129" i="4" s="1"/>
  <c r="P1130" i="4"/>
  <c r="Q759" i="4"/>
  <c r="Q1130" i="4" s="1"/>
  <c r="P1131" i="4"/>
  <c r="Q760" i="4"/>
  <c r="Q1131" i="4" s="1"/>
  <c r="P1132" i="4"/>
  <c r="Q761" i="4"/>
  <c r="Q1132" i="4" s="1"/>
  <c r="P1133" i="4"/>
  <c r="Q762" i="4"/>
  <c r="Q1133" i="4" s="1"/>
  <c r="P1134" i="4"/>
  <c r="Q763" i="4"/>
  <c r="Q1134" i="4" s="1"/>
  <c r="Q700" i="4"/>
  <c r="Q1071" i="4" s="1"/>
  <c r="C757" i="4"/>
  <c r="A757" i="4" s="1"/>
  <c r="D757" i="4"/>
  <c r="C758" i="4"/>
  <c r="A758" i="4" s="1"/>
  <c r="D758" i="4"/>
  <c r="C759" i="4"/>
  <c r="A759" i="4" s="1"/>
  <c r="D759" i="4"/>
  <c r="C760" i="4"/>
  <c r="A760" i="4" s="1"/>
  <c r="D760" i="4"/>
  <c r="C761" i="4"/>
  <c r="A761" i="4" s="1"/>
  <c r="D761" i="4"/>
  <c r="C762" i="4"/>
  <c r="A762" i="4" s="1"/>
  <c r="D762" i="4"/>
  <c r="C763" i="4"/>
  <c r="A763" i="4" s="1"/>
  <c r="D763" i="4"/>
  <c r="R757" i="4"/>
  <c r="S757" i="4"/>
  <c r="Y757" i="4"/>
  <c r="Z757" i="4"/>
  <c r="R758" i="4"/>
  <c r="S758" i="4"/>
  <c r="Y758" i="4"/>
  <c r="Z758" i="4"/>
  <c r="R759" i="4"/>
  <c r="S759" i="4"/>
  <c r="Y759" i="4"/>
  <c r="Z759" i="4"/>
  <c r="R760" i="4"/>
  <c r="S760" i="4"/>
  <c r="Y760" i="4"/>
  <c r="Z760" i="4"/>
  <c r="R761" i="4"/>
  <c r="S761" i="4"/>
  <c r="Y761" i="4"/>
  <c r="Z761" i="4"/>
  <c r="R762" i="4"/>
  <c r="S762" i="4"/>
  <c r="Y762" i="4"/>
  <c r="Z762" i="4"/>
  <c r="R763" i="4"/>
  <c r="S763" i="4"/>
  <c r="Y763" i="4"/>
  <c r="Z763" i="4"/>
  <c r="R750" i="4"/>
  <c r="S750" i="4"/>
  <c r="Y750" i="4"/>
  <c r="Z750" i="4"/>
  <c r="R751" i="4"/>
  <c r="S751" i="4"/>
  <c r="Y751" i="4"/>
  <c r="Z751" i="4"/>
  <c r="R752" i="4"/>
  <c r="S752" i="4"/>
  <c r="Y752" i="4"/>
  <c r="Z752" i="4"/>
  <c r="R753" i="4"/>
  <c r="S753" i="4"/>
  <c r="Y753" i="4"/>
  <c r="Z753" i="4"/>
  <c r="R754" i="4"/>
  <c r="S754" i="4"/>
  <c r="Y754" i="4"/>
  <c r="Z754" i="4"/>
  <c r="R755" i="4"/>
  <c r="S755" i="4"/>
  <c r="Y755" i="4"/>
  <c r="Z755" i="4"/>
  <c r="R756" i="4"/>
  <c r="S756" i="4"/>
  <c r="Y756" i="4"/>
  <c r="Z756" i="4"/>
  <c r="C750" i="4"/>
  <c r="A750" i="4" s="1"/>
  <c r="D750" i="4"/>
  <c r="C751" i="4"/>
  <c r="A751" i="4" s="1"/>
  <c r="D751" i="4"/>
  <c r="C752" i="4"/>
  <c r="A752" i="4" s="1"/>
  <c r="D752" i="4"/>
  <c r="C753" i="4"/>
  <c r="A753" i="4" s="1"/>
  <c r="D753" i="4"/>
  <c r="C754" i="4"/>
  <c r="A754" i="4" s="1"/>
  <c r="D754" i="4"/>
  <c r="C755" i="4"/>
  <c r="A755" i="4" s="1"/>
  <c r="D755" i="4"/>
  <c r="C756" i="4"/>
  <c r="A756" i="4" s="1"/>
  <c r="D756" i="4"/>
  <c r="C741" i="4"/>
  <c r="A741" i="4" s="1"/>
  <c r="D741" i="4"/>
  <c r="C742" i="4"/>
  <c r="A742" i="4" s="1"/>
  <c r="D742" i="4"/>
  <c r="C743" i="4"/>
  <c r="A743" i="4" s="1"/>
  <c r="D743" i="4"/>
  <c r="C744" i="4"/>
  <c r="A744" i="4" s="1"/>
  <c r="D744" i="4"/>
  <c r="C745" i="4"/>
  <c r="A745" i="4" s="1"/>
  <c r="D745" i="4"/>
  <c r="C746" i="4"/>
  <c r="A746" i="4" s="1"/>
  <c r="D746" i="4"/>
  <c r="C747" i="4"/>
  <c r="A747" i="4" s="1"/>
  <c r="D747" i="4"/>
  <c r="C749" i="4"/>
  <c r="A749" i="4" s="1"/>
  <c r="D749" i="4"/>
  <c r="Y740" i="4"/>
  <c r="Z740" i="4"/>
  <c r="Y741" i="4"/>
  <c r="Z741" i="4"/>
  <c r="Y742" i="4"/>
  <c r="Z742" i="4"/>
  <c r="Y743" i="4"/>
  <c r="Z743" i="4"/>
  <c r="Y744" i="4"/>
  <c r="Z744" i="4"/>
  <c r="Y745" i="4"/>
  <c r="Z745" i="4"/>
  <c r="Y746" i="4"/>
  <c r="Z746" i="4"/>
  <c r="Y747" i="4"/>
  <c r="Z747" i="4"/>
  <c r="Y748" i="4"/>
  <c r="Z748" i="4"/>
  <c r="Y749" i="4"/>
  <c r="Z749" i="4"/>
  <c r="R740" i="4"/>
  <c r="S740" i="4"/>
  <c r="R741" i="4"/>
  <c r="S741" i="4"/>
  <c r="R742" i="4"/>
  <c r="S742" i="4"/>
  <c r="R743" i="4"/>
  <c r="S743" i="4"/>
  <c r="R744" i="4"/>
  <c r="S744" i="4"/>
  <c r="R745" i="4"/>
  <c r="S745" i="4"/>
  <c r="R746" i="4"/>
  <c r="S746" i="4"/>
  <c r="R747" i="4"/>
  <c r="S747" i="4"/>
  <c r="R748" i="4"/>
  <c r="S748" i="4"/>
  <c r="R749" i="4"/>
  <c r="S749" i="4"/>
  <c r="C740" i="4"/>
  <c r="A740" i="4" s="1"/>
  <c r="D740" i="4"/>
  <c r="C730" i="4"/>
  <c r="A730" i="4" s="1"/>
  <c r="D730" i="4"/>
  <c r="C731" i="4"/>
  <c r="A731" i="4" s="1"/>
  <c r="D731" i="4"/>
  <c r="C732" i="4"/>
  <c r="A732" i="4" s="1"/>
  <c r="D732" i="4"/>
  <c r="C733" i="4"/>
  <c r="A733" i="4" s="1"/>
  <c r="D733" i="4"/>
  <c r="C734" i="4"/>
  <c r="A734" i="4" s="1"/>
  <c r="D734" i="4"/>
  <c r="C735" i="4"/>
  <c r="A735" i="4" s="1"/>
  <c r="D735" i="4"/>
  <c r="C736" i="4"/>
  <c r="A736" i="4" s="1"/>
  <c r="D736" i="4"/>
  <c r="C737" i="4"/>
  <c r="A737" i="4" s="1"/>
  <c r="D737" i="4"/>
  <c r="C738" i="4"/>
  <c r="A738" i="4" s="1"/>
  <c r="D738" i="4"/>
  <c r="C739" i="4"/>
  <c r="A739" i="4" s="1"/>
  <c r="D739" i="4"/>
  <c r="Y731" i="4"/>
  <c r="Z731" i="4"/>
  <c r="Y732" i="4"/>
  <c r="Z732" i="4"/>
  <c r="Y733" i="4"/>
  <c r="Z733" i="4"/>
  <c r="Y734" i="4"/>
  <c r="Z734" i="4"/>
  <c r="Y735" i="4"/>
  <c r="Z735" i="4"/>
  <c r="Y736" i="4"/>
  <c r="Z736" i="4"/>
  <c r="Y737" i="4"/>
  <c r="Z737" i="4"/>
  <c r="Y738" i="4"/>
  <c r="Z738" i="4"/>
  <c r="Y739" i="4"/>
  <c r="Z739" i="4"/>
  <c r="R730" i="4"/>
  <c r="S730" i="4"/>
  <c r="R731" i="4"/>
  <c r="S731" i="4"/>
  <c r="R732" i="4"/>
  <c r="S732" i="4"/>
  <c r="R733" i="4"/>
  <c r="S733" i="4"/>
  <c r="R734" i="4"/>
  <c r="S734" i="4"/>
  <c r="R735" i="4"/>
  <c r="S735" i="4"/>
  <c r="R736" i="4"/>
  <c r="S736" i="4"/>
  <c r="R737" i="4"/>
  <c r="S737" i="4"/>
  <c r="R738" i="4"/>
  <c r="S738" i="4"/>
  <c r="R739" i="4"/>
  <c r="S739" i="4"/>
  <c r="Y719" i="4"/>
  <c r="Z719" i="4"/>
  <c r="Y720" i="4"/>
  <c r="Z720" i="4"/>
  <c r="Y721" i="4"/>
  <c r="Z721" i="4"/>
  <c r="Y722" i="4"/>
  <c r="Z722" i="4"/>
  <c r="Y723" i="4"/>
  <c r="Z723" i="4"/>
  <c r="Y724" i="4"/>
  <c r="Z724" i="4"/>
  <c r="Y725" i="4"/>
  <c r="Z725" i="4"/>
  <c r="Y726" i="4"/>
  <c r="Z726" i="4"/>
  <c r="Y727" i="4"/>
  <c r="Z727" i="4"/>
  <c r="Y728" i="4"/>
  <c r="Z728" i="4"/>
  <c r="Y729" i="4"/>
  <c r="Z729" i="4"/>
  <c r="Y730" i="4"/>
  <c r="Z730" i="4"/>
  <c r="R719" i="4"/>
  <c r="S719" i="4"/>
  <c r="R720" i="4"/>
  <c r="S720" i="4"/>
  <c r="R721" i="4"/>
  <c r="S721" i="4"/>
  <c r="R722" i="4"/>
  <c r="S722" i="4"/>
  <c r="R723" i="4"/>
  <c r="S723" i="4"/>
  <c r="R724" i="4"/>
  <c r="S724" i="4"/>
  <c r="R725" i="4"/>
  <c r="S725" i="4"/>
  <c r="R726" i="4"/>
  <c r="S726" i="4"/>
  <c r="R727" i="4"/>
  <c r="S727" i="4"/>
  <c r="R728" i="4"/>
  <c r="S728" i="4"/>
  <c r="R729" i="4"/>
  <c r="S729" i="4"/>
  <c r="C719" i="4"/>
  <c r="A719" i="4" s="1"/>
  <c r="D719" i="4"/>
  <c r="C720" i="4"/>
  <c r="A720" i="4" s="1"/>
  <c r="D720" i="4"/>
  <c r="C721" i="4"/>
  <c r="A721" i="4" s="1"/>
  <c r="D721" i="4"/>
  <c r="C722" i="4"/>
  <c r="A722" i="4" s="1"/>
  <c r="D722" i="4"/>
  <c r="C723" i="4"/>
  <c r="A723" i="4" s="1"/>
  <c r="D723" i="4"/>
  <c r="C724" i="4"/>
  <c r="A724" i="4" s="1"/>
  <c r="D724" i="4"/>
  <c r="C725" i="4"/>
  <c r="A725" i="4" s="1"/>
  <c r="D725" i="4"/>
  <c r="C726" i="4"/>
  <c r="A726" i="4" s="1"/>
  <c r="D726" i="4"/>
  <c r="C727" i="4"/>
  <c r="A727" i="4" s="1"/>
  <c r="D727" i="4"/>
  <c r="C728" i="4"/>
  <c r="A728" i="4" s="1"/>
  <c r="D728" i="4"/>
  <c r="C729" i="4"/>
  <c r="A729" i="4" s="1"/>
  <c r="D729" i="4"/>
  <c r="Y701" i="4"/>
  <c r="Z701" i="4"/>
  <c r="Y702" i="4"/>
  <c r="Z702" i="4"/>
  <c r="Y703" i="4"/>
  <c r="Z703" i="4"/>
  <c r="Y704" i="4"/>
  <c r="Z704" i="4"/>
  <c r="Y705" i="4"/>
  <c r="Z705" i="4"/>
  <c r="Y706" i="4"/>
  <c r="Z706" i="4"/>
  <c r="Y707" i="4"/>
  <c r="Z707" i="4"/>
  <c r="Y708" i="4"/>
  <c r="Z708" i="4"/>
  <c r="Y709" i="4"/>
  <c r="Z709" i="4"/>
  <c r="Y710" i="4"/>
  <c r="Z710" i="4"/>
  <c r="Y711" i="4"/>
  <c r="Z711" i="4"/>
  <c r="Y712" i="4"/>
  <c r="Z712" i="4"/>
  <c r="Y713" i="4"/>
  <c r="Z713" i="4"/>
  <c r="Y714" i="4"/>
  <c r="Z714" i="4"/>
  <c r="Y715" i="4"/>
  <c r="Z715" i="4"/>
  <c r="Y716" i="4"/>
  <c r="Z716" i="4"/>
  <c r="Y717" i="4"/>
  <c r="Z717" i="4"/>
  <c r="Y718" i="4"/>
  <c r="Z718" i="4"/>
  <c r="R701" i="4"/>
  <c r="S701" i="4"/>
  <c r="R702" i="4"/>
  <c r="S702" i="4"/>
  <c r="R703" i="4"/>
  <c r="S703" i="4"/>
  <c r="R704" i="4"/>
  <c r="S704" i="4"/>
  <c r="R705" i="4"/>
  <c r="S705" i="4"/>
  <c r="R706" i="4"/>
  <c r="S706" i="4"/>
  <c r="R707" i="4"/>
  <c r="S707" i="4"/>
  <c r="R708" i="4"/>
  <c r="S708" i="4"/>
  <c r="R709" i="4"/>
  <c r="S709" i="4"/>
  <c r="R710" i="4"/>
  <c r="S710" i="4"/>
  <c r="R711" i="4"/>
  <c r="S711" i="4"/>
  <c r="R712" i="4"/>
  <c r="S712" i="4"/>
  <c r="R713" i="4"/>
  <c r="S713" i="4"/>
  <c r="R714" i="4"/>
  <c r="S714" i="4"/>
  <c r="R715" i="4"/>
  <c r="S715" i="4"/>
  <c r="R716" i="4"/>
  <c r="S716" i="4"/>
  <c r="R717" i="4"/>
  <c r="S717" i="4"/>
  <c r="R718" i="4"/>
  <c r="S718" i="4"/>
  <c r="Z700" i="4"/>
  <c r="Y700" i="4"/>
  <c r="S700" i="4"/>
  <c r="R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A708" i="4" s="1"/>
  <c r="D708" i="4"/>
  <c r="C709" i="4"/>
  <c r="A709" i="4" s="1"/>
  <c r="D709" i="4"/>
  <c r="C710" i="4"/>
  <c r="A710" i="4" s="1"/>
  <c r="D710" i="4"/>
  <c r="C711" i="4"/>
  <c r="A711" i="4" s="1"/>
  <c r="D711" i="4"/>
  <c r="C712" i="4"/>
  <c r="A712" i="4" s="1"/>
  <c r="D712" i="4"/>
  <c r="C713" i="4"/>
  <c r="A713" i="4" s="1"/>
  <c r="D713" i="4"/>
  <c r="C714" i="4"/>
  <c r="A714" i="4" s="1"/>
  <c r="D714" i="4"/>
  <c r="C715" i="4"/>
  <c r="A715" i="4" s="1"/>
  <c r="D715" i="4"/>
  <c r="C716" i="4"/>
  <c r="A716" i="4" s="1"/>
  <c r="D716" i="4"/>
  <c r="C717" i="4"/>
  <c r="A717" i="4" s="1"/>
  <c r="D717" i="4"/>
  <c r="C718" i="4"/>
  <c r="A718" i="4" s="1"/>
  <c r="D718" i="4"/>
  <c r="D700" i="4"/>
  <c r="C700" i="4"/>
  <c r="I1172" i="4" l="1"/>
  <c r="P801" i="4"/>
  <c r="A801" i="4" s="1"/>
  <c r="I1191" i="4"/>
  <c r="P820" i="4"/>
  <c r="A820" i="4" s="1"/>
  <c r="I1175" i="4"/>
  <c r="P804" i="4"/>
  <c r="A804" i="4" s="1"/>
  <c r="I1171" i="4"/>
  <c r="P800" i="4"/>
  <c r="A800" i="4" s="1"/>
  <c r="I1182" i="4"/>
  <c r="P811" i="4"/>
  <c r="A811" i="4" s="1"/>
  <c r="I1194" i="4"/>
  <c r="P823" i="4"/>
  <c r="A823" i="4" s="1"/>
  <c r="I1201" i="4"/>
  <c r="P830" i="4"/>
  <c r="A830" i="4" s="1"/>
  <c r="I1197" i="4"/>
  <c r="P826" i="4"/>
  <c r="A826" i="4" s="1"/>
  <c r="I1215" i="4"/>
  <c r="P844" i="4"/>
  <c r="A844" i="4" s="1"/>
  <c r="I1211" i="4"/>
  <c r="P840" i="4"/>
  <c r="A840" i="4" s="1"/>
  <c r="I1207" i="4"/>
  <c r="P836" i="4"/>
  <c r="A836" i="4" s="1"/>
  <c r="I1203" i="4"/>
  <c r="P832" i="4"/>
  <c r="A832" i="4" s="1"/>
  <c r="I1235" i="4"/>
  <c r="P864" i="4"/>
  <c r="A864" i="4" s="1"/>
  <c r="I1227" i="4"/>
  <c r="P856" i="4"/>
  <c r="A856" i="4" s="1"/>
  <c r="I1237" i="4"/>
  <c r="P866" i="4"/>
  <c r="A866" i="4" s="1"/>
  <c r="I1176" i="4"/>
  <c r="P805" i="4"/>
  <c r="A805" i="4" s="1"/>
  <c r="I1208" i="4"/>
  <c r="P837" i="4"/>
  <c r="A837" i="4" s="1"/>
  <c r="I1232" i="4"/>
  <c r="P861" i="4"/>
  <c r="A861" i="4" s="1"/>
  <c r="I1224" i="4"/>
  <c r="P853" i="4"/>
  <c r="A853" i="4" s="1"/>
  <c r="I1249" i="4"/>
  <c r="P878" i="4"/>
  <c r="A878" i="4" s="1"/>
  <c r="I1185" i="4"/>
  <c r="P814" i="4"/>
  <c r="A814" i="4" s="1"/>
  <c r="I1177" i="4"/>
  <c r="P806" i="4"/>
  <c r="A806" i="4" s="1"/>
  <c r="I1189" i="4"/>
  <c r="P818" i="4"/>
  <c r="A818" i="4" s="1"/>
  <c r="I1230" i="4"/>
  <c r="P859" i="4"/>
  <c r="A859" i="4" s="1"/>
  <c r="I1222" i="4"/>
  <c r="P851" i="4"/>
  <c r="A851" i="4" s="1"/>
  <c r="I1240" i="4"/>
  <c r="P869" i="4"/>
  <c r="A869" i="4" s="1"/>
  <c r="I1252" i="4"/>
  <c r="P881" i="4"/>
  <c r="I1248" i="4"/>
  <c r="P877" i="4"/>
  <c r="A877" i="4" s="1"/>
  <c r="I1244" i="4"/>
  <c r="P873" i="4"/>
  <c r="A873" i="4" s="1"/>
  <c r="I1196" i="4"/>
  <c r="P825" i="4"/>
  <c r="A825" i="4" s="1"/>
  <c r="I1188" i="4"/>
  <c r="P817" i="4"/>
  <c r="A817" i="4" s="1"/>
  <c r="I1198" i="4"/>
  <c r="P827" i="4"/>
  <c r="A827" i="4" s="1"/>
  <c r="I1204" i="4"/>
  <c r="P833" i="4"/>
  <c r="A833" i="4" s="1"/>
  <c r="I1239" i="4"/>
  <c r="P868" i="4"/>
  <c r="A868" i="4" s="1"/>
  <c r="I1253" i="4"/>
  <c r="P882" i="4"/>
  <c r="A882" i="4" s="1"/>
  <c r="I1174" i="4"/>
  <c r="P803" i="4"/>
  <c r="A803" i="4" s="1"/>
  <c r="I1180" i="4"/>
  <c r="P809" i="4"/>
  <c r="A809" i="4" s="1"/>
  <c r="I1192" i="4"/>
  <c r="P821" i="4"/>
  <c r="A821" i="4" s="1"/>
  <c r="I1200" i="4"/>
  <c r="P829" i="4"/>
  <c r="A829" i="4" s="1"/>
  <c r="I1218" i="4"/>
  <c r="P847" i="4"/>
  <c r="A847" i="4" s="1"/>
  <c r="I1214" i="4"/>
  <c r="P843" i="4"/>
  <c r="A843" i="4" s="1"/>
  <c r="I1210" i="4"/>
  <c r="P839" i="4"/>
  <c r="A839" i="4" s="1"/>
  <c r="I1206" i="4"/>
  <c r="P835" i="4"/>
  <c r="A835" i="4" s="1"/>
  <c r="I1233" i="4"/>
  <c r="P862" i="4"/>
  <c r="A862" i="4" s="1"/>
  <c r="I1225" i="4"/>
  <c r="P854" i="4"/>
  <c r="A854" i="4" s="1"/>
  <c r="I1216" i="4"/>
  <c r="P845" i="4"/>
  <c r="A845" i="4" s="1"/>
  <c r="I1229" i="4"/>
  <c r="P858" i="4"/>
  <c r="A858" i="4" s="1"/>
  <c r="I1221" i="4"/>
  <c r="P850" i="4"/>
  <c r="A850" i="4" s="1"/>
  <c r="I1187" i="4"/>
  <c r="P816" i="4"/>
  <c r="A816" i="4" s="1"/>
  <c r="I1179" i="4"/>
  <c r="P808" i="4"/>
  <c r="A808" i="4" s="1"/>
  <c r="I1245" i="4"/>
  <c r="P874" i="4"/>
  <c r="A874" i="4" s="1"/>
  <c r="I1183" i="4"/>
  <c r="P812" i="4"/>
  <c r="A812" i="4" s="1"/>
  <c r="I1195" i="4"/>
  <c r="P824" i="4"/>
  <c r="A824" i="4" s="1"/>
  <c r="I1236" i="4"/>
  <c r="P865" i="4"/>
  <c r="A865" i="4" s="1"/>
  <c r="I1228" i="4"/>
  <c r="P857" i="4"/>
  <c r="A857" i="4" s="1"/>
  <c r="I1220" i="4"/>
  <c r="P849" i="4"/>
  <c r="A849" i="4" s="1"/>
  <c r="I1238" i="4"/>
  <c r="P867" i="4"/>
  <c r="A867" i="4" s="1"/>
  <c r="I1251" i="4"/>
  <c r="P880" i="4"/>
  <c r="A880" i="4" s="1"/>
  <c r="I1247" i="4"/>
  <c r="P876" i="4"/>
  <c r="A876" i="4" s="1"/>
  <c r="I1243" i="4"/>
  <c r="P872" i="4"/>
  <c r="A872" i="4" s="1"/>
  <c r="X900" i="4"/>
  <c r="X1271" i="4" s="1"/>
  <c r="I1184" i="4"/>
  <c r="P813" i="4"/>
  <c r="A813" i="4" s="1"/>
  <c r="I1173" i="4"/>
  <c r="P802" i="4"/>
  <c r="A802" i="4" s="1"/>
  <c r="I1186" i="4"/>
  <c r="P815" i="4"/>
  <c r="A815" i="4" s="1"/>
  <c r="I1178" i="4"/>
  <c r="P807" i="4"/>
  <c r="A807" i="4" s="1"/>
  <c r="I1190" i="4"/>
  <c r="P819" i="4"/>
  <c r="A819" i="4" s="1"/>
  <c r="I1199" i="4"/>
  <c r="P828" i="4"/>
  <c r="A828" i="4" s="1"/>
  <c r="I1217" i="4"/>
  <c r="P846" i="4"/>
  <c r="A846" i="4" s="1"/>
  <c r="I1213" i="4"/>
  <c r="P842" i="4"/>
  <c r="A842" i="4" s="1"/>
  <c r="I1209" i="4"/>
  <c r="P838" i="4"/>
  <c r="A838" i="4" s="1"/>
  <c r="I1205" i="4"/>
  <c r="P834" i="4"/>
  <c r="A834" i="4" s="1"/>
  <c r="I1231" i="4"/>
  <c r="P860" i="4"/>
  <c r="A860" i="4" s="1"/>
  <c r="I1223" i="4"/>
  <c r="P852" i="4"/>
  <c r="A852" i="4" s="1"/>
  <c r="I1241" i="4"/>
  <c r="P870" i="4"/>
  <c r="A870" i="4" s="1"/>
  <c r="I1202" i="4"/>
  <c r="P831" i="4"/>
  <c r="A831" i="4" s="1"/>
  <c r="I1212" i="4"/>
  <c r="P841" i="4"/>
  <c r="A841" i="4" s="1"/>
  <c r="I1181" i="4"/>
  <c r="P810" i="4"/>
  <c r="A810" i="4" s="1"/>
  <c r="I1193" i="4"/>
  <c r="P822" i="4"/>
  <c r="A822" i="4" s="1"/>
  <c r="I1219" i="4"/>
  <c r="P848" i="4"/>
  <c r="A848" i="4" s="1"/>
  <c r="I1234" i="4"/>
  <c r="P863" i="4"/>
  <c r="A863" i="4" s="1"/>
  <c r="I1226" i="4"/>
  <c r="P855" i="4"/>
  <c r="A855" i="4" s="1"/>
  <c r="I1254" i="4"/>
  <c r="P883" i="4"/>
  <c r="A883" i="4" s="1"/>
  <c r="I1250" i="4"/>
  <c r="P879" i="4"/>
  <c r="A879" i="4" s="1"/>
  <c r="I1246" i="4"/>
  <c r="P875" i="4"/>
  <c r="A875" i="4" s="1"/>
  <c r="I1242" i="4"/>
  <c r="P871" i="4"/>
  <c r="A871" i="4" s="1"/>
  <c r="X908" i="4"/>
  <c r="X1279" i="4" s="1"/>
  <c r="W1058" i="4"/>
  <c r="W1429" i="4" s="1"/>
  <c r="A1502" i="4"/>
  <c r="W1470" i="4"/>
  <c r="W1502" i="4" s="1"/>
  <c r="W902" i="4"/>
  <c r="W1273" i="4" s="1"/>
  <c r="X890" i="4"/>
  <c r="X1261" i="4" s="1"/>
  <c r="W1541" i="4"/>
  <c r="W1585" i="4" s="1"/>
  <c r="A1585" i="4"/>
  <c r="W1545" i="4"/>
  <c r="W1589" i="4" s="1"/>
  <c r="A1589" i="4"/>
  <c r="B904" i="4"/>
  <c r="X904" i="4" s="1"/>
  <c r="X1275" i="4" s="1"/>
  <c r="W1542" i="4"/>
  <c r="W1586" i="4" s="1"/>
  <c r="A1586" i="4"/>
  <c r="W1549" i="4"/>
  <c r="W1593" i="4" s="1"/>
  <c r="A1593" i="4"/>
  <c r="A1257" i="4"/>
  <c r="W967" i="4"/>
  <c r="W1338" i="4" s="1"/>
  <c r="W947" i="4"/>
  <c r="W1318" i="4" s="1"/>
  <c r="A1385" i="4"/>
  <c r="W935" i="4"/>
  <c r="W1306" i="4" s="1"/>
  <c r="B1018" i="4"/>
  <c r="B1389" i="4" s="1"/>
  <c r="A1299" i="4"/>
  <c r="W894" i="4"/>
  <c r="W1265" i="4" s="1"/>
  <c r="B896" i="4"/>
  <c r="X896" i="4" s="1"/>
  <c r="X1267" i="4" s="1"/>
  <c r="W906" i="4"/>
  <c r="W1277" i="4" s="1"/>
  <c r="X912" i="4"/>
  <c r="X1283" i="4" s="1"/>
  <c r="X928" i="4"/>
  <c r="X1299" i="4" s="1"/>
  <c r="W912" i="4"/>
  <c r="W1283" i="4" s="1"/>
  <c r="W928" i="4"/>
  <c r="W1299" i="4" s="1"/>
  <c r="A1283" i="4"/>
  <c r="W896" i="4"/>
  <c r="W1267" i="4" s="1"/>
  <c r="W918" i="4"/>
  <c r="W1289" i="4" s="1"/>
  <c r="X1014" i="4"/>
  <c r="X1385" i="4" s="1"/>
  <c r="A1261" i="4"/>
  <c r="A1289" i="4"/>
  <c r="X914" i="4"/>
  <c r="X1285" i="4" s="1"/>
  <c r="B892" i="4"/>
  <c r="X892" i="4" s="1"/>
  <c r="X1263" i="4" s="1"/>
  <c r="X918" i="4"/>
  <c r="X1289" i="4" s="1"/>
  <c r="A1273" i="4"/>
  <c r="W914" i="4"/>
  <c r="W1285" i="4" s="1"/>
  <c r="X886" i="4"/>
  <c r="X1257" i="4" s="1"/>
  <c r="W886" i="4"/>
  <c r="W1257" i="4" s="1"/>
  <c r="X935" i="4"/>
  <c r="X1306" i="4" s="1"/>
  <c r="X902" i="4"/>
  <c r="X1273" i="4" s="1"/>
  <c r="A1269" i="4"/>
  <c r="B1429" i="4"/>
  <c r="X1058" i="4"/>
  <c r="X1429" i="4" s="1"/>
  <c r="X894" i="4"/>
  <c r="X1265" i="4" s="1"/>
  <c r="W926" i="4"/>
  <c r="W1297" i="4" s="1"/>
  <c r="W924" i="4"/>
  <c r="W1295" i="4" s="1"/>
  <c r="A1265" i="4"/>
  <c r="W908" i="4"/>
  <c r="W1279" i="4" s="1"/>
  <c r="X910" i="4"/>
  <c r="X1281" i="4" s="1"/>
  <c r="W910" i="4"/>
  <c r="W1281" i="4" s="1"/>
  <c r="A1297" i="4"/>
  <c r="A1429" i="4"/>
  <c r="W951" i="4"/>
  <c r="W1322" i="4" s="1"/>
  <c r="A1271" i="4"/>
  <c r="B924" i="4"/>
  <c r="X924" i="4" s="1"/>
  <c r="X1295" i="4" s="1"/>
  <c r="W892" i="4"/>
  <c r="W1263" i="4" s="1"/>
  <c r="X926" i="4"/>
  <c r="X1297" i="4" s="1"/>
  <c r="A1279" i="4"/>
  <c r="B1006" i="4"/>
  <c r="A1377" i="4"/>
  <c r="B1044" i="4"/>
  <c r="A1415" i="4"/>
  <c r="B1061" i="4"/>
  <c r="A1432" i="4"/>
  <c r="B1002" i="4"/>
  <c r="A1373" i="4"/>
  <c r="B984" i="4"/>
  <c r="A1355" i="4"/>
  <c r="W975" i="4"/>
  <c r="W1346" i="4" s="1"/>
  <c r="B1019" i="4"/>
  <c r="A1390" i="4"/>
  <c r="B1034" i="4"/>
  <c r="A1405" i="4"/>
  <c r="B1021" i="4"/>
  <c r="A1392" i="4"/>
  <c r="B989" i="4"/>
  <c r="A1360" i="4"/>
  <c r="B1048" i="4"/>
  <c r="A1419" i="4"/>
  <c r="B1032" i="4"/>
  <c r="A1403" i="4"/>
  <c r="W995" i="4"/>
  <c r="W1366" i="4" s="1"/>
  <c r="A1366" i="4"/>
  <c r="B1045" i="4"/>
  <c r="A1416" i="4"/>
  <c r="B1060" i="4"/>
  <c r="A1431" i="4"/>
  <c r="B1047" i="4"/>
  <c r="A1418" i="4"/>
  <c r="A1277" i="4"/>
  <c r="B1035" i="4"/>
  <c r="A1406" i="4"/>
  <c r="B1069" i="4"/>
  <c r="A1440" i="4"/>
  <c r="B1033" i="4"/>
  <c r="A1404" i="4"/>
  <c r="B1050" i="4"/>
  <c r="A1421" i="4"/>
  <c r="W890" i="4"/>
  <c r="W1261" i="4" s="1"/>
  <c r="B992" i="4"/>
  <c r="A1363" i="4"/>
  <c r="X967" i="4"/>
  <c r="X1338" i="4" s="1"/>
  <c r="B1020" i="4"/>
  <c r="A1391" i="4"/>
  <c r="B1029" i="4"/>
  <c r="A1400" i="4"/>
  <c r="B1025" i="4"/>
  <c r="A1396" i="4"/>
  <c r="X898" i="4"/>
  <c r="X1269" i="4" s="1"/>
  <c r="B993" i="4"/>
  <c r="A1364" i="4"/>
  <c r="B1052" i="4"/>
  <c r="A1423" i="4"/>
  <c r="B999" i="4"/>
  <c r="A1370" i="4"/>
  <c r="B1049" i="4"/>
  <c r="A1420" i="4"/>
  <c r="B1064" i="4"/>
  <c r="A1435" i="4"/>
  <c r="B1051" i="4"/>
  <c r="A1422" i="4"/>
  <c r="A1285" i="4"/>
  <c r="B920" i="4"/>
  <c r="B1291" i="4" s="1"/>
  <c r="B980" i="4"/>
  <c r="A1351" i="4"/>
  <c r="B986" i="4"/>
  <c r="A1357" i="4"/>
  <c r="B1010" i="4"/>
  <c r="A1381" i="4"/>
  <c r="W904" i="4"/>
  <c r="W1275" i="4" s="1"/>
  <c r="B1028" i="4"/>
  <c r="A1399" i="4"/>
  <c r="B1040" i="4"/>
  <c r="A1411" i="4"/>
  <c r="B1013" i="4"/>
  <c r="A1384" i="4"/>
  <c r="B997" i="4"/>
  <c r="A1368" i="4"/>
  <c r="B1056" i="4"/>
  <c r="A1427" i="4"/>
  <c r="B1003" i="4"/>
  <c r="A1374" i="4"/>
  <c r="B1053" i="4"/>
  <c r="A1424" i="4"/>
  <c r="B1055" i="4"/>
  <c r="A1426" i="4"/>
  <c r="A1338" i="4"/>
  <c r="B1015" i="4"/>
  <c r="A1386" i="4"/>
  <c r="B930" i="4"/>
  <c r="A1301" i="4"/>
  <c r="B1004" i="4"/>
  <c r="A1375" i="4"/>
  <c r="W898" i="4"/>
  <c r="W1269" i="4" s="1"/>
  <c r="B975" i="4"/>
  <c r="B1346" i="4" s="1"/>
  <c r="B988" i="4"/>
  <c r="A1359" i="4"/>
  <c r="B994" i="4"/>
  <c r="A1365" i="4"/>
  <c r="W920" i="4"/>
  <c r="W1291" i="4" s="1"/>
  <c r="B1026" i="4"/>
  <c r="A1397" i="4"/>
  <c r="B1041" i="4"/>
  <c r="A1412" i="4"/>
  <c r="B1037" i="4"/>
  <c r="A1408" i="4"/>
  <c r="B1027" i="4"/>
  <c r="B1001" i="4"/>
  <c r="A1372" i="4"/>
  <c r="B1016" i="4"/>
  <c r="A1387" i="4"/>
  <c r="B1007" i="4"/>
  <c r="A1378" i="4"/>
  <c r="B1057" i="4"/>
  <c r="A1428" i="4"/>
  <c r="B1063" i="4"/>
  <c r="A1434" i="4"/>
  <c r="B1017" i="4"/>
  <c r="A1388" i="4"/>
  <c r="A1281" i="4"/>
  <c r="B991" i="4"/>
  <c r="A1362" i="4"/>
  <c r="B996" i="4"/>
  <c r="A1367" i="4"/>
  <c r="W982" i="4"/>
  <c r="W1353" i="4" s="1"/>
  <c r="A1353" i="4"/>
  <c r="B1022" i="4"/>
  <c r="A1393" i="4"/>
  <c r="B1042" i="4"/>
  <c r="A1413" i="4"/>
  <c r="B1024" i="4"/>
  <c r="A1395" i="4"/>
  <c r="B1031" i="4"/>
  <c r="A1402" i="4"/>
  <c r="B1005" i="4"/>
  <c r="A1376" i="4"/>
  <c r="B1066" i="4"/>
  <c r="A1437" i="4"/>
  <c r="B1011" i="4"/>
  <c r="A1382" i="4"/>
  <c r="B1070" i="4"/>
  <c r="A1441" i="4"/>
  <c r="B1043" i="4"/>
  <c r="A1414" i="4"/>
  <c r="B947" i="4"/>
  <c r="X947" i="4" s="1"/>
  <c r="X1318" i="4" s="1"/>
  <c r="B1008" i="4"/>
  <c r="A1379" i="4"/>
  <c r="B990" i="4"/>
  <c r="A1361" i="4"/>
  <c r="B1023" i="4"/>
  <c r="A1394" i="4"/>
  <c r="B1039" i="4"/>
  <c r="A1410" i="4"/>
  <c r="B1054" i="4"/>
  <c r="A1425" i="4"/>
  <c r="B1009" i="4"/>
  <c r="A1380" i="4"/>
  <c r="B983" i="4"/>
  <c r="A1354" i="4"/>
  <c r="X906" i="4"/>
  <c r="X1277" i="4" s="1"/>
  <c r="B1062" i="4"/>
  <c r="A1433" i="4"/>
  <c r="B1038" i="4"/>
  <c r="A1409" i="4"/>
  <c r="B985" i="4"/>
  <c r="A1356" i="4"/>
  <c r="B1000" i="4"/>
  <c r="A1371" i="4"/>
  <c r="B998" i="4"/>
  <c r="A1369" i="4"/>
  <c r="B979" i="4"/>
  <c r="A1350" i="4"/>
  <c r="B1030" i="4"/>
  <c r="A1401" i="4"/>
  <c r="B1012" i="4"/>
  <c r="A1383" i="4"/>
  <c r="B981" i="4"/>
  <c r="A1352" i="4"/>
  <c r="B1036" i="4"/>
  <c r="A1407" i="4"/>
  <c r="B1065" i="4"/>
  <c r="A1436" i="4"/>
  <c r="B987" i="4"/>
  <c r="A1358" i="4"/>
  <c r="B1067" i="4"/>
  <c r="A1438" i="4"/>
  <c r="B1059" i="4"/>
  <c r="A1430" i="4"/>
  <c r="B1046" i="4"/>
  <c r="A1417" i="4"/>
  <c r="B922" i="4"/>
  <c r="A1293" i="4"/>
  <c r="B978" i="4"/>
  <c r="B1349" i="4" s="1"/>
  <c r="B889" i="4"/>
  <c r="A1260" i="4"/>
  <c r="X951" i="4"/>
  <c r="X1322" i="4" s="1"/>
  <c r="B1322" i="4"/>
  <c r="W895" i="4"/>
  <c r="W1266" i="4" s="1"/>
  <c r="A1266" i="4"/>
  <c r="B955" i="4"/>
  <c r="A1326" i="4"/>
  <c r="B941" i="4"/>
  <c r="A1312" i="4"/>
  <c r="W945" i="4"/>
  <c r="W1316" i="4" s="1"/>
  <c r="A1316" i="4"/>
  <c r="B942" i="4"/>
  <c r="A1313" i="4"/>
  <c r="W893" i="4"/>
  <c r="W1264" i="4" s="1"/>
  <c r="A1264" i="4"/>
  <c r="B972" i="4"/>
  <c r="A1343" i="4"/>
  <c r="X939" i="4"/>
  <c r="X1310" i="4" s="1"/>
  <c r="B1310" i="4"/>
  <c r="B964" i="4"/>
  <c r="A1335" i="4"/>
  <c r="B907" i="4"/>
  <c r="A1278" i="4"/>
  <c r="B963" i="4"/>
  <c r="A1334" i="4"/>
  <c r="W905" i="4"/>
  <c r="W1276" i="4" s="1"/>
  <c r="A1276" i="4"/>
  <c r="B973" i="4"/>
  <c r="A1344" i="4"/>
  <c r="B949" i="4"/>
  <c r="A1320" i="4"/>
  <c r="W969" i="4"/>
  <c r="W1340" i="4" s="1"/>
  <c r="A1340" i="4"/>
  <c r="B921" i="4"/>
  <c r="A1292" i="4"/>
  <c r="B940" i="4"/>
  <c r="A1311" i="4"/>
  <c r="B931" i="4"/>
  <c r="A1302" i="4"/>
  <c r="W901" i="4"/>
  <c r="W1272" i="4" s="1"/>
  <c r="A1272" i="4"/>
  <c r="W953" i="4"/>
  <c r="W1324" i="4" s="1"/>
  <c r="A1324" i="4"/>
  <c r="B936" i="4"/>
  <c r="A1307" i="4"/>
  <c r="W911" i="4"/>
  <c r="W1282" i="4" s="1"/>
  <c r="A1282" i="4"/>
  <c r="B971" i="4"/>
  <c r="A1342" i="4"/>
  <c r="B909" i="4"/>
  <c r="A1280" i="4"/>
  <c r="B946" i="4"/>
  <c r="A1317" i="4"/>
  <c r="W961" i="4"/>
  <c r="W1332" i="4" s="1"/>
  <c r="A1332" i="4"/>
  <c r="B938" i="4"/>
  <c r="A1309" i="4"/>
  <c r="B966" i="4"/>
  <c r="A1337" i="4"/>
  <c r="B887" i="4"/>
  <c r="A1258" i="4"/>
  <c r="B944" i="4"/>
  <c r="A1315" i="4"/>
  <c r="W937" i="4"/>
  <c r="W1308" i="4" s="1"/>
  <c r="A1308" i="4"/>
  <c r="B959" i="4"/>
  <c r="A1330" i="4"/>
  <c r="X916" i="4"/>
  <c r="X1287" i="4" s="1"/>
  <c r="B1287" i="4"/>
  <c r="W919" i="4"/>
  <c r="W1290" i="4" s="1"/>
  <c r="A1290" i="4"/>
  <c r="W913" i="4"/>
  <c r="W1284" i="4" s="1"/>
  <c r="A1284" i="4"/>
  <c r="B954" i="4"/>
  <c r="A1325" i="4"/>
  <c r="B962" i="4"/>
  <c r="A1333" i="4"/>
  <c r="B950" i="4"/>
  <c r="A1321" i="4"/>
  <c r="B891" i="4"/>
  <c r="A1262" i="4"/>
  <c r="B948" i="4"/>
  <c r="A1319" i="4"/>
  <c r="B977" i="4"/>
  <c r="A1348" i="4"/>
  <c r="W943" i="4"/>
  <c r="W1314" i="4" s="1"/>
  <c r="A1314" i="4"/>
  <c r="B968" i="4"/>
  <c r="A1339" i="4"/>
  <c r="B897" i="4"/>
  <c r="A1268" i="4"/>
  <c r="B923" i="4"/>
  <c r="A1294" i="4"/>
  <c r="B917" i="4"/>
  <c r="A1288" i="4"/>
  <c r="B934" i="4"/>
  <c r="A1305" i="4"/>
  <c r="B974" i="4"/>
  <c r="A1345" i="4"/>
  <c r="B903" i="4"/>
  <c r="A1274" i="4"/>
  <c r="B952" i="4"/>
  <c r="A1323" i="4"/>
  <c r="W929" i="4"/>
  <c r="W1300" i="4" s="1"/>
  <c r="A1300" i="4"/>
  <c r="W965" i="4"/>
  <c r="W1336" i="4" s="1"/>
  <c r="A1336" i="4"/>
  <c r="X888" i="4"/>
  <c r="X1259" i="4" s="1"/>
  <c r="B1259" i="4"/>
  <c r="B899" i="4"/>
  <c r="A1270" i="4"/>
  <c r="B957" i="4"/>
  <c r="A1328" i="4"/>
  <c r="B970" i="4"/>
  <c r="A1341" i="4"/>
  <c r="W927" i="4"/>
  <c r="W1298" i="4" s="1"/>
  <c r="A1298" i="4"/>
  <c r="B925" i="4"/>
  <c r="A1296" i="4"/>
  <c r="B958" i="4"/>
  <c r="A1329" i="4"/>
  <c r="B885" i="4"/>
  <c r="A1256" i="4"/>
  <c r="W1050" i="4"/>
  <c r="W1421" i="4" s="1"/>
  <c r="B915" i="4"/>
  <c r="A1286" i="4"/>
  <c r="B960" i="4"/>
  <c r="A1331" i="4"/>
  <c r="W956" i="4"/>
  <c r="W1327" i="4" s="1"/>
  <c r="A1327" i="4"/>
  <c r="Q798" i="4"/>
  <c r="Q1169" i="4" s="1"/>
  <c r="J1169" i="4"/>
  <c r="E888" i="4"/>
  <c r="E1259" i="4" s="1"/>
  <c r="E1167" i="4"/>
  <c r="Q812" i="4"/>
  <c r="Q1183" i="4" s="1"/>
  <c r="J1183" i="4"/>
  <c r="Q824" i="4"/>
  <c r="Q1195" i="4" s="1"/>
  <c r="J1195" i="4"/>
  <c r="Q865" i="4"/>
  <c r="Q1236" i="4" s="1"/>
  <c r="J1236" i="4"/>
  <c r="Q849" i="4"/>
  <c r="Q1220" i="4" s="1"/>
  <c r="J1220" i="4"/>
  <c r="Q867" i="4"/>
  <c r="Q1238" i="4" s="1"/>
  <c r="J1238" i="4"/>
  <c r="Q880" i="4"/>
  <c r="Q1251" i="4" s="1"/>
  <c r="J1251" i="4"/>
  <c r="Q876" i="4"/>
  <c r="Q1247" i="4" s="1"/>
  <c r="J1247" i="4"/>
  <c r="Q872" i="4"/>
  <c r="Q1243" i="4" s="1"/>
  <c r="J1243" i="4"/>
  <c r="Q809" i="4"/>
  <c r="Q1180" i="4" s="1"/>
  <c r="J1180" i="4"/>
  <c r="Q862" i="4"/>
  <c r="Q1233" i="4" s="1"/>
  <c r="J1233" i="4"/>
  <c r="Q854" i="4"/>
  <c r="Q1225" i="4" s="1"/>
  <c r="J1225" i="4"/>
  <c r="Q838" i="4"/>
  <c r="Q1209" i="4" s="1"/>
  <c r="J1209" i="4"/>
  <c r="Q860" i="4"/>
  <c r="Q1231" i="4" s="1"/>
  <c r="J1231" i="4"/>
  <c r="Q792" i="4"/>
  <c r="Q1163" i="4" s="1"/>
  <c r="J1163" i="4"/>
  <c r="Q796" i="4"/>
  <c r="Q1167" i="4" s="1"/>
  <c r="J1167" i="4"/>
  <c r="E886" i="4"/>
  <c r="E1257" i="4" s="1"/>
  <c r="E1165" i="4"/>
  <c r="Q822" i="4"/>
  <c r="Q1193" i="4" s="1"/>
  <c r="J1193" i="4"/>
  <c r="Q848" i="4"/>
  <c r="Q1219" i="4" s="1"/>
  <c r="J1219" i="4"/>
  <c r="Q863" i="4"/>
  <c r="Q1234" i="4" s="1"/>
  <c r="J1234" i="4"/>
  <c r="Q883" i="4"/>
  <c r="Q1254" i="4" s="1"/>
  <c r="J1254" i="4"/>
  <c r="Q879" i="4"/>
  <c r="Q1250" i="4" s="1"/>
  <c r="J1250" i="4"/>
  <c r="Q875" i="4"/>
  <c r="Q1246" i="4" s="1"/>
  <c r="J1246" i="4"/>
  <c r="Q871" i="4"/>
  <c r="Q1242" i="4" s="1"/>
  <c r="J1242" i="4"/>
  <c r="Q835" i="4"/>
  <c r="Q1206" i="4" s="1"/>
  <c r="J1206" i="4"/>
  <c r="Q815" i="4"/>
  <c r="Q1186" i="4" s="1"/>
  <c r="J1186" i="4"/>
  <c r="Q870" i="4"/>
  <c r="Q1241" i="4" s="1"/>
  <c r="J1241" i="4"/>
  <c r="Q805" i="4"/>
  <c r="Q1176" i="4" s="1"/>
  <c r="J1176" i="4"/>
  <c r="Q801" i="4"/>
  <c r="Q1172" i="4" s="1"/>
  <c r="J1172" i="4"/>
  <c r="Q795" i="4"/>
  <c r="Q1166" i="4" s="1"/>
  <c r="J1166" i="4"/>
  <c r="E885" i="4"/>
  <c r="E1256" i="4" s="1"/>
  <c r="E1164" i="4"/>
  <c r="Q813" i="4"/>
  <c r="Q1184" i="4" s="1"/>
  <c r="J1184" i="4"/>
  <c r="Q825" i="4"/>
  <c r="Q1196" i="4" s="1"/>
  <c r="J1196" i="4"/>
  <c r="Q817" i="4"/>
  <c r="Q1188" i="4" s="1"/>
  <c r="J1188" i="4"/>
  <c r="Q831" i="4"/>
  <c r="Q1202" i="4" s="1"/>
  <c r="J1202" i="4"/>
  <c r="Q827" i="4"/>
  <c r="Q1198" i="4" s="1"/>
  <c r="J1198" i="4"/>
  <c r="Q845" i="4"/>
  <c r="Q1216" i="4" s="1"/>
  <c r="J1216" i="4"/>
  <c r="Q841" i="4"/>
  <c r="Q1212" i="4" s="1"/>
  <c r="J1212" i="4"/>
  <c r="Q837" i="4"/>
  <c r="Q1208" i="4" s="1"/>
  <c r="J1208" i="4"/>
  <c r="Q833" i="4"/>
  <c r="Q1204" i="4" s="1"/>
  <c r="J1204" i="4"/>
  <c r="Q858" i="4"/>
  <c r="Q1229" i="4" s="1"/>
  <c r="J1229" i="4"/>
  <c r="Q799" i="4"/>
  <c r="Q1170" i="4" s="1"/>
  <c r="J1170" i="4"/>
  <c r="Q847" i="4"/>
  <c r="Q1218" i="4" s="1"/>
  <c r="J1218" i="4"/>
  <c r="Q797" i="4"/>
  <c r="Q1168" i="4" s="1"/>
  <c r="J1168" i="4"/>
  <c r="Q842" i="4"/>
  <c r="Q1213" i="4" s="1"/>
  <c r="J1213" i="4"/>
  <c r="Q794" i="4"/>
  <c r="Q1165" i="4" s="1"/>
  <c r="J1165" i="4"/>
  <c r="E892" i="4"/>
  <c r="E1263" i="4" s="1"/>
  <c r="E1171" i="4"/>
  <c r="Q816" i="4"/>
  <c r="Q1187" i="4" s="1"/>
  <c r="J1187" i="4"/>
  <c r="Q808" i="4"/>
  <c r="Q1179" i="4" s="1"/>
  <c r="J1179" i="4"/>
  <c r="Q820" i="4"/>
  <c r="Q1191" i="4" s="1"/>
  <c r="J1191" i="4"/>
  <c r="Q861" i="4"/>
  <c r="Q1232" i="4" s="1"/>
  <c r="J1232" i="4"/>
  <c r="Q853" i="4"/>
  <c r="Q1224" i="4" s="1"/>
  <c r="J1224" i="4"/>
  <c r="Q882" i="4"/>
  <c r="Q1253" i="4" s="1"/>
  <c r="J1253" i="4"/>
  <c r="Q878" i="4"/>
  <c r="Q1249" i="4" s="1"/>
  <c r="J1249" i="4"/>
  <c r="Q874" i="4"/>
  <c r="Q1245" i="4" s="1"/>
  <c r="J1245" i="4"/>
  <c r="E889" i="4"/>
  <c r="E1260" i="4" s="1"/>
  <c r="E1168" i="4"/>
  <c r="Q839" i="4"/>
  <c r="Q1210" i="4" s="1"/>
  <c r="J1210" i="4"/>
  <c r="Q802" i="4"/>
  <c r="Q1173" i="4" s="1"/>
  <c r="J1173" i="4"/>
  <c r="E887" i="4"/>
  <c r="E1258" i="4" s="1"/>
  <c r="E1166" i="4"/>
  <c r="Q807" i="4"/>
  <c r="Q1178" i="4" s="1"/>
  <c r="J1178" i="4"/>
  <c r="Q819" i="4"/>
  <c r="Q1190" i="4" s="1"/>
  <c r="J1190" i="4"/>
  <c r="Q834" i="4"/>
  <c r="Q1205" i="4" s="1"/>
  <c r="J1205" i="4"/>
  <c r="Q804" i="4"/>
  <c r="Q1175" i="4" s="1"/>
  <c r="J1175" i="4"/>
  <c r="Q800" i="4"/>
  <c r="Q1171" i="4" s="1"/>
  <c r="J1171" i="4"/>
  <c r="Q793" i="4"/>
  <c r="Q1164" i="4" s="1"/>
  <c r="J1164" i="4"/>
  <c r="E891" i="4"/>
  <c r="E1262" i="4" s="1"/>
  <c r="E1170" i="4"/>
  <c r="Q811" i="4"/>
  <c r="Q1182" i="4" s="1"/>
  <c r="J1182" i="4"/>
  <c r="Q823" i="4"/>
  <c r="Q1194" i="4" s="1"/>
  <c r="J1194" i="4"/>
  <c r="Q830" i="4"/>
  <c r="Q1201" i="4" s="1"/>
  <c r="J1201" i="4"/>
  <c r="Q826" i="4"/>
  <c r="Q1197" i="4" s="1"/>
  <c r="J1197" i="4"/>
  <c r="Q844" i="4"/>
  <c r="Q1215" i="4" s="1"/>
  <c r="J1215" i="4"/>
  <c r="Q840" i="4"/>
  <c r="Q1211" i="4" s="1"/>
  <c r="J1211" i="4"/>
  <c r="Q836" i="4"/>
  <c r="Q1207" i="4" s="1"/>
  <c r="J1207" i="4"/>
  <c r="Q832" i="4"/>
  <c r="Q1203" i="4" s="1"/>
  <c r="J1203" i="4"/>
  <c r="Q803" i="4"/>
  <c r="Q1174" i="4" s="1"/>
  <c r="J1174" i="4"/>
  <c r="Q821" i="4"/>
  <c r="Q1192" i="4" s="1"/>
  <c r="J1192" i="4"/>
  <c r="Q829" i="4"/>
  <c r="Q1200" i="4" s="1"/>
  <c r="J1200" i="4"/>
  <c r="Q843" i="4"/>
  <c r="Q1214" i="4" s="1"/>
  <c r="J1214" i="4"/>
  <c r="Q846" i="4"/>
  <c r="Q1217" i="4" s="1"/>
  <c r="J1217" i="4"/>
  <c r="Q852" i="4"/>
  <c r="Q1223" i="4" s="1"/>
  <c r="J1223" i="4"/>
  <c r="E884" i="4"/>
  <c r="E1255" i="4" s="1"/>
  <c r="E1163" i="4"/>
  <c r="E890" i="4"/>
  <c r="E1261" i="4" s="1"/>
  <c r="E1169" i="4"/>
  <c r="Q814" i="4"/>
  <c r="Q1185" i="4" s="1"/>
  <c r="J1185" i="4"/>
  <c r="Q806" i="4"/>
  <c r="Q1177" i="4" s="1"/>
  <c r="J1177" i="4"/>
  <c r="Q818" i="4"/>
  <c r="Q1189" i="4" s="1"/>
  <c r="J1189" i="4"/>
  <c r="Q859" i="4"/>
  <c r="Q1230" i="4" s="1"/>
  <c r="J1230" i="4"/>
  <c r="Q851" i="4"/>
  <c r="Q1222" i="4" s="1"/>
  <c r="J1222" i="4"/>
  <c r="Q869" i="4"/>
  <c r="Q1240" i="4" s="1"/>
  <c r="J1240" i="4"/>
  <c r="Q881" i="4"/>
  <c r="Q1252" i="4" s="1"/>
  <c r="J1252" i="4"/>
  <c r="Q877" i="4"/>
  <c r="Q1248" i="4" s="1"/>
  <c r="J1248" i="4"/>
  <c r="Q873" i="4"/>
  <c r="Q1244" i="4" s="1"/>
  <c r="J1244" i="4"/>
  <c r="W1047" i="4"/>
  <c r="W1418" i="4" s="1"/>
  <c r="W1055" i="4"/>
  <c r="W1426" i="4" s="1"/>
  <c r="W952" i="4"/>
  <c r="W1323" i="4" s="1"/>
  <c r="W1046" i="4"/>
  <c r="W1417" i="4" s="1"/>
  <c r="W1038" i="4"/>
  <c r="W1409" i="4" s="1"/>
  <c r="W1063" i="4"/>
  <c r="W1434" i="4" s="1"/>
  <c r="W999" i="4"/>
  <c r="W1370" i="4" s="1"/>
  <c r="W977" i="4"/>
  <c r="W1348" i="4" s="1"/>
  <c r="W1049" i="4"/>
  <c r="W1420" i="4" s="1"/>
  <c r="W981" i="4"/>
  <c r="W1352" i="4" s="1"/>
  <c r="W1064" i="4"/>
  <c r="W1435" i="4" s="1"/>
  <c r="W1043" i="4"/>
  <c r="W1414" i="4" s="1"/>
  <c r="A1141" i="4"/>
  <c r="P1141" i="4"/>
  <c r="A1137" i="4"/>
  <c r="P1137" i="4"/>
  <c r="W1045" i="4"/>
  <c r="W1416" i="4" s="1"/>
  <c r="W1032" i="4"/>
  <c r="W1403" i="4" s="1"/>
  <c r="W791" i="4"/>
  <c r="W1162" i="4" s="1"/>
  <c r="P1162" i="4"/>
  <c r="A1158" i="4"/>
  <c r="P1158" i="4"/>
  <c r="A1139" i="4"/>
  <c r="P1139" i="4"/>
  <c r="W1033" i="4"/>
  <c r="W1404" i="4" s="1"/>
  <c r="W1060" i="4"/>
  <c r="W1431" i="4" s="1"/>
  <c r="W1021" i="4"/>
  <c r="W1392" i="4" s="1"/>
  <c r="W1061" i="4"/>
  <c r="W1432" i="4" s="1"/>
  <c r="W940" i="4"/>
  <c r="W1311" i="4" s="1"/>
  <c r="W1031" i="4"/>
  <c r="W1402" i="4" s="1"/>
  <c r="W891" i="4"/>
  <c r="W1262" i="4" s="1"/>
  <c r="W997" i="4"/>
  <c r="W1368" i="4" s="1"/>
  <c r="W972" i="4"/>
  <c r="W1343" i="4" s="1"/>
  <c r="W1059" i="4"/>
  <c r="W1430" i="4" s="1"/>
  <c r="W991" i="4"/>
  <c r="W1362" i="4" s="1"/>
  <c r="W1067" i="4"/>
  <c r="W1438" i="4" s="1"/>
  <c r="W978" i="4"/>
  <c r="W1349" i="4" s="1"/>
  <c r="W1062" i="4"/>
  <c r="W1433" i="4" s="1"/>
  <c r="W1011" i="4"/>
  <c r="W1382" i="4" s="1"/>
  <c r="W1057" i="4"/>
  <c r="W1428" i="4" s="1"/>
  <c r="W1007" i="4"/>
  <c r="W1378" i="4" s="1"/>
  <c r="W1054" i="4"/>
  <c r="W1425" i="4" s="1"/>
  <c r="W950" i="4"/>
  <c r="W1321" i="4" s="1"/>
  <c r="W985" i="4"/>
  <c r="W1356" i="4" s="1"/>
  <c r="W1044" i="4"/>
  <c r="W1415" i="4" s="1"/>
  <c r="W1048" i="4"/>
  <c r="W1419" i="4" s="1"/>
  <c r="W1053" i="4"/>
  <c r="W1424" i="4" s="1"/>
  <c r="W966" i="4"/>
  <c r="W1337" i="4" s="1"/>
  <c r="W915" i="4"/>
  <c r="W1286" i="4" s="1"/>
  <c r="B956" i="4"/>
  <c r="W1070" i="4"/>
  <c r="W1441" i="4" s="1"/>
  <c r="W983" i="4"/>
  <c r="W1354" i="4" s="1"/>
  <c r="W903" i="4"/>
  <c r="W1274" i="4" s="1"/>
  <c r="W968" i="4"/>
  <c r="W1339" i="4" s="1"/>
  <c r="W960" i="4"/>
  <c r="W1331" i="4" s="1"/>
  <c r="W948" i="4"/>
  <c r="W1319" i="4" s="1"/>
  <c r="W1066" i="4"/>
  <c r="W1437" i="4" s="1"/>
  <c r="W1069" i="4"/>
  <c r="W1440" i="4" s="1"/>
  <c r="W1005" i="4"/>
  <c r="W1376" i="4" s="1"/>
  <c r="W921" i="4"/>
  <c r="W1292" i="4" s="1"/>
  <c r="W962" i="4"/>
  <c r="W1333" i="4" s="1"/>
  <c r="W944" i="4"/>
  <c r="W1315" i="4" s="1"/>
  <c r="W964" i="4"/>
  <c r="W1335" i="4" s="1"/>
  <c r="B995" i="4"/>
  <c r="W1065" i="4"/>
  <c r="W1436" i="4" s="1"/>
  <c r="W931" i="4"/>
  <c r="W1302" i="4" s="1"/>
  <c r="W1003" i="4"/>
  <c r="W1374" i="4" s="1"/>
  <c r="W1009" i="4"/>
  <c r="W1380" i="4" s="1"/>
  <c r="W936" i="4"/>
  <c r="W1307" i="4" s="1"/>
  <c r="W1052" i="4"/>
  <c r="W1423" i="4" s="1"/>
  <c r="W987" i="4"/>
  <c r="W1358" i="4" s="1"/>
  <c r="W887" i="4"/>
  <c r="W1258" i="4" s="1"/>
  <c r="W1027" i="4"/>
  <c r="W1056" i="4"/>
  <c r="W1427" i="4" s="1"/>
  <c r="W1023" i="4"/>
  <c r="W1394" i="4" s="1"/>
  <c r="W1029" i="4"/>
  <c r="W1400" i="4" s="1"/>
  <c r="W1039" i="4"/>
  <c r="W1410" i="4" s="1"/>
  <c r="W989" i="4"/>
  <c r="W1360" i="4" s="1"/>
  <c r="W1001" i="4"/>
  <c r="W1372" i="4" s="1"/>
  <c r="W934" i="4"/>
  <c r="W1305" i="4" s="1"/>
  <c r="W974" i="4"/>
  <c r="W1345" i="4" s="1"/>
  <c r="W993" i="4"/>
  <c r="W1364" i="4" s="1"/>
  <c r="W1037" i="4"/>
  <c r="W1408" i="4" s="1"/>
  <c r="B945" i="4"/>
  <c r="W1036" i="4"/>
  <c r="W1407" i="4" s="1"/>
  <c r="W938" i="4"/>
  <c r="W1309" i="4" s="1"/>
  <c r="W958" i="4"/>
  <c r="W1329" i="4" s="1"/>
  <c r="W955" i="4"/>
  <c r="W1326" i="4" s="1"/>
  <c r="W1013" i="4"/>
  <c r="W1384" i="4" s="1"/>
  <c r="W885" i="4"/>
  <c r="W1256" i="4" s="1"/>
  <c r="W889" i="4"/>
  <c r="W1260" i="4" s="1"/>
  <c r="W1024" i="4"/>
  <c r="W1395" i="4" s="1"/>
  <c r="W1025" i="4"/>
  <c r="W1396" i="4" s="1"/>
  <c r="W1022" i="4"/>
  <c r="W1393" i="4" s="1"/>
  <c r="W1026" i="4"/>
  <c r="W1397" i="4" s="1"/>
  <c r="W1040" i="4"/>
  <c r="W1411" i="4" s="1"/>
  <c r="W1042" i="4"/>
  <c r="W1413" i="4" s="1"/>
  <c r="W1041" i="4"/>
  <c r="W1412" i="4" s="1"/>
  <c r="W1035" i="4"/>
  <c r="W1406" i="4" s="1"/>
  <c r="W1034" i="4"/>
  <c r="W1405" i="4" s="1"/>
  <c r="W1030" i="4"/>
  <c r="W1401" i="4" s="1"/>
  <c r="W1028" i="4"/>
  <c r="W1399" i="4" s="1"/>
  <c r="W1020" i="4"/>
  <c r="W1391" i="4" s="1"/>
  <c r="W1019" i="4"/>
  <c r="W1390" i="4" s="1"/>
  <c r="W899" i="4"/>
  <c r="W1270" i="4" s="1"/>
  <c r="W959" i="4"/>
  <c r="W1330" i="4" s="1"/>
  <c r="W1014" i="4"/>
  <c r="W1385" i="4" s="1"/>
  <c r="W970" i="4"/>
  <c r="W1341" i="4" s="1"/>
  <c r="B905" i="4"/>
  <c r="W897" i="4"/>
  <c r="W1268" i="4" s="1"/>
  <c r="W925" i="4"/>
  <c r="W1296" i="4" s="1"/>
  <c r="W941" i="4"/>
  <c r="W1312" i="4" s="1"/>
  <c r="B961" i="4"/>
  <c r="B901" i="4"/>
  <c r="B895" i="4"/>
  <c r="W994" i="4"/>
  <c r="W1365" i="4" s="1"/>
  <c r="B969" i="4"/>
  <c r="B893" i="4"/>
  <c r="W979" i="4"/>
  <c r="W1350" i="4" s="1"/>
  <c r="W980" i="4"/>
  <c r="W1351" i="4" s="1"/>
  <c r="B953" i="4"/>
  <c r="W946" i="4"/>
  <c r="W1317" i="4" s="1"/>
  <c r="B937" i="4"/>
  <c r="W957" i="4"/>
  <c r="W1328" i="4" s="1"/>
  <c r="B965" i="4"/>
  <c r="B929" i="4"/>
  <c r="W973" i="4"/>
  <c r="W1344" i="4" s="1"/>
  <c r="W954" i="4"/>
  <c r="W1325" i="4" s="1"/>
  <c r="W942" i="4"/>
  <c r="W1313" i="4" s="1"/>
  <c r="B943" i="4"/>
  <c r="W949" i="4"/>
  <c r="W1320" i="4" s="1"/>
  <c r="W907" i="4"/>
  <c r="W1278" i="4" s="1"/>
  <c r="W1010" i="4"/>
  <c r="W1381" i="4" s="1"/>
  <c r="W909" i="4"/>
  <c r="W1280" i="4" s="1"/>
  <c r="W971" i="4"/>
  <c r="W1342" i="4" s="1"/>
  <c r="W1000" i="4"/>
  <c r="W1371" i="4" s="1"/>
  <c r="B911" i="4"/>
  <c r="B913" i="4"/>
  <c r="W990" i="4"/>
  <c r="W1361" i="4" s="1"/>
  <c r="W917" i="4"/>
  <c r="W1288" i="4" s="1"/>
  <c r="W1012" i="4"/>
  <c r="W1383" i="4" s="1"/>
  <c r="B982" i="4"/>
  <c r="B919" i="4"/>
  <c r="W1002" i="4"/>
  <c r="W1373" i="4" s="1"/>
  <c r="W1006" i="4"/>
  <c r="W1377" i="4" s="1"/>
  <c r="W963" i="4"/>
  <c r="W1334" i="4" s="1"/>
  <c r="W996" i="4"/>
  <c r="W1367" i="4" s="1"/>
  <c r="W1018" i="4"/>
  <c r="W1389" i="4" s="1"/>
  <c r="W988" i="4"/>
  <c r="W1359" i="4" s="1"/>
  <c r="B927" i="4"/>
  <c r="W992" i="4"/>
  <c r="W1363" i="4" s="1"/>
  <c r="W986" i="4"/>
  <c r="W1357" i="4" s="1"/>
  <c r="W998" i="4"/>
  <c r="W1369" i="4" s="1"/>
  <c r="W984" i="4"/>
  <c r="W1355" i="4" s="1"/>
  <c r="P1252" i="4"/>
  <c r="W1004" i="4"/>
  <c r="W1375" i="4" s="1"/>
  <c r="W1016" i="4"/>
  <c r="W1387" i="4" s="1"/>
  <c r="W1008" i="4"/>
  <c r="W1379" i="4" s="1"/>
  <c r="W923" i="4"/>
  <c r="W1294" i="4" s="1"/>
  <c r="Q857" i="4"/>
  <c r="Q1228" i="4" s="1"/>
  <c r="Q868" i="4"/>
  <c r="Q1239" i="4" s="1"/>
  <c r="Q866" i="4"/>
  <c r="Q1237" i="4" s="1"/>
  <c r="Q828" i="4"/>
  <c r="Q1199" i="4" s="1"/>
  <c r="Q855" i="4"/>
  <c r="Q1226" i="4" s="1"/>
  <c r="Q864" i="4"/>
  <c r="Q1235" i="4" s="1"/>
  <c r="Q856" i="4"/>
  <c r="Q1227" i="4" s="1"/>
  <c r="W784" i="4"/>
  <c r="W1155" i="4" s="1"/>
  <c r="A1087" i="4"/>
  <c r="Q810" i="4"/>
  <c r="Q1181" i="4" s="1"/>
  <c r="A1086" i="4"/>
  <c r="A1089" i="4"/>
  <c r="A1085" i="4"/>
  <c r="A1081" i="4"/>
  <c r="A1082" i="4"/>
  <c r="A1088" i="4"/>
  <c r="A1091" i="4"/>
  <c r="A1084" i="4"/>
  <c r="A1083" i="4"/>
  <c r="B1275" i="4" l="1"/>
  <c r="X920" i="4"/>
  <c r="X1291" i="4" s="1"/>
  <c r="B1267" i="4"/>
  <c r="X1018" i="4"/>
  <c r="X1389" i="4" s="1"/>
  <c r="W770" i="4"/>
  <c r="W1141" i="4" s="1"/>
  <c r="B770" i="4"/>
  <c r="X770" i="4" s="1"/>
  <c r="X1141" i="4" s="1"/>
  <c r="B1263" i="4"/>
  <c r="B1318" i="4"/>
  <c r="X975" i="4"/>
  <c r="X1346" i="4" s="1"/>
  <c r="B1295" i="4"/>
  <c r="X1065" i="4"/>
  <c r="X1436" i="4" s="1"/>
  <c r="B1436" i="4"/>
  <c r="X985" i="4"/>
  <c r="X1356" i="4" s="1"/>
  <c r="B1356" i="4"/>
  <c r="X999" i="4"/>
  <c r="X1370" i="4" s="1"/>
  <c r="B1370" i="4"/>
  <c r="X1009" i="4"/>
  <c r="X1380" i="4" s="1"/>
  <c r="B1380" i="4"/>
  <c r="X990" i="4"/>
  <c r="X1361" i="4" s="1"/>
  <c r="B1361" i="4"/>
  <c r="X1063" i="4"/>
  <c r="X1434" i="4" s="1"/>
  <c r="B1434" i="4"/>
  <c r="X1001" i="4"/>
  <c r="X1372" i="4" s="1"/>
  <c r="B1372" i="4"/>
  <c r="X1026" i="4"/>
  <c r="X1397" i="4" s="1"/>
  <c r="B1397" i="4"/>
  <c r="X1055" i="4"/>
  <c r="X1426" i="4" s="1"/>
  <c r="B1426" i="4"/>
  <c r="X997" i="4"/>
  <c r="X1368" i="4" s="1"/>
  <c r="B1368" i="4"/>
  <c r="X1029" i="4"/>
  <c r="X1400" i="4" s="1"/>
  <c r="B1400" i="4"/>
  <c r="X1050" i="4"/>
  <c r="X1421" i="4" s="1"/>
  <c r="B1421" i="4"/>
  <c r="X1002" i="4"/>
  <c r="X1373" i="4" s="1"/>
  <c r="B1373" i="4"/>
  <c r="X1046" i="4"/>
  <c r="X1417" i="4" s="1"/>
  <c r="B1417" i="4"/>
  <c r="X1030" i="4"/>
  <c r="X1401" i="4" s="1"/>
  <c r="B1401" i="4"/>
  <c r="X1070" i="4"/>
  <c r="X1441" i="4" s="1"/>
  <c r="B1441" i="4"/>
  <c r="X1031" i="4"/>
  <c r="X1402" i="4" s="1"/>
  <c r="B1402" i="4"/>
  <c r="X1021" i="4"/>
  <c r="X1392" i="4" s="1"/>
  <c r="B1392" i="4"/>
  <c r="X1059" i="4"/>
  <c r="X1430" i="4" s="1"/>
  <c r="B1430" i="4"/>
  <c r="X1036" i="4"/>
  <c r="X1407" i="4" s="1"/>
  <c r="B1407" i="4"/>
  <c r="X979" i="4"/>
  <c r="X1350" i="4" s="1"/>
  <c r="B1350" i="4"/>
  <c r="X1038" i="4"/>
  <c r="X1409" i="4" s="1"/>
  <c r="B1409" i="4"/>
  <c r="X1011" i="4"/>
  <c r="X1382" i="4" s="1"/>
  <c r="B1382" i="4"/>
  <c r="X1024" i="4"/>
  <c r="X1395" i="4" s="1"/>
  <c r="B1395" i="4"/>
  <c r="X996" i="4"/>
  <c r="X1367" i="4" s="1"/>
  <c r="B1367" i="4"/>
  <c r="X1004" i="4"/>
  <c r="X1375" i="4" s="1"/>
  <c r="B1375" i="4"/>
  <c r="X1010" i="4"/>
  <c r="X1381" i="4" s="1"/>
  <c r="B1381" i="4"/>
  <c r="B1422" i="4"/>
  <c r="X1051" i="4"/>
  <c r="X1422" i="4" s="1"/>
  <c r="X1052" i="4"/>
  <c r="X1423" i="4" s="1"/>
  <c r="B1423" i="4"/>
  <c r="B1418" i="4"/>
  <c r="X1047" i="4"/>
  <c r="X1418" i="4" s="1"/>
  <c r="X1032" i="4"/>
  <c r="X1403" i="4" s="1"/>
  <c r="B1403" i="4"/>
  <c r="X1034" i="4"/>
  <c r="X1405" i="4" s="1"/>
  <c r="B1405" i="4"/>
  <c r="X995" i="4"/>
  <c r="X1366" i="4" s="1"/>
  <c r="B1366" i="4"/>
  <c r="X1054" i="4"/>
  <c r="X1425" i="4" s="1"/>
  <c r="B1425" i="4"/>
  <c r="X1008" i="4"/>
  <c r="X1379" i="4" s="1"/>
  <c r="B1379" i="4"/>
  <c r="X1057" i="4"/>
  <c r="X1428" i="4" s="1"/>
  <c r="B1428" i="4"/>
  <c r="X1027" i="4"/>
  <c r="X1053" i="4"/>
  <c r="X1424" i="4" s="1"/>
  <c r="B1424" i="4"/>
  <c r="X1013" i="4"/>
  <c r="X1384" i="4" s="1"/>
  <c r="B1384" i="4"/>
  <c r="X1020" i="4"/>
  <c r="X1391" i="4" s="1"/>
  <c r="B1391" i="4"/>
  <c r="X1033" i="4"/>
  <c r="X1404" i="4" s="1"/>
  <c r="B1404" i="4"/>
  <c r="X1061" i="4"/>
  <c r="X1432" i="4" s="1"/>
  <c r="B1432" i="4"/>
  <c r="X1067" i="4"/>
  <c r="X1438" i="4" s="1"/>
  <c r="B1438" i="4"/>
  <c r="X981" i="4"/>
  <c r="X1352" i="4" s="1"/>
  <c r="B1352" i="4"/>
  <c r="X998" i="4"/>
  <c r="X1369" i="4" s="1"/>
  <c r="B1369" i="4"/>
  <c r="X1062" i="4"/>
  <c r="X1433" i="4" s="1"/>
  <c r="B1433" i="4"/>
  <c r="X1066" i="4"/>
  <c r="X1437" i="4" s="1"/>
  <c r="B1437" i="4"/>
  <c r="X1042" i="4"/>
  <c r="X1413" i="4" s="1"/>
  <c r="B1413" i="4"/>
  <c r="X991" i="4"/>
  <c r="X1362" i="4" s="1"/>
  <c r="B1362" i="4"/>
  <c r="X994" i="4"/>
  <c r="X1365" i="4" s="1"/>
  <c r="B1365" i="4"/>
  <c r="B1301" i="4"/>
  <c r="X930" i="4"/>
  <c r="X1301" i="4" s="1"/>
  <c r="X986" i="4"/>
  <c r="X1357" i="4" s="1"/>
  <c r="B1357" i="4"/>
  <c r="X1064" i="4"/>
  <c r="X1435" i="4" s="1"/>
  <c r="B1435" i="4"/>
  <c r="X993" i="4"/>
  <c r="X1364" i="4" s="1"/>
  <c r="B1364" i="4"/>
  <c r="X1060" i="4"/>
  <c r="X1431" i="4" s="1"/>
  <c r="B1431" i="4"/>
  <c r="X1048" i="4"/>
  <c r="X1419" i="4" s="1"/>
  <c r="B1419" i="4"/>
  <c r="X1019" i="4"/>
  <c r="X1390" i="4" s="1"/>
  <c r="B1390" i="4"/>
  <c r="X1039" i="4"/>
  <c r="X1410" i="4" s="1"/>
  <c r="B1410" i="4"/>
  <c r="X1007" i="4"/>
  <c r="X1378" i="4" s="1"/>
  <c r="B1378" i="4"/>
  <c r="X1037" i="4"/>
  <c r="X1408" i="4" s="1"/>
  <c r="B1408" i="4"/>
  <c r="X1003" i="4"/>
  <c r="X1374" i="4" s="1"/>
  <c r="B1374" i="4"/>
  <c r="X1040" i="4"/>
  <c r="X1411" i="4" s="1"/>
  <c r="B1411" i="4"/>
  <c r="X1069" i="4"/>
  <c r="X1440" i="4" s="1"/>
  <c r="B1440" i="4"/>
  <c r="X1044" i="4"/>
  <c r="X1415" i="4" s="1"/>
  <c r="B1415" i="4"/>
  <c r="B1293" i="4"/>
  <c r="X922" i="4"/>
  <c r="X1293" i="4" s="1"/>
  <c r="X987" i="4"/>
  <c r="X1358" i="4" s="1"/>
  <c r="B1358" i="4"/>
  <c r="X1012" i="4"/>
  <c r="X1383" i="4" s="1"/>
  <c r="B1383" i="4"/>
  <c r="X1000" i="4"/>
  <c r="X1371" i="4" s="1"/>
  <c r="B1371" i="4"/>
  <c r="X1043" i="4"/>
  <c r="X1414" i="4" s="1"/>
  <c r="B1414" i="4"/>
  <c r="X1005" i="4"/>
  <c r="X1376" i="4" s="1"/>
  <c r="B1376" i="4"/>
  <c r="X1022" i="4"/>
  <c r="X1393" i="4" s="1"/>
  <c r="B1393" i="4"/>
  <c r="X988" i="4"/>
  <c r="X1359" i="4" s="1"/>
  <c r="B1359" i="4"/>
  <c r="B1386" i="4"/>
  <c r="X1015" i="4"/>
  <c r="X1386" i="4" s="1"/>
  <c r="X980" i="4"/>
  <c r="X1351" i="4" s="1"/>
  <c r="B1351" i="4"/>
  <c r="X1049" i="4"/>
  <c r="X1420" i="4" s="1"/>
  <c r="B1420" i="4"/>
  <c r="X992" i="4"/>
  <c r="X1363" i="4" s="1"/>
  <c r="B1363" i="4"/>
  <c r="X1045" i="4"/>
  <c r="X1416" i="4" s="1"/>
  <c r="B1416" i="4"/>
  <c r="X989" i="4"/>
  <c r="X1360" i="4" s="1"/>
  <c r="B1360" i="4"/>
  <c r="X982" i="4"/>
  <c r="X1353" i="4" s="1"/>
  <c r="B1353" i="4"/>
  <c r="X983" i="4"/>
  <c r="X1354" i="4" s="1"/>
  <c r="B1354" i="4"/>
  <c r="X1023" i="4"/>
  <c r="X1394" i="4" s="1"/>
  <c r="B1394" i="4"/>
  <c r="B1388" i="4"/>
  <c r="X1017" i="4"/>
  <c r="X1388" i="4" s="1"/>
  <c r="X1016" i="4"/>
  <c r="X1387" i="4" s="1"/>
  <c r="B1387" i="4"/>
  <c r="X1041" i="4"/>
  <c r="X1412" i="4" s="1"/>
  <c r="B1412" i="4"/>
  <c r="X1056" i="4"/>
  <c r="X1427" i="4" s="1"/>
  <c r="B1427" i="4"/>
  <c r="X1028" i="4"/>
  <c r="X1399" i="4" s="1"/>
  <c r="B1399" i="4"/>
  <c r="X1025" i="4"/>
  <c r="X1396" i="4" s="1"/>
  <c r="B1396" i="4"/>
  <c r="X1035" i="4"/>
  <c r="X1406" i="4" s="1"/>
  <c r="B1406" i="4"/>
  <c r="X984" i="4"/>
  <c r="X1355" i="4" s="1"/>
  <c r="B1355" i="4"/>
  <c r="X1006" i="4"/>
  <c r="X1377" i="4" s="1"/>
  <c r="B1377" i="4"/>
  <c r="X901" i="4"/>
  <c r="X1272" i="4" s="1"/>
  <c r="B1272" i="4"/>
  <c r="X960" i="4"/>
  <c r="X1331" i="4" s="1"/>
  <c r="B1331" i="4"/>
  <c r="X927" i="4"/>
  <c r="X1298" i="4" s="1"/>
  <c r="B1298" i="4"/>
  <c r="X919" i="4"/>
  <c r="X1290" i="4" s="1"/>
  <c r="B1290" i="4"/>
  <c r="X905" i="4"/>
  <c r="X1276" i="4" s="1"/>
  <c r="B1276" i="4"/>
  <c r="B787" i="4"/>
  <c r="B1158" i="4" s="1"/>
  <c r="X937" i="4"/>
  <c r="X1308" i="4" s="1"/>
  <c r="B1308" i="4"/>
  <c r="X895" i="4"/>
  <c r="X1266" i="4" s="1"/>
  <c r="B1266" i="4"/>
  <c r="X945" i="4"/>
  <c r="X1316" i="4" s="1"/>
  <c r="B1316" i="4"/>
  <c r="X925" i="4"/>
  <c r="X1296" i="4" s="1"/>
  <c r="B1296" i="4"/>
  <c r="X957" i="4"/>
  <c r="X1328" i="4" s="1"/>
  <c r="B1328" i="4"/>
  <c r="X974" i="4"/>
  <c r="X1345" i="4" s="1"/>
  <c r="B1345" i="4"/>
  <c r="X977" i="4"/>
  <c r="X1348" i="4" s="1"/>
  <c r="B1348" i="4"/>
  <c r="X962" i="4"/>
  <c r="X1333" i="4" s="1"/>
  <c r="B1333" i="4"/>
  <c r="X887" i="4"/>
  <c r="X1258" i="4" s="1"/>
  <c r="B1258" i="4"/>
  <c r="X946" i="4"/>
  <c r="X1317" i="4" s="1"/>
  <c r="B1317" i="4"/>
  <c r="X931" i="4"/>
  <c r="X1302" i="4" s="1"/>
  <c r="B1302" i="4"/>
  <c r="X949" i="4"/>
  <c r="X1320" i="4" s="1"/>
  <c r="B1320" i="4"/>
  <c r="X963" i="4"/>
  <c r="X1334" i="4" s="1"/>
  <c r="B1334" i="4"/>
  <c r="X915" i="4"/>
  <c r="X1286" i="4" s="1"/>
  <c r="B1286" i="4"/>
  <c r="X961" i="4"/>
  <c r="X1332" i="4" s="1"/>
  <c r="B1332" i="4"/>
  <c r="X899" i="4"/>
  <c r="X1270" i="4" s="1"/>
  <c r="B1270" i="4"/>
  <c r="X897" i="4"/>
  <c r="X1268" i="4" s="1"/>
  <c r="B1268" i="4"/>
  <c r="X959" i="4"/>
  <c r="X1330" i="4" s="1"/>
  <c r="B1330" i="4"/>
  <c r="X909" i="4"/>
  <c r="X1280" i="4" s="1"/>
  <c r="B1280" i="4"/>
  <c r="X940" i="4"/>
  <c r="X1311" i="4" s="1"/>
  <c r="B1311" i="4"/>
  <c r="X948" i="4"/>
  <c r="X1319" i="4" s="1"/>
  <c r="B1319" i="4"/>
  <c r="X966" i="4"/>
  <c r="X1337" i="4" s="1"/>
  <c r="B1337" i="4"/>
  <c r="X936" i="4"/>
  <c r="X1307" i="4" s="1"/>
  <c r="B1307" i="4"/>
  <c r="X973" i="4"/>
  <c r="X1344" i="4" s="1"/>
  <c r="B1344" i="4"/>
  <c r="X972" i="4"/>
  <c r="X1343" i="4" s="1"/>
  <c r="B1343" i="4"/>
  <c r="X885" i="4"/>
  <c r="X1256" i="4" s="1"/>
  <c r="B1256" i="4"/>
  <c r="X952" i="4"/>
  <c r="X1323" i="4" s="1"/>
  <c r="B1323" i="4"/>
  <c r="X917" i="4"/>
  <c r="X1288" i="4" s="1"/>
  <c r="B1288" i="4"/>
  <c r="X968" i="4"/>
  <c r="X1339" i="4" s="1"/>
  <c r="B1339" i="4"/>
  <c r="X891" i="4"/>
  <c r="X1262" i="4" s="1"/>
  <c r="B1262" i="4"/>
  <c r="X938" i="4"/>
  <c r="X1309" i="4" s="1"/>
  <c r="B1309" i="4"/>
  <c r="X971" i="4"/>
  <c r="X1342" i="4" s="1"/>
  <c r="B1342" i="4"/>
  <c r="X921" i="4"/>
  <c r="X1292" i="4" s="1"/>
  <c r="B1292" i="4"/>
  <c r="X941" i="4"/>
  <c r="X1312" i="4" s="1"/>
  <c r="B1312" i="4"/>
  <c r="X889" i="4"/>
  <c r="X1260" i="4" s="1"/>
  <c r="B1260" i="4"/>
  <c r="X956" i="4"/>
  <c r="X1327" i="4" s="1"/>
  <c r="B1327" i="4"/>
  <c r="X934" i="4"/>
  <c r="X1305" i="4" s="1"/>
  <c r="B1305" i="4"/>
  <c r="X913" i="4"/>
  <c r="X1284" i="4" s="1"/>
  <c r="B1284" i="4"/>
  <c r="X929" i="4"/>
  <c r="X1300" i="4" s="1"/>
  <c r="B1300" i="4"/>
  <c r="X893" i="4"/>
  <c r="X1264" i="4" s="1"/>
  <c r="B1264" i="4"/>
  <c r="X943" i="4"/>
  <c r="X1314" i="4" s="1"/>
  <c r="B1314" i="4"/>
  <c r="X953" i="4"/>
  <c r="X1324" i="4" s="1"/>
  <c r="B1324" i="4"/>
  <c r="X954" i="4"/>
  <c r="X1325" i="4" s="1"/>
  <c r="B1325" i="4"/>
  <c r="X907" i="4"/>
  <c r="X1278" i="4" s="1"/>
  <c r="B1278" i="4"/>
  <c r="B884" i="4"/>
  <c r="A1255" i="4"/>
  <c r="X911" i="4"/>
  <c r="X1282" i="4" s="1"/>
  <c r="B1282" i="4"/>
  <c r="X965" i="4"/>
  <c r="X1336" i="4" s="1"/>
  <c r="B1336" i="4"/>
  <c r="X969" i="4"/>
  <c r="X1340" i="4" s="1"/>
  <c r="B1340" i="4"/>
  <c r="X958" i="4"/>
  <c r="X1329" i="4" s="1"/>
  <c r="B1329" i="4"/>
  <c r="X970" i="4"/>
  <c r="X1341" i="4" s="1"/>
  <c r="B1341" i="4"/>
  <c r="X903" i="4"/>
  <c r="X1274" i="4" s="1"/>
  <c r="B1274" i="4"/>
  <c r="X923" i="4"/>
  <c r="X1294" i="4" s="1"/>
  <c r="B1294" i="4"/>
  <c r="X950" i="4"/>
  <c r="X1321" i="4" s="1"/>
  <c r="B1321" i="4"/>
  <c r="X944" i="4"/>
  <c r="X1315" i="4" s="1"/>
  <c r="B1315" i="4"/>
  <c r="X964" i="4"/>
  <c r="X1335" i="4" s="1"/>
  <c r="B1335" i="4"/>
  <c r="X942" i="4"/>
  <c r="X1313" i="4" s="1"/>
  <c r="B1313" i="4"/>
  <c r="X955" i="4"/>
  <c r="X1326" i="4" s="1"/>
  <c r="B1326" i="4"/>
  <c r="X978" i="4"/>
  <c r="X1349" i="4" s="1"/>
  <c r="B860" i="4"/>
  <c r="P1231" i="4"/>
  <c r="B808" i="4"/>
  <c r="P1179" i="4"/>
  <c r="B862" i="4"/>
  <c r="P1233" i="4"/>
  <c r="A1210" i="4"/>
  <c r="P1210" i="4"/>
  <c r="B870" i="4"/>
  <c r="P1241" i="4"/>
  <c r="A1209" i="4"/>
  <c r="P1209" i="4"/>
  <c r="P1253" i="4"/>
  <c r="A1236" i="4"/>
  <c r="P1236" i="4"/>
  <c r="W836" i="4"/>
  <c r="W1207" i="4" s="1"/>
  <c r="P1207" i="4"/>
  <c r="B823" i="4"/>
  <c r="P1194" i="4"/>
  <c r="W876" i="4"/>
  <c r="W1247" i="4" s="1"/>
  <c r="P1247" i="4"/>
  <c r="B828" i="4"/>
  <c r="P1199" i="4"/>
  <c r="A1188" i="4"/>
  <c r="P1188" i="4"/>
  <c r="B816" i="4"/>
  <c r="P1187" i="4"/>
  <c r="P1226" i="4"/>
  <c r="W833" i="4"/>
  <c r="W1204" i="4" s="1"/>
  <c r="P1204" i="4"/>
  <c r="W842" i="4"/>
  <c r="W1213" i="4" s="1"/>
  <c r="P1213" i="4"/>
  <c r="A1202" i="4"/>
  <c r="P1202" i="4"/>
  <c r="A1195" i="4"/>
  <c r="P1195" i="4"/>
  <c r="W844" i="4"/>
  <c r="W1215" i="4" s="1"/>
  <c r="P1215" i="4"/>
  <c r="W880" i="4"/>
  <c r="W1251" i="4" s="1"/>
  <c r="P1251" i="4"/>
  <c r="W858" i="4"/>
  <c r="W1229" i="4" s="1"/>
  <c r="P1229" i="4"/>
  <c r="B822" i="4"/>
  <c r="P1193" i="4"/>
  <c r="W852" i="4"/>
  <c r="W1223" i="4" s="1"/>
  <c r="P1223" i="4"/>
  <c r="A1176" i="4"/>
  <c r="P1176" i="4"/>
  <c r="W854" i="4"/>
  <c r="W1225" i="4" s="1"/>
  <c r="P1225" i="4"/>
  <c r="P1200" i="4"/>
  <c r="W847" i="4"/>
  <c r="W1218" i="4" s="1"/>
  <c r="P1218" i="4"/>
  <c r="B877" i="4"/>
  <c r="P1248" i="4"/>
  <c r="W867" i="4"/>
  <c r="W1238" i="4" s="1"/>
  <c r="P1238" i="4"/>
  <c r="A1217" i="4"/>
  <c r="P1217" i="4"/>
  <c r="W787" i="4"/>
  <c r="W1158" i="4" s="1"/>
  <c r="A1172" i="4"/>
  <c r="P1172" i="4"/>
  <c r="W820" i="4"/>
  <c r="W1191" i="4" s="1"/>
  <c r="P1191" i="4"/>
  <c r="B861" i="4"/>
  <c r="P1232" i="4"/>
  <c r="A1216" i="4"/>
  <c r="P1216" i="4"/>
  <c r="A1198" i="4"/>
  <c r="P1198" i="4"/>
  <c r="W871" i="4"/>
  <c r="W1242" i="4" s="1"/>
  <c r="P1242" i="4"/>
  <c r="W832" i="4"/>
  <c r="W1203" i="4" s="1"/>
  <c r="P1203" i="4"/>
  <c r="B830" i="4"/>
  <c r="P1201" i="4"/>
  <c r="A1240" i="4"/>
  <c r="P1240" i="4"/>
  <c r="W814" i="4"/>
  <c r="W1185" i="4" s="1"/>
  <c r="P1185" i="4"/>
  <c r="A1235" i="4"/>
  <c r="P1235" i="4"/>
  <c r="P1178" i="4"/>
  <c r="B806" i="4"/>
  <c r="P1177" i="4"/>
  <c r="B818" i="4"/>
  <c r="P1189" i="4"/>
  <c r="B863" i="4"/>
  <c r="P1234" i="4"/>
  <c r="W851" i="4"/>
  <c r="W1222" i="4" s="1"/>
  <c r="P1222" i="4"/>
  <c r="B825" i="4"/>
  <c r="P1196" i="4"/>
  <c r="W850" i="4"/>
  <c r="W1221" i="4" s="1"/>
  <c r="P1221" i="4"/>
  <c r="W875" i="4"/>
  <c r="W1246" i="4" s="1"/>
  <c r="P1246" i="4"/>
  <c r="A1220" i="4"/>
  <c r="P1220" i="4"/>
  <c r="A1171" i="4"/>
  <c r="P1171" i="4"/>
  <c r="W803" i="4"/>
  <c r="W1174" i="4" s="1"/>
  <c r="P1174" i="4"/>
  <c r="W841" i="4"/>
  <c r="W1212" i="4" s="1"/>
  <c r="P1212" i="4"/>
  <c r="P1230" i="4"/>
  <c r="B834" i="4"/>
  <c r="P1205" i="4"/>
  <c r="W874" i="4"/>
  <c r="W1245" i="4" s="1"/>
  <c r="P1245" i="4"/>
  <c r="B879" i="4"/>
  <c r="P1250" i="4"/>
  <c r="B868" i="4"/>
  <c r="P1239" i="4"/>
  <c r="W840" i="4"/>
  <c r="P1211" i="4"/>
  <c r="B809" i="4"/>
  <c r="P1180" i="4"/>
  <c r="B812" i="4"/>
  <c r="P1183" i="4"/>
  <c r="W843" i="4"/>
  <c r="W1214" i="4" s="1"/>
  <c r="P1214" i="4"/>
  <c r="P1192" i="4"/>
  <c r="W810" i="4"/>
  <c r="W1181" i="4" s="1"/>
  <c r="P1181" i="4"/>
  <c r="A1173" i="4"/>
  <c r="P1173" i="4"/>
  <c r="B813" i="4"/>
  <c r="P1184" i="4"/>
  <c r="B815" i="4"/>
  <c r="P1186" i="4"/>
  <c r="A1190" i="4"/>
  <c r="P1190" i="4"/>
  <c r="W804" i="4"/>
  <c r="W1175" i="4" s="1"/>
  <c r="P1175" i="4"/>
  <c r="W811" i="4"/>
  <c r="W1182" i="4" s="1"/>
  <c r="P1182" i="4"/>
  <c r="P1227" i="4"/>
  <c r="A1206" i="4"/>
  <c r="P1206" i="4"/>
  <c r="A1208" i="4"/>
  <c r="P1208" i="4"/>
  <c r="P1224" i="4"/>
  <c r="W878" i="4"/>
  <c r="W1249" i="4" s="1"/>
  <c r="P1249" i="4"/>
  <c r="W883" i="4"/>
  <c r="W1254" i="4" s="1"/>
  <c r="P1254" i="4"/>
  <c r="B848" i="4"/>
  <c r="P1219" i="4"/>
  <c r="W873" i="4"/>
  <c r="W1244" i="4" s="1"/>
  <c r="P1244" i="4"/>
  <c r="B826" i="4"/>
  <c r="P1197" i="4"/>
  <c r="W872" i="4"/>
  <c r="W1243" i="4" s="1"/>
  <c r="P1243" i="4"/>
  <c r="B857" i="4"/>
  <c r="P1228" i="4"/>
  <c r="B866" i="4"/>
  <c r="P1237" i="4"/>
  <c r="W768" i="4"/>
  <c r="W1139" i="4" s="1"/>
  <c r="B768" i="4"/>
  <c r="B1139" i="4" s="1"/>
  <c r="B766" i="4"/>
  <c r="B1137" i="4" s="1"/>
  <c r="W766" i="4"/>
  <c r="W1137" i="4" s="1"/>
  <c r="B778" i="4"/>
  <c r="A1149" i="4"/>
  <c r="B780" i="4"/>
  <c r="A1151" i="4"/>
  <c r="W782" i="4"/>
  <c r="W1153" i="4" s="1"/>
  <c r="A1153" i="4"/>
  <c r="B776" i="4"/>
  <c r="A1147" i="4"/>
  <c r="W775" i="4"/>
  <c r="W1146" i="4" s="1"/>
  <c r="A1146" i="4"/>
  <c r="B791" i="4"/>
  <c r="A1162" i="4"/>
  <c r="B790" i="4"/>
  <c r="A1161" i="4"/>
  <c r="X766" i="4"/>
  <c r="X1137" i="4" s="1"/>
  <c r="B788" i="4"/>
  <c r="A1159" i="4"/>
  <c r="B1141" i="4"/>
  <c r="B783" i="4"/>
  <c r="A1154" i="4"/>
  <c r="B772" i="4"/>
  <c r="A1143" i="4"/>
  <c r="B786" i="4"/>
  <c r="A1157" i="4"/>
  <c r="W767" i="4"/>
  <c r="W1138" i="4" s="1"/>
  <c r="A1138" i="4"/>
  <c r="W785" i="4"/>
  <c r="W1156" i="4" s="1"/>
  <c r="A1156" i="4"/>
  <c r="W774" i="4"/>
  <c r="W1145" i="4" s="1"/>
  <c r="A1145" i="4"/>
  <c r="B779" i="4"/>
  <c r="A1150" i="4"/>
  <c r="B771" i="4"/>
  <c r="A1142" i="4"/>
  <c r="B777" i="4"/>
  <c r="A1148" i="4"/>
  <c r="W773" i="4"/>
  <c r="W1144" i="4" s="1"/>
  <c r="A1144" i="4"/>
  <c r="W781" i="4"/>
  <c r="W1152" i="4" s="1"/>
  <c r="A1152" i="4"/>
  <c r="W769" i="4"/>
  <c r="W1140" i="4" s="1"/>
  <c r="A1140" i="4"/>
  <c r="B784" i="4"/>
  <c r="A1155" i="4"/>
  <c r="B719" i="4"/>
  <c r="A1090" i="4"/>
  <c r="B730" i="4"/>
  <c r="A1101" i="4"/>
  <c r="W761" i="4"/>
  <c r="W1132" i="4" s="1"/>
  <c r="A1132" i="4"/>
  <c r="W760" i="4"/>
  <c r="W1131" i="4" s="1"/>
  <c r="A1131" i="4"/>
  <c r="W735" i="4"/>
  <c r="W1106" i="4" s="1"/>
  <c r="A1106" i="4"/>
  <c r="B757" i="4"/>
  <c r="A1128" i="4"/>
  <c r="B764" i="4"/>
  <c r="A1135" i="4"/>
  <c r="B762" i="4"/>
  <c r="A1133" i="4"/>
  <c r="B744" i="4"/>
  <c r="A1115" i="4"/>
  <c r="B729" i="4"/>
  <c r="A1100" i="4"/>
  <c r="B728" i="4"/>
  <c r="A1099" i="4"/>
  <c r="B749" i="4"/>
  <c r="A1120" i="4"/>
  <c r="B756" i="4"/>
  <c r="A1127" i="4"/>
  <c r="B723" i="4"/>
  <c r="A1094" i="4"/>
  <c r="W724" i="4"/>
  <c r="W1095" i="4" s="1"/>
  <c r="A1095" i="4"/>
  <c r="W733" i="4"/>
  <c r="W1104" i="4" s="1"/>
  <c r="A1104" i="4"/>
  <c r="B750" i="4"/>
  <c r="A1121" i="4"/>
  <c r="B721" i="4"/>
  <c r="A1092" i="4"/>
  <c r="B765" i="4"/>
  <c r="A1136" i="4"/>
  <c r="W755" i="4"/>
  <c r="W1126" i="4" s="1"/>
  <c r="A1126" i="4"/>
  <c r="B746" i="4"/>
  <c r="A1117" i="4"/>
  <c r="W731" i="4"/>
  <c r="W1102" i="4" s="1"/>
  <c r="A1102" i="4"/>
  <c r="W736" i="4"/>
  <c r="W1107" i="4" s="1"/>
  <c r="A1107" i="4"/>
  <c r="W737" i="4"/>
  <c r="W1108" i="4" s="1"/>
  <c r="A1108" i="4"/>
  <c r="B754" i="4"/>
  <c r="A1125" i="4"/>
  <c r="B725" i="4"/>
  <c r="A1096" i="4"/>
  <c r="B759" i="4"/>
  <c r="A1130" i="4"/>
  <c r="B743" i="4"/>
  <c r="A1114" i="4"/>
  <c r="W758" i="4"/>
  <c r="W1129" i="4" s="1"/>
  <c r="A1129" i="4"/>
  <c r="B747" i="4"/>
  <c r="A1118" i="4"/>
  <c r="W738" i="4"/>
  <c r="W1109" i="4" s="1"/>
  <c r="A1109" i="4"/>
  <c r="B752" i="4"/>
  <c r="A1123" i="4"/>
  <c r="B745" i="4"/>
  <c r="A1116" i="4"/>
  <c r="B751" i="4"/>
  <c r="A1122" i="4"/>
  <c r="W742" i="4"/>
  <c r="W1113" i="4" s="1"/>
  <c r="A1113" i="4"/>
  <c r="B734" i="4"/>
  <c r="A1105" i="4"/>
  <c r="B722" i="4"/>
  <c r="A1093" i="4"/>
  <c r="B727" i="4"/>
  <c r="A1098" i="4"/>
  <c r="W763" i="4"/>
  <c r="W1134" i="4" s="1"/>
  <c r="A1134" i="4"/>
  <c r="B740" i="4"/>
  <c r="A1111" i="4"/>
  <c r="B741" i="4"/>
  <c r="A1112" i="4"/>
  <c r="B739" i="4"/>
  <c r="A1110" i="4"/>
  <c r="B732" i="4"/>
  <c r="A1103" i="4"/>
  <c r="W726" i="4"/>
  <c r="W1097" i="4" s="1"/>
  <c r="A1097" i="4"/>
  <c r="W753" i="4"/>
  <c r="W1124" i="4" s="1"/>
  <c r="A1124" i="4"/>
  <c r="B717" i="4"/>
  <c r="B1088" i="4" s="1"/>
  <c r="W716" i="4"/>
  <c r="W1087" i="4" s="1"/>
  <c r="B715" i="4"/>
  <c r="B1086" i="4" s="1"/>
  <c r="B714" i="4"/>
  <c r="B1085" i="4" s="1"/>
  <c r="B718" i="4"/>
  <c r="B1089" i="4" s="1"/>
  <c r="B711" i="4"/>
  <c r="B1082" i="4" s="1"/>
  <c r="B713" i="4"/>
  <c r="B1084" i="4" s="1"/>
  <c r="B710" i="4"/>
  <c r="B1081" i="4" s="1"/>
  <c r="W884" i="4"/>
  <c r="W1255" i="4" s="1"/>
  <c r="B824" i="4"/>
  <c r="B829" i="4"/>
  <c r="B742" i="4"/>
  <c r="W746" i="4"/>
  <c r="W1117" i="4" s="1"/>
  <c r="B753" i="4"/>
  <c r="B775" i="4"/>
  <c r="W757" i="4"/>
  <c r="W1128" i="4" s="1"/>
  <c r="B758" i="4"/>
  <c r="W747" i="4"/>
  <c r="W1118" i="4" s="1"/>
  <c r="B755" i="4"/>
  <c r="B735" i="4"/>
  <c r="W765" i="4"/>
  <c r="W1136" i="4" s="1"/>
  <c r="B782" i="4"/>
  <c r="W777" i="4"/>
  <c r="W1148" i="4" s="1"/>
  <c r="W764" i="4"/>
  <c r="W1135" i="4" s="1"/>
  <c r="B769" i="4"/>
  <c r="B774" i="4"/>
  <c r="B773" i="4"/>
  <c r="W771" i="4"/>
  <c r="W1142" i="4" s="1"/>
  <c r="W739" i="4"/>
  <c r="W1110" i="4" s="1"/>
  <c r="W721" i="4"/>
  <c r="W1092" i="4" s="1"/>
  <c r="W744" i="4"/>
  <c r="W1115" i="4" s="1"/>
  <c r="B781" i="4"/>
  <c r="W790" i="4"/>
  <c r="W1161" i="4" s="1"/>
  <c r="W780" i="4"/>
  <c r="W1151" i="4" s="1"/>
  <c r="W788" i="4"/>
  <c r="W1159" i="4" s="1"/>
  <c r="B716" i="4"/>
  <c r="B1087" i="4" s="1"/>
  <c r="W772" i="4"/>
  <c r="W1143" i="4" s="1"/>
  <c r="W776" i="4"/>
  <c r="W1147" i="4" s="1"/>
  <c r="W778" i="4"/>
  <c r="W1149" i="4" s="1"/>
  <c r="B767" i="4"/>
  <c r="W751" i="4"/>
  <c r="W1122" i="4" s="1"/>
  <c r="W743" i="4"/>
  <c r="W1114" i="4" s="1"/>
  <c r="W752" i="4"/>
  <c r="W1123" i="4" s="1"/>
  <c r="W756" i="4"/>
  <c r="W1127" i="4" s="1"/>
  <c r="W759" i="4"/>
  <c r="W1130" i="4" s="1"/>
  <c r="W749" i="4"/>
  <c r="W1120" i="4" s="1"/>
  <c r="W762" i="4"/>
  <c r="W1133" i="4" s="1"/>
  <c r="B785" i="4"/>
  <c r="B760" i="4"/>
  <c r="W783" i="4"/>
  <c r="W1154" i="4" s="1"/>
  <c r="B763" i="4"/>
  <c r="W779" i="4"/>
  <c r="W1150" i="4" s="1"/>
  <c r="W725" i="4"/>
  <c r="W1096" i="4" s="1"/>
  <c r="W727" i="4"/>
  <c r="W1098" i="4" s="1"/>
  <c r="W786" i="4"/>
  <c r="W1157" i="4" s="1"/>
  <c r="W745" i="4"/>
  <c r="W1116" i="4" s="1"/>
  <c r="W750" i="4"/>
  <c r="W1121" i="4" s="1"/>
  <c r="W754" i="4"/>
  <c r="W1125" i="4" s="1"/>
  <c r="B761" i="4"/>
  <c r="W741" i="4"/>
  <c r="W1112" i="4" s="1"/>
  <c r="W740" i="4"/>
  <c r="W1111" i="4" s="1"/>
  <c r="B738" i="4"/>
  <c r="W718" i="4"/>
  <c r="W1089" i="4" s="1"/>
  <c r="B733" i="4"/>
  <c r="B737" i="4"/>
  <c r="W728" i="4"/>
  <c r="W1099" i="4" s="1"/>
  <c r="W714" i="4"/>
  <c r="W1085" i="4" s="1"/>
  <c r="W715" i="4"/>
  <c r="W1086" i="4" s="1"/>
  <c r="B724" i="4"/>
  <c r="B726" i="4"/>
  <c r="W710" i="4"/>
  <c r="W1081" i="4" s="1"/>
  <c r="W730" i="4"/>
  <c r="W1101" i="4" s="1"/>
  <c r="W717" i="4"/>
  <c r="W1088" i="4" s="1"/>
  <c r="W722" i="4"/>
  <c r="W1093" i="4" s="1"/>
  <c r="B736" i="4"/>
  <c r="B731" i="4"/>
  <c r="W734" i="4"/>
  <c r="W1105" i="4" s="1"/>
  <c r="W711" i="4"/>
  <c r="W1082" i="4" s="1"/>
  <c r="W732" i="4"/>
  <c r="W1103" i="4" s="1"/>
  <c r="W712" i="4"/>
  <c r="W1083" i="4" s="1"/>
  <c r="B712" i="4"/>
  <c r="B1083" i="4" s="1"/>
  <c r="W729" i="4"/>
  <c r="W1100" i="4" s="1"/>
  <c r="W713" i="4"/>
  <c r="W1084" i="4" s="1"/>
  <c r="W723" i="4"/>
  <c r="W1094" i="4" s="1"/>
  <c r="B720" i="4"/>
  <c r="W720" i="4"/>
  <c r="W1091" i="4" s="1"/>
  <c r="W719" i="4"/>
  <c r="W1090" i="4" s="1"/>
  <c r="X787" i="4" l="1"/>
  <c r="X1158" i="4" s="1"/>
  <c r="W819" i="4"/>
  <c r="W1190" i="4" s="1"/>
  <c r="W801" i="4"/>
  <c r="W1172" i="4" s="1"/>
  <c r="B800" i="4"/>
  <c r="B1171" i="4" s="1"/>
  <c r="W869" i="4"/>
  <c r="W1240" i="4" s="1"/>
  <c r="B801" i="4"/>
  <c r="X801" i="4" s="1"/>
  <c r="X1172" i="4" s="1"/>
  <c r="W827" i="4"/>
  <c r="W1198" i="4" s="1"/>
  <c r="B817" i="4"/>
  <c r="X817" i="4" s="1"/>
  <c r="X1188" i="4" s="1"/>
  <c r="B840" i="4"/>
  <c r="X840" i="4" s="1"/>
  <c r="B819" i="4"/>
  <c r="X819" i="4" s="1"/>
  <c r="X1190" i="4" s="1"/>
  <c r="W805" i="4"/>
  <c r="W1176" i="4" s="1"/>
  <c r="W831" i="4"/>
  <c r="W1202" i="4" s="1"/>
  <c r="B865" i="4"/>
  <c r="X865" i="4" s="1"/>
  <c r="X1236" i="4" s="1"/>
  <c r="B827" i="4"/>
  <c r="B1198" i="4" s="1"/>
  <c r="B837" i="4"/>
  <c r="B1208" i="4" s="1"/>
  <c r="W837" i="4"/>
  <c r="W1208" i="4" s="1"/>
  <c r="W802" i="4"/>
  <c r="W1173" i="4" s="1"/>
  <c r="B831" i="4"/>
  <c r="X831" i="4" s="1"/>
  <c r="X1202" i="4" s="1"/>
  <c r="W838" i="4"/>
  <c r="W1209" i="4" s="1"/>
  <c r="B802" i="4"/>
  <c r="B1173" i="4" s="1"/>
  <c r="W864" i="4"/>
  <c r="W1235" i="4" s="1"/>
  <c r="B864" i="4"/>
  <c r="B1235" i="4" s="1"/>
  <c r="X768" i="4"/>
  <c r="X1139" i="4" s="1"/>
  <c r="B838" i="4"/>
  <c r="X838" i="4" s="1"/>
  <c r="X1209" i="4" s="1"/>
  <c r="B805" i="4"/>
  <c r="X805" i="4" s="1"/>
  <c r="X1176" i="4" s="1"/>
  <c r="W865" i="4"/>
  <c r="W1236" i="4" s="1"/>
  <c r="W817" i="4"/>
  <c r="W1188" i="4" s="1"/>
  <c r="X884" i="4"/>
  <c r="X1255" i="4" s="1"/>
  <c r="B1255" i="4"/>
  <c r="W839" i="4"/>
  <c r="W1210" i="4" s="1"/>
  <c r="B839" i="4"/>
  <c r="X839" i="4" s="1"/>
  <c r="X1210" i="4" s="1"/>
  <c r="X868" i="4"/>
  <c r="X1239" i="4" s="1"/>
  <c r="B1239" i="4"/>
  <c r="X830" i="4"/>
  <c r="X1201" i="4" s="1"/>
  <c r="B1201" i="4"/>
  <c r="X877" i="4"/>
  <c r="X1248" i="4" s="1"/>
  <c r="B1248" i="4"/>
  <c r="X809" i="4"/>
  <c r="X1180" i="4" s="1"/>
  <c r="B1180" i="4"/>
  <c r="X818" i="4"/>
  <c r="X1189" i="4" s="1"/>
  <c r="B1189" i="4"/>
  <c r="W834" i="4"/>
  <c r="W1205" i="4" s="1"/>
  <c r="A1205" i="4"/>
  <c r="W825" i="4"/>
  <c r="W1196" i="4" s="1"/>
  <c r="A1196" i="4"/>
  <c r="W806" i="4"/>
  <c r="W1177" i="4" s="1"/>
  <c r="A1177" i="4"/>
  <c r="X861" i="4"/>
  <c r="X1232" i="4" s="1"/>
  <c r="B1232" i="4"/>
  <c r="B873" i="4"/>
  <c r="A1244" i="4"/>
  <c r="X806" i="4"/>
  <c r="X1177" i="4" s="1"/>
  <c r="B1177" i="4"/>
  <c r="X823" i="4"/>
  <c r="X1194" i="4" s="1"/>
  <c r="B1194" i="4"/>
  <c r="X826" i="4"/>
  <c r="X1197" i="4" s="1"/>
  <c r="B1197" i="4"/>
  <c r="B849" i="4"/>
  <c r="X879" i="4"/>
  <c r="X1250" i="4" s="1"/>
  <c r="B1250" i="4"/>
  <c r="W826" i="4"/>
  <c r="W1197" i="4" s="1"/>
  <c r="A1197" i="4"/>
  <c r="B878" i="4"/>
  <c r="A1249" i="4"/>
  <c r="W856" i="4"/>
  <c r="W1227" i="4" s="1"/>
  <c r="A1227" i="4"/>
  <c r="W815" i="4"/>
  <c r="W1186" i="4" s="1"/>
  <c r="A1186" i="4"/>
  <c r="B821" i="4"/>
  <c r="A1192" i="4"/>
  <c r="W821" i="4"/>
  <c r="W1192" i="4" s="1"/>
  <c r="W800" i="4"/>
  <c r="W1171" i="4" s="1"/>
  <c r="B856" i="4"/>
  <c r="X863" i="4"/>
  <c r="X1234" i="4" s="1"/>
  <c r="B1234" i="4"/>
  <c r="X848" i="4"/>
  <c r="X1219" i="4" s="1"/>
  <c r="B1219" i="4"/>
  <c r="W849" i="4"/>
  <c r="W1220" i="4" s="1"/>
  <c r="B847" i="4"/>
  <c r="A1218" i="4"/>
  <c r="B852" i="4"/>
  <c r="A1223" i="4"/>
  <c r="B844" i="4"/>
  <c r="A1215" i="4"/>
  <c r="B833" i="4"/>
  <c r="A1204" i="4"/>
  <c r="W828" i="4"/>
  <c r="W1199" i="4" s="1"/>
  <c r="A1199" i="4"/>
  <c r="X815" i="4"/>
  <c r="X1186" i="4" s="1"/>
  <c r="B1186" i="4"/>
  <c r="W866" i="4"/>
  <c r="W1237" i="4" s="1"/>
  <c r="A1237" i="4"/>
  <c r="W859" i="4"/>
  <c r="W1230" i="4" s="1"/>
  <c r="A1230" i="4"/>
  <c r="X870" i="4"/>
  <c r="X1241" i="4" s="1"/>
  <c r="B1241" i="4"/>
  <c r="W829" i="4"/>
  <c r="W1200" i="4" s="1"/>
  <c r="A1200" i="4"/>
  <c r="B882" i="4"/>
  <c r="A1253" i="4"/>
  <c r="X812" i="4"/>
  <c r="X1183" i="4" s="1"/>
  <c r="B1183" i="4"/>
  <c r="B835" i="4"/>
  <c r="X825" i="4"/>
  <c r="X1196" i="4" s="1"/>
  <c r="B1196" i="4"/>
  <c r="B859" i="4"/>
  <c r="W857" i="4"/>
  <c r="W1228" i="4" s="1"/>
  <c r="A1228" i="4"/>
  <c r="W848" i="4"/>
  <c r="W1219" i="4" s="1"/>
  <c r="A1219" i="4"/>
  <c r="B804" i="4"/>
  <c r="A1175" i="4"/>
  <c r="W812" i="4"/>
  <c r="W1183" i="4" s="1"/>
  <c r="A1183" i="4"/>
  <c r="W879" i="4"/>
  <c r="W1250" i="4" s="1"/>
  <c r="A1250" i="4"/>
  <c r="B841" i="4"/>
  <c r="A1212" i="4"/>
  <c r="B875" i="4"/>
  <c r="A1246" i="4"/>
  <c r="W863" i="4"/>
  <c r="W1234" i="4" s="1"/>
  <c r="A1234" i="4"/>
  <c r="B832" i="4"/>
  <c r="A1203" i="4"/>
  <c r="W861" i="4"/>
  <c r="W1232" i="4" s="1"/>
  <c r="A1232" i="4"/>
  <c r="X813" i="4"/>
  <c r="X1184" i="4" s="1"/>
  <c r="B1184" i="4"/>
  <c r="X866" i="4"/>
  <c r="X1237" i="4" s="1"/>
  <c r="B1237" i="4"/>
  <c r="B853" i="4"/>
  <c r="A1224" i="4"/>
  <c r="B843" i="4"/>
  <c r="A1214" i="4"/>
  <c r="W807" i="4"/>
  <c r="W1178" i="4" s="1"/>
  <c r="A1178" i="4"/>
  <c r="X860" i="4"/>
  <c r="X1231" i="4" s="1"/>
  <c r="B1231" i="4"/>
  <c r="X862" i="4"/>
  <c r="X1233" i="4" s="1"/>
  <c r="B1233" i="4"/>
  <c r="W822" i="4"/>
  <c r="W1193" i="4" s="1"/>
  <c r="A1193" i="4"/>
  <c r="W855" i="4"/>
  <c r="W1226" i="4" s="1"/>
  <c r="A1226" i="4"/>
  <c r="B876" i="4"/>
  <c r="A1247" i="4"/>
  <c r="W862" i="4"/>
  <c r="W1233" i="4" s="1"/>
  <c r="A1233" i="4"/>
  <c r="X816" i="4"/>
  <c r="X1187" i="4" s="1"/>
  <c r="B1187" i="4"/>
  <c r="X828" i="4"/>
  <c r="X1199" i="4" s="1"/>
  <c r="B1199" i="4"/>
  <c r="W835" i="4"/>
  <c r="W1206" i="4" s="1"/>
  <c r="W853" i="4"/>
  <c r="W1224" i="4" s="1"/>
  <c r="B855" i="4"/>
  <c r="W882" i="4"/>
  <c r="W1253" i="4" s="1"/>
  <c r="B869" i="4"/>
  <c r="W846" i="4"/>
  <c r="W1217" i="4" s="1"/>
  <c r="B867" i="4"/>
  <c r="A1238" i="4"/>
  <c r="B854" i="4"/>
  <c r="A1225" i="4"/>
  <c r="B858" i="4"/>
  <c r="A1229" i="4"/>
  <c r="W816" i="4"/>
  <c r="W1187" i="4" s="1"/>
  <c r="A1187" i="4"/>
  <c r="W823" i="4"/>
  <c r="W1194" i="4" s="1"/>
  <c r="A1194" i="4"/>
  <c r="W808" i="4"/>
  <c r="W1179" i="4" s="1"/>
  <c r="A1179" i="4"/>
  <c r="X808" i="4"/>
  <c r="X1179" i="4" s="1"/>
  <c r="B1179" i="4"/>
  <c r="X857" i="4"/>
  <c r="X1228" i="4" s="1"/>
  <c r="B1228" i="4"/>
  <c r="W813" i="4"/>
  <c r="W1184" i="4" s="1"/>
  <c r="A1184" i="4"/>
  <c r="B807" i="4"/>
  <c r="X822" i="4"/>
  <c r="X1193" i="4" s="1"/>
  <c r="B1193" i="4"/>
  <c r="W845" i="4"/>
  <c r="W1216" i="4" s="1"/>
  <c r="X834" i="4"/>
  <c r="X1205" i="4" s="1"/>
  <c r="B1205" i="4"/>
  <c r="X829" i="4"/>
  <c r="X1200" i="4" s="1"/>
  <c r="B1200" i="4"/>
  <c r="X824" i="4"/>
  <c r="X1195" i="4" s="1"/>
  <c r="B1195" i="4"/>
  <c r="B846" i="4"/>
  <c r="B872" i="4"/>
  <c r="A1243" i="4"/>
  <c r="B883" i="4"/>
  <c r="A1254" i="4"/>
  <c r="B810" i="4"/>
  <c r="A1181" i="4"/>
  <c r="W809" i="4"/>
  <c r="W1180" i="4" s="1"/>
  <c r="A1180" i="4"/>
  <c r="B874" i="4"/>
  <c r="A1245" i="4"/>
  <c r="B803" i="4"/>
  <c r="A1174" i="4"/>
  <c r="B850" i="4"/>
  <c r="A1221" i="4"/>
  <c r="W818" i="4"/>
  <c r="W1189" i="4" s="1"/>
  <c r="A1189" i="4"/>
  <c r="B814" i="4"/>
  <c r="A1185" i="4"/>
  <c r="B871" i="4"/>
  <c r="A1242" i="4"/>
  <c r="B820" i="4"/>
  <c r="A1191" i="4"/>
  <c r="B811" i="4"/>
  <c r="A1182" i="4"/>
  <c r="W868" i="4"/>
  <c r="W1239" i="4" s="1"/>
  <c r="A1239" i="4"/>
  <c r="B851" i="4"/>
  <c r="A1222" i="4"/>
  <c r="W830" i="4"/>
  <c r="W1201" i="4" s="1"/>
  <c r="A1201" i="4"/>
  <c r="B845" i="4"/>
  <c r="W824" i="4"/>
  <c r="W1195" i="4" s="1"/>
  <c r="W877" i="4"/>
  <c r="W1248" i="4" s="1"/>
  <c r="A1248" i="4"/>
  <c r="B880" i="4"/>
  <c r="A1251" i="4"/>
  <c r="B842" i="4"/>
  <c r="A1213" i="4"/>
  <c r="B836" i="4"/>
  <c r="A1207" i="4"/>
  <c r="W870" i="4"/>
  <c r="W1241" i="4" s="1"/>
  <c r="A1241" i="4"/>
  <c r="W860" i="4"/>
  <c r="W1231" i="4" s="1"/>
  <c r="A1231" i="4"/>
  <c r="X785" i="4"/>
  <c r="X1156" i="4" s="1"/>
  <c r="B1156" i="4"/>
  <c r="X774" i="4"/>
  <c r="X1145" i="4" s="1"/>
  <c r="B1145" i="4"/>
  <c r="X771" i="4"/>
  <c r="X1142" i="4" s="1"/>
  <c r="B1142" i="4"/>
  <c r="X772" i="4"/>
  <c r="X1143" i="4" s="1"/>
  <c r="B1143" i="4"/>
  <c r="X776" i="4"/>
  <c r="X1147" i="4" s="1"/>
  <c r="B1147" i="4"/>
  <c r="X773" i="4"/>
  <c r="X1144" i="4" s="1"/>
  <c r="B1144" i="4"/>
  <c r="X769" i="4"/>
  <c r="X1140" i="4" s="1"/>
  <c r="B1140" i="4"/>
  <c r="X783" i="4"/>
  <c r="X1154" i="4" s="1"/>
  <c r="B1154" i="4"/>
  <c r="X790" i="4"/>
  <c r="X1161" i="4" s="1"/>
  <c r="B1161" i="4"/>
  <c r="X767" i="4"/>
  <c r="X1138" i="4" s="1"/>
  <c r="B1138" i="4"/>
  <c r="X775" i="4"/>
  <c r="X1146" i="4" s="1"/>
  <c r="B1146" i="4"/>
  <c r="X782" i="4"/>
  <c r="X1153" i="4" s="1"/>
  <c r="B1153" i="4"/>
  <c r="X779" i="4"/>
  <c r="X1150" i="4" s="1"/>
  <c r="B1150" i="4"/>
  <c r="B1162" i="4"/>
  <c r="X791" i="4"/>
  <c r="X1162" i="4" s="1"/>
  <c r="X780" i="4"/>
  <c r="X1151" i="4" s="1"/>
  <c r="B1151" i="4"/>
  <c r="X781" i="4"/>
  <c r="X1152" i="4" s="1"/>
  <c r="B1152" i="4"/>
  <c r="X784" i="4"/>
  <c r="X1155" i="4" s="1"/>
  <c r="B1155" i="4"/>
  <c r="X777" i="4"/>
  <c r="X1148" i="4" s="1"/>
  <c r="B1148" i="4"/>
  <c r="X786" i="4"/>
  <c r="X1157" i="4" s="1"/>
  <c r="B1157" i="4"/>
  <c r="X788" i="4"/>
  <c r="X1159" i="4" s="1"/>
  <c r="B1159" i="4"/>
  <c r="X778" i="4"/>
  <c r="X1149" i="4" s="1"/>
  <c r="B1149" i="4"/>
  <c r="X733" i="4"/>
  <c r="X1104" i="4" s="1"/>
  <c r="B1104" i="4"/>
  <c r="X760" i="4"/>
  <c r="X1131" i="4" s="1"/>
  <c r="B1131" i="4"/>
  <c r="X735" i="4"/>
  <c r="X1106" i="4" s="1"/>
  <c r="B1106" i="4"/>
  <c r="X740" i="4"/>
  <c r="X1111" i="4" s="1"/>
  <c r="B1111" i="4"/>
  <c r="X734" i="4"/>
  <c r="X1105" i="4" s="1"/>
  <c r="B1105" i="4"/>
  <c r="X752" i="4"/>
  <c r="X1123" i="4" s="1"/>
  <c r="B1123" i="4"/>
  <c r="X743" i="4"/>
  <c r="X1114" i="4" s="1"/>
  <c r="B1114" i="4"/>
  <c r="X749" i="4"/>
  <c r="X1120" i="4" s="1"/>
  <c r="B1120" i="4"/>
  <c r="X762" i="4"/>
  <c r="X1133" i="4" s="1"/>
  <c r="B1133" i="4"/>
  <c r="X755" i="4"/>
  <c r="X1126" i="4" s="1"/>
  <c r="B1126" i="4"/>
  <c r="X732" i="4"/>
  <c r="X1103" i="4" s="1"/>
  <c r="B1103" i="4"/>
  <c r="X728" i="4"/>
  <c r="X1099" i="4" s="1"/>
  <c r="B1099" i="4"/>
  <c r="X724" i="4"/>
  <c r="X1095" i="4" s="1"/>
  <c r="B1095" i="4"/>
  <c r="X758" i="4"/>
  <c r="X1129" i="4" s="1"/>
  <c r="B1129" i="4"/>
  <c r="X742" i="4"/>
  <c r="X1113" i="4" s="1"/>
  <c r="B1113" i="4"/>
  <c r="X726" i="4"/>
  <c r="X1097" i="4" s="1"/>
  <c r="B1097" i="4"/>
  <c r="X738" i="4"/>
  <c r="X1109" i="4" s="1"/>
  <c r="B1109" i="4"/>
  <c r="X759" i="4"/>
  <c r="X1130" i="4" s="1"/>
  <c r="B1130" i="4"/>
  <c r="X765" i="4"/>
  <c r="X1136" i="4" s="1"/>
  <c r="B1136" i="4"/>
  <c r="X764" i="4"/>
  <c r="X1135" i="4" s="1"/>
  <c r="B1135" i="4"/>
  <c r="X720" i="4"/>
  <c r="X1091" i="4" s="1"/>
  <c r="B1091" i="4"/>
  <c r="X731" i="4"/>
  <c r="X1102" i="4" s="1"/>
  <c r="B1102" i="4"/>
  <c r="X763" i="4"/>
  <c r="X1134" i="4" s="1"/>
  <c r="B1134" i="4"/>
  <c r="X739" i="4"/>
  <c r="X1110" i="4" s="1"/>
  <c r="B1110" i="4"/>
  <c r="X727" i="4"/>
  <c r="X1098" i="4" s="1"/>
  <c r="B1098" i="4"/>
  <c r="X751" i="4"/>
  <c r="X1122" i="4" s="1"/>
  <c r="B1122" i="4"/>
  <c r="X747" i="4"/>
  <c r="X1118" i="4" s="1"/>
  <c r="B1118" i="4"/>
  <c r="X725" i="4"/>
  <c r="X1096" i="4" s="1"/>
  <c r="B1096" i="4"/>
  <c r="X721" i="4"/>
  <c r="X1092" i="4" s="1"/>
  <c r="B1092" i="4"/>
  <c r="X723" i="4"/>
  <c r="X1094" i="4" s="1"/>
  <c r="B1094" i="4"/>
  <c r="X729" i="4"/>
  <c r="X1100" i="4" s="1"/>
  <c r="B1100" i="4"/>
  <c r="X757" i="4"/>
  <c r="X1128" i="4" s="1"/>
  <c r="B1128" i="4"/>
  <c r="X730" i="4"/>
  <c r="X1101" i="4" s="1"/>
  <c r="B1101" i="4"/>
  <c r="X736" i="4"/>
  <c r="X1107" i="4" s="1"/>
  <c r="B1107" i="4"/>
  <c r="X761" i="4"/>
  <c r="X1132" i="4" s="1"/>
  <c r="B1132" i="4"/>
  <c r="X737" i="4"/>
  <c r="X1108" i="4" s="1"/>
  <c r="B1108" i="4"/>
  <c r="X753" i="4"/>
  <c r="X1124" i="4" s="1"/>
  <c r="B1124" i="4"/>
  <c r="X741" i="4"/>
  <c r="X1112" i="4" s="1"/>
  <c r="B1112" i="4"/>
  <c r="X722" i="4"/>
  <c r="X1093" i="4" s="1"/>
  <c r="B1093" i="4"/>
  <c r="X745" i="4"/>
  <c r="X1116" i="4" s="1"/>
  <c r="B1116" i="4"/>
  <c r="X754" i="4"/>
  <c r="X1125" i="4" s="1"/>
  <c r="B1125" i="4"/>
  <c r="X746" i="4"/>
  <c r="X1117" i="4" s="1"/>
  <c r="B1117" i="4"/>
  <c r="X750" i="4"/>
  <c r="X1121" i="4" s="1"/>
  <c r="B1121" i="4"/>
  <c r="X756" i="4"/>
  <c r="X1127" i="4" s="1"/>
  <c r="B1127" i="4"/>
  <c r="X744" i="4"/>
  <c r="X1115" i="4" s="1"/>
  <c r="B1115" i="4"/>
  <c r="X719" i="4"/>
  <c r="X1090" i="4" s="1"/>
  <c r="B1090" i="4"/>
  <c r="X710" i="4"/>
  <c r="X1081" i="4" s="1"/>
  <c r="X714" i="4"/>
  <c r="X1085" i="4" s="1"/>
  <c r="X713" i="4"/>
  <c r="X1084" i="4" s="1"/>
  <c r="X715" i="4"/>
  <c r="X1086" i="4" s="1"/>
  <c r="X711" i="4"/>
  <c r="X1082" i="4" s="1"/>
  <c r="X716" i="4"/>
  <c r="X1087" i="4" s="1"/>
  <c r="X712" i="4"/>
  <c r="X1083" i="4" s="1"/>
  <c r="X718" i="4"/>
  <c r="X1089" i="4" s="1"/>
  <c r="X717" i="4"/>
  <c r="X1088" i="4" s="1"/>
  <c r="A1079" i="4"/>
  <c r="A1080" i="4"/>
  <c r="R693" i="4"/>
  <c r="Y693" i="4" s="1"/>
  <c r="S693" i="4"/>
  <c r="Z693" i="4" s="1"/>
  <c r="R694" i="4"/>
  <c r="Y694" i="4" s="1"/>
  <c r="S694" i="4"/>
  <c r="Z694" i="4" s="1"/>
  <c r="R695" i="4"/>
  <c r="Y695" i="4" s="1"/>
  <c r="S695" i="4"/>
  <c r="Z695" i="4" s="1"/>
  <c r="R696" i="4"/>
  <c r="Y696" i="4" s="1"/>
  <c r="S696" i="4"/>
  <c r="Z696" i="4" s="1"/>
  <c r="R697" i="4"/>
  <c r="Y697" i="4" s="1"/>
  <c r="S697" i="4"/>
  <c r="Z697" i="4" s="1"/>
  <c r="R698" i="4"/>
  <c r="Y698" i="4" s="1"/>
  <c r="S698" i="4"/>
  <c r="Z698" i="4" s="1"/>
  <c r="R699" i="4"/>
  <c r="Y699" i="4" s="1"/>
  <c r="S699" i="4"/>
  <c r="Z699" i="4" s="1"/>
  <c r="C693" i="4"/>
  <c r="D693" i="4"/>
  <c r="E693" i="4"/>
  <c r="I693" i="4"/>
  <c r="J693" i="4"/>
  <c r="C694" i="4"/>
  <c r="D694" i="4"/>
  <c r="E694" i="4"/>
  <c r="I694" i="4"/>
  <c r="J694" i="4"/>
  <c r="C695" i="4"/>
  <c r="D695" i="4"/>
  <c r="E695" i="4"/>
  <c r="I695" i="4"/>
  <c r="J695" i="4"/>
  <c r="C696" i="4"/>
  <c r="D696" i="4"/>
  <c r="E696" i="4"/>
  <c r="I696" i="4"/>
  <c r="J696" i="4"/>
  <c r="C697" i="4"/>
  <c r="D697" i="4"/>
  <c r="E697" i="4"/>
  <c r="I697" i="4"/>
  <c r="J697" i="4"/>
  <c r="C698" i="4"/>
  <c r="D698" i="4"/>
  <c r="E698" i="4"/>
  <c r="I698" i="4"/>
  <c r="J698" i="4"/>
  <c r="C699" i="4"/>
  <c r="D699" i="4"/>
  <c r="E699" i="4"/>
  <c r="I699" i="4"/>
  <c r="J699" i="4"/>
  <c r="R686" i="4"/>
  <c r="Y686" i="4" s="1"/>
  <c r="S686" i="4"/>
  <c r="Z686" i="4" s="1"/>
  <c r="R687" i="4"/>
  <c r="Y687" i="4" s="1"/>
  <c r="S687" i="4"/>
  <c r="Z687" i="4" s="1"/>
  <c r="R688" i="4"/>
  <c r="Y688" i="4" s="1"/>
  <c r="S688" i="4"/>
  <c r="Z688" i="4" s="1"/>
  <c r="R689" i="4"/>
  <c r="Y689" i="4" s="1"/>
  <c r="S689" i="4"/>
  <c r="Z689" i="4" s="1"/>
  <c r="R690" i="4"/>
  <c r="Y690" i="4" s="1"/>
  <c r="S690" i="4"/>
  <c r="Z690" i="4" s="1"/>
  <c r="R691" i="4"/>
  <c r="Y691" i="4" s="1"/>
  <c r="S691" i="4"/>
  <c r="Z691" i="4" s="1"/>
  <c r="R692" i="4"/>
  <c r="Y692" i="4" s="1"/>
  <c r="S692" i="4"/>
  <c r="Z692" i="4" s="1"/>
  <c r="C681" i="4"/>
  <c r="D681" i="4"/>
  <c r="E681" i="4"/>
  <c r="I681" i="4"/>
  <c r="J681" i="4"/>
  <c r="C682" i="4"/>
  <c r="D682" i="4"/>
  <c r="E682" i="4"/>
  <c r="I682" i="4"/>
  <c r="J682" i="4"/>
  <c r="C683" i="4"/>
  <c r="D683" i="4"/>
  <c r="E683" i="4"/>
  <c r="I683" i="4"/>
  <c r="J683" i="4"/>
  <c r="C684" i="4"/>
  <c r="D684" i="4"/>
  <c r="E684" i="4"/>
  <c r="I684" i="4"/>
  <c r="J684" i="4"/>
  <c r="C685" i="4"/>
  <c r="D685" i="4"/>
  <c r="E685" i="4"/>
  <c r="I685" i="4"/>
  <c r="J685" i="4"/>
  <c r="C686" i="4"/>
  <c r="D686" i="4"/>
  <c r="E686" i="4"/>
  <c r="I686" i="4"/>
  <c r="J686" i="4"/>
  <c r="C687" i="4"/>
  <c r="D687" i="4"/>
  <c r="E687" i="4"/>
  <c r="I687" i="4"/>
  <c r="J687" i="4"/>
  <c r="C688" i="4"/>
  <c r="D688" i="4"/>
  <c r="E688" i="4"/>
  <c r="I688" i="4"/>
  <c r="J688" i="4"/>
  <c r="C689" i="4"/>
  <c r="D689" i="4"/>
  <c r="E689" i="4"/>
  <c r="I689" i="4"/>
  <c r="J689" i="4"/>
  <c r="C690" i="4"/>
  <c r="D690" i="4"/>
  <c r="E690" i="4"/>
  <c r="I690" i="4"/>
  <c r="J690" i="4"/>
  <c r="C691" i="4"/>
  <c r="D691" i="4"/>
  <c r="E691" i="4"/>
  <c r="I691" i="4"/>
  <c r="J691" i="4"/>
  <c r="C692" i="4"/>
  <c r="D692" i="4"/>
  <c r="E692" i="4"/>
  <c r="I692" i="4"/>
  <c r="J692" i="4"/>
  <c r="R671" i="4"/>
  <c r="Y671" i="4" s="1"/>
  <c r="S671" i="4"/>
  <c r="Z671" i="4" s="1"/>
  <c r="R672" i="4"/>
  <c r="Y672" i="4" s="1"/>
  <c r="S672" i="4"/>
  <c r="Z672" i="4" s="1"/>
  <c r="R673" i="4"/>
  <c r="Y673" i="4" s="1"/>
  <c r="S673" i="4"/>
  <c r="Z673" i="4" s="1"/>
  <c r="R674" i="4"/>
  <c r="Y674" i="4" s="1"/>
  <c r="S674" i="4"/>
  <c r="Z674" i="4" s="1"/>
  <c r="R675" i="4"/>
  <c r="Y675" i="4" s="1"/>
  <c r="S675" i="4"/>
  <c r="Z675" i="4" s="1"/>
  <c r="R676" i="4"/>
  <c r="Y676" i="4" s="1"/>
  <c r="S676" i="4"/>
  <c r="Z676" i="4" s="1"/>
  <c r="R677" i="4"/>
  <c r="Y677" i="4" s="1"/>
  <c r="S677" i="4"/>
  <c r="Z677" i="4" s="1"/>
  <c r="R678" i="4"/>
  <c r="Y678" i="4" s="1"/>
  <c r="S678" i="4"/>
  <c r="Z678" i="4" s="1"/>
  <c r="R679" i="4"/>
  <c r="Y679" i="4" s="1"/>
  <c r="S679" i="4"/>
  <c r="Z679" i="4" s="1"/>
  <c r="R680" i="4"/>
  <c r="Y680" i="4" s="1"/>
  <c r="S680" i="4"/>
  <c r="Z680" i="4" s="1"/>
  <c r="R681" i="4"/>
  <c r="Y681" i="4" s="1"/>
  <c r="S681" i="4"/>
  <c r="Z681" i="4" s="1"/>
  <c r="R682" i="4"/>
  <c r="Y682" i="4" s="1"/>
  <c r="S682" i="4"/>
  <c r="Z682" i="4" s="1"/>
  <c r="R683" i="4"/>
  <c r="Y683" i="4" s="1"/>
  <c r="S683" i="4"/>
  <c r="Z683" i="4" s="1"/>
  <c r="R684" i="4"/>
  <c r="Y684" i="4" s="1"/>
  <c r="S684" i="4"/>
  <c r="Z684" i="4" s="1"/>
  <c r="R685" i="4"/>
  <c r="Y685" i="4" s="1"/>
  <c r="S685" i="4"/>
  <c r="Z685" i="4" s="1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S670" i="4"/>
  <c r="Z670" i="4" s="1"/>
  <c r="R670" i="4"/>
  <c r="Y670" i="4" s="1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R660" i="4"/>
  <c r="Y660" i="4" s="1"/>
  <c r="S660" i="4"/>
  <c r="Z660" i="4" s="1"/>
  <c r="R661" i="4"/>
  <c r="Y661" i="4" s="1"/>
  <c r="S661" i="4"/>
  <c r="Z661" i="4" s="1"/>
  <c r="R662" i="4"/>
  <c r="Y662" i="4" s="1"/>
  <c r="S662" i="4"/>
  <c r="Z662" i="4" s="1"/>
  <c r="R663" i="4"/>
  <c r="Y663" i="4" s="1"/>
  <c r="S663" i="4"/>
  <c r="Z663" i="4" s="1"/>
  <c r="R664" i="4"/>
  <c r="Y664" i="4" s="1"/>
  <c r="S664" i="4"/>
  <c r="Z664" i="4" s="1"/>
  <c r="R665" i="4"/>
  <c r="Y665" i="4" s="1"/>
  <c r="S665" i="4"/>
  <c r="Z665" i="4" s="1"/>
  <c r="R666" i="4"/>
  <c r="Y666" i="4" s="1"/>
  <c r="S666" i="4"/>
  <c r="Z666" i="4" s="1"/>
  <c r="R667" i="4"/>
  <c r="Y667" i="4" s="1"/>
  <c r="S667" i="4"/>
  <c r="Z667" i="4" s="1"/>
  <c r="R668" i="4"/>
  <c r="Y668" i="4" s="1"/>
  <c r="S668" i="4"/>
  <c r="Z668" i="4" s="1"/>
  <c r="R669" i="4"/>
  <c r="Y669" i="4" s="1"/>
  <c r="S669" i="4"/>
  <c r="Z669" i="4" s="1"/>
  <c r="R659" i="4"/>
  <c r="Y659" i="4" s="1"/>
  <c r="S659" i="4"/>
  <c r="Z659" i="4" s="1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I669" i="4"/>
  <c r="J669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R650" i="4"/>
  <c r="Y650" i="4" s="1"/>
  <c r="S650" i="4"/>
  <c r="Z650" i="4" s="1"/>
  <c r="R651" i="4"/>
  <c r="Y651" i="4" s="1"/>
  <c r="S651" i="4"/>
  <c r="Z651" i="4" s="1"/>
  <c r="R652" i="4"/>
  <c r="Y652" i="4" s="1"/>
  <c r="S652" i="4"/>
  <c r="Z652" i="4" s="1"/>
  <c r="R653" i="4"/>
  <c r="Y653" i="4" s="1"/>
  <c r="S653" i="4"/>
  <c r="Z653" i="4" s="1"/>
  <c r="R654" i="4"/>
  <c r="Y654" i="4" s="1"/>
  <c r="S654" i="4"/>
  <c r="Z654" i="4" s="1"/>
  <c r="R655" i="4"/>
  <c r="Y655" i="4" s="1"/>
  <c r="S655" i="4"/>
  <c r="Z655" i="4" s="1"/>
  <c r="R656" i="4"/>
  <c r="Y656" i="4" s="1"/>
  <c r="S656" i="4"/>
  <c r="Z656" i="4" s="1"/>
  <c r="R657" i="4"/>
  <c r="Y657" i="4" s="1"/>
  <c r="S657" i="4"/>
  <c r="Z657" i="4" s="1"/>
  <c r="R658" i="4"/>
  <c r="Y658" i="4" s="1"/>
  <c r="S658" i="4"/>
  <c r="Z658" i="4" s="1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R640" i="4"/>
  <c r="Y640" i="4" s="1"/>
  <c r="S640" i="4"/>
  <c r="Z640" i="4" s="1"/>
  <c r="R641" i="4"/>
  <c r="Y641" i="4" s="1"/>
  <c r="S641" i="4"/>
  <c r="Z641" i="4" s="1"/>
  <c r="R642" i="4"/>
  <c r="Y642" i="4" s="1"/>
  <c r="S642" i="4"/>
  <c r="Z642" i="4" s="1"/>
  <c r="R643" i="4"/>
  <c r="Y643" i="4" s="1"/>
  <c r="S643" i="4"/>
  <c r="Z643" i="4" s="1"/>
  <c r="R644" i="4"/>
  <c r="Y644" i="4" s="1"/>
  <c r="S644" i="4"/>
  <c r="Z644" i="4" s="1"/>
  <c r="R645" i="4"/>
  <c r="Y645" i="4" s="1"/>
  <c r="S645" i="4"/>
  <c r="Z645" i="4" s="1"/>
  <c r="R646" i="4"/>
  <c r="Y646" i="4" s="1"/>
  <c r="S646" i="4"/>
  <c r="Z646" i="4" s="1"/>
  <c r="R647" i="4"/>
  <c r="Y647" i="4" s="1"/>
  <c r="S647" i="4"/>
  <c r="Z647" i="4" s="1"/>
  <c r="R648" i="4"/>
  <c r="Y648" i="4" s="1"/>
  <c r="S648" i="4"/>
  <c r="Z648" i="4" s="1"/>
  <c r="R649" i="4"/>
  <c r="Y649" i="4" s="1"/>
  <c r="S649" i="4"/>
  <c r="Z649" i="4" s="1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R639" i="4"/>
  <c r="Y639" i="4" s="1"/>
  <c r="S639" i="4"/>
  <c r="Z639" i="4" s="1"/>
  <c r="R632" i="4"/>
  <c r="Y632" i="4" s="1"/>
  <c r="S632" i="4"/>
  <c r="Z632" i="4" s="1"/>
  <c r="R633" i="4"/>
  <c r="Y633" i="4" s="1"/>
  <c r="S633" i="4"/>
  <c r="Z633" i="4" s="1"/>
  <c r="R634" i="4"/>
  <c r="Y634" i="4" s="1"/>
  <c r="S634" i="4"/>
  <c r="Z634" i="4" s="1"/>
  <c r="R635" i="4"/>
  <c r="Y635" i="4" s="1"/>
  <c r="S635" i="4"/>
  <c r="Z635" i="4" s="1"/>
  <c r="R636" i="4"/>
  <c r="Y636" i="4" s="1"/>
  <c r="S636" i="4"/>
  <c r="Z636" i="4" s="1"/>
  <c r="R637" i="4"/>
  <c r="Y637" i="4" s="1"/>
  <c r="S637" i="4"/>
  <c r="Z637" i="4" s="1"/>
  <c r="R638" i="4"/>
  <c r="Y638" i="4" s="1"/>
  <c r="S638" i="4"/>
  <c r="Z638" i="4" s="1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I635" i="4"/>
  <c r="J635" i="4"/>
  <c r="I636" i="4"/>
  <c r="J636" i="4"/>
  <c r="I637" i="4"/>
  <c r="J637" i="4"/>
  <c r="I638" i="4"/>
  <c r="J638" i="4"/>
  <c r="I639" i="4"/>
  <c r="J639" i="4"/>
  <c r="R625" i="4"/>
  <c r="Y625" i="4" s="1"/>
  <c r="S625" i="4"/>
  <c r="Z625" i="4" s="1"/>
  <c r="R626" i="4"/>
  <c r="Y626" i="4" s="1"/>
  <c r="S626" i="4"/>
  <c r="Z626" i="4" s="1"/>
  <c r="R627" i="4"/>
  <c r="Y627" i="4" s="1"/>
  <c r="S627" i="4"/>
  <c r="Z627" i="4" s="1"/>
  <c r="R628" i="4"/>
  <c r="Y628" i="4" s="1"/>
  <c r="S628" i="4"/>
  <c r="Z628" i="4" s="1"/>
  <c r="R629" i="4"/>
  <c r="Y629" i="4" s="1"/>
  <c r="S629" i="4"/>
  <c r="Z629" i="4" s="1"/>
  <c r="R630" i="4"/>
  <c r="Y630" i="4" s="1"/>
  <c r="S630" i="4"/>
  <c r="Z630" i="4" s="1"/>
  <c r="R631" i="4"/>
  <c r="Y631" i="4" s="1"/>
  <c r="S631" i="4"/>
  <c r="Z631" i="4" s="1"/>
  <c r="C624" i="4"/>
  <c r="D624" i="4"/>
  <c r="C625" i="4"/>
  <c r="D625" i="4"/>
  <c r="C626" i="4"/>
  <c r="D626" i="4"/>
  <c r="C627" i="4"/>
  <c r="D627" i="4"/>
  <c r="C628" i="4"/>
  <c r="D628" i="4"/>
  <c r="C629" i="4"/>
  <c r="D629" i="4"/>
  <c r="S624" i="4"/>
  <c r="Z624" i="4" s="1"/>
  <c r="S623" i="4"/>
  <c r="Z623" i="4" s="1"/>
  <c r="C623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R613" i="4"/>
  <c r="Y613" i="4" s="1"/>
  <c r="S613" i="4"/>
  <c r="Z613" i="4" s="1"/>
  <c r="R614" i="4"/>
  <c r="Y614" i="4" s="1"/>
  <c r="S614" i="4"/>
  <c r="Z614" i="4" s="1"/>
  <c r="R615" i="4"/>
  <c r="Y615" i="4" s="1"/>
  <c r="S615" i="4"/>
  <c r="Z615" i="4" s="1"/>
  <c r="R616" i="4"/>
  <c r="Y616" i="4" s="1"/>
  <c r="S616" i="4"/>
  <c r="Z616" i="4" s="1"/>
  <c r="R617" i="4"/>
  <c r="Y617" i="4" s="1"/>
  <c r="S617" i="4"/>
  <c r="Z617" i="4" s="1"/>
  <c r="R618" i="4"/>
  <c r="Y618" i="4" s="1"/>
  <c r="S618" i="4"/>
  <c r="Z618" i="4" s="1"/>
  <c r="R619" i="4"/>
  <c r="Y619" i="4" s="1"/>
  <c r="S619" i="4"/>
  <c r="Z619" i="4" s="1"/>
  <c r="R620" i="4"/>
  <c r="Y620" i="4" s="1"/>
  <c r="S620" i="4"/>
  <c r="Z620" i="4" s="1"/>
  <c r="R621" i="4"/>
  <c r="Y621" i="4" s="1"/>
  <c r="S621" i="4"/>
  <c r="Z621" i="4" s="1"/>
  <c r="R622" i="4"/>
  <c r="Y622" i="4" s="1"/>
  <c r="S622" i="4"/>
  <c r="Z622" i="4" s="1"/>
  <c r="R623" i="4"/>
  <c r="Y623" i="4" s="1"/>
  <c r="R624" i="4"/>
  <c r="Y624" i="4" s="1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E613" i="4"/>
  <c r="E614" i="4"/>
  <c r="E615" i="4"/>
  <c r="R582" i="4"/>
  <c r="Y582" i="4" s="1"/>
  <c r="S582" i="4"/>
  <c r="Z582" i="4" s="1"/>
  <c r="R583" i="4"/>
  <c r="Y583" i="4" s="1"/>
  <c r="S583" i="4"/>
  <c r="Z583" i="4" s="1"/>
  <c r="R584" i="4"/>
  <c r="Y584" i="4" s="1"/>
  <c r="S584" i="4"/>
  <c r="Z584" i="4" s="1"/>
  <c r="R585" i="4"/>
  <c r="Y585" i="4" s="1"/>
  <c r="S585" i="4"/>
  <c r="Z585" i="4" s="1"/>
  <c r="R586" i="4"/>
  <c r="Y586" i="4" s="1"/>
  <c r="S586" i="4"/>
  <c r="Z586" i="4" s="1"/>
  <c r="R587" i="4"/>
  <c r="Y587" i="4" s="1"/>
  <c r="S587" i="4"/>
  <c r="Z587" i="4" s="1"/>
  <c r="R588" i="4"/>
  <c r="Y588" i="4" s="1"/>
  <c r="S588" i="4"/>
  <c r="Z588" i="4" s="1"/>
  <c r="R589" i="4"/>
  <c r="Y589" i="4" s="1"/>
  <c r="S589" i="4"/>
  <c r="Z589" i="4" s="1"/>
  <c r="R590" i="4"/>
  <c r="Y590" i="4" s="1"/>
  <c r="S590" i="4"/>
  <c r="Z590" i="4" s="1"/>
  <c r="R591" i="4"/>
  <c r="Y591" i="4" s="1"/>
  <c r="S591" i="4"/>
  <c r="Z591" i="4" s="1"/>
  <c r="R592" i="4"/>
  <c r="Y592" i="4" s="1"/>
  <c r="S592" i="4"/>
  <c r="Z592" i="4" s="1"/>
  <c r="R593" i="4"/>
  <c r="Y593" i="4" s="1"/>
  <c r="S593" i="4"/>
  <c r="Z593" i="4" s="1"/>
  <c r="R594" i="4"/>
  <c r="Y594" i="4" s="1"/>
  <c r="S594" i="4"/>
  <c r="Z594" i="4" s="1"/>
  <c r="R595" i="4"/>
  <c r="Y595" i="4" s="1"/>
  <c r="S595" i="4"/>
  <c r="Z595" i="4" s="1"/>
  <c r="R596" i="4"/>
  <c r="Y596" i="4" s="1"/>
  <c r="S596" i="4"/>
  <c r="Z596" i="4" s="1"/>
  <c r="R597" i="4"/>
  <c r="Y597" i="4" s="1"/>
  <c r="S597" i="4"/>
  <c r="Z597" i="4" s="1"/>
  <c r="R598" i="4"/>
  <c r="Y598" i="4" s="1"/>
  <c r="S598" i="4"/>
  <c r="Z598" i="4" s="1"/>
  <c r="R599" i="4"/>
  <c r="Y599" i="4" s="1"/>
  <c r="S599" i="4"/>
  <c r="Z599" i="4" s="1"/>
  <c r="R600" i="4"/>
  <c r="Y600" i="4" s="1"/>
  <c r="S600" i="4"/>
  <c r="Z600" i="4" s="1"/>
  <c r="R601" i="4"/>
  <c r="Y601" i="4" s="1"/>
  <c r="S601" i="4"/>
  <c r="Z601" i="4" s="1"/>
  <c r="R602" i="4"/>
  <c r="Y602" i="4" s="1"/>
  <c r="S602" i="4"/>
  <c r="Z602" i="4" s="1"/>
  <c r="R603" i="4"/>
  <c r="Y603" i="4" s="1"/>
  <c r="S603" i="4"/>
  <c r="Z603" i="4" s="1"/>
  <c r="R604" i="4"/>
  <c r="Y604" i="4" s="1"/>
  <c r="S604" i="4"/>
  <c r="Z604" i="4" s="1"/>
  <c r="R605" i="4"/>
  <c r="Y605" i="4" s="1"/>
  <c r="S605" i="4"/>
  <c r="Z605" i="4" s="1"/>
  <c r="R606" i="4"/>
  <c r="Y606" i="4" s="1"/>
  <c r="S606" i="4"/>
  <c r="Z606" i="4" s="1"/>
  <c r="R607" i="4"/>
  <c r="Y607" i="4" s="1"/>
  <c r="S607" i="4"/>
  <c r="Z607" i="4" s="1"/>
  <c r="R608" i="4"/>
  <c r="Y608" i="4" s="1"/>
  <c r="S608" i="4"/>
  <c r="Z608" i="4" s="1"/>
  <c r="R609" i="4"/>
  <c r="Y609" i="4" s="1"/>
  <c r="S609" i="4"/>
  <c r="Z609" i="4" s="1"/>
  <c r="R610" i="4"/>
  <c r="Y610" i="4" s="1"/>
  <c r="S610" i="4"/>
  <c r="Z610" i="4" s="1"/>
  <c r="R611" i="4"/>
  <c r="Y611" i="4" s="1"/>
  <c r="S611" i="4"/>
  <c r="Z611" i="4" s="1"/>
  <c r="R612" i="4"/>
  <c r="Y612" i="4" s="1"/>
  <c r="S612" i="4"/>
  <c r="Z612" i="4" s="1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R572" i="4"/>
  <c r="Y572" i="4" s="1"/>
  <c r="S572" i="4"/>
  <c r="Z572" i="4" s="1"/>
  <c r="R573" i="4"/>
  <c r="Y573" i="4" s="1"/>
  <c r="S573" i="4"/>
  <c r="Z573" i="4" s="1"/>
  <c r="R574" i="4"/>
  <c r="Y574" i="4" s="1"/>
  <c r="S574" i="4"/>
  <c r="Z574" i="4" s="1"/>
  <c r="R575" i="4"/>
  <c r="Y575" i="4" s="1"/>
  <c r="S575" i="4"/>
  <c r="Z575" i="4" s="1"/>
  <c r="R576" i="4"/>
  <c r="Y576" i="4" s="1"/>
  <c r="S576" i="4"/>
  <c r="Z576" i="4" s="1"/>
  <c r="R577" i="4"/>
  <c r="Y577" i="4" s="1"/>
  <c r="S577" i="4"/>
  <c r="Z577" i="4" s="1"/>
  <c r="R578" i="4"/>
  <c r="Y578" i="4" s="1"/>
  <c r="S578" i="4"/>
  <c r="Z578" i="4" s="1"/>
  <c r="R579" i="4"/>
  <c r="Y579" i="4" s="1"/>
  <c r="S579" i="4"/>
  <c r="Z579" i="4" s="1"/>
  <c r="R580" i="4"/>
  <c r="Y580" i="4" s="1"/>
  <c r="S580" i="4"/>
  <c r="Z580" i="4" s="1"/>
  <c r="R581" i="4"/>
  <c r="Y581" i="4" s="1"/>
  <c r="S581" i="4"/>
  <c r="Z581" i="4" s="1"/>
  <c r="E570" i="4"/>
  <c r="E571" i="4"/>
  <c r="E572" i="4"/>
  <c r="B1172" i="4" l="1"/>
  <c r="X837" i="4"/>
  <c r="X1208" i="4" s="1"/>
  <c r="X800" i="4"/>
  <c r="X1171" i="4" s="1"/>
  <c r="X802" i="4"/>
  <c r="X1173" i="4" s="1"/>
  <c r="B1188" i="4"/>
  <c r="B1190" i="4"/>
  <c r="B1236" i="4"/>
  <c r="X827" i="4"/>
  <c r="X1198" i="4" s="1"/>
  <c r="X864" i="4"/>
  <c r="X1235" i="4" s="1"/>
  <c r="B1202" i="4"/>
  <c r="B1176" i="4"/>
  <c r="B1210" i="4"/>
  <c r="B1209" i="4"/>
  <c r="X846" i="4"/>
  <c r="X1217" i="4" s="1"/>
  <c r="B1217" i="4"/>
  <c r="X867" i="4"/>
  <c r="X1238" i="4" s="1"/>
  <c r="B1238" i="4"/>
  <c r="X853" i="4"/>
  <c r="X1224" i="4" s="1"/>
  <c r="B1224" i="4"/>
  <c r="X832" i="4"/>
  <c r="X1203" i="4" s="1"/>
  <c r="B1203" i="4"/>
  <c r="X882" i="4"/>
  <c r="X1253" i="4" s="1"/>
  <c r="B1253" i="4"/>
  <c r="X833" i="4"/>
  <c r="X1204" i="4" s="1"/>
  <c r="B1204" i="4"/>
  <c r="X878" i="4"/>
  <c r="X1249" i="4" s="1"/>
  <c r="B1249" i="4"/>
  <c r="X811" i="4"/>
  <c r="X1182" i="4" s="1"/>
  <c r="B1182" i="4"/>
  <c r="X859" i="4"/>
  <c r="X1230" i="4" s="1"/>
  <c r="B1230" i="4"/>
  <c r="X869" i="4"/>
  <c r="X1240" i="4" s="1"/>
  <c r="B1240" i="4"/>
  <c r="X876" i="4"/>
  <c r="X1247" i="4" s="1"/>
  <c r="B1247" i="4"/>
  <c r="X844" i="4"/>
  <c r="X1215" i="4" s="1"/>
  <c r="B1215" i="4"/>
  <c r="X821" i="4"/>
  <c r="X1192" i="4" s="1"/>
  <c r="B1192" i="4"/>
  <c r="X836" i="4"/>
  <c r="X1207" i="4" s="1"/>
  <c r="B1207" i="4"/>
  <c r="X820" i="4"/>
  <c r="X1191" i="4" s="1"/>
  <c r="B1191" i="4"/>
  <c r="X850" i="4"/>
  <c r="X1221" i="4" s="1"/>
  <c r="B1221" i="4"/>
  <c r="X810" i="4"/>
  <c r="X1181" i="4" s="1"/>
  <c r="B1181" i="4"/>
  <c r="X807" i="4"/>
  <c r="X1178" i="4" s="1"/>
  <c r="B1178" i="4"/>
  <c r="X858" i="4"/>
  <c r="X1229" i="4" s="1"/>
  <c r="B1229" i="4"/>
  <c r="X855" i="4"/>
  <c r="X1226" i="4" s="1"/>
  <c r="B1226" i="4"/>
  <c r="X875" i="4"/>
  <c r="X1246" i="4" s="1"/>
  <c r="B1246" i="4"/>
  <c r="X804" i="4"/>
  <c r="X1175" i="4" s="1"/>
  <c r="B1175" i="4"/>
  <c r="X835" i="4"/>
  <c r="X1206" i="4" s="1"/>
  <c r="B1206" i="4"/>
  <c r="X852" i="4"/>
  <c r="X1223" i="4" s="1"/>
  <c r="B1223" i="4"/>
  <c r="X856" i="4"/>
  <c r="X1227" i="4" s="1"/>
  <c r="B1227" i="4"/>
  <c r="X842" i="4"/>
  <c r="X1213" i="4" s="1"/>
  <c r="B1213" i="4"/>
  <c r="X851" i="4"/>
  <c r="X1222" i="4" s="1"/>
  <c r="B1222" i="4"/>
  <c r="X871" i="4"/>
  <c r="X1242" i="4" s="1"/>
  <c r="B1242" i="4"/>
  <c r="X803" i="4"/>
  <c r="X1174" i="4" s="1"/>
  <c r="B1174" i="4"/>
  <c r="X883" i="4"/>
  <c r="X1254" i="4" s="1"/>
  <c r="B1254" i="4"/>
  <c r="X873" i="4"/>
  <c r="X1244" i="4" s="1"/>
  <c r="B1244" i="4"/>
  <c r="X854" i="4"/>
  <c r="X1225" i="4" s="1"/>
  <c r="B1225" i="4"/>
  <c r="X843" i="4"/>
  <c r="X1214" i="4" s="1"/>
  <c r="B1214" i="4"/>
  <c r="X841" i="4"/>
  <c r="X1212" i="4" s="1"/>
  <c r="B1212" i="4"/>
  <c r="X847" i="4"/>
  <c r="X1218" i="4" s="1"/>
  <c r="B1218" i="4"/>
  <c r="X880" i="4"/>
  <c r="X1251" i="4" s="1"/>
  <c r="B1251" i="4"/>
  <c r="X845" i="4"/>
  <c r="X1216" i="4" s="1"/>
  <c r="B1216" i="4"/>
  <c r="X814" i="4"/>
  <c r="X1185" i="4" s="1"/>
  <c r="B1185" i="4"/>
  <c r="X874" i="4"/>
  <c r="X1245" i="4" s="1"/>
  <c r="B1245" i="4"/>
  <c r="X872" i="4"/>
  <c r="X1243" i="4" s="1"/>
  <c r="B1243" i="4"/>
  <c r="X849" i="4"/>
  <c r="X1220" i="4" s="1"/>
  <c r="B1220" i="4"/>
  <c r="B709" i="4"/>
  <c r="B1080" i="4" s="1"/>
  <c r="W709" i="4"/>
  <c r="W1080" i="4" s="1"/>
  <c r="W708" i="4"/>
  <c r="W1079" i="4" s="1"/>
  <c r="B708" i="4"/>
  <c r="B1079" i="4" s="1"/>
  <c r="D623" i="4"/>
  <c r="X708" i="4" l="1"/>
  <c r="X1079" i="4" s="1"/>
  <c r="X709" i="4"/>
  <c r="X1080" i="4" s="1"/>
  <c r="R552" i="4" l="1"/>
  <c r="Y552" i="4" s="1"/>
  <c r="S552" i="4"/>
  <c r="Z552" i="4" s="1"/>
  <c r="R553" i="4"/>
  <c r="Y553" i="4" s="1"/>
  <c r="S553" i="4"/>
  <c r="Z553" i="4" s="1"/>
  <c r="R554" i="4"/>
  <c r="Y554" i="4" s="1"/>
  <c r="S554" i="4"/>
  <c r="Z554" i="4" s="1"/>
  <c r="R555" i="4"/>
  <c r="Y555" i="4" s="1"/>
  <c r="S555" i="4"/>
  <c r="Z555" i="4" s="1"/>
  <c r="R556" i="4"/>
  <c r="Y556" i="4" s="1"/>
  <c r="S556" i="4"/>
  <c r="Z556" i="4" s="1"/>
  <c r="R557" i="4"/>
  <c r="Y557" i="4" s="1"/>
  <c r="S557" i="4"/>
  <c r="Z557" i="4" s="1"/>
  <c r="R558" i="4"/>
  <c r="Y558" i="4" s="1"/>
  <c r="S558" i="4"/>
  <c r="Z558" i="4" s="1"/>
  <c r="R559" i="4"/>
  <c r="Y559" i="4" s="1"/>
  <c r="S559" i="4"/>
  <c r="Z559" i="4" s="1"/>
  <c r="R560" i="4"/>
  <c r="Y560" i="4" s="1"/>
  <c r="S560" i="4"/>
  <c r="Z560" i="4" s="1"/>
  <c r="R561" i="4"/>
  <c r="Y561" i="4" s="1"/>
  <c r="S561" i="4"/>
  <c r="Z561" i="4" s="1"/>
  <c r="R562" i="4"/>
  <c r="Y562" i="4" s="1"/>
  <c r="S562" i="4"/>
  <c r="Z562" i="4" s="1"/>
  <c r="R563" i="4"/>
  <c r="Y563" i="4" s="1"/>
  <c r="S563" i="4"/>
  <c r="Z563" i="4" s="1"/>
  <c r="R564" i="4"/>
  <c r="Y564" i="4" s="1"/>
  <c r="S564" i="4"/>
  <c r="Z564" i="4" s="1"/>
  <c r="R565" i="4"/>
  <c r="Y565" i="4" s="1"/>
  <c r="S565" i="4"/>
  <c r="Z565" i="4" s="1"/>
  <c r="R566" i="4"/>
  <c r="Y566" i="4" s="1"/>
  <c r="S566" i="4"/>
  <c r="Z566" i="4" s="1"/>
  <c r="R567" i="4"/>
  <c r="Y567" i="4" s="1"/>
  <c r="S567" i="4"/>
  <c r="Z567" i="4" s="1"/>
  <c r="R568" i="4"/>
  <c r="Y568" i="4" s="1"/>
  <c r="S568" i="4"/>
  <c r="Z568" i="4" s="1"/>
  <c r="R569" i="4"/>
  <c r="Y569" i="4" s="1"/>
  <c r="S569" i="4"/>
  <c r="Z569" i="4" s="1"/>
  <c r="R570" i="4"/>
  <c r="Y570" i="4" s="1"/>
  <c r="S570" i="4"/>
  <c r="Z570" i="4" s="1"/>
  <c r="R571" i="4"/>
  <c r="Y571" i="4" s="1"/>
  <c r="S571" i="4"/>
  <c r="Z571" i="4" s="1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C571" i="4"/>
  <c r="D571" i="4"/>
  <c r="C572" i="4"/>
  <c r="D572" i="4"/>
  <c r="R551" i="4"/>
  <c r="Y551" i="4" s="1"/>
  <c r="S551" i="4"/>
  <c r="Z551" i="4" s="1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R540" i="4"/>
  <c r="Y540" i="4" s="1"/>
  <c r="S540" i="4"/>
  <c r="Z540" i="4" s="1"/>
  <c r="R541" i="4"/>
  <c r="Y541" i="4" s="1"/>
  <c r="S541" i="4"/>
  <c r="Z541" i="4" s="1"/>
  <c r="R542" i="4"/>
  <c r="Y542" i="4" s="1"/>
  <c r="S542" i="4"/>
  <c r="Z542" i="4" s="1"/>
  <c r="R543" i="4"/>
  <c r="Y543" i="4" s="1"/>
  <c r="S543" i="4"/>
  <c r="Z543" i="4" s="1"/>
  <c r="R544" i="4"/>
  <c r="Y544" i="4" s="1"/>
  <c r="S544" i="4"/>
  <c r="Z544" i="4" s="1"/>
  <c r="R545" i="4"/>
  <c r="Y545" i="4" s="1"/>
  <c r="S545" i="4"/>
  <c r="Z545" i="4" s="1"/>
  <c r="R546" i="4"/>
  <c r="Y546" i="4" s="1"/>
  <c r="S546" i="4"/>
  <c r="Z546" i="4" s="1"/>
  <c r="R547" i="4"/>
  <c r="Y547" i="4" s="1"/>
  <c r="S547" i="4"/>
  <c r="Z547" i="4" s="1"/>
  <c r="R548" i="4"/>
  <c r="Y548" i="4" s="1"/>
  <c r="S548" i="4"/>
  <c r="Z548" i="4" s="1"/>
  <c r="R549" i="4"/>
  <c r="Y549" i="4" s="1"/>
  <c r="S549" i="4"/>
  <c r="Z549" i="4" s="1"/>
  <c r="R550" i="4"/>
  <c r="Y550" i="4" s="1"/>
  <c r="S550" i="4"/>
  <c r="Z550" i="4" s="1"/>
  <c r="C540" i="4"/>
  <c r="D540" i="4"/>
  <c r="E540" i="4"/>
  <c r="I540" i="4"/>
  <c r="J540" i="4"/>
  <c r="C541" i="4"/>
  <c r="D541" i="4"/>
  <c r="E541" i="4"/>
  <c r="I541" i="4"/>
  <c r="J541" i="4"/>
  <c r="C542" i="4"/>
  <c r="D542" i="4"/>
  <c r="E542" i="4"/>
  <c r="I542" i="4"/>
  <c r="J542" i="4"/>
  <c r="C543" i="4"/>
  <c r="D543" i="4"/>
  <c r="E543" i="4"/>
  <c r="I543" i="4"/>
  <c r="J543" i="4"/>
  <c r="C544" i="4"/>
  <c r="D544" i="4"/>
  <c r="E544" i="4"/>
  <c r="I544" i="4"/>
  <c r="J544" i="4"/>
  <c r="C545" i="4"/>
  <c r="D545" i="4"/>
  <c r="E545" i="4"/>
  <c r="I545" i="4"/>
  <c r="J545" i="4"/>
  <c r="C546" i="4"/>
  <c r="D546" i="4"/>
  <c r="E546" i="4"/>
  <c r="I546" i="4"/>
  <c r="J546" i="4"/>
  <c r="C547" i="4"/>
  <c r="D547" i="4"/>
  <c r="E547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R526" i="4"/>
  <c r="Y526" i="4" s="1"/>
  <c r="S526" i="4"/>
  <c r="Z526" i="4" s="1"/>
  <c r="R527" i="4"/>
  <c r="Y527" i="4" s="1"/>
  <c r="S527" i="4"/>
  <c r="Z527" i="4" s="1"/>
  <c r="R528" i="4"/>
  <c r="Y528" i="4" s="1"/>
  <c r="S528" i="4"/>
  <c r="Z528" i="4" s="1"/>
  <c r="R529" i="4"/>
  <c r="Y529" i="4" s="1"/>
  <c r="S529" i="4"/>
  <c r="Z529" i="4" s="1"/>
  <c r="R530" i="4"/>
  <c r="Y530" i="4" s="1"/>
  <c r="S530" i="4"/>
  <c r="Z530" i="4" s="1"/>
  <c r="R531" i="4"/>
  <c r="Y531" i="4" s="1"/>
  <c r="S531" i="4"/>
  <c r="Z531" i="4" s="1"/>
  <c r="R532" i="4"/>
  <c r="Y532" i="4" s="1"/>
  <c r="S532" i="4"/>
  <c r="Z532" i="4" s="1"/>
  <c r="R533" i="4"/>
  <c r="Y533" i="4" s="1"/>
  <c r="S533" i="4"/>
  <c r="Z533" i="4" s="1"/>
  <c r="R534" i="4"/>
  <c r="Y534" i="4" s="1"/>
  <c r="S534" i="4"/>
  <c r="Z534" i="4" s="1"/>
  <c r="R535" i="4"/>
  <c r="Y535" i="4" s="1"/>
  <c r="S535" i="4"/>
  <c r="Z535" i="4" s="1"/>
  <c r="R536" i="4"/>
  <c r="Y536" i="4" s="1"/>
  <c r="S536" i="4"/>
  <c r="Z536" i="4" s="1"/>
  <c r="R537" i="4"/>
  <c r="Y537" i="4" s="1"/>
  <c r="S537" i="4"/>
  <c r="Z537" i="4" s="1"/>
  <c r="R538" i="4"/>
  <c r="Y538" i="4" s="1"/>
  <c r="S538" i="4"/>
  <c r="Z538" i="4" s="1"/>
  <c r="R539" i="4"/>
  <c r="Y539" i="4" s="1"/>
  <c r="S539" i="4"/>
  <c r="Z539" i="4" s="1"/>
  <c r="R525" i="4"/>
  <c r="Y525" i="4" s="1"/>
  <c r="S525" i="4"/>
  <c r="Z525" i="4" s="1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25" i="4"/>
  <c r="D525" i="4"/>
  <c r="E525" i="4"/>
  <c r="R516" i="4"/>
  <c r="Y516" i="4" s="1"/>
  <c r="S516" i="4"/>
  <c r="Z516" i="4" s="1"/>
  <c r="R517" i="4"/>
  <c r="Y517" i="4" s="1"/>
  <c r="S517" i="4"/>
  <c r="Z517" i="4" s="1"/>
  <c r="R518" i="4"/>
  <c r="Y518" i="4" s="1"/>
  <c r="S518" i="4"/>
  <c r="Z518" i="4" s="1"/>
  <c r="R519" i="4"/>
  <c r="Y519" i="4" s="1"/>
  <c r="S519" i="4"/>
  <c r="Z519" i="4" s="1"/>
  <c r="R520" i="4"/>
  <c r="Y520" i="4" s="1"/>
  <c r="S520" i="4"/>
  <c r="Z520" i="4" s="1"/>
  <c r="R521" i="4"/>
  <c r="Y521" i="4" s="1"/>
  <c r="S521" i="4"/>
  <c r="Z521" i="4" s="1"/>
  <c r="R522" i="4"/>
  <c r="Y522" i="4" s="1"/>
  <c r="S522" i="4"/>
  <c r="Z522" i="4" s="1"/>
  <c r="R523" i="4"/>
  <c r="Y523" i="4" s="1"/>
  <c r="S523" i="4"/>
  <c r="Z523" i="4" s="1"/>
  <c r="R524" i="4"/>
  <c r="Y524" i="4" s="1"/>
  <c r="S524" i="4"/>
  <c r="Z524" i="4" s="1"/>
  <c r="C516" i="4"/>
  <c r="D516" i="4"/>
  <c r="E516" i="4"/>
  <c r="I516" i="4"/>
  <c r="J516" i="4"/>
  <c r="C517" i="4"/>
  <c r="D517" i="4"/>
  <c r="E517" i="4"/>
  <c r="I517" i="4"/>
  <c r="J517" i="4"/>
  <c r="C518" i="4"/>
  <c r="D518" i="4"/>
  <c r="E518" i="4"/>
  <c r="I518" i="4"/>
  <c r="J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R506" i="4"/>
  <c r="Y506" i="4" s="1"/>
  <c r="S506" i="4"/>
  <c r="Z506" i="4" s="1"/>
  <c r="R507" i="4"/>
  <c r="Y507" i="4" s="1"/>
  <c r="S507" i="4"/>
  <c r="Z507" i="4" s="1"/>
  <c r="R508" i="4"/>
  <c r="Y508" i="4" s="1"/>
  <c r="S508" i="4"/>
  <c r="Z508" i="4" s="1"/>
  <c r="R509" i="4"/>
  <c r="Y509" i="4" s="1"/>
  <c r="S509" i="4"/>
  <c r="Z509" i="4" s="1"/>
  <c r="R510" i="4"/>
  <c r="Y510" i="4" s="1"/>
  <c r="S510" i="4"/>
  <c r="Z510" i="4" s="1"/>
  <c r="R511" i="4"/>
  <c r="Y511" i="4" s="1"/>
  <c r="S511" i="4"/>
  <c r="Z511" i="4" s="1"/>
  <c r="R512" i="4"/>
  <c r="Y512" i="4" s="1"/>
  <c r="S512" i="4"/>
  <c r="Z512" i="4" s="1"/>
  <c r="R513" i="4"/>
  <c r="Y513" i="4" s="1"/>
  <c r="S513" i="4"/>
  <c r="Z513" i="4" s="1"/>
  <c r="R514" i="4"/>
  <c r="Y514" i="4" s="1"/>
  <c r="S514" i="4"/>
  <c r="Z514" i="4" s="1"/>
  <c r="R515" i="4"/>
  <c r="Y515" i="4" s="1"/>
  <c r="S515" i="4"/>
  <c r="Z515" i="4" s="1"/>
  <c r="C506" i="4"/>
  <c r="D506" i="4"/>
  <c r="E506" i="4"/>
  <c r="I506" i="4"/>
  <c r="J506" i="4"/>
  <c r="C507" i="4"/>
  <c r="D507" i="4"/>
  <c r="E507" i="4"/>
  <c r="I507" i="4"/>
  <c r="J507" i="4"/>
  <c r="C508" i="4"/>
  <c r="D508" i="4"/>
  <c r="E508" i="4"/>
  <c r="I508" i="4"/>
  <c r="J508" i="4"/>
  <c r="C509" i="4"/>
  <c r="D509" i="4"/>
  <c r="E509" i="4"/>
  <c r="I509" i="4"/>
  <c r="J509" i="4"/>
  <c r="C510" i="4"/>
  <c r="D510" i="4"/>
  <c r="E510" i="4"/>
  <c r="I510" i="4"/>
  <c r="J510" i="4"/>
  <c r="C511" i="4"/>
  <c r="D511" i="4"/>
  <c r="E511" i="4"/>
  <c r="I511" i="4"/>
  <c r="J511" i="4"/>
  <c r="C512" i="4"/>
  <c r="D512" i="4"/>
  <c r="E512" i="4"/>
  <c r="I512" i="4"/>
  <c r="J512" i="4"/>
  <c r="C513" i="4"/>
  <c r="D513" i="4"/>
  <c r="E513" i="4"/>
  <c r="I513" i="4"/>
  <c r="J513" i="4"/>
  <c r="C514" i="4"/>
  <c r="D514" i="4"/>
  <c r="E514" i="4"/>
  <c r="I514" i="4"/>
  <c r="J514" i="4"/>
  <c r="C515" i="4"/>
  <c r="D515" i="4"/>
  <c r="E515" i="4"/>
  <c r="I515" i="4"/>
  <c r="J515" i="4"/>
  <c r="R496" i="4"/>
  <c r="Y496" i="4" s="1"/>
  <c r="S496" i="4"/>
  <c r="Z496" i="4" s="1"/>
  <c r="R497" i="4"/>
  <c r="Y497" i="4" s="1"/>
  <c r="S497" i="4"/>
  <c r="Z497" i="4" s="1"/>
  <c r="R498" i="4"/>
  <c r="Y498" i="4" s="1"/>
  <c r="S498" i="4"/>
  <c r="Z498" i="4" s="1"/>
  <c r="R499" i="4"/>
  <c r="Y499" i="4" s="1"/>
  <c r="S499" i="4"/>
  <c r="Z499" i="4" s="1"/>
  <c r="R500" i="4"/>
  <c r="Y500" i="4" s="1"/>
  <c r="S500" i="4"/>
  <c r="Z500" i="4" s="1"/>
  <c r="R501" i="4"/>
  <c r="Y501" i="4" s="1"/>
  <c r="S501" i="4"/>
  <c r="Z501" i="4" s="1"/>
  <c r="R502" i="4"/>
  <c r="Y502" i="4" s="1"/>
  <c r="S502" i="4"/>
  <c r="Z502" i="4" s="1"/>
  <c r="R503" i="4"/>
  <c r="Y503" i="4" s="1"/>
  <c r="S503" i="4"/>
  <c r="Z503" i="4" s="1"/>
  <c r="R504" i="4"/>
  <c r="Y504" i="4" s="1"/>
  <c r="S504" i="4"/>
  <c r="Z504" i="4" s="1"/>
  <c r="R505" i="4"/>
  <c r="Y505" i="4" s="1"/>
  <c r="S505" i="4"/>
  <c r="Z505" i="4" s="1"/>
  <c r="C496" i="4"/>
  <c r="D496" i="4"/>
  <c r="E496" i="4"/>
  <c r="I496" i="4"/>
  <c r="J496" i="4"/>
  <c r="C497" i="4"/>
  <c r="D497" i="4"/>
  <c r="E497" i="4"/>
  <c r="I497" i="4"/>
  <c r="J497" i="4"/>
  <c r="C498" i="4"/>
  <c r="D498" i="4"/>
  <c r="E498" i="4"/>
  <c r="I498" i="4"/>
  <c r="J498" i="4"/>
  <c r="C499" i="4"/>
  <c r="D499" i="4"/>
  <c r="E499" i="4"/>
  <c r="I499" i="4"/>
  <c r="J499" i="4"/>
  <c r="C500" i="4"/>
  <c r="D500" i="4"/>
  <c r="E500" i="4"/>
  <c r="I500" i="4"/>
  <c r="J500" i="4"/>
  <c r="C501" i="4"/>
  <c r="D501" i="4"/>
  <c r="E501" i="4"/>
  <c r="I501" i="4"/>
  <c r="J501" i="4"/>
  <c r="C502" i="4"/>
  <c r="D502" i="4"/>
  <c r="E502" i="4"/>
  <c r="I502" i="4"/>
  <c r="J502" i="4"/>
  <c r="C503" i="4"/>
  <c r="D503" i="4"/>
  <c r="E503" i="4"/>
  <c r="I503" i="4"/>
  <c r="J503" i="4"/>
  <c r="C504" i="4"/>
  <c r="D504" i="4"/>
  <c r="E504" i="4"/>
  <c r="I504" i="4"/>
  <c r="J504" i="4"/>
  <c r="C505" i="4"/>
  <c r="D505" i="4"/>
  <c r="E505" i="4"/>
  <c r="I505" i="4"/>
  <c r="J505" i="4"/>
  <c r="R485" i="4"/>
  <c r="Y485" i="4" s="1"/>
  <c r="S485" i="4"/>
  <c r="Z485" i="4" s="1"/>
  <c r="R486" i="4"/>
  <c r="Y486" i="4" s="1"/>
  <c r="S486" i="4"/>
  <c r="Z486" i="4" s="1"/>
  <c r="R487" i="4"/>
  <c r="Y487" i="4" s="1"/>
  <c r="S487" i="4"/>
  <c r="Z487" i="4" s="1"/>
  <c r="R488" i="4"/>
  <c r="Y488" i="4" s="1"/>
  <c r="S488" i="4"/>
  <c r="Z488" i="4" s="1"/>
  <c r="R489" i="4"/>
  <c r="Y489" i="4" s="1"/>
  <c r="S489" i="4"/>
  <c r="Z489" i="4" s="1"/>
  <c r="R490" i="4"/>
  <c r="Y490" i="4" s="1"/>
  <c r="S490" i="4"/>
  <c r="Z490" i="4" s="1"/>
  <c r="R491" i="4"/>
  <c r="Y491" i="4" s="1"/>
  <c r="S491" i="4"/>
  <c r="Z491" i="4" s="1"/>
  <c r="R492" i="4"/>
  <c r="Y492" i="4" s="1"/>
  <c r="S492" i="4"/>
  <c r="Z492" i="4" s="1"/>
  <c r="R493" i="4"/>
  <c r="Y493" i="4" s="1"/>
  <c r="S493" i="4"/>
  <c r="Z493" i="4" s="1"/>
  <c r="R494" i="4"/>
  <c r="Y494" i="4" s="1"/>
  <c r="S494" i="4"/>
  <c r="Z494" i="4" s="1"/>
  <c r="R495" i="4"/>
  <c r="Y495" i="4" s="1"/>
  <c r="S495" i="4"/>
  <c r="Z495" i="4" s="1"/>
  <c r="C495" i="4"/>
  <c r="D495" i="4"/>
  <c r="E495" i="4"/>
  <c r="I495" i="4"/>
  <c r="J495" i="4"/>
  <c r="C485" i="4"/>
  <c r="D485" i="4"/>
  <c r="E485" i="4"/>
  <c r="I485" i="4"/>
  <c r="J485" i="4"/>
  <c r="C486" i="4"/>
  <c r="D486" i="4"/>
  <c r="E486" i="4"/>
  <c r="I486" i="4"/>
  <c r="J486" i="4"/>
  <c r="C487" i="4"/>
  <c r="D487" i="4"/>
  <c r="E487" i="4"/>
  <c r="I487" i="4"/>
  <c r="J487" i="4"/>
  <c r="C488" i="4"/>
  <c r="D488" i="4"/>
  <c r="E488" i="4"/>
  <c r="I488" i="4"/>
  <c r="J488" i="4"/>
  <c r="C489" i="4"/>
  <c r="D489" i="4"/>
  <c r="E489" i="4"/>
  <c r="I489" i="4"/>
  <c r="J489" i="4"/>
  <c r="C490" i="4"/>
  <c r="D490" i="4"/>
  <c r="E490" i="4"/>
  <c r="I490" i="4"/>
  <c r="J490" i="4"/>
  <c r="C491" i="4"/>
  <c r="D491" i="4"/>
  <c r="E491" i="4"/>
  <c r="I491" i="4"/>
  <c r="J491" i="4"/>
  <c r="C492" i="4"/>
  <c r="D492" i="4"/>
  <c r="E492" i="4"/>
  <c r="I492" i="4"/>
  <c r="J492" i="4"/>
  <c r="C493" i="4"/>
  <c r="D493" i="4"/>
  <c r="E493" i="4"/>
  <c r="I493" i="4"/>
  <c r="J493" i="4"/>
  <c r="C494" i="4"/>
  <c r="D494" i="4"/>
  <c r="E494" i="4"/>
  <c r="I494" i="4"/>
  <c r="J494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R474" i="4"/>
  <c r="Y474" i="4" s="1"/>
  <c r="S474" i="4"/>
  <c r="Z474" i="4" s="1"/>
  <c r="R475" i="4"/>
  <c r="Y475" i="4" s="1"/>
  <c r="S475" i="4"/>
  <c r="Z475" i="4" s="1"/>
  <c r="R476" i="4"/>
  <c r="Y476" i="4" s="1"/>
  <c r="S476" i="4"/>
  <c r="Z476" i="4" s="1"/>
  <c r="R477" i="4"/>
  <c r="Y477" i="4" s="1"/>
  <c r="S477" i="4"/>
  <c r="Z477" i="4" s="1"/>
  <c r="R478" i="4"/>
  <c r="Y478" i="4" s="1"/>
  <c r="S478" i="4"/>
  <c r="Z478" i="4" s="1"/>
  <c r="R479" i="4"/>
  <c r="Y479" i="4" s="1"/>
  <c r="S479" i="4"/>
  <c r="Z479" i="4" s="1"/>
  <c r="R480" i="4"/>
  <c r="Y480" i="4" s="1"/>
  <c r="S480" i="4"/>
  <c r="Z480" i="4" s="1"/>
  <c r="R481" i="4"/>
  <c r="Y481" i="4" s="1"/>
  <c r="S481" i="4"/>
  <c r="Z481" i="4" s="1"/>
  <c r="R482" i="4"/>
  <c r="Y482" i="4" s="1"/>
  <c r="S482" i="4"/>
  <c r="Z482" i="4" s="1"/>
  <c r="R483" i="4"/>
  <c r="Y483" i="4" s="1"/>
  <c r="S483" i="4"/>
  <c r="Z483" i="4" s="1"/>
  <c r="R484" i="4"/>
  <c r="Y484" i="4" s="1"/>
  <c r="S484" i="4"/>
  <c r="Z484" i="4" s="1"/>
  <c r="I484" i="4"/>
  <c r="J484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R465" i="4"/>
  <c r="Y465" i="4" s="1"/>
  <c r="S465" i="4"/>
  <c r="Z465" i="4" s="1"/>
  <c r="R466" i="4"/>
  <c r="Y466" i="4" s="1"/>
  <c r="S466" i="4"/>
  <c r="Z466" i="4" s="1"/>
  <c r="R467" i="4"/>
  <c r="Y467" i="4" s="1"/>
  <c r="S467" i="4"/>
  <c r="Z467" i="4" s="1"/>
  <c r="R468" i="4"/>
  <c r="Y468" i="4" s="1"/>
  <c r="S468" i="4"/>
  <c r="Z468" i="4" s="1"/>
  <c r="R469" i="4"/>
  <c r="Y469" i="4" s="1"/>
  <c r="S469" i="4"/>
  <c r="Z469" i="4" s="1"/>
  <c r="R470" i="4"/>
  <c r="Y470" i="4" s="1"/>
  <c r="S470" i="4"/>
  <c r="Z470" i="4" s="1"/>
  <c r="R471" i="4"/>
  <c r="Y471" i="4" s="1"/>
  <c r="S471" i="4"/>
  <c r="Z471" i="4" s="1"/>
  <c r="R472" i="4"/>
  <c r="Y472" i="4" s="1"/>
  <c r="S472" i="4"/>
  <c r="Z472" i="4" s="1"/>
  <c r="R473" i="4"/>
  <c r="Y473" i="4" s="1"/>
  <c r="S473" i="4"/>
  <c r="Z473" i="4" s="1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R455" i="4"/>
  <c r="Y455" i="4" s="1"/>
  <c r="S455" i="4"/>
  <c r="Z455" i="4" s="1"/>
  <c r="R456" i="4"/>
  <c r="Y456" i="4" s="1"/>
  <c r="S456" i="4"/>
  <c r="Z456" i="4" s="1"/>
  <c r="R457" i="4"/>
  <c r="Y457" i="4" s="1"/>
  <c r="S457" i="4"/>
  <c r="Z457" i="4" s="1"/>
  <c r="R458" i="4"/>
  <c r="Y458" i="4" s="1"/>
  <c r="S458" i="4"/>
  <c r="Z458" i="4" s="1"/>
  <c r="R459" i="4"/>
  <c r="Y459" i="4" s="1"/>
  <c r="S459" i="4"/>
  <c r="Z459" i="4" s="1"/>
  <c r="R460" i="4"/>
  <c r="Y460" i="4" s="1"/>
  <c r="S460" i="4"/>
  <c r="Z460" i="4" s="1"/>
  <c r="R461" i="4"/>
  <c r="Y461" i="4" s="1"/>
  <c r="S461" i="4"/>
  <c r="Z461" i="4" s="1"/>
  <c r="R462" i="4"/>
  <c r="Y462" i="4" s="1"/>
  <c r="S462" i="4"/>
  <c r="Z462" i="4" s="1"/>
  <c r="R463" i="4"/>
  <c r="Y463" i="4" s="1"/>
  <c r="S463" i="4"/>
  <c r="Z463" i="4" s="1"/>
  <c r="R464" i="4"/>
  <c r="Y464" i="4" s="1"/>
  <c r="S464" i="4"/>
  <c r="Z464" i="4" s="1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R448" i="4"/>
  <c r="Y448" i="4" s="1"/>
  <c r="S448" i="4"/>
  <c r="Z448" i="4" s="1"/>
  <c r="R449" i="4"/>
  <c r="Y449" i="4" s="1"/>
  <c r="S449" i="4"/>
  <c r="Z449" i="4" s="1"/>
  <c r="R450" i="4"/>
  <c r="Y450" i="4" s="1"/>
  <c r="S450" i="4"/>
  <c r="Z450" i="4" s="1"/>
  <c r="R451" i="4"/>
  <c r="Y451" i="4" s="1"/>
  <c r="S451" i="4"/>
  <c r="Z451" i="4" s="1"/>
  <c r="R452" i="4"/>
  <c r="Y452" i="4" s="1"/>
  <c r="S452" i="4"/>
  <c r="Z452" i="4" s="1"/>
  <c r="R453" i="4"/>
  <c r="Y453" i="4" s="1"/>
  <c r="S453" i="4"/>
  <c r="Z453" i="4" s="1"/>
  <c r="R454" i="4"/>
  <c r="Y454" i="4" s="1"/>
  <c r="S454" i="4"/>
  <c r="Z454" i="4" s="1"/>
  <c r="C438" i="4" l="1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R438" i="4"/>
  <c r="Y438" i="4" s="1"/>
  <c r="S438" i="4"/>
  <c r="Z438" i="4" s="1"/>
  <c r="R439" i="4"/>
  <c r="Y439" i="4" s="1"/>
  <c r="S439" i="4"/>
  <c r="Z439" i="4" s="1"/>
  <c r="R440" i="4"/>
  <c r="Y440" i="4" s="1"/>
  <c r="S440" i="4"/>
  <c r="Z440" i="4" s="1"/>
  <c r="R441" i="4"/>
  <c r="Y441" i="4" s="1"/>
  <c r="S441" i="4"/>
  <c r="Z441" i="4" s="1"/>
  <c r="R442" i="4"/>
  <c r="Y442" i="4" s="1"/>
  <c r="S442" i="4"/>
  <c r="Z442" i="4" s="1"/>
  <c r="R443" i="4"/>
  <c r="Y443" i="4" s="1"/>
  <c r="S443" i="4"/>
  <c r="Z443" i="4" s="1"/>
  <c r="R444" i="4"/>
  <c r="Y444" i="4" s="1"/>
  <c r="S444" i="4"/>
  <c r="Z444" i="4" s="1"/>
  <c r="R445" i="4"/>
  <c r="Y445" i="4" s="1"/>
  <c r="S445" i="4"/>
  <c r="Z445" i="4" s="1"/>
  <c r="R446" i="4"/>
  <c r="Y446" i="4" s="1"/>
  <c r="S446" i="4"/>
  <c r="Z446" i="4" s="1"/>
  <c r="R447" i="4"/>
  <c r="Y447" i="4" s="1"/>
  <c r="S447" i="4"/>
  <c r="Z447" i="4" s="1"/>
  <c r="I438" i="4" l="1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E438" i="4"/>
  <c r="E439" i="4"/>
  <c r="E440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R428" i="4"/>
  <c r="Y428" i="4" s="1"/>
  <c r="S428" i="4"/>
  <c r="Z428" i="4" s="1"/>
  <c r="R429" i="4"/>
  <c r="Y429" i="4" s="1"/>
  <c r="S429" i="4"/>
  <c r="Z429" i="4" s="1"/>
  <c r="R430" i="4"/>
  <c r="Y430" i="4" s="1"/>
  <c r="S430" i="4"/>
  <c r="Z430" i="4" s="1"/>
  <c r="R431" i="4"/>
  <c r="Y431" i="4" s="1"/>
  <c r="S431" i="4"/>
  <c r="Z431" i="4" s="1"/>
  <c r="R432" i="4"/>
  <c r="Y432" i="4" s="1"/>
  <c r="S432" i="4"/>
  <c r="Z432" i="4" s="1"/>
  <c r="R433" i="4"/>
  <c r="Y433" i="4" s="1"/>
  <c r="S433" i="4"/>
  <c r="Z433" i="4" s="1"/>
  <c r="R434" i="4"/>
  <c r="Y434" i="4" s="1"/>
  <c r="S434" i="4"/>
  <c r="Z434" i="4" s="1"/>
  <c r="R435" i="4"/>
  <c r="Y435" i="4" s="1"/>
  <c r="S435" i="4"/>
  <c r="Z435" i="4" s="1"/>
  <c r="R436" i="4"/>
  <c r="Y436" i="4" s="1"/>
  <c r="S436" i="4"/>
  <c r="Z436" i="4" s="1"/>
  <c r="R437" i="4"/>
  <c r="Y437" i="4" s="1"/>
  <c r="S437" i="4"/>
  <c r="Z437" i="4" s="1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R419" i="4"/>
  <c r="Y419" i="4" s="1"/>
  <c r="S419" i="4"/>
  <c r="Z419" i="4" s="1"/>
  <c r="R420" i="4"/>
  <c r="Y420" i="4" s="1"/>
  <c r="S420" i="4"/>
  <c r="Z420" i="4" s="1"/>
  <c r="R421" i="4"/>
  <c r="Y421" i="4" s="1"/>
  <c r="S421" i="4"/>
  <c r="Z421" i="4" s="1"/>
  <c r="R422" i="4"/>
  <c r="Y422" i="4" s="1"/>
  <c r="S422" i="4"/>
  <c r="Z422" i="4" s="1"/>
  <c r="R423" i="4"/>
  <c r="Y423" i="4" s="1"/>
  <c r="S423" i="4"/>
  <c r="Z423" i="4" s="1"/>
  <c r="R424" i="4"/>
  <c r="Y424" i="4" s="1"/>
  <c r="S424" i="4"/>
  <c r="Z424" i="4" s="1"/>
  <c r="R425" i="4"/>
  <c r="Y425" i="4" s="1"/>
  <c r="S425" i="4"/>
  <c r="Z425" i="4" s="1"/>
  <c r="R426" i="4"/>
  <c r="Y426" i="4" s="1"/>
  <c r="S426" i="4"/>
  <c r="Z426" i="4" s="1"/>
  <c r="R427" i="4"/>
  <c r="Y427" i="4" s="1"/>
  <c r="S427" i="4"/>
  <c r="Z427" i="4" s="1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51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R410" i="4"/>
  <c r="Y410" i="4" s="1"/>
  <c r="S410" i="4"/>
  <c r="Z410" i="4" s="1"/>
  <c r="R411" i="4"/>
  <c r="Y411" i="4" s="1"/>
  <c r="S411" i="4"/>
  <c r="Z411" i="4" s="1"/>
  <c r="R412" i="4"/>
  <c r="Y412" i="4" s="1"/>
  <c r="S412" i="4"/>
  <c r="Z412" i="4" s="1"/>
  <c r="R413" i="4"/>
  <c r="Y413" i="4" s="1"/>
  <c r="S413" i="4"/>
  <c r="Z413" i="4" s="1"/>
  <c r="R414" i="4"/>
  <c r="Y414" i="4" s="1"/>
  <c r="S414" i="4"/>
  <c r="Z414" i="4" s="1"/>
  <c r="R415" i="4"/>
  <c r="Y415" i="4" s="1"/>
  <c r="S415" i="4"/>
  <c r="Z415" i="4" s="1"/>
  <c r="R416" i="4"/>
  <c r="Y416" i="4" s="1"/>
  <c r="S416" i="4"/>
  <c r="Z416" i="4" s="1"/>
  <c r="R417" i="4"/>
  <c r="Y417" i="4" s="1"/>
  <c r="S417" i="4"/>
  <c r="Z417" i="4" s="1"/>
  <c r="R418" i="4"/>
  <c r="Y418" i="4" s="1"/>
  <c r="S418" i="4"/>
  <c r="Z418" i="4" s="1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C408" i="4"/>
  <c r="D408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S407" i="4"/>
  <c r="Z407" i="4" s="1"/>
  <c r="R407" i="4"/>
  <c r="Y407" i="4" s="1"/>
  <c r="R398" i="4"/>
  <c r="Y398" i="4" s="1"/>
  <c r="S398" i="4"/>
  <c r="Z398" i="4" s="1"/>
  <c r="R399" i="4"/>
  <c r="Y399" i="4" s="1"/>
  <c r="S399" i="4"/>
  <c r="Z399" i="4" s="1"/>
  <c r="R400" i="4"/>
  <c r="Y400" i="4" s="1"/>
  <c r="S400" i="4"/>
  <c r="Z400" i="4" s="1"/>
  <c r="R401" i="4"/>
  <c r="Y401" i="4" s="1"/>
  <c r="S401" i="4"/>
  <c r="Z401" i="4" s="1"/>
  <c r="R402" i="4"/>
  <c r="Y402" i="4" s="1"/>
  <c r="S402" i="4"/>
  <c r="Z402" i="4" s="1"/>
  <c r="R403" i="4"/>
  <c r="Y403" i="4" s="1"/>
  <c r="S403" i="4"/>
  <c r="Z403" i="4" s="1"/>
  <c r="R404" i="4"/>
  <c r="Y404" i="4" s="1"/>
  <c r="S404" i="4"/>
  <c r="Z404" i="4" s="1"/>
  <c r="R405" i="4"/>
  <c r="Y405" i="4" s="1"/>
  <c r="S405" i="4"/>
  <c r="Z405" i="4" s="1"/>
  <c r="R406" i="4"/>
  <c r="Y406" i="4" s="1"/>
  <c r="S406" i="4"/>
  <c r="Z406" i="4" s="1"/>
  <c r="R408" i="4"/>
  <c r="Y408" i="4" s="1"/>
  <c r="S408" i="4"/>
  <c r="Z408" i="4" s="1"/>
  <c r="R409" i="4"/>
  <c r="Y409" i="4" s="1"/>
  <c r="S409" i="4"/>
  <c r="Z409" i="4" s="1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R387" i="4"/>
  <c r="Y387" i="4" s="1"/>
  <c r="S387" i="4"/>
  <c r="Z387" i="4" s="1"/>
  <c r="R388" i="4"/>
  <c r="Y388" i="4" s="1"/>
  <c r="S388" i="4"/>
  <c r="Z388" i="4" s="1"/>
  <c r="R389" i="4"/>
  <c r="Y389" i="4" s="1"/>
  <c r="S389" i="4"/>
  <c r="Z389" i="4" s="1"/>
  <c r="R390" i="4"/>
  <c r="Y390" i="4" s="1"/>
  <c r="S390" i="4"/>
  <c r="Z390" i="4" s="1"/>
  <c r="R391" i="4"/>
  <c r="Y391" i="4" s="1"/>
  <c r="S391" i="4"/>
  <c r="Z391" i="4" s="1"/>
  <c r="R392" i="4"/>
  <c r="Y392" i="4" s="1"/>
  <c r="S392" i="4"/>
  <c r="Z392" i="4" s="1"/>
  <c r="R393" i="4"/>
  <c r="Y393" i="4" s="1"/>
  <c r="S393" i="4"/>
  <c r="Z393" i="4" s="1"/>
  <c r="R394" i="4"/>
  <c r="Y394" i="4" s="1"/>
  <c r="S394" i="4"/>
  <c r="Z394" i="4" s="1"/>
  <c r="R395" i="4"/>
  <c r="Y395" i="4" s="1"/>
  <c r="S395" i="4"/>
  <c r="Z395" i="4" s="1"/>
  <c r="R396" i="4"/>
  <c r="Y396" i="4" s="1"/>
  <c r="S396" i="4"/>
  <c r="Z396" i="4" s="1"/>
  <c r="R397" i="4"/>
  <c r="Y397" i="4" s="1"/>
  <c r="S397" i="4"/>
  <c r="Z397" i="4" s="1"/>
  <c r="C397" i="4"/>
  <c r="D397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I396" i="4"/>
  <c r="J396" i="4"/>
  <c r="I397" i="4"/>
  <c r="J397" i="4"/>
  <c r="I398" i="4"/>
  <c r="J398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D344" i="4" l="1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R386" i="4"/>
  <c r="Y386" i="4" s="1"/>
  <c r="S386" i="4"/>
  <c r="Z386" i="4" s="1"/>
  <c r="R377" i="4"/>
  <c r="Y377" i="4" s="1"/>
  <c r="S377" i="4"/>
  <c r="Z377" i="4" s="1"/>
  <c r="R378" i="4"/>
  <c r="Y378" i="4" s="1"/>
  <c r="S378" i="4"/>
  <c r="Z378" i="4" s="1"/>
  <c r="R379" i="4"/>
  <c r="Y379" i="4" s="1"/>
  <c r="S379" i="4"/>
  <c r="Z379" i="4" s="1"/>
  <c r="R380" i="4"/>
  <c r="Y380" i="4" s="1"/>
  <c r="S380" i="4"/>
  <c r="Z380" i="4" s="1"/>
  <c r="R381" i="4"/>
  <c r="Y381" i="4" s="1"/>
  <c r="S381" i="4"/>
  <c r="Z381" i="4" s="1"/>
  <c r="R382" i="4"/>
  <c r="Y382" i="4" s="1"/>
  <c r="S382" i="4"/>
  <c r="Z382" i="4" s="1"/>
  <c r="R383" i="4"/>
  <c r="Y383" i="4" s="1"/>
  <c r="S383" i="4"/>
  <c r="Z383" i="4" s="1"/>
  <c r="R384" i="4"/>
  <c r="Y384" i="4" s="1"/>
  <c r="S384" i="4"/>
  <c r="Z384" i="4" s="1"/>
  <c r="R385" i="4"/>
  <c r="Y385" i="4" s="1"/>
  <c r="S385" i="4"/>
  <c r="Z385" i="4" s="1"/>
  <c r="C377" i="4"/>
  <c r="C378" i="4"/>
  <c r="C379" i="4"/>
  <c r="C380" i="4"/>
  <c r="C381" i="4"/>
  <c r="C382" i="4"/>
  <c r="C383" i="4"/>
  <c r="C384" i="4"/>
  <c r="C385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R376" i="4"/>
  <c r="Y376" i="4" s="1"/>
  <c r="S376" i="4"/>
  <c r="Z376" i="4" s="1"/>
  <c r="R367" i="4"/>
  <c r="Y367" i="4" s="1"/>
  <c r="S367" i="4"/>
  <c r="Z367" i="4" s="1"/>
  <c r="R368" i="4"/>
  <c r="Y368" i="4" s="1"/>
  <c r="S368" i="4"/>
  <c r="Z368" i="4" s="1"/>
  <c r="R369" i="4"/>
  <c r="Y369" i="4" s="1"/>
  <c r="S369" i="4"/>
  <c r="Z369" i="4" s="1"/>
  <c r="R370" i="4"/>
  <c r="Y370" i="4" s="1"/>
  <c r="S370" i="4"/>
  <c r="Z370" i="4" s="1"/>
  <c r="R371" i="4"/>
  <c r="Y371" i="4" s="1"/>
  <c r="S371" i="4"/>
  <c r="Z371" i="4" s="1"/>
  <c r="R372" i="4"/>
  <c r="Y372" i="4" s="1"/>
  <c r="S372" i="4"/>
  <c r="Z372" i="4" s="1"/>
  <c r="R373" i="4"/>
  <c r="Y373" i="4" s="1"/>
  <c r="S373" i="4"/>
  <c r="Z373" i="4" s="1"/>
  <c r="R374" i="4"/>
  <c r="Y374" i="4" s="1"/>
  <c r="S374" i="4"/>
  <c r="Z374" i="4" s="1"/>
  <c r="R375" i="4"/>
  <c r="Y375" i="4" s="1"/>
  <c r="S375" i="4"/>
  <c r="Z375" i="4" s="1"/>
  <c r="C376" i="4"/>
  <c r="C368" i="4"/>
  <c r="C369" i="4"/>
  <c r="C370" i="4"/>
  <c r="C371" i="4"/>
  <c r="C372" i="4"/>
  <c r="C373" i="4"/>
  <c r="C374" i="4"/>
  <c r="C375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I368" i="4" l="1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S360" i="4"/>
  <c r="Z360" i="4" s="1"/>
  <c r="S361" i="4"/>
  <c r="Z361" i="4" s="1"/>
  <c r="S362" i="4"/>
  <c r="Z362" i="4" s="1"/>
  <c r="S363" i="4"/>
  <c r="Z363" i="4" s="1"/>
  <c r="S364" i="4"/>
  <c r="Z364" i="4" s="1"/>
  <c r="S365" i="4"/>
  <c r="Z365" i="4" s="1"/>
  <c r="S366" i="4"/>
  <c r="Z366" i="4" s="1"/>
  <c r="R360" i="4"/>
  <c r="Y360" i="4" s="1"/>
  <c r="R361" i="4"/>
  <c r="Y361" i="4" s="1"/>
  <c r="R362" i="4"/>
  <c r="Y362" i="4" s="1"/>
  <c r="R363" i="4"/>
  <c r="Y363" i="4" s="1"/>
  <c r="R364" i="4"/>
  <c r="Y364" i="4" s="1"/>
  <c r="R365" i="4"/>
  <c r="Y365" i="4" s="1"/>
  <c r="R366" i="4"/>
  <c r="Y366" i="4" s="1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R351" i="4"/>
  <c r="Y351" i="4" s="1"/>
  <c r="S351" i="4"/>
  <c r="Z351" i="4" s="1"/>
  <c r="R352" i="4"/>
  <c r="Y352" i="4" s="1"/>
  <c r="S352" i="4"/>
  <c r="Z352" i="4" s="1"/>
  <c r="R353" i="4"/>
  <c r="Y353" i="4" s="1"/>
  <c r="S353" i="4"/>
  <c r="Z353" i="4" s="1"/>
  <c r="R354" i="4"/>
  <c r="Y354" i="4" s="1"/>
  <c r="S354" i="4"/>
  <c r="Z354" i="4" s="1"/>
  <c r="R355" i="4"/>
  <c r="Y355" i="4" s="1"/>
  <c r="S355" i="4"/>
  <c r="Z355" i="4" s="1"/>
  <c r="R356" i="4"/>
  <c r="Y356" i="4" s="1"/>
  <c r="S356" i="4"/>
  <c r="Z356" i="4" s="1"/>
  <c r="R357" i="4"/>
  <c r="Y357" i="4" s="1"/>
  <c r="S357" i="4"/>
  <c r="Z357" i="4" s="1"/>
  <c r="R358" i="4"/>
  <c r="Y358" i="4" s="1"/>
  <c r="S358" i="4"/>
  <c r="Z358" i="4" s="1"/>
  <c r="R359" i="4"/>
  <c r="Y359" i="4" s="1"/>
  <c r="S359" i="4"/>
  <c r="Z359" i="4" s="1"/>
  <c r="I352" i="4" l="1"/>
  <c r="I701" i="4" s="1"/>
  <c r="P701" i="4" s="1"/>
  <c r="A701" i="4" s="1"/>
  <c r="J352" i="4"/>
  <c r="I353" i="4"/>
  <c r="I702" i="4" s="1"/>
  <c r="P702" i="4" s="1"/>
  <c r="A702" i="4" s="1"/>
  <c r="J353" i="4"/>
  <c r="I354" i="4"/>
  <c r="I703" i="4" s="1"/>
  <c r="P703" i="4" s="1"/>
  <c r="A703" i="4" s="1"/>
  <c r="J354" i="4"/>
  <c r="I355" i="4"/>
  <c r="I704" i="4" s="1"/>
  <c r="P704" i="4" s="1"/>
  <c r="A704" i="4" s="1"/>
  <c r="J355" i="4"/>
  <c r="I356" i="4"/>
  <c r="I705" i="4" s="1"/>
  <c r="P705" i="4" s="1"/>
  <c r="A705" i="4" s="1"/>
  <c r="J356" i="4"/>
  <c r="I357" i="4"/>
  <c r="I706" i="4" s="1"/>
  <c r="P706" i="4" s="1"/>
  <c r="A706" i="4" s="1"/>
  <c r="J357" i="4"/>
  <c r="I358" i="4"/>
  <c r="I707" i="4" s="1"/>
  <c r="P707" i="4" s="1"/>
  <c r="A707" i="4" s="1"/>
  <c r="J358" i="4"/>
  <c r="I359" i="4"/>
  <c r="J359" i="4"/>
  <c r="J351" i="4"/>
  <c r="I351" i="4"/>
  <c r="I700" i="4" s="1"/>
  <c r="P700" i="4" s="1"/>
  <c r="A700" i="4" s="1"/>
  <c r="C341" i="4"/>
  <c r="D341" i="4"/>
  <c r="C342" i="4"/>
  <c r="D342" i="4"/>
  <c r="C343" i="4"/>
  <c r="D343" i="4"/>
  <c r="C344" i="4"/>
  <c r="C345" i="4"/>
  <c r="C346" i="4"/>
  <c r="C347" i="4"/>
  <c r="C348" i="4"/>
  <c r="C349" i="4"/>
  <c r="C350" i="4"/>
  <c r="P341" i="4"/>
  <c r="P690" i="4" s="1"/>
  <c r="Q341" i="4"/>
  <c r="Q690" i="4" s="1"/>
  <c r="R341" i="4"/>
  <c r="Y341" i="4" s="1"/>
  <c r="S341" i="4"/>
  <c r="Z341" i="4" s="1"/>
  <c r="P342" i="4"/>
  <c r="P691" i="4" s="1"/>
  <c r="Q342" i="4"/>
  <c r="Q691" i="4" s="1"/>
  <c r="R342" i="4"/>
  <c r="Y342" i="4" s="1"/>
  <c r="S342" i="4"/>
  <c r="Z342" i="4" s="1"/>
  <c r="P343" i="4"/>
  <c r="P692" i="4" s="1"/>
  <c r="Q343" i="4"/>
  <c r="Q692" i="4" s="1"/>
  <c r="R343" i="4"/>
  <c r="Y343" i="4" s="1"/>
  <c r="S343" i="4"/>
  <c r="Z343" i="4" s="1"/>
  <c r="P344" i="4"/>
  <c r="P693" i="4" s="1"/>
  <c r="Q344" i="4"/>
  <c r="Q693" i="4" s="1"/>
  <c r="R344" i="4"/>
  <c r="Y344" i="4" s="1"/>
  <c r="S344" i="4"/>
  <c r="Z344" i="4" s="1"/>
  <c r="P345" i="4"/>
  <c r="P694" i="4" s="1"/>
  <c r="Q345" i="4"/>
  <c r="Q694" i="4" s="1"/>
  <c r="R345" i="4"/>
  <c r="Y345" i="4" s="1"/>
  <c r="S345" i="4"/>
  <c r="Z345" i="4" s="1"/>
  <c r="P346" i="4"/>
  <c r="P695" i="4" s="1"/>
  <c r="Q346" i="4"/>
  <c r="Q695" i="4" s="1"/>
  <c r="R346" i="4"/>
  <c r="Y346" i="4" s="1"/>
  <c r="S346" i="4"/>
  <c r="Z346" i="4" s="1"/>
  <c r="P347" i="4"/>
  <c r="P696" i="4" s="1"/>
  <c r="Q347" i="4"/>
  <c r="Q696" i="4" s="1"/>
  <c r="R347" i="4"/>
  <c r="Y347" i="4" s="1"/>
  <c r="S347" i="4"/>
  <c r="Z347" i="4" s="1"/>
  <c r="P348" i="4"/>
  <c r="P697" i="4" s="1"/>
  <c r="Q348" i="4"/>
  <c r="Q697" i="4" s="1"/>
  <c r="R348" i="4"/>
  <c r="Y348" i="4" s="1"/>
  <c r="S348" i="4"/>
  <c r="Z348" i="4" s="1"/>
  <c r="P349" i="4"/>
  <c r="P698" i="4" s="1"/>
  <c r="Q349" i="4"/>
  <c r="Q698" i="4" s="1"/>
  <c r="R349" i="4"/>
  <c r="Y349" i="4" s="1"/>
  <c r="S349" i="4"/>
  <c r="Z349" i="4" s="1"/>
  <c r="P350" i="4"/>
  <c r="P699" i="4" s="1"/>
  <c r="Q350" i="4"/>
  <c r="Q699" i="4" s="1"/>
  <c r="R350" i="4"/>
  <c r="Y350" i="4" s="1"/>
  <c r="S350" i="4"/>
  <c r="Z350" i="4" s="1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P331" i="4"/>
  <c r="P680" i="4" s="1"/>
  <c r="Q331" i="4"/>
  <c r="Q680" i="4" s="1"/>
  <c r="R331" i="4"/>
  <c r="Y331" i="4" s="1"/>
  <c r="S331" i="4"/>
  <c r="Z331" i="4" s="1"/>
  <c r="P332" i="4"/>
  <c r="P681" i="4" s="1"/>
  <c r="Q332" i="4"/>
  <c r="Q681" i="4" s="1"/>
  <c r="R332" i="4"/>
  <c r="Y332" i="4" s="1"/>
  <c r="S332" i="4"/>
  <c r="Z332" i="4" s="1"/>
  <c r="P333" i="4"/>
  <c r="P682" i="4" s="1"/>
  <c r="Q333" i="4"/>
  <c r="Q682" i="4" s="1"/>
  <c r="R333" i="4"/>
  <c r="Y333" i="4" s="1"/>
  <c r="S333" i="4"/>
  <c r="Z333" i="4" s="1"/>
  <c r="P334" i="4"/>
  <c r="P683" i="4" s="1"/>
  <c r="Q334" i="4"/>
  <c r="Q683" i="4" s="1"/>
  <c r="R334" i="4"/>
  <c r="Y334" i="4" s="1"/>
  <c r="S334" i="4"/>
  <c r="Z334" i="4" s="1"/>
  <c r="P335" i="4"/>
  <c r="P684" i="4" s="1"/>
  <c r="Q335" i="4"/>
  <c r="Q684" i="4" s="1"/>
  <c r="R335" i="4"/>
  <c r="Y335" i="4" s="1"/>
  <c r="S335" i="4"/>
  <c r="Z335" i="4" s="1"/>
  <c r="P336" i="4"/>
  <c r="P685" i="4" s="1"/>
  <c r="Q336" i="4"/>
  <c r="Q685" i="4" s="1"/>
  <c r="R336" i="4"/>
  <c r="Y336" i="4" s="1"/>
  <c r="S336" i="4"/>
  <c r="Z336" i="4" s="1"/>
  <c r="P337" i="4"/>
  <c r="P686" i="4" s="1"/>
  <c r="Q337" i="4"/>
  <c r="Q686" i="4" s="1"/>
  <c r="R337" i="4"/>
  <c r="Y337" i="4" s="1"/>
  <c r="S337" i="4"/>
  <c r="Z337" i="4" s="1"/>
  <c r="P338" i="4"/>
  <c r="P687" i="4" s="1"/>
  <c r="Q338" i="4"/>
  <c r="Q687" i="4" s="1"/>
  <c r="R338" i="4"/>
  <c r="Y338" i="4" s="1"/>
  <c r="S338" i="4"/>
  <c r="Z338" i="4" s="1"/>
  <c r="P339" i="4"/>
  <c r="P688" i="4" s="1"/>
  <c r="Q339" i="4"/>
  <c r="Q688" i="4" s="1"/>
  <c r="R339" i="4"/>
  <c r="Y339" i="4" s="1"/>
  <c r="S339" i="4"/>
  <c r="Z339" i="4" s="1"/>
  <c r="P340" i="4"/>
  <c r="P689" i="4" s="1"/>
  <c r="Q340" i="4"/>
  <c r="Q689" i="4" s="1"/>
  <c r="R340" i="4"/>
  <c r="Y340" i="4" s="1"/>
  <c r="S340" i="4"/>
  <c r="Z340" i="4" s="1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P321" i="4"/>
  <c r="P670" i="4" s="1"/>
  <c r="Q321" i="4"/>
  <c r="Q670" i="4" s="1"/>
  <c r="R321" i="4"/>
  <c r="Y321" i="4" s="1"/>
  <c r="S321" i="4"/>
  <c r="Z321" i="4" s="1"/>
  <c r="P322" i="4"/>
  <c r="P671" i="4" s="1"/>
  <c r="Q322" i="4"/>
  <c r="Q671" i="4" s="1"/>
  <c r="R322" i="4"/>
  <c r="Y322" i="4" s="1"/>
  <c r="S322" i="4"/>
  <c r="Z322" i="4" s="1"/>
  <c r="P323" i="4"/>
  <c r="P672" i="4" s="1"/>
  <c r="Q323" i="4"/>
  <c r="Q672" i="4" s="1"/>
  <c r="R323" i="4"/>
  <c r="Y323" i="4" s="1"/>
  <c r="S323" i="4"/>
  <c r="Z323" i="4" s="1"/>
  <c r="P324" i="4"/>
  <c r="Q324" i="4"/>
  <c r="Q673" i="4" s="1"/>
  <c r="R324" i="4"/>
  <c r="Y324" i="4" s="1"/>
  <c r="S324" i="4"/>
  <c r="Z324" i="4" s="1"/>
  <c r="P325" i="4"/>
  <c r="P674" i="4" s="1"/>
  <c r="Q325" i="4"/>
  <c r="Q674" i="4" s="1"/>
  <c r="R325" i="4"/>
  <c r="Y325" i="4" s="1"/>
  <c r="S325" i="4"/>
  <c r="Z325" i="4" s="1"/>
  <c r="P326" i="4"/>
  <c r="P675" i="4" s="1"/>
  <c r="Q326" i="4"/>
  <c r="Q675" i="4" s="1"/>
  <c r="R326" i="4"/>
  <c r="Y326" i="4" s="1"/>
  <c r="S326" i="4"/>
  <c r="Z326" i="4" s="1"/>
  <c r="P327" i="4"/>
  <c r="P676" i="4" s="1"/>
  <c r="Q327" i="4"/>
  <c r="Q676" i="4" s="1"/>
  <c r="R327" i="4"/>
  <c r="Y327" i="4" s="1"/>
  <c r="S327" i="4"/>
  <c r="Z327" i="4" s="1"/>
  <c r="P328" i="4"/>
  <c r="Q328" i="4"/>
  <c r="Q677" i="4" s="1"/>
  <c r="R328" i="4"/>
  <c r="Y328" i="4" s="1"/>
  <c r="S328" i="4"/>
  <c r="Z328" i="4" s="1"/>
  <c r="P329" i="4"/>
  <c r="P678" i="4" s="1"/>
  <c r="Q329" i="4"/>
  <c r="Q678" i="4" s="1"/>
  <c r="R329" i="4"/>
  <c r="Y329" i="4" s="1"/>
  <c r="S329" i="4"/>
  <c r="Z329" i="4" s="1"/>
  <c r="P330" i="4"/>
  <c r="P679" i="4" s="1"/>
  <c r="Q330" i="4"/>
  <c r="Q679" i="4" s="1"/>
  <c r="R330" i="4"/>
  <c r="Y330" i="4" s="1"/>
  <c r="S330" i="4"/>
  <c r="Z330" i="4" s="1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P310" i="4"/>
  <c r="P659" i="4" s="1"/>
  <c r="Q310" i="4"/>
  <c r="Q659" i="4" s="1"/>
  <c r="R310" i="4"/>
  <c r="Y310" i="4" s="1"/>
  <c r="S310" i="4"/>
  <c r="Z310" i="4" s="1"/>
  <c r="P311" i="4"/>
  <c r="P660" i="4" s="1"/>
  <c r="Q311" i="4"/>
  <c r="Q660" i="4" s="1"/>
  <c r="R311" i="4"/>
  <c r="Y311" i="4" s="1"/>
  <c r="S311" i="4"/>
  <c r="Z311" i="4" s="1"/>
  <c r="P312" i="4"/>
  <c r="P661" i="4" s="1"/>
  <c r="Q312" i="4"/>
  <c r="Q661" i="4" s="1"/>
  <c r="R312" i="4"/>
  <c r="Y312" i="4" s="1"/>
  <c r="S312" i="4"/>
  <c r="Z312" i="4" s="1"/>
  <c r="P313" i="4"/>
  <c r="P662" i="4" s="1"/>
  <c r="Q313" i="4"/>
  <c r="Q662" i="4" s="1"/>
  <c r="R313" i="4"/>
  <c r="Y313" i="4" s="1"/>
  <c r="S313" i="4"/>
  <c r="Z313" i="4" s="1"/>
  <c r="P314" i="4"/>
  <c r="P663" i="4" s="1"/>
  <c r="Q314" i="4"/>
  <c r="Q663" i="4" s="1"/>
  <c r="R314" i="4"/>
  <c r="Y314" i="4" s="1"/>
  <c r="S314" i="4"/>
  <c r="Z314" i="4" s="1"/>
  <c r="P315" i="4"/>
  <c r="Q315" i="4"/>
  <c r="Q664" i="4" s="1"/>
  <c r="R315" i="4"/>
  <c r="Y315" i="4" s="1"/>
  <c r="S315" i="4"/>
  <c r="Z315" i="4" s="1"/>
  <c r="P316" i="4"/>
  <c r="P665" i="4" s="1"/>
  <c r="Q316" i="4"/>
  <c r="Q665" i="4" s="1"/>
  <c r="R316" i="4"/>
  <c r="Y316" i="4" s="1"/>
  <c r="S316" i="4"/>
  <c r="Z316" i="4" s="1"/>
  <c r="P317" i="4"/>
  <c r="P666" i="4" s="1"/>
  <c r="Q317" i="4"/>
  <c r="Q666" i="4" s="1"/>
  <c r="R317" i="4"/>
  <c r="Y317" i="4" s="1"/>
  <c r="S317" i="4"/>
  <c r="Z317" i="4" s="1"/>
  <c r="P318" i="4"/>
  <c r="P667" i="4" s="1"/>
  <c r="Q318" i="4"/>
  <c r="Q667" i="4" s="1"/>
  <c r="R318" i="4"/>
  <c r="Y318" i="4" s="1"/>
  <c r="S318" i="4"/>
  <c r="Z318" i="4" s="1"/>
  <c r="P319" i="4"/>
  <c r="P668" i="4" s="1"/>
  <c r="Q319" i="4"/>
  <c r="Q668" i="4" s="1"/>
  <c r="R319" i="4"/>
  <c r="Y319" i="4" s="1"/>
  <c r="S319" i="4"/>
  <c r="Z319" i="4" s="1"/>
  <c r="P320" i="4"/>
  <c r="P669" i="4" s="1"/>
  <c r="Q320" i="4"/>
  <c r="Q669" i="4" s="1"/>
  <c r="R320" i="4"/>
  <c r="Y320" i="4" s="1"/>
  <c r="S320" i="4"/>
  <c r="Z320" i="4" s="1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P299" i="4"/>
  <c r="P648" i="4" s="1"/>
  <c r="Q299" i="4"/>
  <c r="Q648" i="4" s="1"/>
  <c r="R299" i="4"/>
  <c r="Y299" i="4" s="1"/>
  <c r="S299" i="4"/>
  <c r="Z299" i="4" s="1"/>
  <c r="P300" i="4"/>
  <c r="P649" i="4" s="1"/>
  <c r="Q300" i="4"/>
  <c r="Q649" i="4" s="1"/>
  <c r="R300" i="4"/>
  <c r="Y300" i="4" s="1"/>
  <c r="S300" i="4"/>
  <c r="Z300" i="4" s="1"/>
  <c r="P301" i="4"/>
  <c r="P650" i="4" s="1"/>
  <c r="Q301" i="4"/>
  <c r="Q650" i="4" s="1"/>
  <c r="R301" i="4"/>
  <c r="Y301" i="4" s="1"/>
  <c r="S301" i="4"/>
  <c r="Z301" i="4" s="1"/>
  <c r="P302" i="4"/>
  <c r="P651" i="4" s="1"/>
  <c r="Q302" i="4"/>
  <c r="Q651" i="4" s="1"/>
  <c r="R302" i="4"/>
  <c r="Y302" i="4" s="1"/>
  <c r="S302" i="4"/>
  <c r="Z302" i="4" s="1"/>
  <c r="P303" i="4"/>
  <c r="P652" i="4" s="1"/>
  <c r="Q303" i="4"/>
  <c r="Q652" i="4" s="1"/>
  <c r="R303" i="4"/>
  <c r="Y303" i="4" s="1"/>
  <c r="S303" i="4"/>
  <c r="Z303" i="4" s="1"/>
  <c r="P304" i="4"/>
  <c r="P653" i="4" s="1"/>
  <c r="Q304" i="4"/>
  <c r="Q653" i="4" s="1"/>
  <c r="R304" i="4"/>
  <c r="Y304" i="4" s="1"/>
  <c r="S304" i="4"/>
  <c r="Z304" i="4" s="1"/>
  <c r="P305" i="4"/>
  <c r="P654" i="4" s="1"/>
  <c r="Q305" i="4"/>
  <c r="Q654" i="4" s="1"/>
  <c r="R305" i="4"/>
  <c r="Y305" i="4" s="1"/>
  <c r="S305" i="4"/>
  <c r="Z305" i="4" s="1"/>
  <c r="P306" i="4"/>
  <c r="P655" i="4" s="1"/>
  <c r="Q306" i="4"/>
  <c r="Q655" i="4" s="1"/>
  <c r="R306" i="4"/>
  <c r="Y306" i="4" s="1"/>
  <c r="S306" i="4"/>
  <c r="Z306" i="4" s="1"/>
  <c r="P307" i="4"/>
  <c r="P656" i="4" s="1"/>
  <c r="Q307" i="4"/>
  <c r="Q656" i="4" s="1"/>
  <c r="R307" i="4"/>
  <c r="Y307" i="4" s="1"/>
  <c r="S307" i="4"/>
  <c r="Z307" i="4" s="1"/>
  <c r="P308" i="4"/>
  <c r="P657" i="4" s="1"/>
  <c r="Q308" i="4"/>
  <c r="Q657" i="4" s="1"/>
  <c r="R308" i="4"/>
  <c r="Y308" i="4" s="1"/>
  <c r="S308" i="4"/>
  <c r="Z308" i="4" s="1"/>
  <c r="P309" i="4"/>
  <c r="P658" i="4" s="1"/>
  <c r="Q309" i="4"/>
  <c r="Q658" i="4" s="1"/>
  <c r="R309" i="4"/>
  <c r="Y309" i="4" s="1"/>
  <c r="S309" i="4"/>
  <c r="Z309" i="4" s="1"/>
  <c r="P290" i="4"/>
  <c r="P639" i="4" s="1"/>
  <c r="Q290" i="4"/>
  <c r="Q639" i="4" s="1"/>
  <c r="R290" i="4"/>
  <c r="Y290" i="4" s="1"/>
  <c r="S290" i="4"/>
  <c r="Z290" i="4" s="1"/>
  <c r="P291" i="4"/>
  <c r="P640" i="4" s="1"/>
  <c r="Q291" i="4"/>
  <c r="Q640" i="4" s="1"/>
  <c r="R291" i="4"/>
  <c r="Y291" i="4" s="1"/>
  <c r="S291" i="4"/>
  <c r="Z291" i="4" s="1"/>
  <c r="P292" i="4"/>
  <c r="P641" i="4" s="1"/>
  <c r="Q292" i="4"/>
  <c r="Q641" i="4" s="1"/>
  <c r="R292" i="4"/>
  <c r="Y292" i="4" s="1"/>
  <c r="S292" i="4"/>
  <c r="Z292" i="4" s="1"/>
  <c r="P293" i="4"/>
  <c r="P642" i="4" s="1"/>
  <c r="Q293" i="4"/>
  <c r="Q642" i="4" s="1"/>
  <c r="R293" i="4"/>
  <c r="Y293" i="4" s="1"/>
  <c r="S293" i="4"/>
  <c r="Z293" i="4" s="1"/>
  <c r="P294" i="4"/>
  <c r="P643" i="4" s="1"/>
  <c r="Q294" i="4"/>
  <c r="Q643" i="4" s="1"/>
  <c r="R294" i="4"/>
  <c r="Y294" i="4" s="1"/>
  <c r="S294" i="4"/>
  <c r="Z294" i="4" s="1"/>
  <c r="P295" i="4"/>
  <c r="P644" i="4" s="1"/>
  <c r="Q295" i="4"/>
  <c r="Q644" i="4" s="1"/>
  <c r="R295" i="4"/>
  <c r="Y295" i="4" s="1"/>
  <c r="S295" i="4"/>
  <c r="Z295" i="4" s="1"/>
  <c r="P296" i="4"/>
  <c r="P645" i="4" s="1"/>
  <c r="Q296" i="4"/>
  <c r="Q645" i="4" s="1"/>
  <c r="R296" i="4"/>
  <c r="Y296" i="4" s="1"/>
  <c r="S296" i="4"/>
  <c r="Z296" i="4" s="1"/>
  <c r="P297" i="4"/>
  <c r="P646" i="4" s="1"/>
  <c r="Q297" i="4"/>
  <c r="Q646" i="4" s="1"/>
  <c r="R297" i="4"/>
  <c r="Y297" i="4" s="1"/>
  <c r="S297" i="4"/>
  <c r="Z297" i="4" s="1"/>
  <c r="P298" i="4"/>
  <c r="P647" i="4" s="1"/>
  <c r="Q298" i="4"/>
  <c r="Q647" i="4" s="1"/>
  <c r="R298" i="4"/>
  <c r="Y298" i="4" s="1"/>
  <c r="S298" i="4"/>
  <c r="Z298" i="4" s="1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P280" i="4"/>
  <c r="P629" i="4" s="1"/>
  <c r="Q280" i="4"/>
  <c r="Q629" i="4" s="1"/>
  <c r="R280" i="4"/>
  <c r="Y280" i="4" s="1"/>
  <c r="S280" i="4"/>
  <c r="Z280" i="4" s="1"/>
  <c r="P281" i="4"/>
  <c r="P630" i="4" s="1"/>
  <c r="Q281" i="4"/>
  <c r="Q630" i="4" s="1"/>
  <c r="R281" i="4"/>
  <c r="Y281" i="4" s="1"/>
  <c r="S281" i="4"/>
  <c r="Z281" i="4" s="1"/>
  <c r="P282" i="4"/>
  <c r="P631" i="4" s="1"/>
  <c r="Q282" i="4"/>
  <c r="Q631" i="4" s="1"/>
  <c r="R282" i="4"/>
  <c r="Y282" i="4" s="1"/>
  <c r="S282" i="4"/>
  <c r="Z282" i="4" s="1"/>
  <c r="P283" i="4"/>
  <c r="P632" i="4" s="1"/>
  <c r="Q283" i="4"/>
  <c r="Q632" i="4" s="1"/>
  <c r="R283" i="4"/>
  <c r="Y283" i="4" s="1"/>
  <c r="S283" i="4"/>
  <c r="Z283" i="4" s="1"/>
  <c r="P284" i="4"/>
  <c r="P633" i="4" s="1"/>
  <c r="Q284" i="4"/>
  <c r="Q633" i="4" s="1"/>
  <c r="R284" i="4"/>
  <c r="Y284" i="4" s="1"/>
  <c r="S284" i="4"/>
  <c r="Z284" i="4" s="1"/>
  <c r="P285" i="4"/>
  <c r="P634" i="4" s="1"/>
  <c r="Q285" i="4"/>
  <c r="Q634" i="4" s="1"/>
  <c r="R285" i="4"/>
  <c r="Y285" i="4" s="1"/>
  <c r="S285" i="4"/>
  <c r="Z285" i="4" s="1"/>
  <c r="P286" i="4"/>
  <c r="P635" i="4" s="1"/>
  <c r="Q286" i="4"/>
  <c r="Q635" i="4" s="1"/>
  <c r="R286" i="4"/>
  <c r="Y286" i="4" s="1"/>
  <c r="S286" i="4"/>
  <c r="Z286" i="4" s="1"/>
  <c r="P287" i="4"/>
  <c r="P636" i="4" s="1"/>
  <c r="Q287" i="4"/>
  <c r="Q636" i="4" s="1"/>
  <c r="R287" i="4"/>
  <c r="Y287" i="4" s="1"/>
  <c r="S287" i="4"/>
  <c r="Z287" i="4" s="1"/>
  <c r="P288" i="4"/>
  <c r="P637" i="4" s="1"/>
  <c r="Q288" i="4"/>
  <c r="Q637" i="4" s="1"/>
  <c r="R288" i="4"/>
  <c r="Y288" i="4" s="1"/>
  <c r="S288" i="4"/>
  <c r="Z288" i="4" s="1"/>
  <c r="P289" i="4"/>
  <c r="P638" i="4" s="1"/>
  <c r="Q289" i="4"/>
  <c r="Q638" i="4" s="1"/>
  <c r="R289" i="4"/>
  <c r="Y289" i="4" s="1"/>
  <c r="S289" i="4"/>
  <c r="Z289" i="4" s="1"/>
  <c r="C279" i="4"/>
  <c r="D279" i="4"/>
  <c r="P273" i="4"/>
  <c r="P622" i="4" s="1"/>
  <c r="Q273" i="4"/>
  <c r="Q622" i="4" s="1"/>
  <c r="R273" i="4"/>
  <c r="Y273" i="4" s="1"/>
  <c r="S273" i="4"/>
  <c r="Z273" i="4" s="1"/>
  <c r="P274" i="4"/>
  <c r="P623" i="4" s="1"/>
  <c r="Q274" i="4"/>
  <c r="Q623" i="4" s="1"/>
  <c r="R274" i="4"/>
  <c r="Y274" i="4" s="1"/>
  <c r="S274" i="4"/>
  <c r="Z274" i="4" s="1"/>
  <c r="P275" i="4"/>
  <c r="P624" i="4" s="1"/>
  <c r="Q275" i="4"/>
  <c r="Q624" i="4" s="1"/>
  <c r="R275" i="4"/>
  <c r="Y275" i="4" s="1"/>
  <c r="S275" i="4"/>
  <c r="Z275" i="4" s="1"/>
  <c r="P276" i="4"/>
  <c r="P625" i="4" s="1"/>
  <c r="Q276" i="4"/>
  <c r="Q625" i="4" s="1"/>
  <c r="R276" i="4"/>
  <c r="Y276" i="4" s="1"/>
  <c r="S276" i="4"/>
  <c r="Z276" i="4" s="1"/>
  <c r="P277" i="4"/>
  <c r="P626" i="4" s="1"/>
  <c r="Q277" i="4"/>
  <c r="Q626" i="4" s="1"/>
  <c r="R277" i="4"/>
  <c r="Y277" i="4" s="1"/>
  <c r="S277" i="4"/>
  <c r="Z277" i="4" s="1"/>
  <c r="P278" i="4"/>
  <c r="P627" i="4" s="1"/>
  <c r="Q278" i="4"/>
  <c r="Q627" i="4" s="1"/>
  <c r="R278" i="4"/>
  <c r="Y278" i="4" s="1"/>
  <c r="S278" i="4"/>
  <c r="Z278" i="4" s="1"/>
  <c r="P279" i="4"/>
  <c r="P628" i="4" s="1"/>
  <c r="Q279" i="4"/>
  <c r="Q628" i="4" s="1"/>
  <c r="R279" i="4"/>
  <c r="Y279" i="4" s="1"/>
  <c r="S279" i="4"/>
  <c r="Z279" i="4" s="1"/>
  <c r="C273" i="4"/>
  <c r="D273" i="4"/>
  <c r="C274" i="4"/>
  <c r="D274" i="4"/>
  <c r="C275" i="4"/>
  <c r="D275" i="4"/>
  <c r="C276" i="4"/>
  <c r="D276" i="4"/>
  <c r="C277" i="4"/>
  <c r="D277" i="4"/>
  <c r="C278" i="4"/>
  <c r="D278" i="4"/>
  <c r="P264" i="4"/>
  <c r="P613" i="4" s="1"/>
  <c r="Q264" i="4"/>
  <c r="Q613" i="4" s="1"/>
  <c r="R264" i="4"/>
  <c r="Y264" i="4" s="1"/>
  <c r="S264" i="4"/>
  <c r="Z264" i="4" s="1"/>
  <c r="P265" i="4"/>
  <c r="P614" i="4" s="1"/>
  <c r="Q265" i="4"/>
  <c r="Q614" i="4" s="1"/>
  <c r="R265" i="4"/>
  <c r="Y265" i="4" s="1"/>
  <c r="S265" i="4"/>
  <c r="Z265" i="4" s="1"/>
  <c r="P266" i="4"/>
  <c r="P615" i="4" s="1"/>
  <c r="Q266" i="4"/>
  <c r="Q615" i="4" s="1"/>
  <c r="R266" i="4"/>
  <c r="Y266" i="4" s="1"/>
  <c r="S266" i="4"/>
  <c r="Z266" i="4" s="1"/>
  <c r="P267" i="4"/>
  <c r="P616" i="4" s="1"/>
  <c r="Q267" i="4"/>
  <c r="Q616" i="4" s="1"/>
  <c r="R267" i="4"/>
  <c r="Y267" i="4" s="1"/>
  <c r="S267" i="4"/>
  <c r="Z267" i="4" s="1"/>
  <c r="P268" i="4"/>
  <c r="P617" i="4" s="1"/>
  <c r="Q268" i="4"/>
  <c r="Q617" i="4" s="1"/>
  <c r="R268" i="4"/>
  <c r="Y268" i="4" s="1"/>
  <c r="S268" i="4"/>
  <c r="Z268" i="4" s="1"/>
  <c r="P269" i="4"/>
  <c r="P618" i="4" s="1"/>
  <c r="Q269" i="4"/>
  <c r="Q618" i="4" s="1"/>
  <c r="R269" i="4"/>
  <c r="Y269" i="4" s="1"/>
  <c r="S269" i="4"/>
  <c r="Z269" i="4" s="1"/>
  <c r="P270" i="4"/>
  <c r="P619" i="4" s="1"/>
  <c r="Q270" i="4"/>
  <c r="Q619" i="4" s="1"/>
  <c r="R270" i="4"/>
  <c r="Y270" i="4" s="1"/>
  <c r="S270" i="4"/>
  <c r="Z270" i="4" s="1"/>
  <c r="P271" i="4"/>
  <c r="P620" i="4" s="1"/>
  <c r="Q271" i="4"/>
  <c r="Q620" i="4" s="1"/>
  <c r="R271" i="4"/>
  <c r="Y271" i="4" s="1"/>
  <c r="S271" i="4"/>
  <c r="Z271" i="4" s="1"/>
  <c r="P272" i="4"/>
  <c r="P621" i="4" s="1"/>
  <c r="Q272" i="4"/>
  <c r="Q621" i="4" s="1"/>
  <c r="R272" i="4"/>
  <c r="Y272" i="4" s="1"/>
  <c r="S272" i="4"/>
  <c r="Z272" i="4" s="1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P263" i="4"/>
  <c r="P612" i="4" s="1"/>
  <c r="Q263" i="4"/>
  <c r="Q612" i="4" s="1"/>
  <c r="R263" i="4"/>
  <c r="Y263" i="4" s="1"/>
  <c r="S263" i="4"/>
  <c r="Z263" i="4" s="1"/>
  <c r="P253" i="4"/>
  <c r="P602" i="4" s="1"/>
  <c r="Q253" i="4"/>
  <c r="Q602" i="4" s="1"/>
  <c r="R253" i="4"/>
  <c r="Y253" i="4" s="1"/>
  <c r="S253" i="4"/>
  <c r="Z253" i="4" s="1"/>
  <c r="P254" i="4"/>
  <c r="P603" i="4" s="1"/>
  <c r="Q254" i="4"/>
  <c r="Q603" i="4" s="1"/>
  <c r="R254" i="4"/>
  <c r="Y254" i="4" s="1"/>
  <c r="S254" i="4"/>
  <c r="Z254" i="4" s="1"/>
  <c r="P255" i="4"/>
  <c r="P604" i="4" s="1"/>
  <c r="Q255" i="4"/>
  <c r="Q604" i="4" s="1"/>
  <c r="R255" i="4"/>
  <c r="Y255" i="4" s="1"/>
  <c r="S255" i="4"/>
  <c r="Z255" i="4" s="1"/>
  <c r="P256" i="4"/>
  <c r="P605" i="4" s="1"/>
  <c r="Q256" i="4"/>
  <c r="Q605" i="4" s="1"/>
  <c r="R256" i="4"/>
  <c r="Y256" i="4" s="1"/>
  <c r="S256" i="4"/>
  <c r="Z256" i="4" s="1"/>
  <c r="P257" i="4"/>
  <c r="P606" i="4" s="1"/>
  <c r="Q257" i="4"/>
  <c r="Q606" i="4" s="1"/>
  <c r="R257" i="4"/>
  <c r="Y257" i="4" s="1"/>
  <c r="S257" i="4"/>
  <c r="Z257" i="4" s="1"/>
  <c r="P258" i="4"/>
  <c r="P607" i="4" s="1"/>
  <c r="Q258" i="4"/>
  <c r="Q607" i="4" s="1"/>
  <c r="R258" i="4"/>
  <c r="Y258" i="4" s="1"/>
  <c r="S258" i="4"/>
  <c r="Z258" i="4" s="1"/>
  <c r="P259" i="4"/>
  <c r="P608" i="4" s="1"/>
  <c r="Q259" i="4"/>
  <c r="Q608" i="4" s="1"/>
  <c r="R259" i="4"/>
  <c r="Y259" i="4" s="1"/>
  <c r="S259" i="4"/>
  <c r="Z259" i="4" s="1"/>
  <c r="P260" i="4"/>
  <c r="P609" i="4" s="1"/>
  <c r="Q260" i="4"/>
  <c r="Q609" i="4" s="1"/>
  <c r="R260" i="4"/>
  <c r="Y260" i="4" s="1"/>
  <c r="S260" i="4"/>
  <c r="Z260" i="4" s="1"/>
  <c r="P261" i="4"/>
  <c r="P610" i="4" s="1"/>
  <c r="Q261" i="4"/>
  <c r="Q610" i="4" s="1"/>
  <c r="R261" i="4"/>
  <c r="Y261" i="4" s="1"/>
  <c r="S261" i="4"/>
  <c r="Z261" i="4" s="1"/>
  <c r="P262" i="4"/>
  <c r="P611" i="4" s="1"/>
  <c r="Q262" i="4"/>
  <c r="Q611" i="4" s="1"/>
  <c r="R262" i="4"/>
  <c r="Y262" i="4" s="1"/>
  <c r="S262" i="4"/>
  <c r="Z262" i="4" s="1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A263" i="4" s="1"/>
  <c r="D263" i="4"/>
  <c r="P243" i="4"/>
  <c r="P592" i="4" s="1"/>
  <c r="Q243" i="4"/>
  <c r="Q592" i="4" s="1"/>
  <c r="R243" i="4"/>
  <c r="Y243" i="4" s="1"/>
  <c r="S243" i="4"/>
  <c r="Z243" i="4" s="1"/>
  <c r="P244" i="4"/>
  <c r="P593" i="4" s="1"/>
  <c r="Q244" i="4"/>
  <c r="Q593" i="4" s="1"/>
  <c r="R244" i="4"/>
  <c r="Y244" i="4" s="1"/>
  <c r="S244" i="4"/>
  <c r="Z244" i="4" s="1"/>
  <c r="P245" i="4"/>
  <c r="P594" i="4" s="1"/>
  <c r="Q245" i="4"/>
  <c r="Q594" i="4" s="1"/>
  <c r="R245" i="4"/>
  <c r="Y245" i="4" s="1"/>
  <c r="S245" i="4"/>
  <c r="Z245" i="4" s="1"/>
  <c r="P246" i="4"/>
  <c r="P595" i="4" s="1"/>
  <c r="Q246" i="4"/>
  <c r="Q595" i="4" s="1"/>
  <c r="R246" i="4"/>
  <c r="Y246" i="4" s="1"/>
  <c r="S246" i="4"/>
  <c r="Z246" i="4" s="1"/>
  <c r="P247" i="4"/>
  <c r="P596" i="4" s="1"/>
  <c r="Q247" i="4"/>
  <c r="Q596" i="4" s="1"/>
  <c r="R247" i="4"/>
  <c r="Y247" i="4" s="1"/>
  <c r="S247" i="4"/>
  <c r="Z247" i="4" s="1"/>
  <c r="P248" i="4"/>
  <c r="P597" i="4" s="1"/>
  <c r="Q248" i="4"/>
  <c r="Q597" i="4" s="1"/>
  <c r="R248" i="4"/>
  <c r="Y248" i="4" s="1"/>
  <c r="S248" i="4"/>
  <c r="Z248" i="4" s="1"/>
  <c r="P249" i="4"/>
  <c r="P598" i="4" s="1"/>
  <c r="Q249" i="4"/>
  <c r="Q598" i="4" s="1"/>
  <c r="R249" i="4"/>
  <c r="Y249" i="4" s="1"/>
  <c r="S249" i="4"/>
  <c r="Z249" i="4" s="1"/>
  <c r="P250" i="4"/>
  <c r="P599" i="4" s="1"/>
  <c r="Q250" i="4"/>
  <c r="Q599" i="4" s="1"/>
  <c r="R250" i="4"/>
  <c r="Y250" i="4" s="1"/>
  <c r="S250" i="4"/>
  <c r="Z250" i="4" s="1"/>
  <c r="P251" i="4"/>
  <c r="P600" i="4" s="1"/>
  <c r="Q251" i="4"/>
  <c r="Q600" i="4" s="1"/>
  <c r="R251" i="4"/>
  <c r="Y251" i="4" s="1"/>
  <c r="S251" i="4"/>
  <c r="Z251" i="4" s="1"/>
  <c r="P252" i="4"/>
  <c r="P601" i="4" s="1"/>
  <c r="Q252" i="4"/>
  <c r="Q601" i="4" s="1"/>
  <c r="R252" i="4"/>
  <c r="Y252" i="4" s="1"/>
  <c r="S252" i="4"/>
  <c r="Z252" i="4" s="1"/>
  <c r="C243" i="4"/>
  <c r="A243" i="4" s="1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P233" i="4"/>
  <c r="P582" i="4" s="1"/>
  <c r="Q233" i="4"/>
  <c r="Q582" i="4" s="1"/>
  <c r="R233" i="4"/>
  <c r="Y233" i="4" s="1"/>
  <c r="S233" i="4"/>
  <c r="Z233" i="4" s="1"/>
  <c r="P234" i="4"/>
  <c r="P583" i="4" s="1"/>
  <c r="Q234" i="4"/>
  <c r="Q583" i="4" s="1"/>
  <c r="R234" i="4"/>
  <c r="Y234" i="4" s="1"/>
  <c r="S234" i="4"/>
  <c r="Z234" i="4" s="1"/>
  <c r="P235" i="4"/>
  <c r="P584" i="4" s="1"/>
  <c r="Q235" i="4"/>
  <c r="Q584" i="4" s="1"/>
  <c r="R235" i="4"/>
  <c r="Y235" i="4" s="1"/>
  <c r="S235" i="4"/>
  <c r="Z235" i="4" s="1"/>
  <c r="P236" i="4"/>
  <c r="P585" i="4" s="1"/>
  <c r="Q236" i="4"/>
  <c r="Q585" i="4" s="1"/>
  <c r="R236" i="4"/>
  <c r="Y236" i="4" s="1"/>
  <c r="S236" i="4"/>
  <c r="Z236" i="4" s="1"/>
  <c r="P237" i="4"/>
  <c r="P586" i="4" s="1"/>
  <c r="Q237" i="4"/>
  <c r="Q586" i="4" s="1"/>
  <c r="R237" i="4"/>
  <c r="Y237" i="4" s="1"/>
  <c r="S237" i="4"/>
  <c r="Z237" i="4" s="1"/>
  <c r="P238" i="4"/>
  <c r="P587" i="4" s="1"/>
  <c r="Q238" i="4"/>
  <c r="Q587" i="4" s="1"/>
  <c r="R238" i="4"/>
  <c r="Y238" i="4" s="1"/>
  <c r="S238" i="4"/>
  <c r="Z238" i="4" s="1"/>
  <c r="P239" i="4"/>
  <c r="P588" i="4" s="1"/>
  <c r="Q239" i="4"/>
  <c r="Q588" i="4" s="1"/>
  <c r="R239" i="4"/>
  <c r="Y239" i="4" s="1"/>
  <c r="S239" i="4"/>
  <c r="Z239" i="4" s="1"/>
  <c r="P240" i="4"/>
  <c r="P589" i="4" s="1"/>
  <c r="Q240" i="4"/>
  <c r="Q589" i="4" s="1"/>
  <c r="R240" i="4"/>
  <c r="Y240" i="4" s="1"/>
  <c r="S240" i="4"/>
  <c r="Z240" i="4" s="1"/>
  <c r="P241" i="4"/>
  <c r="P590" i="4" s="1"/>
  <c r="Q241" i="4"/>
  <c r="Q590" i="4" s="1"/>
  <c r="R241" i="4"/>
  <c r="Y241" i="4" s="1"/>
  <c r="S241" i="4"/>
  <c r="Z241" i="4" s="1"/>
  <c r="P242" i="4"/>
  <c r="P591" i="4" s="1"/>
  <c r="Q242" i="4"/>
  <c r="Q591" i="4" s="1"/>
  <c r="R242" i="4"/>
  <c r="Y242" i="4" s="1"/>
  <c r="S242" i="4"/>
  <c r="Z242" i="4" s="1"/>
  <c r="C233" i="4"/>
  <c r="A233" i="4" s="1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P222" i="4"/>
  <c r="P571" i="4" s="1"/>
  <c r="Q222" i="4"/>
  <c r="Q571" i="4" s="1"/>
  <c r="R222" i="4"/>
  <c r="Y222" i="4" s="1"/>
  <c r="S222" i="4"/>
  <c r="Z222" i="4" s="1"/>
  <c r="P223" i="4"/>
  <c r="P572" i="4" s="1"/>
  <c r="Q223" i="4"/>
  <c r="Q572" i="4" s="1"/>
  <c r="R223" i="4"/>
  <c r="Y223" i="4" s="1"/>
  <c r="S223" i="4"/>
  <c r="Z223" i="4" s="1"/>
  <c r="P224" i="4"/>
  <c r="P573" i="4" s="1"/>
  <c r="Q224" i="4"/>
  <c r="Q573" i="4" s="1"/>
  <c r="R224" i="4"/>
  <c r="Y224" i="4" s="1"/>
  <c r="S224" i="4"/>
  <c r="Z224" i="4" s="1"/>
  <c r="P225" i="4"/>
  <c r="P574" i="4" s="1"/>
  <c r="Q225" i="4"/>
  <c r="Q574" i="4" s="1"/>
  <c r="R225" i="4"/>
  <c r="Y225" i="4" s="1"/>
  <c r="S225" i="4"/>
  <c r="Z225" i="4" s="1"/>
  <c r="P226" i="4"/>
  <c r="P575" i="4" s="1"/>
  <c r="Q226" i="4"/>
  <c r="Q575" i="4" s="1"/>
  <c r="R226" i="4"/>
  <c r="Y226" i="4" s="1"/>
  <c r="S226" i="4"/>
  <c r="Z226" i="4" s="1"/>
  <c r="P227" i="4"/>
  <c r="P576" i="4" s="1"/>
  <c r="Q227" i="4"/>
  <c r="Q576" i="4" s="1"/>
  <c r="R227" i="4"/>
  <c r="Y227" i="4" s="1"/>
  <c r="S227" i="4"/>
  <c r="Z227" i="4" s="1"/>
  <c r="P228" i="4"/>
  <c r="P577" i="4" s="1"/>
  <c r="Q228" i="4"/>
  <c r="Q577" i="4" s="1"/>
  <c r="R228" i="4"/>
  <c r="Y228" i="4" s="1"/>
  <c r="S228" i="4"/>
  <c r="Z228" i="4" s="1"/>
  <c r="P229" i="4"/>
  <c r="P578" i="4" s="1"/>
  <c r="Q229" i="4"/>
  <c r="Q578" i="4" s="1"/>
  <c r="R229" i="4"/>
  <c r="Y229" i="4" s="1"/>
  <c r="S229" i="4"/>
  <c r="Z229" i="4" s="1"/>
  <c r="P230" i="4"/>
  <c r="P579" i="4" s="1"/>
  <c r="Q230" i="4"/>
  <c r="Q579" i="4" s="1"/>
  <c r="R230" i="4"/>
  <c r="Y230" i="4" s="1"/>
  <c r="S230" i="4"/>
  <c r="Z230" i="4" s="1"/>
  <c r="P231" i="4"/>
  <c r="P580" i="4" s="1"/>
  <c r="Q231" i="4"/>
  <c r="Q580" i="4" s="1"/>
  <c r="R231" i="4"/>
  <c r="Y231" i="4" s="1"/>
  <c r="S231" i="4"/>
  <c r="Z231" i="4" s="1"/>
  <c r="P232" i="4"/>
  <c r="P581" i="4" s="1"/>
  <c r="Q232" i="4"/>
  <c r="Q581" i="4" s="1"/>
  <c r="R232" i="4"/>
  <c r="Y232" i="4" s="1"/>
  <c r="S232" i="4"/>
  <c r="Z232" i="4" s="1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P211" i="4"/>
  <c r="P560" i="4" s="1"/>
  <c r="Q211" i="4"/>
  <c r="Q560" i="4" s="1"/>
  <c r="R211" i="4"/>
  <c r="Y211" i="4" s="1"/>
  <c r="S211" i="4"/>
  <c r="Z211" i="4" s="1"/>
  <c r="P212" i="4"/>
  <c r="P561" i="4" s="1"/>
  <c r="Q212" i="4"/>
  <c r="Q561" i="4" s="1"/>
  <c r="R212" i="4"/>
  <c r="Y212" i="4" s="1"/>
  <c r="S212" i="4"/>
  <c r="Z212" i="4" s="1"/>
  <c r="P213" i="4"/>
  <c r="P562" i="4" s="1"/>
  <c r="Q213" i="4"/>
  <c r="Q562" i="4" s="1"/>
  <c r="R213" i="4"/>
  <c r="Y213" i="4" s="1"/>
  <c r="S213" i="4"/>
  <c r="Z213" i="4" s="1"/>
  <c r="P214" i="4"/>
  <c r="P563" i="4" s="1"/>
  <c r="Q214" i="4"/>
  <c r="Q563" i="4" s="1"/>
  <c r="R214" i="4"/>
  <c r="Y214" i="4" s="1"/>
  <c r="S214" i="4"/>
  <c r="Z214" i="4" s="1"/>
  <c r="P215" i="4"/>
  <c r="P564" i="4" s="1"/>
  <c r="Q215" i="4"/>
  <c r="Q564" i="4" s="1"/>
  <c r="R215" i="4"/>
  <c r="Y215" i="4" s="1"/>
  <c r="S215" i="4"/>
  <c r="Z215" i="4" s="1"/>
  <c r="P216" i="4"/>
  <c r="P565" i="4" s="1"/>
  <c r="Q216" i="4"/>
  <c r="Q565" i="4" s="1"/>
  <c r="R216" i="4"/>
  <c r="Y216" i="4" s="1"/>
  <c r="S216" i="4"/>
  <c r="Z216" i="4" s="1"/>
  <c r="P217" i="4"/>
  <c r="P566" i="4" s="1"/>
  <c r="Q217" i="4"/>
  <c r="Q566" i="4" s="1"/>
  <c r="R217" i="4"/>
  <c r="Y217" i="4" s="1"/>
  <c r="S217" i="4"/>
  <c r="Z217" i="4" s="1"/>
  <c r="P218" i="4"/>
  <c r="P567" i="4" s="1"/>
  <c r="Q218" i="4"/>
  <c r="Q567" i="4" s="1"/>
  <c r="R218" i="4"/>
  <c r="Y218" i="4" s="1"/>
  <c r="S218" i="4"/>
  <c r="Z218" i="4" s="1"/>
  <c r="P219" i="4"/>
  <c r="P568" i="4" s="1"/>
  <c r="Q219" i="4"/>
  <c r="Q568" i="4" s="1"/>
  <c r="R219" i="4"/>
  <c r="Y219" i="4" s="1"/>
  <c r="S219" i="4"/>
  <c r="Z219" i="4" s="1"/>
  <c r="P220" i="4"/>
  <c r="P569" i="4" s="1"/>
  <c r="Q220" i="4"/>
  <c r="Q569" i="4" s="1"/>
  <c r="R220" i="4"/>
  <c r="Y220" i="4" s="1"/>
  <c r="S220" i="4"/>
  <c r="Z220" i="4" s="1"/>
  <c r="P221" i="4"/>
  <c r="P570" i="4" s="1"/>
  <c r="Q221" i="4"/>
  <c r="Q570" i="4" s="1"/>
  <c r="R221" i="4"/>
  <c r="Y221" i="4" s="1"/>
  <c r="S221" i="4"/>
  <c r="Z221" i="4" s="1"/>
  <c r="C211" i="4"/>
  <c r="D211" i="4"/>
  <c r="C212" i="4"/>
  <c r="D212" i="4"/>
  <c r="C213" i="4"/>
  <c r="A213" i="4" s="1"/>
  <c r="A562" i="4" s="1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P202" i="4"/>
  <c r="P551" i="4" s="1"/>
  <c r="Q202" i="4"/>
  <c r="Q551" i="4" s="1"/>
  <c r="R202" i="4"/>
  <c r="Y202" i="4" s="1"/>
  <c r="S202" i="4"/>
  <c r="Z202" i="4" s="1"/>
  <c r="P203" i="4"/>
  <c r="P552" i="4" s="1"/>
  <c r="Q203" i="4"/>
  <c r="Q552" i="4" s="1"/>
  <c r="R203" i="4"/>
  <c r="Y203" i="4" s="1"/>
  <c r="S203" i="4"/>
  <c r="Z203" i="4" s="1"/>
  <c r="P204" i="4"/>
  <c r="P553" i="4" s="1"/>
  <c r="Q204" i="4"/>
  <c r="Q553" i="4" s="1"/>
  <c r="R204" i="4"/>
  <c r="Y204" i="4" s="1"/>
  <c r="S204" i="4"/>
  <c r="Z204" i="4" s="1"/>
  <c r="P205" i="4"/>
  <c r="P554" i="4" s="1"/>
  <c r="Q205" i="4"/>
  <c r="Q554" i="4" s="1"/>
  <c r="R205" i="4"/>
  <c r="Y205" i="4" s="1"/>
  <c r="S205" i="4"/>
  <c r="Z205" i="4" s="1"/>
  <c r="P206" i="4"/>
  <c r="P555" i="4" s="1"/>
  <c r="Q206" i="4"/>
  <c r="Q555" i="4" s="1"/>
  <c r="R206" i="4"/>
  <c r="Y206" i="4" s="1"/>
  <c r="S206" i="4"/>
  <c r="Z206" i="4" s="1"/>
  <c r="P207" i="4"/>
  <c r="P556" i="4" s="1"/>
  <c r="Q207" i="4"/>
  <c r="Q556" i="4" s="1"/>
  <c r="R207" i="4"/>
  <c r="Y207" i="4" s="1"/>
  <c r="S207" i="4"/>
  <c r="Z207" i="4" s="1"/>
  <c r="P208" i="4"/>
  <c r="P557" i="4" s="1"/>
  <c r="Q208" i="4"/>
  <c r="Q557" i="4" s="1"/>
  <c r="R208" i="4"/>
  <c r="Y208" i="4" s="1"/>
  <c r="S208" i="4"/>
  <c r="Z208" i="4" s="1"/>
  <c r="P209" i="4"/>
  <c r="P558" i="4" s="1"/>
  <c r="Q209" i="4"/>
  <c r="Q558" i="4" s="1"/>
  <c r="R209" i="4"/>
  <c r="Y209" i="4" s="1"/>
  <c r="S209" i="4"/>
  <c r="Z209" i="4" s="1"/>
  <c r="P210" i="4"/>
  <c r="P559" i="4" s="1"/>
  <c r="Q210" i="4"/>
  <c r="Q559" i="4" s="1"/>
  <c r="R210" i="4"/>
  <c r="Y210" i="4" s="1"/>
  <c r="S210" i="4"/>
  <c r="Z210" i="4" s="1"/>
  <c r="C202" i="4"/>
  <c r="D202" i="4"/>
  <c r="C203" i="4"/>
  <c r="D203" i="4"/>
  <c r="C204" i="4"/>
  <c r="A204" i="4" s="1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P192" i="4"/>
  <c r="P541" i="4" s="1"/>
  <c r="Q192" i="4"/>
  <c r="Q541" i="4" s="1"/>
  <c r="R192" i="4"/>
  <c r="Y192" i="4" s="1"/>
  <c r="S192" i="4"/>
  <c r="Z192" i="4" s="1"/>
  <c r="P193" i="4"/>
  <c r="P542" i="4" s="1"/>
  <c r="Q193" i="4"/>
  <c r="Q542" i="4" s="1"/>
  <c r="R193" i="4"/>
  <c r="Y193" i="4" s="1"/>
  <c r="S193" i="4"/>
  <c r="Z193" i="4" s="1"/>
  <c r="P194" i="4"/>
  <c r="P543" i="4" s="1"/>
  <c r="Q194" i="4"/>
  <c r="Q543" i="4" s="1"/>
  <c r="R194" i="4"/>
  <c r="Y194" i="4" s="1"/>
  <c r="S194" i="4"/>
  <c r="Z194" i="4" s="1"/>
  <c r="P195" i="4"/>
  <c r="P544" i="4" s="1"/>
  <c r="Q195" i="4"/>
  <c r="Q544" i="4" s="1"/>
  <c r="R195" i="4"/>
  <c r="Y195" i="4" s="1"/>
  <c r="S195" i="4"/>
  <c r="Z195" i="4" s="1"/>
  <c r="P196" i="4"/>
  <c r="P545" i="4" s="1"/>
  <c r="Q196" i="4"/>
  <c r="Q545" i="4" s="1"/>
  <c r="R196" i="4"/>
  <c r="Y196" i="4" s="1"/>
  <c r="S196" i="4"/>
  <c r="Z196" i="4" s="1"/>
  <c r="P197" i="4"/>
  <c r="P546" i="4" s="1"/>
  <c r="Q197" i="4"/>
  <c r="Q546" i="4" s="1"/>
  <c r="R197" i="4"/>
  <c r="Y197" i="4" s="1"/>
  <c r="S197" i="4"/>
  <c r="Z197" i="4" s="1"/>
  <c r="P198" i="4"/>
  <c r="P547" i="4" s="1"/>
  <c r="Q198" i="4"/>
  <c r="Q547" i="4" s="1"/>
  <c r="R198" i="4"/>
  <c r="Y198" i="4" s="1"/>
  <c r="S198" i="4"/>
  <c r="Z198" i="4" s="1"/>
  <c r="P199" i="4"/>
  <c r="P548" i="4" s="1"/>
  <c r="Q199" i="4"/>
  <c r="Q548" i="4" s="1"/>
  <c r="R199" i="4"/>
  <c r="Y199" i="4" s="1"/>
  <c r="S199" i="4"/>
  <c r="Z199" i="4" s="1"/>
  <c r="P200" i="4"/>
  <c r="P549" i="4" s="1"/>
  <c r="Q200" i="4"/>
  <c r="Q549" i="4" s="1"/>
  <c r="R200" i="4"/>
  <c r="Y200" i="4" s="1"/>
  <c r="S200" i="4"/>
  <c r="Z200" i="4" s="1"/>
  <c r="P201" i="4"/>
  <c r="P550" i="4" s="1"/>
  <c r="Q201" i="4"/>
  <c r="Q550" i="4" s="1"/>
  <c r="R201" i="4"/>
  <c r="Y201" i="4" s="1"/>
  <c r="S201" i="4"/>
  <c r="Z201" i="4" s="1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C192" i="4"/>
  <c r="C193" i="4"/>
  <c r="C194" i="4"/>
  <c r="C195" i="4"/>
  <c r="C196" i="4"/>
  <c r="C197" i="4"/>
  <c r="C198" i="4"/>
  <c r="C199" i="4"/>
  <c r="C200" i="4"/>
  <c r="C201" i="4"/>
  <c r="P185" i="4"/>
  <c r="P534" i="4" s="1"/>
  <c r="Q185" i="4"/>
  <c r="Q534" i="4" s="1"/>
  <c r="R185" i="4"/>
  <c r="Y185" i="4" s="1"/>
  <c r="S185" i="4"/>
  <c r="Z185" i="4" s="1"/>
  <c r="P186" i="4"/>
  <c r="P535" i="4" s="1"/>
  <c r="Q186" i="4"/>
  <c r="Q535" i="4" s="1"/>
  <c r="R186" i="4"/>
  <c r="Y186" i="4" s="1"/>
  <c r="S186" i="4"/>
  <c r="Z186" i="4" s="1"/>
  <c r="P187" i="4"/>
  <c r="P536" i="4" s="1"/>
  <c r="Q187" i="4"/>
  <c r="Q536" i="4" s="1"/>
  <c r="R187" i="4"/>
  <c r="Y187" i="4" s="1"/>
  <c r="S187" i="4"/>
  <c r="Z187" i="4" s="1"/>
  <c r="P188" i="4"/>
  <c r="P537" i="4" s="1"/>
  <c r="Q188" i="4"/>
  <c r="Q537" i="4" s="1"/>
  <c r="R188" i="4"/>
  <c r="Y188" i="4" s="1"/>
  <c r="S188" i="4"/>
  <c r="Z188" i="4" s="1"/>
  <c r="P189" i="4"/>
  <c r="P538" i="4" s="1"/>
  <c r="Q189" i="4"/>
  <c r="Q538" i="4" s="1"/>
  <c r="R189" i="4"/>
  <c r="Y189" i="4" s="1"/>
  <c r="S189" i="4"/>
  <c r="Z189" i="4" s="1"/>
  <c r="P190" i="4"/>
  <c r="P539" i="4" s="1"/>
  <c r="Q190" i="4"/>
  <c r="Q539" i="4" s="1"/>
  <c r="R190" i="4"/>
  <c r="Y190" i="4" s="1"/>
  <c r="S190" i="4"/>
  <c r="Z190" i="4" s="1"/>
  <c r="P191" i="4"/>
  <c r="P540" i="4" s="1"/>
  <c r="Q191" i="4"/>
  <c r="Q540" i="4" s="1"/>
  <c r="R191" i="4"/>
  <c r="Y191" i="4" s="1"/>
  <c r="S191" i="4"/>
  <c r="Z191" i="4" s="1"/>
  <c r="C185" i="4"/>
  <c r="C186" i="4"/>
  <c r="C187" i="4"/>
  <c r="C188" i="4"/>
  <c r="C189" i="4"/>
  <c r="A189" i="4" s="1"/>
  <c r="C190" i="4"/>
  <c r="C191" i="4"/>
  <c r="P176" i="4"/>
  <c r="P525" i="4" s="1"/>
  <c r="Q176" i="4"/>
  <c r="Q525" i="4" s="1"/>
  <c r="R176" i="4"/>
  <c r="Y176" i="4" s="1"/>
  <c r="S176" i="4"/>
  <c r="Z176" i="4" s="1"/>
  <c r="P177" i="4"/>
  <c r="P526" i="4" s="1"/>
  <c r="Q177" i="4"/>
  <c r="Q526" i="4" s="1"/>
  <c r="R177" i="4"/>
  <c r="Y177" i="4" s="1"/>
  <c r="S177" i="4"/>
  <c r="Z177" i="4" s="1"/>
  <c r="P178" i="4"/>
  <c r="P527" i="4" s="1"/>
  <c r="Q178" i="4"/>
  <c r="Q527" i="4" s="1"/>
  <c r="R178" i="4"/>
  <c r="Y178" i="4" s="1"/>
  <c r="S178" i="4"/>
  <c r="Z178" i="4" s="1"/>
  <c r="P179" i="4"/>
  <c r="P528" i="4" s="1"/>
  <c r="Q179" i="4"/>
  <c r="Q528" i="4" s="1"/>
  <c r="R179" i="4"/>
  <c r="Y179" i="4" s="1"/>
  <c r="S179" i="4"/>
  <c r="Z179" i="4" s="1"/>
  <c r="P180" i="4"/>
  <c r="P529" i="4" s="1"/>
  <c r="Q180" i="4"/>
  <c r="Q529" i="4" s="1"/>
  <c r="R180" i="4"/>
  <c r="Y180" i="4" s="1"/>
  <c r="S180" i="4"/>
  <c r="Z180" i="4" s="1"/>
  <c r="P181" i="4"/>
  <c r="P530" i="4" s="1"/>
  <c r="Q181" i="4"/>
  <c r="Q530" i="4" s="1"/>
  <c r="R181" i="4"/>
  <c r="Y181" i="4" s="1"/>
  <c r="S181" i="4"/>
  <c r="Z181" i="4" s="1"/>
  <c r="P182" i="4"/>
  <c r="P531" i="4" s="1"/>
  <c r="Q182" i="4"/>
  <c r="Q531" i="4" s="1"/>
  <c r="R182" i="4"/>
  <c r="Y182" i="4" s="1"/>
  <c r="S182" i="4"/>
  <c r="Z182" i="4" s="1"/>
  <c r="P183" i="4"/>
  <c r="P532" i="4" s="1"/>
  <c r="Q183" i="4"/>
  <c r="Q532" i="4" s="1"/>
  <c r="R183" i="4"/>
  <c r="Y183" i="4" s="1"/>
  <c r="S183" i="4"/>
  <c r="Z183" i="4" s="1"/>
  <c r="P184" i="4"/>
  <c r="P533" i="4" s="1"/>
  <c r="Q184" i="4"/>
  <c r="Q533" i="4" s="1"/>
  <c r="R184" i="4"/>
  <c r="Y184" i="4" s="1"/>
  <c r="S184" i="4"/>
  <c r="Z184" i="4" s="1"/>
  <c r="C176" i="4"/>
  <c r="C177" i="4"/>
  <c r="C178" i="4"/>
  <c r="C179" i="4"/>
  <c r="C180" i="4"/>
  <c r="C181" i="4"/>
  <c r="C182" i="4"/>
  <c r="C183" i="4"/>
  <c r="C184" i="4"/>
  <c r="C166" i="4"/>
  <c r="C167" i="4"/>
  <c r="C168" i="4"/>
  <c r="C169" i="4"/>
  <c r="C170" i="4"/>
  <c r="C171" i="4"/>
  <c r="C172" i="4"/>
  <c r="C173" i="4"/>
  <c r="C174" i="4"/>
  <c r="C175" i="4"/>
  <c r="P166" i="4"/>
  <c r="P515" i="4" s="1"/>
  <c r="Q166" i="4"/>
  <c r="Q515" i="4" s="1"/>
  <c r="R166" i="4"/>
  <c r="Y166" i="4" s="1"/>
  <c r="S166" i="4"/>
  <c r="Z166" i="4" s="1"/>
  <c r="P167" i="4"/>
  <c r="P516" i="4" s="1"/>
  <c r="Q167" i="4"/>
  <c r="Q516" i="4" s="1"/>
  <c r="R167" i="4"/>
  <c r="Y167" i="4" s="1"/>
  <c r="S167" i="4"/>
  <c r="Z167" i="4" s="1"/>
  <c r="P168" i="4"/>
  <c r="Q168" i="4"/>
  <c r="Q517" i="4" s="1"/>
  <c r="R168" i="4"/>
  <c r="Y168" i="4" s="1"/>
  <c r="S168" i="4"/>
  <c r="Z168" i="4" s="1"/>
  <c r="P169" i="4"/>
  <c r="P518" i="4" s="1"/>
  <c r="Q169" i="4"/>
  <c r="Q518" i="4" s="1"/>
  <c r="R169" i="4"/>
  <c r="Y169" i="4" s="1"/>
  <c r="S169" i="4"/>
  <c r="Z169" i="4" s="1"/>
  <c r="P170" i="4"/>
  <c r="P519" i="4" s="1"/>
  <c r="Q170" i="4"/>
  <c r="Q519" i="4" s="1"/>
  <c r="R170" i="4"/>
  <c r="Y170" i="4" s="1"/>
  <c r="S170" i="4"/>
  <c r="Z170" i="4" s="1"/>
  <c r="P171" i="4"/>
  <c r="P520" i="4" s="1"/>
  <c r="Q171" i="4"/>
  <c r="Q520" i="4" s="1"/>
  <c r="R171" i="4"/>
  <c r="Y171" i="4" s="1"/>
  <c r="S171" i="4"/>
  <c r="Z171" i="4" s="1"/>
  <c r="P172" i="4"/>
  <c r="P521" i="4" s="1"/>
  <c r="Q172" i="4"/>
  <c r="Q521" i="4" s="1"/>
  <c r="R172" i="4"/>
  <c r="Y172" i="4" s="1"/>
  <c r="S172" i="4"/>
  <c r="Z172" i="4" s="1"/>
  <c r="P173" i="4"/>
  <c r="P522" i="4" s="1"/>
  <c r="Q173" i="4"/>
  <c r="Q522" i="4" s="1"/>
  <c r="R173" i="4"/>
  <c r="Y173" i="4" s="1"/>
  <c r="S173" i="4"/>
  <c r="Z173" i="4" s="1"/>
  <c r="P174" i="4"/>
  <c r="P523" i="4" s="1"/>
  <c r="Q174" i="4"/>
  <c r="Q523" i="4" s="1"/>
  <c r="R174" i="4"/>
  <c r="Y174" i="4" s="1"/>
  <c r="S174" i="4"/>
  <c r="Z174" i="4" s="1"/>
  <c r="P175" i="4"/>
  <c r="P524" i="4" s="1"/>
  <c r="Q175" i="4"/>
  <c r="Q524" i="4" s="1"/>
  <c r="R175" i="4"/>
  <c r="Y175" i="4" s="1"/>
  <c r="S175" i="4"/>
  <c r="Z175" i="4" s="1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P156" i="4"/>
  <c r="P505" i="4" s="1"/>
  <c r="Q156" i="4"/>
  <c r="Q505" i="4" s="1"/>
  <c r="R156" i="4"/>
  <c r="Y156" i="4" s="1"/>
  <c r="S156" i="4"/>
  <c r="Z156" i="4" s="1"/>
  <c r="P157" i="4"/>
  <c r="P506" i="4" s="1"/>
  <c r="Q157" i="4"/>
  <c r="Q506" i="4" s="1"/>
  <c r="R157" i="4"/>
  <c r="Y157" i="4" s="1"/>
  <c r="S157" i="4"/>
  <c r="Z157" i="4" s="1"/>
  <c r="P158" i="4"/>
  <c r="P507" i="4" s="1"/>
  <c r="Q158" i="4"/>
  <c r="Q507" i="4" s="1"/>
  <c r="R158" i="4"/>
  <c r="Y158" i="4" s="1"/>
  <c r="S158" i="4"/>
  <c r="Z158" i="4" s="1"/>
  <c r="P159" i="4"/>
  <c r="P508" i="4" s="1"/>
  <c r="Q159" i="4"/>
  <c r="Q508" i="4" s="1"/>
  <c r="R159" i="4"/>
  <c r="Y159" i="4" s="1"/>
  <c r="S159" i="4"/>
  <c r="Z159" i="4" s="1"/>
  <c r="P160" i="4"/>
  <c r="P509" i="4" s="1"/>
  <c r="Q160" i="4"/>
  <c r="Q509" i="4" s="1"/>
  <c r="R160" i="4"/>
  <c r="Y160" i="4" s="1"/>
  <c r="S160" i="4"/>
  <c r="Z160" i="4" s="1"/>
  <c r="P161" i="4"/>
  <c r="P510" i="4" s="1"/>
  <c r="Q161" i="4"/>
  <c r="Q510" i="4" s="1"/>
  <c r="R161" i="4"/>
  <c r="Y161" i="4" s="1"/>
  <c r="S161" i="4"/>
  <c r="Z161" i="4" s="1"/>
  <c r="P162" i="4"/>
  <c r="P511" i="4" s="1"/>
  <c r="Q162" i="4"/>
  <c r="Q511" i="4" s="1"/>
  <c r="R162" i="4"/>
  <c r="Y162" i="4" s="1"/>
  <c r="S162" i="4"/>
  <c r="Z162" i="4" s="1"/>
  <c r="P163" i="4"/>
  <c r="P512" i="4" s="1"/>
  <c r="Q163" i="4"/>
  <c r="Q512" i="4" s="1"/>
  <c r="R163" i="4"/>
  <c r="Y163" i="4" s="1"/>
  <c r="S163" i="4"/>
  <c r="Z163" i="4" s="1"/>
  <c r="P164" i="4"/>
  <c r="P513" i="4" s="1"/>
  <c r="Q164" i="4"/>
  <c r="Q513" i="4" s="1"/>
  <c r="R164" i="4"/>
  <c r="Y164" i="4" s="1"/>
  <c r="S164" i="4"/>
  <c r="Z164" i="4" s="1"/>
  <c r="P165" i="4"/>
  <c r="P514" i="4" s="1"/>
  <c r="Q165" i="4"/>
  <c r="Q514" i="4" s="1"/>
  <c r="R165" i="4"/>
  <c r="Y165" i="4" s="1"/>
  <c r="S165" i="4"/>
  <c r="Z165" i="4" s="1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P146" i="4"/>
  <c r="P495" i="4" s="1"/>
  <c r="Q146" i="4"/>
  <c r="Q495" i="4" s="1"/>
  <c r="R146" i="4"/>
  <c r="Y146" i="4" s="1"/>
  <c r="S146" i="4"/>
  <c r="Z146" i="4" s="1"/>
  <c r="P147" i="4"/>
  <c r="P496" i="4" s="1"/>
  <c r="Q147" i="4"/>
  <c r="Q496" i="4" s="1"/>
  <c r="R147" i="4"/>
  <c r="Y147" i="4" s="1"/>
  <c r="S147" i="4"/>
  <c r="Z147" i="4" s="1"/>
  <c r="P148" i="4"/>
  <c r="Q148" i="4"/>
  <c r="Q497" i="4" s="1"/>
  <c r="R148" i="4"/>
  <c r="Y148" i="4" s="1"/>
  <c r="S148" i="4"/>
  <c r="Z148" i="4" s="1"/>
  <c r="P149" i="4"/>
  <c r="P498" i="4" s="1"/>
  <c r="Q149" i="4"/>
  <c r="Q498" i="4" s="1"/>
  <c r="R149" i="4"/>
  <c r="Y149" i="4" s="1"/>
  <c r="S149" i="4"/>
  <c r="Z149" i="4" s="1"/>
  <c r="P150" i="4"/>
  <c r="P499" i="4" s="1"/>
  <c r="Q150" i="4"/>
  <c r="Q499" i="4" s="1"/>
  <c r="R150" i="4"/>
  <c r="Y150" i="4" s="1"/>
  <c r="S150" i="4"/>
  <c r="Z150" i="4" s="1"/>
  <c r="P151" i="4"/>
  <c r="P500" i="4" s="1"/>
  <c r="Q151" i="4"/>
  <c r="Q500" i="4" s="1"/>
  <c r="R151" i="4"/>
  <c r="Y151" i="4" s="1"/>
  <c r="S151" i="4"/>
  <c r="Z151" i="4" s="1"/>
  <c r="P152" i="4"/>
  <c r="Q152" i="4"/>
  <c r="Q501" i="4" s="1"/>
  <c r="R152" i="4"/>
  <c r="Y152" i="4" s="1"/>
  <c r="S152" i="4"/>
  <c r="Z152" i="4" s="1"/>
  <c r="P153" i="4"/>
  <c r="P502" i="4" s="1"/>
  <c r="Q153" i="4"/>
  <c r="Q502" i="4" s="1"/>
  <c r="R153" i="4"/>
  <c r="Y153" i="4" s="1"/>
  <c r="S153" i="4"/>
  <c r="Z153" i="4" s="1"/>
  <c r="P154" i="4"/>
  <c r="P503" i="4" s="1"/>
  <c r="Q154" i="4"/>
  <c r="Q503" i="4" s="1"/>
  <c r="R154" i="4"/>
  <c r="Y154" i="4" s="1"/>
  <c r="S154" i="4"/>
  <c r="Z154" i="4" s="1"/>
  <c r="P155" i="4"/>
  <c r="P504" i="4" s="1"/>
  <c r="Q155" i="4"/>
  <c r="Q504" i="4" s="1"/>
  <c r="R155" i="4"/>
  <c r="Y155" i="4" s="1"/>
  <c r="S155" i="4"/>
  <c r="Z155" i="4" s="1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P135" i="4"/>
  <c r="P484" i="4" s="1"/>
  <c r="Q135" i="4"/>
  <c r="Q484" i="4" s="1"/>
  <c r="R135" i="4"/>
  <c r="Y135" i="4" s="1"/>
  <c r="S135" i="4"/>
  <c r="Z135" i="4" s="1"/>
  <c r="P136" i="4"/>
  <c r="Q136" i="4"/>
  <c r="Q485" i="4" s="1"/>
  <c r="R136" i="4"/>
  <c r="Y136" i="4" s="1"/>
  <c r="S136" i="4"/>
  <c r="Z136" i="4" s="1"/>
  <c r="P137" i="4"/>
  <c r="P486" i="4" s="1"/>
  <c r="Q137" i="4"/>
  <c r="Q486" i="4" s="1"/>
  <c r="R137" i="4"/>
  <c r="Y137" i="4" s="1"/>
  <c r="S137" i="4"/>
  <c r="Z137" i="4" s="1"/>
  <c r="P138" i="4"/>
  <c r="P487" i="4" s="1"/>
  <c r="Q138" i="4"/>
  <c r="Q487" i="4" s="1"/>
  <c r="R138" i="4"/>
  <c r="Y138" i="4" s="1"/>
  <c r="S138" i="4"/>
  <c r="Z138" i="4" s="1"/>
  <c r="P139" i="4"/>
  <c r="P488" i="4" s="1"/>
  <c r="Q139" i="4"/>
  <c r="Q488" i="4" s="1"/>
  <c r="R139" i="4"/>
  <c r="Y139" i="4" s="1"/>
  <c r="S139" i="4"/>
  <c r="Z139" i="4" s="1"/>
  <c r="P140" i="4"/>
  <c r="Q140" i="4"/>
  <c r="Q489" i="4" s="1"/>
  <c r="R140" i="4"/>
  <c r="Y140" i="4" s="1"/>
  <c r="S140" i="4"/>
  <c r="Z140" i="4" s="1"/>
  <c r="P141" i="4"/>
  <c r="P490" i="4" s="1"/>
  <c r="Q141" i="4"/>
  <c r="Q490" i="4" s="1"/>
  <c r="R141" i="4"/>
  <c r="Y141" i="4" s="1"/>
  <c r="S141" i="4"/>
  <c r="Z141" i="4" s="1"/>
  <c r="P142" i="4"/>
  <c r="P491" i="4" s="1"/>
  <c r="Q142" i="4"/>
  <c r="Q491" i="4" s="1"/>
  <c r="R142" i="4"/>
  <c r="Y142" i="4" s="1"/>
  <c r="S142" i="4"/>
  <c r="Z142" i="4" s="1"/>
  <c r="P143" i="4"/>
  <c r="P492" i="4" s="1"/>
  <c r="Q143" i="4"/>
  <c r="Q492" i="4" s="1"/>
  <c r="R143" i="4"/>
  <c r="Y143" i="4" s="1"/>
  <c r="S143" i="4"/>
  <c r="Z143" i="4" s="1"/>
  <c r="P144" i="4"/>
  <c r="Q144" i="4"/>
  <c r="Q493" i="4" s="1"/>
  <c r="R144" i="4"/>
  <c r="Y144" i="4" s="1"/>
  <c r="S144" i="4"/>
  <c r="Z144" i="4" s="1"/>
  <c r="P145" i="4"/>
  <c r="P494" i="4" s="1"/>
  <c r="Q145" i="4"/>
  <c r="Q494" i="4" s="1"/>
  <c r="R145" i="4"/>
  <c r="Y145" i="4" s="1"/>
  <c r="S145" i="4"/>
  <c r="Z145" i="4" s="1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P124" i="4"/>
  <c r="P473" i="4" s="1"/>
  <c r="Q124" i="4"/>
  <c r="Q473" i="4" s="1"/>
  <c r="R124" i="4"/>
  <c r="Y124" i="4" s="1"/>
  <c r="S124" i="4"/>
  <c r="Z124" i="4" s="1"/>
  <c r="P125" i="4"/>
  <c r="P474" i="4" s="1"/>
  <c r="Q125" i="4"/>
  <c r="Q474" i="4" s="1"/>
  <c r="R125" i="4"/>
  <c r="Y125" i="4" s="1"/>
  <c r="S125" i="4"/>
  <c r="Z125" i="4" s="1"/>
  <c r="P126" i="4"/>
  <c r="P475" i="4" s="1"/>
  <c r="Q126" i="4"/>
  <c r="Q475" i="4" s="1"/>
  <c r="R126" i="4"/>
  <c r="Y126" i="4" s="1"/>
  <c r="S126" i="4"/>
  <c r="Z126" i="4" s="1"/>
  <c r="P127" i="4"/>
  <c r="P476" i="4" s="1"/>
  <c r="Q127" i="4"/>
  <c r="Q476" i="4" s="1"/>
  <c r="R127" i="4"/>
  <c r="Y127" i="4" s="1"/>
  <c r="S127" i="4"/>
  <c r="Z127" i="4" s="1"/>
  <c r="P128" i="4"/>
  <c r="P477" i="4" s="1"/>
  <c r="Q128" i="4"/>
  <c r="Q477" i="4" s="1"/>
  <c r="R128" i="4"/>
  <c r="Y128" i="4" s="1"/>
  <c r="S128" i="4"/>
  <c r="Z128" i="4" s="1"/>
  <c r="P129" i="4"/>
  <c r="P478" i="4" s="1"/>
  <c r="Q129" i="4"/>
  <c r="Q478" i="4" s="1"/>
  <c r="R129" i="4"/>
  <c r="Y129" i="4" s="1"/>
  <c r="S129" i="4"/>
  <c r="Z129" i="4" s="1"/>
  <c r="P130" i="4"/>
  <c r="P479" i="4" s="1"/>
  <c r="Q130" i="4"/>
  <c r="Q479" i="4" s="1"/>
  <c r="R130" i="4"/>
  <c r="Y130" i="4" s="1"/>
  <c r="S130" i="4"/>
  <c r="Z130" i="4" s="1"/>
  <c r="P131" i="4"/>
  <c r="P480" i="4" s="1"/>
  <c r="Q131" i="4"/>
  <c r="Q480" i="4" s="1"/>
  <c r="R131" i="4"/>
  <c r="Y131" i="4" s="1"/>
  <c r="S131" i="4"/>
  <c r="Z131" i="4" s="1"/>
  <c r="P132" i="4"/>
  <c r="P481" i="4" s="1"/>
  <c r="Q132" i="4"/>
  <c r="Q481" i="4" s="1"/>
  <c r="R132" i="4"/>
  <c r="Y132" i="4" s="1"/>
  <c r="S132" i="4"/>
  <c r="Z132" i="4" s="1"/>
  <c r="P133" i="4"/>
  <c r="P482" i="4" s="1"/>
  <c r="Q133" i="4"/>
  <c r="Q482" i="4" s="1"/>
  <c r="R133" i="4"/>
  <c r="Y133" i="4" s="1"/>
  <c r="S133" i="4"/>
  <c r="Z133" i="4" s="1"/>
  <c r="P134" i="4"/>
  <c r="P483" i="4" s="1"/>
  <c r="Q134" i="4"/>
  <c r="Q483" i="4" s="1"/>
  <c r="R134" i="4"/>
  <c r="Y134" i="4" s="1"/>
  <c r="S134" i="4"/>
  <c r="Z134" i="4" s="1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P115" i="4"/>
  <c r="P464" i="4" s="1"/>
  <c r="Q115" i="4"/>
  <c r="Q464" i="4" s="1"/>
  <c r="R115" i="4"/>
  <c r="Y115" i="4" s="1"/>
  <c r="S115" i="4"/>
  <c r="Z115" i="4" s="1"/>
  <c r="P116" i="4"/>
  <c r="P465" i="4" s="1"/>
  <c r="Q116" i="4"/>
  <c r="Q465" i="4" s="1"/>
  <c r="R116" i="4"/>
  <c r="Y116" i="4" s="1"/>
  <c r="S116" i="4"/>
  <c r="Z116" i="4" s="1"/>
  <c r="P117" i="4"/>
  <c r="P466" i="4" s="1"/>
  <c r="Q117" i="4"/>
  <c r="Q466" i="4" s="1"/>
  <c r="R117" i="4"/>
  <c r="Y117" i="4" s="1"/>
  <c r="S117" i="4"/>
  <c r="Z117" i="4" s="1"/>
  <c r="P118" i="4"/>
  <c r="Q118" i="4"/>
  <c r="Q467" i="4" s="1"/>
  <c r="R118" i="4"/>
  <c r="Y118" i="4" s="1"/>
  <c r="S118" i="4"/>
  <c r="Z118" i="4" s="1"/>
  <c r="P119" i="4"/>
  <c r="P468" i="4" s="1"/>
  <c r="Q119" i="4"/>
  <c r="Q468" i="4" s="1"/>
  <c r="R119" i="4"/>
  <c r="Y119" i="4" s="1"/>
  <c r="S119" i="4"/>
  <c r="Z119" i="4" s="1"/>
  <c r="P120" i="4"/>
  <c r="P469" i="4" s="1"/>
  <c r="Q120" i="4"/>
  <c r="Q469" i="4" s="1"/>
  <c r="R120" i="4"/>
  <c r="Y120" i="4" s="1"/>
  <c r="S120" i="4"/>
  <c r="Z120" i="4" s="1"/>
  <c r="P121" i="4"/>
  <c r="P470" i="4" s="1"/>
  <c r="Q121" i="4"/>
  <c r="Q470" i="4" s="1"/>
  <c r="R121" i="4"/>
  <c r="Y121" i="4" s="1"/>
  <c r="S121" i="4"/>
  <c r="Z121" i="4" s="1"/>
  <c r="P122" i="4"/>
  <c r="P471" i="4" s="1"/>
  <c r="Q122" i="4"/>
  <c r="Q471" i="4" s="1"/>
  <c r="R122" i="4"/>
  <c r="Y122" i="4" s="1"/>
  <c r="S122" i="4"/>
  <c r="Z122" i="4" s="1"/>
  <c r="P123" i="4"/>
  <c r="P472" i="4" s="1"/>
  <c r="Q123" i="4"/>
  <c r="Q472" i="4" s="1"/>
  <c r="R123" i="4"/>
  <c r="Y123" i="4" s="1"/>
  <c r="S123" i="4"/>
  <c r="Z123" i="4" s="1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P105" i="4"/>
  <c r="P454" i="4" s="1"/>
  <c r="Q105" i="4"/>
  <c r="Q454" i="4" s="1"/>
  <c r="R105" i="4"/>
  <c r="Y105" i="4" s="1"/>
  <c r="S105" i="4"/>
  <c r="Z105" i="4" s="1"/>
  <c r="P106" i="4"/>
  <c r="P455" i="4" s="1"/>
  <c r="Q106" i="4"/>
  <c r="Q455" i="4" s="1"/>
  <c r="R106" i="4"/>
  <c r="Y106" i="4" s="1"/>
  <c r="S106" i="4"/>
  <c r="Z106" i="4" s="1"/>
  <c r="P107" i="4"/>
  <c r="Q107" i="4"/>
  <c r="Q456" i="4" s="1"/>
  <c r="R107" i="4"/>
  <c r="Y107" i="4" s="1"/>
  <c r="S107" i="4"/>
  <c r="Z107" i="4" s="1"/>
  <c r="P108" i="4"/>
  <c r="P457" i="4" s="1"/>
  <c r="Q108" i="4"/>
  <c r="Q457" i="4" s="1"/>
  <c r="R108" i="4"/>
  <c r="Y108" i="4" s="1"/>
  <c r="S108" i="4"/>
  <c r="Z108" i="4" s="1"/>
  <c r="P109" i="4"/>
  <c r="P458" i="4" s="1"/>
  <c r="Q109" i="4"/>
  <c r="Q458" i="4" s="1"/>
  <c r="R109" i="4"/>
  <c r="Y109" i="4" s="1"/>
  <c r="S109" i="4"/>
  <c r="Z109" i="4" s="1"/>
  <c r="P110" i="4"/>
  <c r="P459" i="4" s="1"/>
  <c r="Q110" i="4"/>
  <c r="Q459" i="4" s="1"/>
  <c r="R110" i="4"/>
  <c r="Y110" i="4" s="1"/>
  <c r="S110" i="4"/>
  <c r="Z110" i="4" s="1"/>
  <c r="P111" i="4"/>
  <c r="P460" i="4" s="1"/>
  <c r="Q111" i="4"/>
  <c r="Q460" i="4" s="1"/>
  <c r="R111" i="4"/>
  <c r="Y111" i="4" s="1"/>
  <c r="S111" i="4"/>
  <c r="Z111" i="4" s="1"/>
  <c r="P112" i="4"/>
  <c r="P461" i="4" s="1"/>
  <c r="Q112" i="4"/>
  <c r="Q461" i="4" s="1"/>
  <c r="R112" i="4"/>
  <c r="Y112" i="4" s="1"/>
  <c r="S112" i="4"/>
  <c r="Z112" i="4" s="1"/>
  <c r="P113" i="4"/>
  <c r="P462" i="4" s="1"/>
  <c r="Q113" i="4"/>
  <c r="Q462" i="4" s="1"/>
  <c r="R113" i="4"/>
  <c r="Y113" i="4" s="1"/>
  <c r="S113" i="4"/>
  <c r="Z113" i="4" s="1"/>
  <c r="P114" i="4"/>
  <c r="P463" i="4" s="1"/>
  <c r="Q114" i="4"/>
  <c r="Q463" i="4" s="1"/>
  <c r="R114" i="4"/>
  <c r="Y114" i="4" s="1"/>
  <c r="S114" i="4"/>
  <c r="Z114" i="4" s="1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P98" i="4"/>
  <c r="P447" i="4" s="1"/>
  <c r="Q98" i="4"/>
  <c r="Q447" i="4" s="1"/>
  <c r="R98" i="4"/>
  <c r="Y98" i="4" s="1"/>
  <c r="S98" i="4"/>
  <c r="Z98" i="4" s="1"/>
  <c r="P99" i="4"/>
  <c r="P448" i="4" s="1"/>
  <c r="Q99" i="4"/>
  <c r="Q448" i="4" s="1"/>
  <c r="R99" i="4"/>
  <c r="Y99" i="4" s="1"/>
  <c r="S99" i="4"/>
  <c r="Z99" i="4" s="1"/>
  <c r="P100" i="4"/>
  <c r="P449" i="4" s="1"/>
  <c r="Q100" i="4"/>
  <c r="Q449" i="4" s="1"/>
  <c r="R100" i="4"/>
  <c r="Y100" i="4" s="1"/>
  <c r="S100" i="4"/>
  <c r="Z100" i="4" s="1"/>
  <c r="P101" i="4"/>
  <c r="P450" i="4" s="1"/>
  <c r="Q101" i="4"/>
  <c r="Q450" i="4" s="1"/>
  <c r="R101" i="4"/>
  <c r="Y101" i="4" s="1"/>
  <c r="S101" i="4"/>
  <c r="Z101" i="4" s="1"/>
  <c r="P102" i="4"/>
  <c r="P451" i="4" s="1"/>
  <c r="Q102" i="4"/>
  <c r="Q451" i="4" s="1"/>
  <c r="R102" i="4"/>
  <c r="Y102" i="4" s="1"/>
  <c r="S102" i="4"/>
  <c r="Z102" i="4" s="1"/>
  <c r="P103" i="4"/>
  <c r="P452" i="4" s="1"/>
  <c r="Q103" i="4"/>
  <c r="Q452" i="4" s="1"/>
  <c r="R103" i="4"/>
  <c r="Y103" i="4" s="1"/>
  <c r="S103" i="4"/>
  <c r="Z103" i="4" s="1"/>
  <c r="P104" i="4"/>
  <c r="P453" i="4" s="1"/>
  <c r="Q104" i="4"/>
  <c r="Q453" i="4" s="1"/>
  <c r="R104" i="4"/>
  <c r="Y104" i="4" s="1"/>
  <c r="S104" i="4"/>
  <c r="Z104" i="4" s="1"/>
  <c r="P89" i="4"/>
  <c r="P438" i="4" s="1"/>
  <c r="Q89" i="4"/>
  <c r="Q438" i="4" s="1"/>
  <c r="R89" i="4"/>
  <c r="Y89" i="4" s="1"/>
  <c r="S89" i="4"/>
  <c r="Z89" i="4" s="1"/>
  <c r="P90" i="4"/>
  <c r="P439" i="4" s="1"/>
  <c r="Q90" i="4"/>
  <c r="Q439" i="4" s="1"/>
  <c r="R90" i="4"/>
  <c r="Y90" i="4" s="1"/>
  <c r="S90" i="4"/>
  <c r="Z90" i="4" s="1"/>
  <c r="P91" i="4"/>
  <c r="P440" i="4" s="1"/>
  <c r="Q91" i="4"/>
  <c r="Q440" i="4" s="1"/>
  <c r="R91" i="4"/>
  <c r="Y91" i="4" s="1"/>
  <c r="S91" i="4"/>
  <c r="Z91" i="4" s="1"/>
  <c r="P92" i="4"/>
  <c r="P441" i="4" s="1"/>
  <c r="Q92" i="4"/>
  <c r="Q441" i="4" s="1"/>
  <c r="R92" i="4"/>
  <c r="Y92" i="4" s="1"/>
  <c r="S92" i="4"/>
  <c r="Z92" i="4" s="1"/>
  <c r="P93" i="4"/>
  <c r="P442" i="4" s="1"/>
  <c r="Q93" i="4"/>
  <c r="Q442" i="4" s="1"/>
  <c r="R93" i="4"/>
  <c r="Y93" i="4" s="1"/>
  <c r="S93" i="4"/>
  <c r="Z93" i="4" s="1"/>
  <c r="P94" i="4"/>
  <c r="P443" i="4" s="1"/>
  <c r="Q94" i="4"/>
  <c r="Q443" i="4" s="1"/>
  <c r="R94" i="4"/>
  <c r="Y94" i="4" s="1"/>
  <c r="S94" i="4"/>
  <c r="Z94" i="4" s="1"/>
  <c r="P95" i="4"/>
  <c r="P444" i="4" s="1"/>
  <c r="Q95" i="4"/>
  <c r="Q444" i="4" s="1"/>
  <c r="R95" i="4"/>
  <c r="Y95" i="4" s="1"/>
  <c r="S95" i="4"/>
  <c r="Z95" i="4" s="1"/>
  <c r="P96" i="4"/>
  <c r="P445" i="4" s="1"/>
  <c r="Q96" i="4"/>
  <c r="Q445" i="4" s="1"/>
  <c r="R96" i="4"/>
  <c r="Y96" i="4" s="1"/>
  <c r="S96" i="4"/>
  <c r="Z96" i="4" s="1"/>
  <c r="P97" i="4"/>
  <c r="P446" i="4" s="1"/>
  <c r="Q97" i="4"/>
  <c r="Q446" i="4" s="1"/>
  <c r="R97" i="4"/>
  <c r="Y97" i="4" s="1"/>
  <c r="S97" i="4"/>
  <c r="Z97" i="4" s="1"/>
  <c r="C89" i="4"/>
  <c r="D89" i="4"/>
  <c r="C90" i="4"/>
  <c r="D90" i="4"/>
  <c r="C91" i="4"/>
  <c r="A91" i="4" s="1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P79" i="4"/>
  <c r="P428" i="4" s="1"/>
  <c r="Q79" i="4"/>
  <c r="Q428" i="4" s="1"/>
  <c r="R79" i="4"/>
  <c r="Y79" i="4" s="1"/>
  <c r="S79" i="4"/>
  <c r="Z79" i="4" s="1"/>
  <c r="P80" i="4"/>
  <c r="P429" i="4" s="1"/>
  <c r="Q80" i="4"/>
  <c r="Q429" i="4" s="1"/>
  <c r="R80" i="4"/>
  <c r="Y80" i="4" s="1"/>
  <c r="S80" i="4"/>
  <c r="Z80" i="4" s="1"/>
  <c r="C79" i="4"/>
  <c r="D79" i="4"/>
  <c r="C80" i="4"/>
  <c r="D80" i="4"/>
  <c r="P69" i="4"/>
  <c r="P418" i="4" s="1"/>
  <c r="Q69" i="4"/>
  <c r="Q418" i="4" s="1"/>
  <c r="R69" i="4"/>
  <c r="Y69" i="4" s="1"/>
  <c r="S69" i="4"/>
  <c r="Z69" i="4" s="1"/>
  <c r="P70" i="4"/>
  <c r="P419" i="4" s="1"/>
  <c r="Q70" i="4"/>
  <c r="Q419" i="4" s="1"/>
  <c r="R70" i="4"/>
  <c r="Y70" i="4" s="1"/>
  <c r="S70" i="4"/>
  <c r="Z70" i="4" s="1"/>
  <c r="P71" i="4"/>
  <c r="P420" i="4" s="1"/>
  <c r="Q71" i="4"/>
  <c r="Q420" i="4" s="1"/>
  <c r="R71" i="4"/>
  <c r="Y71" i="4" s="1"/>
  <c r="S71" i="4"/>
  <c r="Z71" i="4" s="1"/>
  <c r="P72" i="4"/>
  <c r="P421" i="4" s="1"/>
  <c r="Q72" i="4"/>
  <c r="Q421" i="4" s="1"/>
  <c r="R72" i="4"/>
  <c r="Y72" i="4" s="1"/>
  <c r="S72" i="4"/>
  <c r="Z72" i="4" s="1"/>
  <c r="P73" i="4"/>
  <c r="P422" i="4" s="1"/>
  <c r="Q73" i="4"/>
  <c r="Q422" i="4" s="1"/>
  <c r="R73" i="4"/>
  <c r="Y73" i="4" s="1"/>
  <c r="S73" i="4"/>
  <c r="Z73" i="4" s="1"/>
  <c r="P74" i="4"/>
  <c r="P423" i="4" s="1"/>
  <c r="Q74" i="4"/>
  <c r="Q423" i="4" s="1"/>
  <c r="R74" i="4"/>
  <c r="Y74" i="4" s="1"/>
  <c r="S74" i="4"/>
  <c r="Z74" i="4" s="1"/>
  <c r="P75" i="4"/>
  <c r="P424" i="4" s="1"/>
  <c r="Q75" i="4"/>
  <c r="Q424" i="4" s="1"/>
  <c r="R75" i="4"/>
  <c r="Y75" i="4" s="1"/>
  <c r="S75" i="4"/>
  <c r="Z75" i="4" s="1"/>
  <c r="P76" i="4"/>
  <c r="P425" i="4" s="1"/>
  <c r="Q76" i="4"/>
  <c r="Q425" i="4" s="1"/>
  <c r="R76" i="4"/>
  <c r="Y76" i="4" s="1"/>
  <c r="S76" i="4"/>
  <c r="Z76" i="4" s="1"/>
  <c r="P77" i="4"/>
  <c r="P426" i="4" s="1"/>
  <c r="Q77" i="4"/>
  <c r="Q426" i="4" s="1"/>
  <c r="R77" i="4"/>
  <c r="Y77" i="4" s="1"/>
  <c r="S77" i="4"/>
  <c r="Z77" i="4" s="1"/>
  <c r="P78" i="4"/>
  <c r="P427" i="4" s="1"/>
  <c r="Q78" i="4"/>
  <c r="Q427" i="4" s="1"/>
  <c r="R78" i="4"/>
  <c r="Y78" i="4" s="1"/>
  <c r="S78" i="4"/>
  <c r="Z78" i="4" s="1"/>
  <c r="C69" i="4"/>
  <c r="A69" i="4" s="1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P59" i="4"/>
  <c r="P408" i="4" s="1"/>
  <c r="Q59" i="4"/>
  <c r="Q408" i="4" s="1"/>
  <c r="R59" i="4"/>
  <c r="Y59" i="4" s="1"/>
  <c r="S59" i="4"/>
  <c r="Z59" i="4" s="1"/>
  <c r="P60" i="4"/>
  <c r="P409" i="4" s="1"/>
  <c r="Q60" i="4"/>
  <c r="Q409" i="4" s="1"/>
  <c r="R60" i="4"/>
  <c r="Y60" i="4" s="1"/>
  <c r="S60" i="4"/>
  <c r="Z60" i="4" s="1"/>
  <c r="P61" i="4"/>
  <c r="P410" i="4" s="1"/>
  <c r="Q61" i="4"/>
  <c r="Q410" i="4" s="1"/>
  <c r="R61" i="4"/>
  <c r="Y61" i="4" s="1"/>
  <c r="S61" i="4"/>
  <c r="Z61" i="4" s="1"/>
  <c r="P62" i="4"/>
  <c r="P411" i="4" s="1"/>
  <c r="Q62" i="4"/>
  <c r="Q411" i="4" s="1"/>
  <c r="R62" i="4"/>
  <c r="Y62" i="4" s="1"/>
  <c r="S62" i="4"/>
  <c r="Z62" i="4" s="1"/>
  <c r="P63" i="4"/>
  <c r="P412" i="4" s="1"/>
  <c r="Q63" i="4"/>
  <c r="Q412" i="4" s="1"/>
  <c r="R63" i="4"/>
  <c r="Y63" i="4" s="1"/>
  <c r="S63" i="4"/>
  <c r="Z63" i="4" s="1"/>
  <c r="P64" i="4"/>
  <c r="P413" i="4" s="1"/>
  <c r="Q64" i="4"/>
  <c r="Q413" i="4" s="1"/>
  <c r="R64" i="4"/>
  <c r="Y64" i="4" s="1"/>
  <c r="S64" i="4"/>
  <c r="Z64" i="4" s="1"/>
  <c r="P65" i="4"/>
  <c r="P414" i="4" s="1"/>
  <c r="Q65" i="4"/>
  <c r="Q414" i="4" s="1"/>
  <c r="R65" i="4"/>
  <c r="Y65" i="4" s="1"/>
  <c r="S65" i="4"/>
  <c r="Z65" i="4" s="1"/>
  <c r="P66" i="4"/>
  <c r="P415" i="4" s="1"/>
  <c r="Q66" i="4"/>
  <c r="Q415" i="4" s="1"/>
  <c r="R66" i="4"/>
  <c r="Y66" i="4" s="1"/>
  <c r="S66" i="4"/>
  <c r="Z66" i="4" s="1"/>
  <c r="P67" i="4"/>
  <c r="P416" i="4" s="1"/>
  <c r="Q67" i="4"/>
  <c r="Q416" i="4" s="1"/>
  <c r="R67" i="4"/>
  <c r="Y67" i="4" s="1"/>
  <c r="S67" i="4"/>
  <c r="Z67" i="4" s="1"/>
  <c r="P68" i="4"/>
  <c r="P417" i="4" s="1"/>
  <c r="Q68" i="4"/>
  <c r="Q417" i="4" s="1"/>
  <c r="R68" i="4"/>
  <c r="Y68" i="4" s="1"/>
  <c r="S68" i="4"/>
  <c r="Z68" i="4" s="1"/>
  <c r="C59" i="4"/>
  <c r="D59" i="4"/>
  <c r="C60" i="4"/>
  <c r="D60" i="4"/>
  <c r="C61" i="4"/>
  <c r="D61" i="4"/>
  <c r="C62" i="4"/>
  <c r="D62" i="4"/>
  <c r="C63" i="4"/>
  <c r="A63" i="4" s="1"/>
  <c r="D63" i="4"/>
  <c r="C64" i="4"/>
  <c r="D64" i="4"/>
  <c r="C65" i="4"/>
  <c r="D65" i="4"/>
  <c r="C66" i="4"/>
  <c r="D66" i="4"/>
  <c r="C67" i="4"/>
  <c r="D67" i="4"/>
  <c r="C68" i="4"/>
  <c r="D68" i="4"/>
  <c r="P48" i="4"/>
  <c r="P397" i="4" s="1"/>
  <c r="Q48" i="4"/>
  <c r="Q397" i="4" s="1"/>
  <c r="R48" i="4"/>
  <c r="Y48" i="4" s="1"/>
  <c r="S48" i="4"/>
  <c r="Z48" i="4" s="1"/>
  <c r="P49" i="4"/>
  <c r="P398" i="4" s="1"/>
  <c r="Q49" i="4"/>
  <c r="Q398" i="4" s="1"/>
  <c r="R49" i="4"/>
  <c r="Y49" i="4" s="1"/>
  <c r="S49" i="4"/>
  <c r="Z49" i="4" s="1"/>
  <c r="P50" i="4"/>
  <c r="P399" i="4" s="1"/>
  <c r="Q50" i="4"/>
  <c r="Q399" i="4" s="1"/>
  <c r="R50" i="4"/>
  <c r="Y50" i="4" s="1"/>
  <c r="S50" i="4"/>
  <c r="Z50" i="4" s="1"/>
  <c r="P51" i="4"/>
  <c r="P400" i="4" s="1"/>
  <c r="Q51" i="4"/>
  <c r="Q400" i="4" s="1"/>
  <c r="R51" i="4"/>
  <c r="Y51" i="4" s="1"/>
  <c r="S51" i="4"/>
  <c r="Z51" i="4" s="1"/>
  <c r="P52" i="4"/>
  <c r="P401" i="4" s="1"/>
  <c r="Q52" i="4"/>
  <c r="Q401" i="4" s="1"/>
  <c r="R52" i="4"/>
  <c r="Y52" i="4" s="1"/>
  <c r="S52" i="4"/>
  <c r="Z52" i="4" s="1"/>
  <c r="P53" i="4"/>
  <c r="P402" i="4" s="1"/>
  <c r="Q53" i="4"/>
  <c r="Q402" i="4" s="1"/>
  <c r="R53" i="4"/>
  <c r="Y53" i="4" s="1"/>
  <c r="S53" i="4"/>
  <c r="Z53" i="4" s="1"/>
  <c r="P54" i="4"/>
  <c r="P403" i="4" s="1"/>
  <c r="Q54" i="4"/>
  <c r="Q403" i="4" s="1"/>
  <c r="R54" i="4"/>
  <c r="Y54" i="4" s="1"/>
  <c r="S54" i="4"/>
  <c r="Z54" i="4" s="1"/>
  <c r="P55" i="4"/>
  <c r="P404" i="4" s="1"/>
  <c r="Q55" i="4"/>
  <c r="Q404" i="4" s="1"/>
  <c r="R55" i="4"/>
  <c r="Y55" i="4" s="1"/>
  <c r="S55" i="4"/>
  <c r="Z55" i="4" s="1"/>
  <c r="P56" i="4"/>
  <c r="P405" i="4" s="1"/>
  <c r="Q56" i="4"/>
  <c r="Q405" i="4" s="1"/>
  <c r="R56" i="4"/>
  <c r="Y56" i="4" s="1"/>
  <c r="S56" i="4"/>
  <c r="Z56" i="4" s="1"/>
  <c r="P57" i="4"/>
  <c r="P406" i="4" s="1"/>
  <c r="Q57" i="4"/>
  <c r="Q406" i="4" s="1"/>
  <c r="R57" i="4"/>
  <c r="Y57" i="4" s="1"/>
  <c r="S57" i="4"/>
  <c r="Z57" i="4" s="1"/>
  <c r="P58" i="4"/>
  <c r="P407" i="4" s="1"/>
  <c r="Q58" i="4"/>
  <c r="Q407" i="4" s="1"/>
  <c r="R58" i="4"/>
  <c r="Y58" i="4" s="1"/>
  <c r="S58" i="4"/>
  <c r="Z58" i="4" s="1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P3" i="4"/>
  <c r="P352" i="4" s="1"/>
  <c r="P4" i="4"/>
  <c r="P353" i="4" s="1"/>
  <c r="P5" i="4"/>
  <c r="P354" i="4" s="1"/>
  <c r="P6" i="4"/>
  <c r="P355" i="4" s="1"/>
  <c r="P7" i="4"/>
  <c r="P356" i="4" s="1"/>
  <c r="P8" i="4"/>
  <c r="P357" i="4" s="1"/>
  <c r="P9" i="4"/>
  <c r="P358" i="4" s="1"/>
  <c r="P10" i="4"/>
  <c r="P359" i="4" s="1"/>
  <c r="P11" i="4"/>
  <c r="P360" i="4" s="1"/>
  <c r="P12" i="4"/>
  <c r="P361" i="4" s="1"/>
  <c r="P13" i="4"/>
  <c r="P362" i="4" s="1"/>
  <c r="P14" i="4"/>
  <c r="P363" i="4" s="1"/>
  <c r="P15" i="4"/>
  <c r="P364" i="4" s="1"/>
  <c r="P16" i="4"/>
  <c r="P365" i="4" s="1"/>
  <c r="P17" i="4"/>
  <c r="P366" i="4" s="1"/>
  <c r="P18" i="4"/>
  <c r="P367" i="4" s="1"/>
  <c r="P19" i="4"/>
  <c r="P368" i="4" s="1"/>
  <c r="P20" i="4"/>
  <c r="P369" i="4" s="1"/>
  <c r="P21" i="4"/>
  <c r="P370" i="4" s="1"/>
  <c r="P22" i="4"/>
  <c r="P371" i="4" s="1"/>
  <c r="P23" i="4"/>
  <c r="P372" i="4" s="1"/>
  <c r="P24" i="4"/>
  <c r="P373" i="4" s="1"/>
  <c r="P25" i="4"/>
  <c r="P374" i="4" s="1"/>
  <c r="P26" i="4"/>
  <c r="P375" i="4" s="1"/>
  <c r="P27" i="4"/>
  <c r="P376" i="4" s="1"/>
  <c r="P28" i="4"/>
  <c r="P377" i="4" s="1"/>
  <c r="P29" i="4"/>
  <c r="P378" i="4" s="1"/>
  <c r="P30" i="4"/>
  <c r="P379" i="4" s="1"/>
  <c r="P31" i="4"/>
  <c r="P380" i="4" s="1"/>
  <c r="P32" i="4"/>
  <c r="P381" i="4" s="1"/>
  <c r="P33" i="4"/>
  <c r="P382" i="4" s="1"/>
  <c r="P34" i="4"/>
  <c r="P383" i="4" s="1"/>
  <c r="P35" i="4"/>
  <c r="P384" i="4" s="1"/>
  <c r="P36" i="4"/>
  <c r="P385" i="4" s="1"/>
  <c r="P37" i="4"/>
  <c r="P386" i="4" s="1"/>
  <c r="P38" i="4"/>
  <c r="P387" i="4" s="1"/>
  <c r="P39" i="4"/>
  <c r="P388" i="4" s="1"/>
  <c r="P40" i="4"/>
  <c r="P389" i="4" s="1"/>
  <c r="P41" i="4"/>
  <c r="P390" i="4" s="1"/>
  <c r="P42" i="4"/>
  <c r="P391" i="4" s="1"/>
  <c r="P43" i="4"/>
  <c r="P392" i="4" s="1"/>
  <c r="P44" i="4"/>
  <c r="P393" i="4" s="1"/>
  <c r="P45" i="4"/>
  <c r="P394" i="4" s="1"/>
  <c r="P46" i="4"/>
  <c r="P395" i="4" s="1"/>
  <c r="P47" i="4"/>
  <c r="P396" i="4" s="1"/>
  <c r="P81" i="4"/>
  <c r="P430" i="4" s="1"/>
  <c r="P82" i="4"/>
  <c r="P431" i="4" s="1"/>
  <c r="P83" i="4"/>
  <c r="P432" i="4" s="1"/>
  <c r="P84" i="4"/>
  <c r="P433" i="4" s="1"/>
  <c r="P85" i="4"/>
  <c r="P434" i="4" s="1"/>
  <c r="P86" i="4"/>
  <c r="P435" i="4" s="1"/>
  <c r="P87" i="4"/>
  <c r="P436" i="4" s="1"/>
  <c r="P88" i="4"/>
  <c r="P437" i="4" s="1"/>
  <c r="P2" i="4"/>
  <c r="P351" i="4" s="1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A32" i="4" s="1"/>
  <c r="A381" i="4" s="1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Q11" i="4"/>
  <c r="Q360" i="4" s="1"/>
  <c r="R11" i="4"/>
  <c r="Y11" i="4" s="1"/>
  <c r="S11" i="4"/>
  <c r="Z11" i="4" s="1"/>
  <c r="Q12" i="4"/>
  <c r="Q361" i="4" s="1"/>
  <c r="R12" i="4"/>
  <c r="Y12" i="4" s="1"/>
  <c r="S12" i="4"/>
  <c r="Z12" i="4" s="1"/>
  <c r="Q13" i="4"/>
  <c r="Q362" i="4" s="1"/>
  <c r="R13" i="4"/>
  <c r="Y13" i="4" s="1"/>
  <c r="S13" i="4"/>
  <c r="Z13" i="4" s="1"/>
  <c r="Q14" i="4"/>
  <c r="Q363" i="4" s="1"/>
  <c r="R14" i="4"/>
  <c r="Y14" i="4" s="1"/>
  <c r="S14" i="4"/>
  <c r="Z14" i="4" s="1"/>
  <c r="Q15" i="4"/>
  <c r="Q364" i="4" s="1"/>
  <c r="R15" i="4"/>
  <c r="Y15" i="4" s="1"/>
  <c r="S15" i="4"/>
  <c r="Z15" i="4" s="1"/>
  <c r="Q16" i="4"/>
  <c r="Q365" i="4" s="1"/>
  <c r="R16" i="4"/>
  <c r="Y16" i="4" s="1"/>
  <c r="S16" i="4"/>
  <c r="Z16" i="4" s="1"/>
  <c r="Q17" i="4"/>
  <c r="Q366" i="4" s="1"/>
  <c r="R17" i="4"/>
  <c r="Y17" i="4" s="1"/>
  <c r="S17" i="4"/>
  <c r="Z17" i="4" s="1"/>
  <c r="Q18" i="4"/>
  <c r="Q367" i="4" s="1"/>
  <c r="R18" i="4"/>
  <c r="Y18" i="4" s="1"/>
  <c r="S18" i="4"/>
  <c r="Z18" i="4" s="1"/>
  <c r="Q19" i="4"/>
  <c r="Q368" i="4" s="1"/>
  <c r="R19" i="4"/>
  <c r="Y19" i="4" s="1"/>
  <c r="S19" i="4"/>
  <c r="Z19" i="4" s="1"/>
  <c r="Q20" i="4"/>
  <c r="Q369" i="4" s="1"/>
  <c r="R20" i="4"/>
  <c r="Y20" i="4" s="1"/>
  <c r="S20" i="4"/>
  <c r="Z20" i="4" s="1"/>
  <c r="Q21" i="4"/>
  <c r="Q370" i="4" s="1"/>
  <c r="R21" i="4"/>
  <c r="Y21" i="4" s="1"/>
  <c r="S21" i="4"/>
  <c r="Z21" i="4" s="1"/>
  <c r="Q22" i="4"/>
  <c r="Q371" i="4" s="1"/>
  <c r="R22" i="4"/>
  <c r="Y22" i="4" s="1"/>
  <c r="S22" i="4"/>
  <c r="Z22" i="4" s="1"/>
  <c r="Q23" i="4"/>
  <c r="Q372" i="4" s="1"/>
  <c r="R23" i="4"/>
  <c r="Y23" i="4" s="1"/>
  <c r="S23" i="4"/>
  <c r="Z23" i="4" s="1"/>
  <c r="Q24" i="4"/>
  <c r="Q373" i="4" s="1"/>
  <c r="R24" i="4"/>
  <c r="Y24" i="4" s="1"/>
  <c r="S24" i="4"/>
  <c r="Z24" i="4" s="1"/>
  <c r="Q25" i="4"/>
  <c r="Q374" i="4" s="1"/>
  <c r="R25" i="4"/>
  <c r="Y25" i="4" s="1"/>
  <c r="S25" i="4"/>
  <c r="Z25" i="4" s="1"/>
  <c r="Q26" i="4"/>
  <c r="Q375" i="4" s="1"/>
  <c r="R26" i="4"/>
  <c r="Y26" i="4" s="1"/>
  <c r="S26" i="4"/>
  <c r="Z26" i="4" s="1"/>
  <c r="Q27" i="4"/>
  <c r="Q376" i="4" s="1"/>
  <c r="R27" i="4"/>
  <c r="Y27" i="4" s="1"/>
  <c r="S27" i="4"/>
  <c r="Z27" i="4" s="1"/>
  <c r="Q28" i="4"/>
  <c r="Q377" i="4" s="1"/>
  <c r="R28" i="4"/>
  <c r="Y28" i="4" s="1"/>
  <c r="S28" i="4"/>
  <c r="Z28" i="4" s="1"/>
  <c r="Q29" i="4"/>
  <c r="Q378" i="4" s="1"/>
  <c r="R29" i="4"/>
  <c r="Y29" i="4" s="1"/>
  <c r="S29" i="4"/>
  <c r="Z29" i="4" s="1"/>
  <c r="Q30" i="4"/>
  <c r="Q379" i="4" s="1"/>
  <c r="R30" i="4"/>
  <c r="Y30" i="4" s="1"/>
  <c r="S30" i="4"/>
  <c r="Z30" i="4" s="1"/>
  <c r="Q31" i="4"/>
  <c r="Q380" i="4" s="1"/>
  <c r="R31" i="4"/>
  <c r="Y31" i="4" s="1"/>
  <c r="S31" i="4"/>
  <c r="Z31" i="4" s="1"/>
  <c r="Q32" i="4"/>
  <c r="Q381" i="4" s="1"/>
  <c r="R32" i="4"/>
  <c r="Y32" i="4" s="1"/>
  <c r="S32" i="4"/>
  <c r="Z32" i="4" s="1"/>
  <c r="Q33" i="4"/>
  <c r="Q382" i="4" s="1"/>
  <c r="R33" i="4"/>
  <c r="Y33" i="4" s="1"/>
  <c r="S33" i="4"/>
  <c r="Z33" i="4" s="1"/>
  <c r="Q34" i="4"/>
  <c r="Q383" i="4" s="1"/>
  <c r="R34" i="4"/>
  <c r="Y34" i="4" s="1"/>
  <c r="S34" i="4"/>
  <c r="Z34" i="4" s="1"/>
  <c r="Q35" i="4"/>
  <c r="Q384" i="4" s="1"/>
  <c r="R35" i="4"/>
  <c r="Y35" i="4" s="1"/>
  <c r="S35" i="4"/>
  <c r="Z35" i="4" s="1"/>
  <c r="Q36" i="4"/>
  <c r="Q385" i="4" s="1"/>
  <c r="R36" i="4"/>
  <c r="Y36" i="4" s="1"/>
  <c r="S36" i="4"/>
  <c r="Z36" i="4" s="1"/>
  <c r="Q37" i="4"/>
  <c r="Q386" i="4" s="1"/>
  <c r="R37" i="4"/>
  <c r="Y37" i="4" s="1"/>
  <c r="S37" i="4"/>
  <c r="Z37" i="4" s="1"/>
  <c r="Q38" i="4"/>
  <c r="Q387" i="4" s="1"/>
  <c r="R38" i="4"/>
  <c r="Y38" i="4" s="1"/>
  <c r="S38" i="4"/>
  <c r="Z38" i="4" s="1"/>
  <c r="Q39" i="4"/>
  <c r="Q388" i="4" s="1"/>
  <c r="R39" i="4"/>
  <c r="Y39" i="4" s="1"/>
  <c r="S39" i="4"/>
  <c r="Z39" i="4" s="1"/>
  <c r="Q40" i="4"/>
  <c r="Q389" i="4" s="1"/>
  <c r="R40" i="4"/>
  <c r="Y40" i="4" s="1"/>
  <c r="S40" i="4"/>
  <c r="Z40" i="4" s="1"/>
  <c r="Q41" i="4"/>
  <c r="Q390" i="4" s="1"/>
  <c r="R41" i="4"/>
  <c r="Y41" i="4" s="1"/>
  <c r="S41" i="4"/>
  <c r="Z41" i="4" s="1"/>
  <c r="Q42" i="4"/>
  <c r="Q391" i="4" s="1"/>
  <c r="R42" i="4"/>
  <c r="Y42" i="4" s="1"/>
  <c r="S42" i="4"/>
  <c r="Z42" i="4" s="1"/>
  <c r="Q43" i="4"/>
  <c r="Q392" i="4" s="1"/>
  <c r="R43" i="4"/>
  <c r="Y43" i="4" s="1"/>
  <c r="S43" i="4"/>
  <c r="Z43" i="4" s="1"/>
  <c r="Q44" i="4"/>
  <c r="Q393" i="4" s="1"/>
  <c r="R44" i="4"/>
  <c r="Y44" i="4" s="1"/>
  <c r="S44" i="4"/>
  <c r="Z44" i="4" s="1"/>
  <c r="Q45" i="4"/>
  <c r="Q394" i="4" s="1"/>
  <c r="R45" i="4"/>
  <c r="Y45" i="4" s="1"/>
  <c r="S45" i="4"/>
  <c r="Z45" i="4" s="1"/>
  <c r="Q46" i="4"/>
  <c r="Q395" i="4" s="1"/>
  <c r="R46" i="4"/>
  <c r="Y46" i="4" s="1"/>
  <c r="S46" i="4"/>
  <c r="Z46" i="4" s="1"/>
  <c r="Q47" i="4"/>
  <c r="Q396" i="4" s="1"/>
  <c r="R47" i="4"/>
  <c r="Y47" i="4" s="1"/>
  <c r="S47" i="4"/>
  <c r="Z47" i="4" s="1"/>
  <c r="Q81" i="4"/>
  <c r="Q430" i="4" s="1"/>
  <c r="R81" i="4"/>
  <c r="Y81" i="4" s="1"/>
  <c r="S81" i="4"/>
  <c r="Z81" i="4" s="1"/>
  <c r="Q82" i="4"/>
  <c r="Q431" i="4" s="1"/>
  <c r="R82" i="4"/>
  <c r="Y82" i="4" s="1"/>
  <c r="S82" i="4"/>
  <c r="Z82" i="4" s="1"/>
  <c r="Q83" i="4"/>
  <c r="Q432" i="4" s="1"/>
  <c r="R83" i="4"/>
  <c r="Y83" i="4" s="1"/>
  <c r="S83" i="4"/>
  <c r="Z83" i="4" s="1"/>
  <c r="Q84" i="4"/>
  <c r="Q433" i="4" s="1"/>
  <c r="R84" i="4"/>
  <c r="Y84" i="4" s="1"/>
  <c r="S84" i="4"/>
  <c r="Z84" i="4" s="1"/>
  <c r="Q85" i="4"/>
  <c r="Q434" i="4" s="1"/>
  <c r="R85" i="4"/>
  <c r="Y85" i="4" s="1"/>
  <c r="S85" i="4"/>
  <c r="Z85" i="4" s="1"/>
  <c r="Q86" i="4"/>
  <c r="Q435" i="4" s="1"/>
  <c r="R86" i="4"/>
  <c r="Y86" i="4" s="1"/>
  <c r="S86" i="4"/>
  <c r="Z86" i="4" s="1"/>
  <c r="Q87" i="4"/>
  <c r="Q436" i="4" s="1"/>
  <c r="R87" i="4"/>
  <c r="Y87" i="4" s="1"/>
  <c r="S87" i="4"/>
  <c r="Z87" i="4" s="1"/>
  <c r="Q88" i="4"/>
  <c r="Q437" i="4" s="1"/>
  <c r="R88" i="4"/>
  <c r="Y88" i="4" s="1"/>
  <c r="S88" i="4"/>
  <c r="Z88" i="4" s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A232" i="4" l="1"/>
  <c r="A581" i="4" s="1"/>
  <c r="A224" i="4"/>
  <c r="A266" i="4"/>
  <c r="A615" i="4" s="1"/>
  <c r="I799" i="4"/>
  <c r="P799" i="4" s="1"/>
  <c r="A799" i="4" s="1"/>
  <c r="I1078" i="4"/>
  <c r="I795" i="4"/>
  <c r="P795" i="4" s="1"/>
  <c r="A795" i="4" s="1"/>
  <c r="I1074" i="4"/>
  <c r="I796" i="4"/>
  <c r="P796" i="4" s="1"/>
  <c r="A796" i="4" s="1"/>
  <c r="I1075" i="4"/>
  <c r="I798" i="4"/>
  <c r="P798" i="4" s="1"/>
  <c r="A798" i="4" s="1"/>
  <c r="I1077" i="4"/>
  <c r="I794" i="4"/>
  <c r="P794" i="4" s="1"/>
  <c r="A794" i="4" s="1"/>
  <c r="I1073" i="4"/>
  <c r="I792" i="4"/>
  <c r="P792" i="4" s="1"/>
  <c r="A792" i="4" s="1"/>
  <c r="I1071" i="4"/>
  <c r="I797" i="4"/>
  <c r="P797" i="4" s="1"/>
  <c r="A797" i="4" s="1"/>
  <c r="I1076" i="4"/>
  <c r="I793" i="4"/>
  <c r="P793" i="4" s="1"/>
  <c r="A793" i="4" s="1"/>
  <c r="I1072" i="4"/>
  <c r="A59" i="4"/>
  <c r="A408" i="4" s="1"/>
  <c r="A328" i="4"/>
  <c r="B328" i="4" s="1"/>
  <c r="B677" i="4" s="1"/>
  <c r="P677" i="4"/>
  <c r="A324" i="4"/>
  <c r="B324" i="4" s="1"/>
  <c r="B673" i="4" s="1"/>
  <c r="P673" i="4"/>
  <c r="A315" i="4"/>
  <c r="W315" i="4" s="1"/>
  <c r="W664" i="4" s="1"/>
  <c r="P664" i="4"/>
  <c r="B243" i="4"/>
  <c r="B592" i="4" s="1"/>
  <c r="A592" i="4"/>
  <c r="B204" i="4"/>
  <c r="B553" i="4" s="1"/>
  <c r="A553" i="4"/>
  <c r="B233" i="4"/>
  <c r="B582" i="4" s="1"/>
  <c r="A582" i="4"/>
  <c r="B224" i="4"/>
  <c r="B573" i="4" s="1"/>
  <c r="A573" i="4"/>
  <c r="B266" i="4"/>
  <c r="B615" i="4" s="1"/>
  <c r="B263" i="4"/>
  <c r="B612" i="4" s="1"/>
  <c r="A612" i="4"/>
  <c r="B232" i="4"/>
  <c r="B581" i="4" s="1"/>
  <c r="B189" i="4"/>
  <c r="B538" i="4" s="1"/>
  <c r="A538" i="4"/>
  <c r="A168" i="4"/>
  <c r="A517" i="4" s="1"/>
  <c r="P517" i="4"/>
  <c r="A79" i="4"/>
  <c r="B79" i="4" s="1"/>
  <c r="A144" i="4"/>
  <c r="P493" i="4"/>
  <c r="A140" i="4"/>
  <c r="W140" i="4" s="1"/>
  <c r="W489" i="4" s="1"/>
  <c r="P489" i="4"/>
  <c r="A136" i="4"/>
  <c r="W136" i="4" s="1"/>
  <c r="W485" i="4" s="1"/>
  <c r="P485" i="4"/>
  <c r="A152" i="4"/>
  <c r="P501" i="4"/>
  <c r="A148" i="4"/>
  <c r="W148" i="4" s="1"/>
  <c r="W497" i="4" s="1"/>
  <c r="P497" i="4"/>
  <c r="A314" i="4"/>
  <c r="A118" i="4"/>
  <c r="W118" i="4" s="1"/>
  <c r="W467" i="4" s="1"/>
  <c r="P467" i="4"/>
  <c r="B91" i="4"/>
  <c r="B440" i="4" s="1"/>
  <c r="A440" i="4"/>
  <c r="A107" i="4"/>
  <c r="W107" i="4" s="1"/>
  <c r="W456" i="4" s="1"/>
  <c r="P456" i="4"/>
  <c r="B69" i="4"/>
  <c r="B418" i="4" s="1"/>
  <c r="A418" i="4"/>
  <c r="B63" i="4"/>
  <c r="B412" i="4" s="1"/>
  <c r="A412" i="4"/>
  <c r="A325" i="4"/>
  <c r="W325" i="4" s="1"/>
  <c r="W674" i="4" s="1"/>
  <c r="A347" i="4"/>
  <c r="A336" i="4"/>
  <c r="A685" i="4" s="1"/>
  <c r="A346" i="4"/>
  <c r="A335" i="4"/>
  <c r="A684" i="4" s="1"/>
  <c r="A345" i="4"/>
  <c r="A307" i="4"/>
  <c r="A350" i="4"/>
  <c r="A329" i="4"/>
  <c r="W329" i="4" s="1"/>
  <c r="W678" i="4" s="1"/>
  <c r="A326" i="4"/>
  <c r="A313" i="4"/>
  <c r="A348" i="4"/>
  <c r="A153" i="4"/>
  <c r="A149" i="4"/>
  <c r="A305" i="4"/>
  <c r="A301" i="4"/>
  <c r="A337" i="4"/>
  <c r="W337" i="4" s="1"/>
  <c r="W686" i="4" s="1"/>
  <c r="A349" i="4"/>
  <c r="A344" i="4"/>
  <c r="A342" i="4"/>
  <c r="A333" i="4"/>
  <c r="A682" i="4" s="1"/>
  <c r="A334" i="4"/>
  <c r="A683" i="4" s="1"/>
  <c r="A332" i="4"/>
  <c r="A681" i="4" s="1"/>
  <c r="A339" i="4"/>
  <c r="A343" i="4"/>
  <c r="A323" i="4"/>
  <c r="A338" i="4"/>
  <c r="A340" i="4"/>
  <c r="A319" i="4"/>
  <c r="A341" i="4"/>
  <c r="A310" i="4"/>
  <c r="A261" i="4"/>
  <c r="A322" i="4"/>
  <c r="A327" i="4"/>
  <c r="A330" i="4"/>
  <c r="A303" i="4"/>
  <c r="A285" i="4"/>
  <c r="A292" i="4"/>
  <c r="A331" i="4"/>
  <c r="A298" i="4"/>
  <c r="A320" i="4"/>
  <c r="A289" i="4"/>
  <c r="A287" i="4"/>
  <c r="A308" i="4"/>
  <c r="A318" i="4"/>
  <c r="A215" i="4"/>
  <c r="A316" i="4"/>
  <c r="A312" i="4"/>
  <c r="A317" i="4"/>
  <c r="A309" i="4"/>
  <c r="A321" i="4"/>
  <c r="A283" i="4"/>
  <c r="A304" i="4"/>
  <c r="A300" i="4"/>
  <c r="A253" i="4"/>
  <c r="A211" i="4"/>
  <c r="A306" i="4"/>
  <c r="A296" i="4"/>
  <c r="A299" i="4"/>
  <c r="A311" i="4"/>
  <c r="A252" i="4"/>
  <c r="A294" i="4"/>
  <c r="A302" i="4"/>
  <c r="A217" i="4"/>
  <c r="A290" i="4"/>
  <c r="A74" i="4"/>
  <c r="A293" i="4"/>
  <c r="A280" i="4"/>
  <c r="A78" i="4"/>
  <c r="A248" i="4"/>
  <c r="A250" i="4"/>
  <c r="A246" i="4"/>
  <c r="A70" i="4"/>
  <c r="A244" i="4"/>
  <c r="A257" i="4"/>
  <c r="A286" i="4"/>
  <c r="A15" i="4"/>
  <c r="A288" i="4"/>
  <c r="A258" i="4"/>
  <c r="A295" i="4"/>
  <c r="A282" i="4"/>
  <c r="A23" i="4"/>
  <c r="A31" i="4"/>
  <c r="A39" i="4"/>
  <c r="A284" i="4"/>
  <c r="A281" i="4"/>
  <c r="A297" i="4"/>
  <c r="A291" i="4"/>
  <c r="A278" i="4"/>
  <c r="A274" i="4"/>
  <c r="A209" i="4"/>
  <c r="A121" i="4"/>
  <c r="A132" i="4"/>
  <c r="A113" i="4"/>
  <c r="A109" i="4"/>
  <c r="A105" i="4"/>
  <c r="A117" i="4"/>
  <c r="W117" i="4" s="1"/>
  <c r="W466" i="4" s="1"/>
  <c r="A190" i="4"/>
  <c r="A188" i="4"/>
  <c r="W188" i="4" s="1"/>
  <c r="W537" i="4" s="1"/>
  <c r="A150" i="4"/>
  <c r="A221" i="4"/>
  <c r="A219" i="4"/>
  <c r="A275" i="4"/>
  <c r="A164" i="4"/>
  <c r="A160" i="4"/>
  <c r="A247" i="4"/>
  <c r="A279" i="4"/>
  <c r="A270" i="4"/>
  <c r="A277" i="4"/>
  <c r="A155" i="4"/>
  <c r="A151" i="4"/>
  <c r="A162" i="4"/>
  <c r="A158" i="4"/>
  <c r="A134" i="4"/>
  <c r="A130" i="4"/>
  <c r="A128" i="4"/>
  <c r="A126" i="4"/>
  <c r="A172" i="4"/>
  <c r="A216" i="4"/>
  <c r="A231" i="4"/>
  <c r="A227" i="4"/>
  <c r="A223" i="4"/>
  <c r="A123" i="4"/>
  <c r="A273" i="4"/>
  <c r="A276" i="4"/>
  <c r="A212" i="4"/>
  <c r="A218" i="4"/>
  <c r="A249" i="4"/>
  <c r="A139" i="4"/>
  <c r="A194" i="4"/>
  <c r="A214" i="4"/>
  <c r="A228" i="4"/>
  <c r="A102" i="4"/>
  <c r="A129" i="4"/>
  <c r="A154" i="4"/>
  <c r="A245" i="4"/>
  <c r="A220" i="4"/>
  <c r="A120" i="4"/>
  <c r="A116" i="4"/>
  <c r="A199" i="4"/>
  <c r="A197" i="4"/>
  <c r="A195" i="4"/>
  <c r="A251" i="4"/>
  <c r="A272" i="4"/>
  <c r="A268" i="4"/>
  <c r="A264" i="4"/>
  <c r="W243" i="4"/>
  <c r="W592" i="4" s="1"/>
  <c r="A146" i="4"/>
  <c r="A242" i="4"/>
  <c r="A240" i="4"/>
  <c r="A238" i="4"/>
  <c r="A236" i="4"/>
  <c r="A234" i="4"/>
  <c r="A95" i="4"/>
  <c r="A271" i="4"/>
  <c r="A620" i="4" s="1"/>
  <c r="A267" i="4"/>
  <c r="A616" i="4" s="1"/>
  <c r="A131" i="4"/>
  <c r="A165" i="4"/>
  <c r="A157" i="4"/>
  <c r="A133" i="4"/>
  <c r="A185" i="4"/>
  <c r="A201" i="4"/>
  <c r="A200" i="4"/>
  <c r="A198" i="4"/>
  <c r="A192" i="4"/>
  <c r="A210" i="4"/>
  <c r="A229" i="4"/>
  <c r="A225" i="4"/>
  <c r="A141" i="4"/>
  <c r="A241" i="4"/>
  <c r="A239" i="4"/>
  <c r="A237" i="4"/>
  <c r="A235" i="4"/>
  <c r="A207" i="4"/>
  <c r="A205" i="4"/>
  <c r="A259" i="4"/>
  <c r="A269" i="4"/>
  <c r="A618" i="4" s="1"/>
  <c r="A265" i="4"/>
  <c r="A163" i="4"/>
  <c r="A255" i="4"/>
  <c r="A262" i="4"/>
  <c r="A260" i="4"/>
  <c r="A256" i="4"/>
  <c r="B213" i="4"/>
  <c r="W213" i="4"/>
  <c r="W562" i="4" s="1"/>
  <c r="A122" i="4"/>
  <c r="W204" i="4"/>
  <c r="W553" i="4" s="1"/>
  <c r="W233" i="4"/>
  <c r="W582" i="4" s="1"/>
  <c r="W263" i="4"/>
  <c r="W612" i="4" s="1"/>
  <c r="A193" i="4"/>
  <c r="A542" i="4" s="1"/>
  <c r="W232" i="4"/>
  <c r="W581" i="4" s="1"/>
  <c r="W224" i="4"/>
  <c r="W573" i="4" s="1"/>
  <c r="A80" i="4"/>
  <c r="A142" i="4"/>
  <c r="A138" i="4"/>
  <c r="A174" i="4"/>
  <c r="A170" i="4"/>
  <c r="A166" i="4"/>
  <c r="A191" i="4"/>
  <c r="A540" i="4" s="1"/>
  <c r="A167" i="4"/>
  <c r="A119" i="4"/>
  <c r="A127" i="4"/>
  <c r="A173" i="4"/>
  <c r="W189" i="4"/>
  <c r="W538" i="4" s="1"/>
  <c r="A196" i="4"/>
  <c r="A92" i="4"/>
  <c r="A111" i="4"/>
  <c r="A137" i="4"/>
  <c r="A203" i="4"/>
  <c r="A254" i="4"/>
  <c r="A603" i="4" s="1"/>
  <c r="A175" i="4"/>
  <c r="A230" i="4"/>
  <c r="A579" i="4" s="1"/>
  <c r="A226" i="4"/>
  <c r="A575" i="4" s="1"/>
  <c r="A222" i="4"/>
  <c r="A571" i="4" s="1"/>
  <c r="A206" i="4"/>
  <c r="A208" i="4"/>
  <c r="A202" i="4"/>
  <c r="A187" i="4"/>
  <c r="A536" i="4" s="1"/>
  <c r="A186" i="4"/>
  <c r="A181" i="4"/>
  <c r="A177" i="4"/>
  <c r="A183" i="4"/>
  <c r="A179" i="4"/>
  <c r="A182" i="4"/>
  <c r="A180" i="4"/>
  <c r="A176" i="4"/>
  <c r="A184" i="4"/>
  <c r="A178" i="4"/>
  <c r="A159" i="4"/>
  <c r="A169" i="4"/>
  <c r="A518" i="4" s="1"/>
  <c r="A110" i="4"/>
  <c r="A459" i="4" s="1"/>
  <c r="A106" i="4"/>
  <c r="A143" i="4"/>
  <c r="A156" i="4"/>
  <c r="A112" i="4"/>
  <c r="A461" i="4" s="1"/>
  <c r="A104" i="4"/>
  <c r="A125" i="4"/>
  <c r="A145" i="4"/>
  <c r="A135" i="4"/>
  <c r="A161" i="4"/>
  <c r="A171" i="4"/>
  <c r="A520" i="4" s="1"/>
  <c r="A108" i="4"/>
  <c r="A457" i="4" s="1"/>
  <c r="A114" i="4"/>
  <c r="A463" i="4" s="1"/>
  <c r="A115" i="4"/>
  <c r="A464" i="4" s="1"/>
  <c r="A124" i="4"/>
  <c r="A147" i="4"/>
  <c r="W144" i="4"/>
  <c r="W493" i="4" s="1"/>
  <c r="A93" i="4"/>
  <c r="A89" i="4"/>
  <c r="A101" i="4"/>
  <c r="A66" i="4"/>
  <c r="A64" i="4"/>
  <c r="A94" i="4"/>
  <c r="A97" i="4"/>
  <c r="A100" i="4"/>
  <c r="A76" i="4"/>
  <c r="A72" i="4"/>
  <c r="A103" i="4"/>
  <c r="A90" i="4"/>
  <c r="W91" i="4"/>
  <c r="W440" i="4" s="1"/>
  <c r="A96" i="4"/>
  <c r="A99" i="4"/>
  <c r="A53" i="4"/>
  <c r="A49" i="4"/>
  <c r="A98" i="4"/>
  <c r="W69" i="4"/>
  <c r="W418" i="4" s="1"/>
  <c r="A35" i="4"/>
  <c r="A77" i="4"/>
  <c r="A75" i="4"/>
  <c r="A73" i="4"/>
  <c r="A71" i="4"/>
  <c r="A60" i="4"/>
  <c r="A56" i="4"/>
  <c r="A54" i="4"/>
  <c r="A52" i="4"/>
  <c r="A50" i="4"/>
  <c r="A51" i="4"/>
  <c r="A57" i="4"/>
  <c r="A25" i="4"/>
  <c r="A33" i="4"/>
  <c r="A58" i="4"/>
  <c r="A48" i="4"/>
  <c r="A17" i="4"/>
  <c r="A62" i="4"/>
  <c r="A55" i="4"/>
  <c r="A41" i="4"/>
  <c r="A82" i="4"/>
  <c r="A14" i="4"/>
  <c r="A30" i="4"/>
  <c r="A46" i="4"/>
  <c r="A43" i="4"/>
  <c r="A61" i="4"/>
  <c r="A68" i="4"/>
  <c r="A87" i="4"/>
  <c r="A84" i="4"/>
  <c r="A88" i="4"/>
  <c r="W63" i="4"/>
  <c r="W412" i="4" s="1"/>
  <c r="A65" i="4"/>
  <c r="A67" i="4"/>
  <c r="A27" i="4"/>
  <c r="A86" i="4"/>
  <c r="A11" i="4"/>
  <c r="A81" i="4"/>
  <c r="A16" i="4"/>
  <c r="A19" i="4"/>
  <c r="A29" i="4"/>
  <c r="A21" i="4"/>
  <c r="A12" i="4"/>
  <c r="A47" i="4"/>
  <c r="A42" i="4"/>
  <c r="A44" i="4"/>
  <c r="A38" i="4"/>
  <c r="A40" i="4"/>
  <c r="A45" i="4"/>
  <c r="A37" i="4"/>
  <c r="A85" i="4"/>
  <c r="A13" i="4"/>
  <c r="A83" i="4"/>
  <c r="A34" i="4"/>
  <c r="A28" i="4"/>
  <c r="A36" i="4"/>
  <c r="A18" i="4"/>
  <c r="A24" i="4"/>
  <c r="A22" i="4"/>
  <c r="A26" i="4"/>
  <c r="A20" i="4"/>
  <c r="B32" i="4"/>
  <c r="W32" i="4"/>
  <c r="W381" i="4" s="1"/>
  <c r="W266" i="4" l="1"/>
  <c r="W615" i="4" s="1"/>
  <c r="I1169" i="4"/>
  <c r="I1168" i="4"/>
  <c r="I1167" i="4"/>
  <c r="I1164" i="4"/>
  <c r="I1163" i="4"/>
  <c r="I1166" i="4"/>
  <c r="I1165" i="4"/>
  <c r="I1170" i="4"/>
  <c r="W324" i="4"/>
  <c r="W673" i="4" s="1"/>
  <c r="W59" i="4"/>
  <c r="W408" i="4" s="1"/>
  <c r="A1072" i="4"/>
  <c r="P1072" i="4"/>
  <c r="P1076" i="4"/>
  <c r="A1073" i="4"/>
  <c r="P1073" i="4"/>
  <c r="P1071" i="4"/>
  <c r="A1077" i="4"/>
  <c r="P1077" i="4"/>
  <c r="P1074" i="4"/>
  <c r="P1078" i="4"/>
  <c r="P1075" i="4"/>
  <c r="B59" i="4"/>
  <c r="B408" i="4" s="1"/>
  <c r="W328" i="4"/>
  <c r="W677" i="4" s="1"/>
  <c r="W168" i="4"/>
  <c r="W517" i="4" s="1"/>
  <c r="A673" i="4"/>
  <c r="X204" i="4"/>
  <c r="X553" i="4" s="1"/>
  <c r="X266" i="4"/>
  <c r="X615" i="4" s="1"/>
  <c r="B168" i="4"/>
  <c r="X168" i="4" s="1"/>
  <c r="X517" i="4" s="1"/>
  <c r="X91" i="4"/>
  <c r="X440" i="4" s="1"/>
  <c r="X243" i="4"/>
  <c r="X592" i="4" s="1"/>
  <c r="W79" i="4"/>
  <c r="W428" i="4" s="1"/>
  <c r="A677" i="4"/>
  <c r="X263" i="4"/>
  <c r="X612" i="4" s="1"/>
  <c r="X328" i="4"/>
  <c r="X677" i="4" s="1"/>
  <c r="X324" i="4"/>
  <c r="X673" i="4" s="1"/>
  <c r="A428" i="4"/>
  <c r="B343" i="4"/>
  <c r="A692" i="4"/>
  <c r="B339" i="4"/>
  <c r="A688" i="4"/>
  <c r="B350" i="4"/>
  <c r="A699" i="4"/>
  <c r="B344" i="4"/>
  <c r="A693" i="4"/>
  <c r="B349" i="4"/>
  <c r="A698" i="4"/>
  <c r="B341" i="4"/>
  <c r="A690" i="4"/>
  <c r="B345" i="4"/>
  <c r="A694" i="4"/>
  <c r="B347" i="4"/>
  <c r="A696" i="4"/>
  <c r="B338" i="4"/>
  <c r="A687" i="4"/>
  <c r="B337" i="4"/>
  <c r="A686" i="4"/>
  <c r="B340" i="4"/>
  <c r="A689" i="4"/>
  <c r="B342" i="4"/>
  <c r="A691" i="4"/>
  <c r="B348" i="4"/>
  <c r="A697" i="4"/>
  <c r="B346" i="4"/>
  <c r="A695" i="4"/>
  <c r="B318" i="4"/>
  <c r="A667" i="4"/>
  <c r="B332" i="4"/>
  <c r="B681" i="4" s="1"/>
  <c r="B311" i="4"/>
  <c r="A660" i="4"/>
  <c r="B334" i="4"/>
  <c r="B683" i="4" s="1"/>
  <c r="B321" i="4"/>
  <c r="A670" i="4"/>
  <c r="B319" i="4"/>
  <c r="A668" i="4"/>
  <c r="B333" i="4"/>
  <c r="B682" i="4" s="1"/>
  <c r="B335" i="4"/>
  <c r="B684" i="4" s="1"/>
  <c r="B331" i="4"/>
  <c r="A680" i="4"/>
  <c r="B315" i="4"/>
  <c r="A664" i="4"/>
  <c r="B317" i="4"/>
  <c r="A666" i="4"/>
  <c r="B320" i="4"/>
  <c r="A669" i="4"/>
  <c r="B330" i="4"/>
  <c r="A679" i="4"/>
  <c r="B313" i="4"/>
  <c r="A662" i="4"/>
  <c r="B336" i="4"/>
  <c r="B685" i="4" s="1"/>
  <c r="B314" i="4"/>
  <c r="A663" i="4"/>
  <c r="B312" i="4"/>
  <c r="A661" i="4"/>
  <c r="B327" i="4"/>
  <c r="A676" i="4"/>
  <c r="B323" i="4"/>
  <c r="A672" i="4"/>
  <c r="B326" i="4"/>
  <c r="A675" i="4"/>
  <c r="B316" i="4"/>
  <c r="A665" i="4"/>
  <c r="B322" i="4"/>
  <c r="A671" i="4"/>
  <c r="B329" i="4"/>
  <c r="A678" i="4"/>
  <c r="B325" i="4"/>
  <c r="A674" i="4"/>
  <c r="X232" i="4"/>
  <c r="X581" i="4" s="1"/>
  <c r="X224" i="4"/>
  <c r="X573" i="4" s="1"/>
  <c r="X189" i="4"/>
  <c r="X538" i="4" s="1"/>
  <c r="B177" i="4"/>
  <c r="A526" i="4"/>
  <c r="X213" i="4"/>
  <c r="X562" i="4" s="1"/>
  <c r="B562" i="4"/>
  <c r="B259" i="4"/>
  <c r="A608" i="4"/>
  <c r="B200" i="4"/>
  <c r="A549" i="4"/>
  <c r="B199" i="4"/>
  <c r="A548" i="4"/>
  <c r="B212" i="4"/>
  <c r="A561" i="4"/>
  <c r="B275" i="4"/>
  <c r="A624" i="4"/>
  <c r="B291" i="4"/>
  <c r="A640" i="4"/>
  <c r="B295" i="4"/>
  <c r="A644" i="4"/>
  <c r="B246" i="4"/>
  <c r="A595" i="4"/>
  <c r="B296" i="4"/>
  <c r="A645" i="4"/>
  <c r="B309" i="4"/>
  <c r="A658" i="4"/>
  <c r="B289" i="4"/>
  <c r="A638" i="4"/>
  <c r="B303" i="4"/>
  <c r="A652" i="4"/>
  <c r="X63" i="4"/>
  <c r="X412" i="4" s="1"/>
  <c r="B178" i="4"/>
  <c r="A527" i="4"/>
  <c r="B181" i="4"/>
  <c r="A530" i="4"/>
  <c r="W256" i="4"/>
  <c r="W605" i="4" s="1"/>
  <c r="A605" i="4"/>
  <c r="B205" i="4"/>
  <c r="A554" i="4"/>
  <c r="B201" i="4"/>
  <c r="A550" i="4"/>
  <c r="B228" i="4"/>
  <c r="A577" i="4"/>
  <c r="B276" i="4"/>
  <c r="A625" i="4"/>
  <c r="B219" i="4"/>
  <c r="A568" i="4"/>
  <c r="B297" i="4"/>
  <c r="A646" i="4"/>
  <c r="B258" i="4"/>
  <c r="A607" i="4"/>
  <c r="B250" i="4"/>
  <c r="A599" i="4"/>
  <c r="B290" i="4"/>
  <c r="A639" i="4"/>
  <c r="B306" i="4"/>
  <c r="A655" i="4"/>
  <c r="W221" i="4"/>
  <c r="W570" i="4" s="1"/>
  <c r="A570" i="4"/>
  <c r="B217" i="4"/>
  <c r="A566" i="4"/>
  <c r="W220" i="4"/>
  <c r="W569" i="4" s="1"/>
  <c r="A569" i="4"/>
  <c r="B180" i="4"/>
  <c r="A529" i="4"/>
  <c r="B202" i="4"/>
  <c r="A551" i="4"/>
  <c r="B255" i="4"/>
  <c r="A604" i="4"/>
  <c r="B235" i="4"/>
  <c r="A584" i="4"/>
  <c r="B229" i="4"/>
  <c r="A578" i="4"/>
  <c r="W238" i="4"/>
  <c r="W587" i="4" s="1"/>
  <c r="A587" i="4"/>
  <c r="B272" i="4"/>
  <c r="A621" i="4"/>
  <c r="W245" i="4"/>
  <c r="W594" i="4" s="1"/>
  <c r="A594" i="4"/>
  <c r="B223" i="4"/>
  <c r="A572" i="4"/>
  <c r="B279" i="4"/>
  <c r="A628" i="4"/>
  <c r="B188" i="4"/>
  <c r="A537" i="4"/>
  <c r="B286" i="4"/>
  <c r="A635" i="4"/>
  <c r="B280" i="4"/>
  <c r="A629" i="4"/>
  <c r="B294" i="4"/>
  <c r="A643" i="4"/>
  <c r="B300" i="4"/>
  <c r="A649" i="4"/>
  <c r="B215" i="4"/>
  <c r="A564" i="4"/>
  <c r="B261" i="4"/>
  <c r="A610" i="4"/>
  <c r="B234" i="4"/>
  <c r="A583" i="4"/>
  <c r="W281" i="4"/>
  <c r="W630" i="4" s="1"/>
  <c r="A630" i="4"/>
  <c r="B248" i="4"/>
  <c r="A597" i="4"/>
  <c r="W211" i="4"/>
  <c r="W560" i="4" s="1"/>
  <c r="A560" i="4"/>
  <c r="B262" i="4"/>
  <c r="A611" i="4"/>
  <c r="B194" i="4"/>
  <c r="A543" i="4"/>
  <c r="B302" i="4"/>
  <c r="A651" i="4"/>
  <c r="B253" i="4"/>
  <c r="A602" i="4"/>
  <c r="X69" i="4"/>
  <c r="X418" i="4" s="1"/>
  <c r="B182" i="4"/>
  <c r="A531" i="4"/>
  <c r="B208" i="4"/>
  <c r="A557" i="4"/>
  <c r="B237" i="4"/>
  <c r="A586" i="4"/>
  <c r="B210" i="4"/>
  <c r="A559" i="4"/>
  <c r="B240" i="4"/>
  <c r="A589" i="4"/>
  <c r="W251" i="4"/>
  <c r="W600" i="4" s="1"/>
  <c r="A600" i="4"/>
  <c r="X233" i="4"/>
  <c r="X582" i="4" s="1"/>
  <c r="B249" i="4"/>
  <c r="A598" i="4"/>
  <c r="B227" i="4"/>
  <c r="A576" i="4"/>
  <c r="B247" i="4"/>
  <c r="A596" i="4"/>
  <c r="B190" i="4"/>
  <c r="A539" i="4"/>
  <c r="W209" i="4"/>
  <c r="W558" i="4" s="1"/>
  <c r="A558" i="4"/>
  <c r="B257" i="4"/>
  <c r="A606" i="4"/>
  <c r="B293" i="4"/>
  <c r="A642" i="4"/>
  <c r="B252" i="4"/>
  <c r="A601" i="4"/>
  <c r="B304" i="4"/>
  <c r="A653" i="4"/>
  <c r="B310" i="4"/>
  <c r="A659" i="4"/>
  <c r="B301" i="4"/>
  <c r="A650" i="4"/>
  <c r="B186" i="4"/>
  <c r="A535" i="4"/>
  <c r="B207" i="4"/>
  <c r="A556" i="4"/>
  <c r="B264" i="4"/>
  <c r="A613" i="4"/>
  <c r="B273" i="4"/>
  <c r="A622" i="4"/>
  <c r="B277" i="4"/>
  <c r="A626" i="4"/>
  <c r="B288" i="4"/>
  <c r="A637" i="4"/>
  <c r="B176" i="4"/>
  <c r="A525" i="4"/>
  <c r="B236" i="4"/>
  <c r="A585" i="4"/>
  <c r="B284" i="4"/>
  <c r="A633" i="4"/>
  <c r="B179" i="4"/>
  <c r="A528" i="4"/>
  <c r="B206" i="4"/>
  <c r="A555" i="4"/>
  <c r="B203" i="4"/>
  <c r="A552" i="4"/>
  <c r="B265" i="4"/>
  <c r="A614" i="4"/>
  <c r="W239" i="4"/>
  <c r="W588" i="4" s="1"/>
  <c r="A588" i="4"/>
  <c r="B192" i="4"/>
  <c r="A541" i="4"/>
  <c r="B242" i="4"/>
  <c r="A591" i="4"/>
  <c r="B195" i="4"/>
  <c r="A544" i="4"/>
  <c r="B231" i="4"/>
  <c r="A580" i="4"/>
  <c r="B274" i="4"/>
  <c r="A623" i="4"/>
  <c r="B244" i="4"/>
  <c r="A593" i="4"/>
  <c r="W283" i="4"/>
  <c r="W632" i="4" s="1"/>
  <c r="A632" i="4"/>
  <c r="B308" i="4"/>
  <c r="A657" i="4"/>
  <c r="B292" i="4"/>
  <c r="A641" i="4"/>
  <c r="W344" i="4"/>
  <c r="W693" i="4" s="1"/>
  <c r="B305" i="4"/>
  <c r="A654" i="4"/>
  <c r="B307" i="4"/>
  <c r="A656" i="4"/>
  <c r="B184" i="4"/>
  <c r="A533" i="4"/>
  <c r="B196" i="4"/>
  <c r="A545" i="4"/>
  <c r="W260" i="4"/>
  <c r="W609" i="4" s="1"/>
  <c r="A609" i="4"/>
  <c r="B185" i="4"/>
  <c r="A534" i="4"/>
  <c r="B214" i="4"/>
  <c r="A563" i="4"/>
  <c r="B298" i="4"/>
  <c r="A647" i="4"/>
  <c r="B225" i="4"/>
  <c r="A574" i="4"/>
  <c r="B268" i="4"/>
  <c r="A617" i="4"/>
  <c r="B270" i="4"/>
  <c r="A619" i="4"/>
  <c r="B183" i="4"/>
  <c r="A532" i="4"/>
  <c r="B241" i="4"/>
  <c r="A590" i="4"/>
  <c r="B198" i="4"/>
  <c r="A547" i="4"/>
  <c r="B197" i="4"/>
  <c r="A546" i="4"/>
  <c r="B218" i="4"/>
  <c r="A567" i="4"/>
  <c r="B216" i="4"/>
  <c r="A565" i="4"/>
  <c r="B278" i="4"/>
  <c r="A627" i="4"/>
  <c r="B282" i="4"/>
  <c r="A631" i="4"/>
  <c r="B299" i="4"/>
  <c r="A648" i="4"/>
  <c r="B287" i="4"/>
  <c r="A636" i="4"/>
  <c r="B285" i="4"/>
  <c r="A634" i="4"/>
  <c r="B428" i="4"/>
  <c r="X79" i="4"/>
  <c r="X428" i="4" s="1"/>
  <c r="B157" i="4"/>
  <c r="A506" i="4"/>
  <c r="B167" i="4"/>
  <c r="A516" i="4"/>
  <c r="B163" i="4"/>
  <c r="A512" i="4"/>
  <c r="B165" i="4"/>
  <c r="A514" i="4"/>
  <c r="B161" i="4"/>
  <c r="A510" i="4"/>
  <c r="B166" i="4"/>
  <c r="A515" i="4"/>
  <c r="B162" i="4"/>
  <c r="A511" i="4"/>
  <c r="B164" i="4"/>
  <c r="A513" i="4"/>
  <c r="B160" i="4"/>
  <c r="A509" i="4"/>
  <c r="W170" i="4"/>
  <c r="W519" i="4" s="1"/>
  <c r="A519" i="4"/>
  <c r="W253" i="4"/>
  <c r="W602" i="4" s="1"/>
  <c r="W172" i="4"/>
  <c r="W521" i="4" s="1"/>
  <c r="A521" i="4"/>
  <c r="W296" i="4"/>
  <c r="W645" i="4" s="1"/>
  <c r="W174" i="4"/>
  <c r="W523" i="4" s="1"/>
  <c r="A523" i="4"/>
  <c r="W158" i="4"/>
  <c r="W507" i="4" s="1"/>
  <c r="A507" i="4"/>
  <c r="B159" i="4"/>
  <c r="A508" i="4"/>
  <c r="B175" i="4"/>
  <c r="A524" i="4"/>
  <c r="B173" i="4"/>
  <c r="A522" i="4"/>
  <c r="W314" i="4"/>
  <c r="W663" i="4" s="1"/>
  <c r="B149" i="4"/>
  <c r="A498" i="4"/>
  <c r="B152" i="4"/>
  <c r="A501" i="4"/>
  <c r="B138" i="4"/>
  <c r="A487" i="4"/>
  <c r="W342" i="4"/>
  <c r="W691" i="4" s="1"/>
  <c r="B153" i="4"/>
  <c r="A502" i="4"/>
  <c r="B155" i="4"/>
  <c r="A504" i="4"/>
  <c r="B136" i="4"/>
  <c r="A485" i="4"/>
  <c r="W156" i="4"/>
  <c r="W505" i="4" s="1"/>
  <c r="A505" i="4"/>
  <c r="W137" i="4"/>
  <c r="W486" i="4" s="1"/>
  <c r="A486" i="4"/>
  <c r="B139" i="4"/>
  <c r="A488" i="4"/>
  <c r="W346" i="4"/>
  <c r="W695" i="4" s="1"/>
  <c r="B143" i="4"/>
  <c r="A492" i="4"/>
  <c r="W152" i="4"/>
  <c r="W501" i="4" s="1"/>
  <c r="B140" i="4"/>
  <c r="A489" i="4"/>
  <c r="B150" i="4"/>
  <c r="A499" i="4"/>
  <c r="B147" i="4"/>
  <c r="A496" i="4"/>
  <c r="B154" i="4"/>
  <c r="A503" i="4"/>
  <c r="B146" i="4"/>
  <c r="A495" i="4"/>
  <c r="W348" i="4"/>
  <c r="W697" i="4" s="1"/>
  <c r="B148" i="4"/>
  <c r="A497" i="4"/>
  <c r="B144" i="4"/>
  <c r="A493" i="4"/>
  <c r="B142" i="4"/>
  <c r="A491" i="4"/>
  <c r="W145" i="4"/>
  <c r="W494" i="4" s="1"/>
  <c r="A494" i="4"/>
  <c r="B141" i="4"/>
  <c r="A490" i="4"/>
  <c r="B151" i="4"/>
  <c r="A500" i="4"/>
  <c r="W336" i="4"/>
  <c r="W685" i="4" s="1"/>
  <c r="W153" i="4"/>
  <c r="W502" i="4" s="1"/>
  <c r="W327" i="4"/>
  <c r="W676" i="4" s="1"/>
  <c r="B129" i="4"/>
  <c r="A478" i="4"/>
  <c r="B117" i="4"/>
  <c r="A466" i="4"/>
  <c r="B90" i="4"/>
  <c r="A439" i="4"/>
  <c r="B125" i="4"/>
  <c r="A474" i="4"/>
  <c r="B102" i="4"/>
  <c r="A451" i="4"/>
  <c r="B105" i="4"/>
  <c r="A454" i="4"/>
  <c r="B103" i="4"/>
  <c r="A452" i="4"/>
  <c r="B120" i="4"/>
  <c r="A469" i="4"/>
  <c r="B126" i="4"/>
  <c r="A475" i="4"/>
  <c r="B107" i="4"/>
  <c r="A456" i="4"/>
  <c r="B116" i="4"/>
  <c r="A465" i="4"/>
  <c r="B89" i="4"/>
  <c r="A438" i="4"/>
  <c r="B93" i="4"/>
  <c r="A442" i="4"/>
  <c r="B101" i="4"/>
  <c r="A450" i="4"/>
  <c r="B104" i="4"/>
  <c r="A453" i="4"/>
  <c r="B109" i="4"/>
  <c r="A458" i="4"/>
  <c r="B98" i="4"/>
  <c r="A447" i="4"/>
  <c r="B113" i="4"/>
  <c r="A462" i="4"/>
  <c r="W119" i="4"/>
  <c r="W468" i="4" s="1"/>
  <c r="A468" i="4"/>
  <c r="B133" i="4"/>
  <c r="A482" i="4"/>
  <c r="B128" i="4"/>
  <c r="A477" i="4"/>
  <c r="B100" i="4"/>
  <c r="A449" i="4"/>
  <c r="B122" i="4"/>
  <c r="A471" i="4"/>
  <c r="B123" i="4"/>
  <c r="A472" i="4"/>
  <c r="B130" i="4"/>
  <c r="A479" i="4"/>
  <c r="W132" i="4"/>
  <c r="W481" i="4" s="1"/>
  <c r="A481" i="4"/>
  <c r="B95" i="4"/>
  <c r="A444" i="4"/>
  <c r="B99" i="4"/>
  <c r="A448" i="4"/>
  <c r="B106" i="4"/>
  <c r="A455" i="4"/>
  <c r="W111" i="4"/>
  <c r="W460" i="4" s="1"/>
  <c r="A460" i="4"/>
  <c r="B134" i="4"/>
  <c r="A483" i="4"/>
  <c r="W121" i="4"/>
  <c r="W470" i="4" s="1"/>
  <c r="A470" i="4"/>
  <c r="W304" i="4"/>
  <c r="W653" i="4" s="1"/>
  <c r="B127" i="4"/>
  <c r="A476" i="4"/>
  <c r="W97" i="4"/>
  <c r="W446" i="4" s="1"/>
  <c r="A446" i="4"/>
  <c r="B96" i="4"/>
  <c r="A445" i="4"/>
  <c r="B94" i="4"/>
  <c r="A443" i="4"/>
  <c r="B124" i="4"/>
  <c r="A473" i="4"/>
  <c r="W135" i="4"/>
  <c r="W484" i="4" s="1"/>
  <c r="A484" i="4"/>
  <c r="B92" i="4"/>
  <c r="A441" i="4"/>
  <c r="B131" i="4"/>
  <c r="A480" i="4"/>
  <c r="W310" i="4"/>
  <c r="W659" i="4" s="1"/>
  <c r="B118" i="4"/>
  <c r="A467" i="4"/>
  <c r="B75" i="4"/>
  <c r="A424" i="4"/>
  <c r="B76" i="4"/>
  <c r="A425" i="4"/>
  <c r="W301" i="4"/>
  <c r="W650" i="4" s="1"/>
  <c r="W85" i="4"/>
  <c r="W434" i="4" s="1"/>
  <c r="A434" i="4"/>
  <c r="B72" i="4"/>
  <c r="A421" i="4"/>
  <c r="B77" i="4"/>
  <c r="A426" i="4"/>
  <c r="B74" i="4"/>
  <c r="A423" i="4"/>
  <c r="B78" i="4"/>
  <c r="A427" i="4"/>
  <c r="B73" i="4"/>
  <c r="A422" i="4"/>
  <c r="W116" i="4"/>
  <c r="W465" i="4" s="1"/>
  <c r="B80" i="4"/>
  <c r="A429" i="4"/>
  <c r="B70" i="4"/>
  <c r="A419" i="4"/>
  <c r="B71" i="4"/>
  <c r="A420" i="4"/>
  <c r="B81" i="4"/>
  <c r="A430" i="4"/>
  <c r="B88" i="4"/>
  <c r="A437" i="4"/>
  <c r="B83" i="4"/>
  <c r="A432" i="4"/>
  <c r="B84" i="4"/>
  <c r="A433" i="4"/>
  <c r="B82" i="4"/>
  <c r="A431" i="4"/>
  <c r="W339" i="4"/>
  <c r="W688" i="4" s="1"/>
  <c r="B86" i="4"/>
  <c r="A435" i="4"/>
  <c r="B87" i="4"/>
  <c r="A436" i="4"/>
  <c r="W307" i="4"/>
  <c r="W656" i="4" s="1"/>
  <c r="B67" i="4"/>
  <c r="A416" i="4"/>
  <c r="B61" i="4"/>
  <c r="A410" i="4"/>
  <c r="W57" i="4"/>
  <c r="W406" i="4" s="1"/>
  <c r="A406" i="4"/>
  <c r="B55" i="4"/>
  <c r="A404" i="4"/>
  <c r="B51" i="4"/>
  <c r="A400" i="4"/>
  <c r="B49" i="4"/>
  <c r="A398" i="4"/>
  <c r="W68" i="4"/>
  <c r="W417" i="4" s="1"/>
  <c r="A417" i="4"/>
  <c r="B65" i="4"/>
  <c r="A414" i="4"/>
  <c r="W62" i="4"/>
  <c r="W411" i="4" s="1"/>
  <c r="A411" i="4"/>
  <c r="B50" i="4"/>
  <c r="A399" i="4"/>
  <c r="B53" i="4"/>
  <c r="A402" i="4"/>
  <c r="W347" i="4"/>
  <c r="W696" i="4" s="1"/>
  <c r="B52" i="4"/>
  <c r="A401" i="4"/>
  <c r="B48" i="4"/>
  <c r="A397" i="4"/>
  <c r="B54" i="4"/>
  <c r="A403" i="4"/>
  <c r="B58" i="4"/>
  <c r="A407" i="4"/>
  <c r="B56" i="4"/>
  <c r="A405" i="4"/>
  <c r="B64" i="4"/>
  <c r="A413" i="4"/>
  <c r="B60" i="4"/>
  <c r="A409" i="4"/>
  <c r="B66" i="4"/>
  <c r="A415" i="4"/>
  <c r="W345" i="4"/>
  <c r="W694" i="4" s="1"/>
  <c r="B121" i="4"/>
  <c r="W350" i="4"/>
  <c r="W699" i="4" s="1"/>
  <c r="W333" i="4"/>
  <c r="W682" i="4" s="1"/>
  <c r="W338" i="4"/>
  <c r="W687" i="4" s="1"/>
  <c r="W258" i="4"/>
  <c r="W607" i="4" s="1"/>
  <c r="W257" i="4"/>
  <c r="W606" i="4" s="1"/>
  <c r="W134" i="4"/>
  <c r="W483" i="4" s="1"/>
  <c r="W335" i="4"/>
  <c r="W684" i="4" s="1"/>
  <c r="W285" i="4"/>
  <c r="W634" i="4" s="1"/>
  <c r="B29" i="4"/>
  <c r="A378" i="4"/>
  <c r="B43" i="4"/>
  <c r="A392" i="4"/>
  <c r="B36" i="4"/>
  <c r="A385" i="4"/>
  <c r="B19" i="4"/>
  <c r="A368" i="4"/>
  <c r="B46" i="4"/>
  <c r="A395" i="4"/>
  <c r="B28" i="4"/>
  <c r="A377" i="4"/>
  <c r="W38" i="4"/>
  <c r="W387" i="4" s="1"/>
  <c r="A387" i="4"/>
  <c r="W30" i="4"/>
  <c r="W379" i="4" s="1"/>
  <c r="A379" i="4"/>
  <c r="B35" i="4"/>
  <c r="A384" i="4"/>
  <c r="B34" i="4"/>
  <c r="A383" i="4"/>
  <c r="B39" i="4"/>
  <c r="A388" i="4"/>
  <c r="B45" i="4"/>
  <c r="A394" i="4"/>
  <c r="X32" i="4"/>
  <c r="X381" i="4" s="1"/>
  <c r="B381" i="4"/>
  <c r="W44" i="4"/>
  <c r="W393" i="4" s="1"/>
  <c r="A393" i="4"/>
  <c r="W42" i="4"/>
  <c r="W391" i="4" s="1"/>
  <c r="A391" i="4"/>
  <c r="W26" i="4"/>
  <c r="W375" i="4" s="1"/>
  <c r="A375" i="4"/>
  <c r="B47" i="4"/>
  <c r="A396" i="4"/>
  <c r="B41" i="4"/>
  <c r="A390" i="4"/>
  <c r="B33" i="4"/>
  <c r="A382" i="4"/>
  <c r="B31" i="4"/>
  <c r="A380" i="4"/>
  <c r="W343" i="4"/>
  <c r="W692" i="4" s="1"/>
  <c r="W341" i="4"/>
  <c r="W690" i="4" s="1"/>
  <c r="B40" i="4"/>
  <c r="A389" i="4"/>
  <c r="B27" i="4"/>
  <c r="A376" i="4"/>
  <c r="B25" i="4"/>
  <c r="A374" i="4"/>
  <c r="W288" i="4"/>
  <c r="W637" i="4" s="1"/>
  <c r="B23" i="4"/>
  <c r="A372" i="4"/>
  <c r="W323" i="4"/>
  <c r="W672" i="4" s="1"/>
  <c r="B20" i="4"/>
  <c r="A369" i="4"/>
  <c r="W22" i="4"/>
  <c r="W371" i="4" s="1"/>
  <c r="A371" i="4"/>
  <c r="B24" i="4"/>
  <c r="A373" i="4"/>
  <c r="B37" i="4"/>
  <c r="A386" i="4"/>
  <c r="B21" i="4"/>
  <c r="A370" i="4"/>
  <c r="W316" i="4"/>
  <c r="W665" i="4" s="1"/>
  <c r="B11" i="4"/>
  <c r="A360" i="4"/>
  <c r="W330" i="4"/>
  <c r="W679" i="4" s="1"/>
  <c r="B13" i="4"/>
  <c r="A362" i="4"/>
  <c r="W149" i="4"/>
  <c r="W498" i="4" s="1"/>
  <c r="W303" i="4"/>
  <c r="W652" i="4" s="1"/>
  <c r="W331" i="4"/>
  <c r="W680" i="4" s="1"/>
  <c r="B18" i="4"/>
  <c r="A367" i="4"/>
  <c r="W293" i="4"/>
  <c r="W642" i="4" s="1"/>
  <c r="W313" i="4"/>
  <c r="W662" i="4" s="1"/>
  <c r="W326" i="4"/>
  <c r="W675" i="4" s="1"/>
  <c r="W340" i="4"/>
  <c r="W689" i="4" s="1"/>
  <c r="B15" i="4"/>
  <c r="A364" i="4"/>
  <c r="W319" i="4"/>
  <c r="W668" i="4" s="1"/>
  <c r="W305" i="4"/>
  <c r="W654" i="4" s="1"/>
  <c r="B211" i="4"/>
  <c r="W215" i="4"/>
  <c r="W564" i="4" s="1"/>
  <c r="W298" i="4"/>
  <c r="W647" i="4" s="1"/>
  <c r="W349" i="4"/>
  <c r="W698" i="4" s="1"/>
  <c r="B16" i="4"/>
  <c r="A365" i="4"/>
  <c r="B17" i="4"/>
  <c r="A366" i="4"/>
  <c r="W332" i="4"/>
  <c r="W681" i="4" s="1"/>
  <c r="B12" i="4"/>
  <c r="A361" i="4"/>
  <c r="B14" i="4"/>
  <c r="A363" i="4"/>
  <c r="W334" i="4"/>
  <c r="W683" i="4" s="1"/>
  <c r="W244" i="4"/>
  <c r="W593" i="4" s="1"/>
  <c r="W309" i="4"/>
  <c r="W658" i="4" s="1"/>
  <c r="W284" i="4"/>
  <c r="W633" i="4" s="1"/>
  <c r="W299" i="4"/>
  <c r="W648" i="4" s="1"/>
  <c r="W308" i="4"/>
  <c r="W657" i="4" s="1"/>
  <c r="W261" i="4"/>
  <c r="W610" i="4" s="1"/>
  <c r="W139" i="4"/>
  <c r="W488" i="4" s="1"/>
  <c r="W250" i="4"/>
  <c r="W599" i="4" s="1"/>
  <c r="B281" i="4"/>
  <c r="W312" i="4"/>
  <c r="W661" i="4" s="1"/>
  <c r="W291" i="4"/>
  <c r="W640" i="4" s="1"/>
  <c r="W322" i="4"/>
  <c r="W671" i="4" s="1"/>
  <c r="W289" i="4"/>
  <c r="W638" i="4" s="1"/>
  <c r="W292" i="4"/>
  <c r="W641" i="4" s="1"/>
  <c r="W287" i="4"/>
  <c r="W636" i="4" s="1"/>
  <c r="W15" i="4"/>
  <c r="W364" i="4" s="1"/>
  <c r="W321" i="4"/>
  <c r="W670" i="4" s="1"/>
  <c r="W74" i="4"/>
  <c r="W423" i="4" s="1"/>
  <c r="W70" i="4"/>
  <c r="W419" i="4" s="1"/>
  <c r="W252" i="4"/>
  <c r="W601" i="4" s="1"/>
  <c r="W282" i="4"/>
  <c r="W631" i="4" s="1"/>
  <c r="B283" i="4"/>
  <c r="W306" i="4"/>
  <c r="W655" i="4" s="1"/>
  <c r="W320" i="4"/>
  <c r="W669" i="4" s="1"/>
  <c r="W78" i="4"/>
  <c r="W427" i="4" s="1"/>
  <c r="W162" i="4"/>
  <c r="W511" i="4" s="1"/>
  <c r="B209" i="4"/>
  <c r="W318" i="4"/>
  <c r="W667" i="4" s="1"/>
  <c r="W278" i="4"/>
  <c r="W627" i="4" s="1"/>
  <c r="W311" i="4"/>
  <c r="W660" i="4" s="1"/>
  <c r="W317" i="4"/>
  <c r="W666" i="4" s="1"/>
  <c r="W247" i="4"/>
  <c r="W596" i="4" s="1"/>
  <c r="W294" i="4"/>
  <c r="W643" i="4" s="1"/>
  <c r="W23" i="4"/>
  <c r="W372" i="4" s="1"/>
  <c r="W300" i="4"/>
  <c r="W649" i="4" s="1"/>
  <c r="W217" i="4"/>
  <c r="W566" i="4" s="1"/>
  <c r="W66" i="4"/>
  <c r="W415" i="4" s="1"/>
  <c r="W290" i="4"/>
  <c r="W639" i="4" s="1"/>
  <c r="W302" i="4"/>
  <c r="W651" i="4" s="1"/>
  <c r="W280" i="4"/>
  <c r="W629" i="4" s="1"/>
  <c r="W295" i="4"/>
  <c r="W644" i="4" s="1"/>
  <c r="B158" i="4"/>
  <c r="W80" i="4"/>
  <c r="W429" i="4" s="1"/>
  <c r="W39" i="4"/>
  <c r="W388" i="4" s="1"/>
  <c r="W31" i="4"/>
  <c r="W380" i="4" s="1"/>
  <c r="W246" i="4"/>
  <c r="W595" i="4" s="1"/>
  <c r="W157" i="4"/>
  <c r="W506" i="4" s="1"/>
  <c r="B132" i="4"/>
  <c r="W216" i="4"/>
  <c r="W565" i="4" s="1"/>
  <c r="W286" i="4"/>
  <c r="W635" i="4" s="1"/>
  <c r="W248" i="4"/>
  <c r="W597" i="4" s="1"/>
  <c r="W190" i="4"/>
  <c r="W539" i="4" s="1"/>
  <c r="W274" i="4"/>
  <c r="W623" i="4" s="1"/>
  <c r="W234" i="4"/>
  <c r="W583" i="4" s="1"/>
  <c r="W297" i="4"/>
  <c r="W646" i="4" s="1"/>
  <c r="W150" i="4"/>
  <c r="W499" i="4" s="1"/>
  <c r="W227" i="4"/>
  <c r="W576" i="4" s="1"/>
  <c r="W154" i="4"/>
  <c r="W503" i="4" s="1"/>
  <c r="B111" i="4"/>
  <c r="W123" i="4"/>
  <c r="W472" i="4" s="1"/>
  <c r="B221" i="4"/>
  <c r="W262" i="4"/>
  <c r="W611" i="4" s="1"/>
  <c r="W165" i="4"/>
  <c r="W514" i="4" s="1"/>
  <c r="B137" i="4"/>
  <c r="W146" i="4"/>
  <c r="W495" i="4" s="1"/>
  <c r="W126" i="4"/>
  <c r="W475" i="4" s="1"/>
  <c r="W113" i="4"/>
  <c r="W462" i="4" s="1"/>
  <c r="W223" i="4"/>
  <c r="W572" i="4" s="1"/>
  <c r="W185" i="4"/>
  <c r="W534" i="4" s="1"/>
  <c r="W235" i="4"/>
  <c r="W584" i="4" s="1"/>
  <c r="W155" i="4"/>
  <c r="W504" i="4" s="1"/>
  <c r="W138" i="4"/>
  <c r="W487" i="4" s="1"/>
  <c r="W163" i="4"/>
  <c r="W512" i="4" s="1"/>
  <c r="W241" i="4"/>
  <c r="W590" i="4" s="1"/>
  <c r="W109" i="4"/>
  <c r="W458" i="4" s="1"/>
  <c r="W201" i="4"/>
  <c r="W550" i="4" s="1"/>
  <c r="W195" i="4"/>
  <c r="W544" i="4" s="1"/>
  <c r="W105" i="4"/>
  <c r="W454" i="4" s="1"/>
  <c r="W228" i="4"/>
  <c r="W577" i="4" s="1"/>
  <c r="B172" i="4"/>
  <c r="W272" i="4"/>
  <c r="W621" i="4" s="1"/>
  <c r="W231" i="4"/>
  <c r="W580" i="4" s="1"/>
  <c r="W264" i="4"/>
  <c r="W613" i="4" s="1"/>
  <c r="W129" i="4"/>
  <c r="W478" i="4" s="1"/>
  <c r="W200" i="4"/>
  <c r="W549" i="4" s="1"/>
  <c r="B57" i="4"/>
  <c r="W104" i="4"/>
  <c r="W453" i="4" s="1"/>
  <c r="W205" i="4"/>
  <c r="W554" i="4" s="1"/>
  <c r="W207" i="4"/>
  <c r="W556" i="4" s="1"/>
  <c r="W125" i="4"/>
  <c r="W474" i="4" s="1"/>
  <c r="W212" i="4"/>
  <c r="W561" i="4" s="1"/>
  <c r="W166" i="4"/>
  <c r="W515" i="4" s="1"/>
  <c r="W128" i="4"/>
  <c r="W477" i="4" s="1"/>
  <c r="B245" i="4"/>
  <c r="W160" i="4"/>
  <c r="W509" i="4" s="1"/>
  <c r="W219" i="4"/>
  <c r="W568" i="4" s="1"/>
  <c r="W130" i="4"/>
  <c r="W479" i="4" s="1"/>
  <c r="W120" i="4"/>
  <c r="W469" i="4" s="1"/>
  <c r="W133" i="4"/>
  <c r="W482" i="4" s="1"/>
  <c r="W270" i="4"/>
  <c r="W619" i="4" s="1"/>
  <c r="W179" i="4"/>
  <c r="W528" i="4" s="1"/>
  <c r="W151" i="4"/>
  <c r="W500" i="4" s="1"/>
  <c r="B256" i="4"/>
  <c r="B260" i="4"/>
  <c r="W275" i="4"/>
  <c r="W624" i="4" s="1"/>
  <c r="B174" i="4"/>
  <c r="W255" i="4"/>
  <c r="W604" i="4" s="1"/>
  <c r="W277" i="4"/>
  <c r="W626" i="4" s="1"/>
  <c r="W164" i="4"/>
  <c r="W513" i="4" s="1"/>
  <c r="B220" i="4"/>
  <c r="W279" i="4"/>
  <c r="W628" i="4" s="1"/>
  <c r="W102" i="4"/>
  <c r="W451" i="4" s="1"/>
  <c r="W268" i="4"/>
  <c r="W617" i="4" s="1"/>
  <c r="W249" i="4"/>
  <c r="W598" i="4" s="1"/>
  <c r="W64" i="4"/>
  <c r="W413" i="4" s="1"/>
  <c r="W225" i="4"/>
  <c r="W574" i="4" s="1"/>
  <c r="W237" i="4"/>
  <c r="W586" i="4" s="1"/>
  <c r="W199" i="4"/>
  <c r="W548" i="4" s="1"/>
  <c r="W218" i="4"/>
  <c r="W567" i="4" s="1"/>
  <c r="W242" i="4"/>
  <c r="W591" i="4" s="1"/>
  <c r="B135" i="4"/>
  <c r="B145" i="4"/>
  <c r="W177" i="4"/>
  <c r="W526" i="4" s="1"/>
  <c r="W276" i="4"/>
  <c r="W625" i="4" s="1"/>
  <c r="W273" i="4"/>
  <c r="W622" i="4" s="1"/>
  <c r="W173" i="4"/>
  <c r="W522" i="4" s="1"/>
  <c r="B170" i="4"/>
  <c r="W194" i="4"/>
  <c r="W543" i="4" s="1"/>
  <c r="W214" i="4"/>
  <c r="W563" i="4" s="1"/>
  <c r="B119" i="4"/>
  <c r="W141" i="4"/>
  <c r="W490" i="4" s="1"/>
  <c r="W208" i="4"/>
  <c r="W557" i="4" s="1"/>
  <c r="W197" i="4"/>
  <c r="W546" i="4" s="1"/>
  <c r="B238" i="4"/>
  <c r="W229" i="4"/>
  <c r="W578" i="4" s="1"/>
  <c r="W167" i="4"/>
  <c r="W516" i="4" s="1"/>
  <c r="B251" i="4"/>
  <c r="W240" i="4"/>
  <c r="W589" i="4" s="1"/>
  <c r="W181" i="4"/>
  <c r="W530" i="4" s="1"/>
  <c r="W131" i="4"/>
  <c r="W480" i="4" s="1"/>
  <c r="W54" i="4"/>
  <c r="W403" i="4" s="1"/>
  <c r="W183" i="4"/>
  <c r="W532" i="4" s="1"/>
  <c r="W127" i="4"/>
  <c r="W476" i="4" s="1"/>
  <c r="W236" i="4"/>
  <c r="W585" i="4" s="1"/>
  <c r="B269" i="4"/>
  <c r="W269" i="4"/>
  <c r="W618" i="4" s="1"/>
  <c r="W142" i="4"/>
  <c r="W491" i="4" s="1"/>
  <c r="W147" i="4"/>
  <c r="W496" i="4" s="1"/>
  <c r="W259" i="4"/>
  <c r="W608" i="4" s="1"/>
  <c r="B239" i="4"/>
  <c r="W198" i="4"/>
  <c r="W547" i="4" s="1"/>
  <c r="B267" i="4"/>
  <c r="W267" i="4"/>
  <c r="W616" i="4" s="1"/>
  <c r="W43" i="4"/>
  <c r="W392" i="4" s="1"/>
  <c r="W206" i="4"/>
  <c r="W555" i="4" s="1"/>
  <c r="B271" i="4"/>
  <c r="W271" i="4"/>
  <c r="W620" i="4" s="1"/>
  <c r="W192" i="4"/>
  <c r="W541" i="4" s="1"/>
  <c r="W265" i="4"/>
  <c r="W614" i="4" s="1"/>
  <c r="W92" i="4"/>
  <c r="W441" i="4" s="1"/>
  <c r="W95" i="4"/>
  <c r="W444" i="4" s="1"/>
  <c r="W210" i="4"/>
  <c r="W559" i="4" s="1"/>
  <c r="W161" i="4"/>
  <c r="W510" i="4" s="1"/>
  <c r="B187" i="4"/>
  <c r="W187" i="4"/>
  <c r="W536" i="4" s="1"/>
  <c r="B230" i="4"/>
  <c r="W230" i="4"/>
  <c r="W579" i="4" s="1"/>
  <c r="W196" i="4"/>
  <c r="W545" i="4" s="1"/>
  <c r="W186" i="4"/>
  <c r="W535" i="4" s="1"/>
  <c r="W202" i="4"/>
  <c r="W551" i="4" s="1"/>
  <c r="B254" i="4"/>
  <c r="W254" i="4"/>
  <c r="W603" i="4" s="1"/>
  <c r="W203" i="4"/>
  <c r="W552" i="4" s="1"/>
  <c r="B191" i="4"/>
  <c r="W191" i="4"/>
  <c r="W540" i="4" s="1"/>
  <c r="W25" i="4"/>
  <c r="W374" i="4" s="1"/>
  <c r="W101" i="4"/>
  <c r="W450" i="4" s="1"/>
  <c r="B156" i="4"/>
  <c r="W122" i="4"/>
  <c r="W471" i="4" s="1"/>
  <c r="B222" i="4"/>
  <c r="W222" i="4"/>
  <c r="W571" i="4" s="1"/>
  <c r="W75" i="4"/>
  <c r="W424" i="4" s="1"/>
  <c r="W98" i="4"/>
  <c r="W447" i="4" s="1"/>
  <c r="B226" i="4"/>
  <c r="W226" i="4"/>
  <c r="W575" i="4" s="1"/>
  <c r="B193" i="4"/>
  <c r="W193" i="4"/>
  <c r="W542" i="4" s="1"/>
  <c r="W175" i="4"/>
  <c r="W524" i="4" s="1"/>
  <c r="W176" i="4"/>
  <c r="W525" i="4" s="1"/>
  <c r="W182" i="4"/>
  <c r="W531" i="4" s="1"/>
  <c r="W180" i="4"/>
  <c r="W529" i="4" s="1"/>
  <c r="W178" i="4"/>
  <c r="W527" i="4" s="1"/>
  <c r="W184" i="4"/>
  <c r="W533" i="4" s="1"/>
  <c r="W106" i="4"/>
  <c r="W455" i="4" s="1"/>
  <c r="B115" i="4"/>
  <c r="W115" i="4"/>
  <c r="W464" i="4" s="1"/>
  <c r="B171" i="4"/>
  <c r="W171" i="4"/>
  <c r="W520" i="4" s="1"/>
  <c r="W89" i="4"/>
  <c r="W438" i="4" s="1"/>
  <c r="W124" i="4"/>
  <c r="W473" i="4" s="1"/>
  <c r="W143" i="4"/>
  <c r="W492" i="4" s="1"/>
  <c r="W159" i="4"/>
  <c r="W508" i="4" s="1"/>
  <c r="W53" i="4"/>
  <c r="W402" i="4" s="1"/>
  <c r="W76" i="4"/>
  <c r="W425" i="4" s="1"/>
  <c r="W100" i="4"/>
  <c r="W449" i="4" s="1"/>
  <c r="B114" i="4"/>
  <c r="W114" i="4"/>
  <c r="W463" i="4" s="1"/>
  <c r="B112" i="4"/>
  <c r="W112" i="4"/>
  <c r="W461" i="4" s="1"/>
  <c r="W93" i="4"/>
  <c r="W442" i="4" s="1"/>
  <c r="W41" i="4"/>
  <c r="W390" i="4" s="1"/>
  <c r="W99" i="4"/>
  <c r="W448" i="4" s="1"/>
  <c r="B110" i="4"/>
  <c r="W110" i="4"/>
  <c r="W459" i="4" s="1"/>
  <c r="W71" i="4"/>
  <c r="W420" i="4" s="1"/>
  <c r="B108" i="4"/>
  <c r="W108" i="4"/>
  <c r="W457" i="4" s="1"/>
  <c r="B169" i="4"/>
  <c r="W169" i="4"/>
  <c r="W518" i="4" s="1"/>
  <c r="B97" i="4"/>
  <c r="W35" i="4"/>
  <c r="W384" i="4" s="1"/>
  <c r="B68" i="4"/>
  <c r="W72" i="4"/>
  <c r="W421" i="4" s="1"/>
  <c r="W94" i="4"/>
  <c r="W443" i="4" s="1"/>
  <c r="W90" i="4"/>
  <c r="W439" i="4" s="1"/>
  <c r="W46" i="4"/>
  <c r="W395" i="4" s="1"/>
  <c r="W49" i="4"/>
  <c r="W398" i="4" s="1"/>
  <c r="W96" i="4"/>
  <c r="W445" i="4" s="1"/>
  <c r="W52" i="4"/>
  <c r="W401" i="4" s="1"/>
  <c r="W48" i="4"/>
  <c r="W397" i="4" s="1"/>
  <c r="W103" i="4"/>
  <c r="W452" i="4" s="1"/>
  <c r="W50" i="4"/>
  <c r="W399" i="4" s="1"/>
  <c r="W60" i="4"/>
  <c r="W409" i="4" s="1"/>
  <c r="B62" i="4"/>
  <c r="W73" i="4"/>
  <c r="W422" i="4" s="1"/>
  <c r="W51" i="4"/>
  <c r="W400" i="4" s="1"/>
  <c r="W77" i="4"/>
  <c r="W426" i="4" s="1"/>
  <c r="B30" i="4"/>
  <c r="W17" i="4"/>
  <c r="W366" i="4" s="1"/>
  <c r="W56" i="4"/>
  <c r="W405" i="4" s="1"/>
  <c r="W87" i="4"/>
  <c r="W436" i="4" s="1"/>
  <c r="W84" i="4"/>
  <c r="W433" i="4" s="1"/>
  <c r="W61" i="4"/>
  <c r="W410" i="4" s="1"/>
  <c r="W33" i="4"/>
  <c r="W382" i="4" s="1"/>
  <c r="W58" i="4"/>
  <c r="W407" i="4" s="1"/>
  <c r="W14" i="4"/>
  <c r="W363" i="4" s="1"/>
  <c r="W55" i="4"/>
  <c r="W404" i="4" s="1"/>
  <c r="W11" i="4"/>
  <c r="W360" i="4" s="1"/>
  <c r="W18" i="4"/>
  <c r="W367" i="4" s="1"/>
  <c r="W12" i="4"/>
  <c r="W361" i="4" s="1"/>
  <c r="W27" i="4"/>
  <c r="W376" i="4" s="1"/>
  <c r="W19" i="4"/>
  <c r="W368" i="4" s="1"/>
  <c r="W88" i="4"/>
  <c r="W437" i="4" s="1"/>
  <c r="W36" i="4"/>
  <c r="W385" i="4" s="1"/>
  <c r="W81" i="4"/>
  <c r="W430" i="4" s="1"/>
  <c r="W82" i="4"/>
  <c r="W431" i="4" s="1"/>
  <c r="B42" i="4"/>
  <c r="W86" i="4"/>
  <c r="W435" i="4" s="1"/>
  <c r="W67" i="4"/>
  <c r="W416" i="4" s="1"/>
  <c r="W65" i="4"/>
  <c r="W414" i="4" s="1"/>
  <c r="W29" i="4"/>
  <c r="W378" i="4" s="1"/>
  <c r="W20" i="4"/>
  <c r="W369" i="4" s="1"/>
  <c r="W83" i="4"/>
  <c r="W432" i="4" s="1"/>
  <c r="B85" i="4"/>
  <c r="W16" i="4"/>
  <c r="W365" i="4" s="1"/>
  <c r="W34" i="4"/>
  <c r="W383" i="4" s="1"/>
  <c r="W21" i="4"/>
  <c r="W370" i="4" s="1"/>
  <c r="W13" i="4"/>
  <c r="W362" i="4" s="1"/>
  <c r="W37" i="4"/>
  <c r="W386" i="4" s="1"/>
  <c r="W47" i="4"/>
  <c r="W396" i="4" s="1"/>
  <c r="W45" i="4"/>
  <c r="W394" i="4" s="1"/>
  <c r="W40" i="4"/>
  <c r="W389" i="4" s="1"/>
  <c r="B38" i="4"/>
  <c r="B44" i="4"/>
  <c r="W28" i="4"/>
  <c r="W377" i="4" s="1"/>
  <c r="B26" i="4"/>
  <c r="B22" i="4"/>
  <c r="W24" i="4"/>
  <c r="W373" i="4" s="1"/>
  <c r="P1170" i="4" l="1"/>
  <c r="P1164" i="4"/>
  <c r="P1165" i="4"/>
  <c r="P1167" i="4"/>
  <c r="P1166" i="4"/>
  <c r="P1168" i="4"/>
  <c r="P1163" i="4"/>
  <c r="P1169" i="4"/>
  <c r="W704" i="4"/>
  <c r="W1075" i="4" s="1"/>
  <c r="A1075" i="4"/>
  <c r="W703" i="4"/>
  <c r="W1074" i="4" s="1"/>
  <c r="A1074" i="4"/>
  <c r="W705" i="4"/>
  <c r="W1076" i="4" s="1"/>
  <c r="A1076" i="4"/>
  <c r="W707" i="4"/>
  <c r="W1078" i="4" s="1"/>
  <c r="A1078" i="4"/>
  <c r="W701" i="4"/>
  <c r="W1072" i="4" s="1"/>
  <c r="B701" i="4"/>
  <c r="B1072" i="4" s="1"/>
  <c r="W702" i="4"/>
  <c r="W1073" i="4" s="1"/>
  <c r="B706" i="4"/>
  <c r="B1077" i="4" s="1"/>
  <c r="B702" i="4"/>
  <c r="W706" i="4"/>
  <c r="W1077" i="4" s="1"/>
  <c r="B704" i="4"/>
  <c r="B1075" i="4" s="1"/>
  <c r="B700" i="4"/>
  <c r="A1071" i="4"/>
  <c r="B707" i="4"/>
  <c r="B1078" i="4" s="1"/>
  <c r="W700" i="4"/>
  <c r="W1071" i="4" s="1"/>
  <c r="B703" i="4"/>
  <c r="B1074" i="4" s="1"/>
  <c r="B705" i="4"/>
  <c r="B1076" i="4" s="1"/>
  <c r="X59" i="4"/>
  <c r="X408" i="4" s="1"/>
  <c r="B517" i="4"/>
  <c r="X342" i="4"/>
  <c r="X691" i="4" s="1"/>
  <c r="B691" i="4"/>
  <c r="X347" i="4"/>
  <c r="X696" i="4" s="1"/>
  <c r="B696" i="4"/>
  <c r="X344" i="4"/>
  <c r="X693" i="4" s="1"/>
  <c r="B693" i="4"/>
  <c r="X340" i="4"/>
  <c r="X689" i="4" s="1"/>
  <c r="B689" i="4"/>
  <c r="X345" i="4"/>
  <c r="X694" i="4" s="1"/>
  <c r="B694" i="4"/>
  <c r="X350" i="4"/>
  <c r="X699" i="4" s="1"/>
  <c r="B699" i="4"/>
  <c r="X346" i="4"/>
  <c r="X695" i="4" s="1"/>
  <c r="B695" i="4"/>
  <c r="B686" i="4"/>
  <c r="X337" i="4"/>
  <c r="X686" i="4" s="1"/>
  <c r="X341" i="4"/>
  <c r="X690" i="4" s="1"/>
  <c r="B690" i="4"/>
  <c r="X339" i="4"/>
  <c r="X688" i="4" s="1"/>
  <c r="B688" i="4"/>
  <c r="X348" i="4"/>
  <c r="X697" i="4" s="1"/>
  <c r="B697" i="4"/>
  <c r="X338" i="4"/>
  <c r="X687" i="4" s="1"/>
  <c r="B687" i="4"/>
  <c r="X349" i="4"/>
  <c r="X698" i="4" s="1"/>
  <c r="B698" i="4"/>
  <c r="X343" i="4"/>
  <c r="X692" i="4" s="1"/>
  <c r="B692" i="4"/>
  <c r="X335" i="4"/>
  <c r="X684" i="4" s="1"/>
  <c r="X334" i="4"/>
  <c r="X683" i="4" s="1"/>
  <c r="B678" i="4"/>
  <c r="X329" i="4"/>
  <c r="X678" i="4" s="1"/>
  <c r="X323" i="4"/>
  <c r="X672" i="4" s="1"/>
  <c r="B672" i="4"/>
  <c r="X336" i="4"/>
  <c r="X685" i="4" s="1"/>
  <c r="X317" i="4"/>
  <c r="X666" i="4" s="1"/>
  <c r="B666" i="4"/>
  <c r="B674" i="4"/>
  <c r="X325" i="4"/>
  <c r="X674" i="4" s="1"/>
  <c r="X333" i="4"/>
  <c r="X682" i="4" s="1"/>
  <c r="X311" i="4"/>
  <c r="X660" i="4" s="1"/>
  <c r="B660" i="4"/>
  <c r="X320" i="4"/>
  <c r="X669" i="4" s="1"/>
  <c r="B669" i="4"/>
  <c r="X322" i="4"/>
  <c r="X671" i="4" s="1"/>
  <c r="B671" i="4"/>
  <c r="X327" i="4"/>
  <c r="X676" i="4" s="1"/>
  <c r="B676" i="4"/>
  <c r="X313" i="4"/>
  <c r="X662" i="4" s="1"/>
  <c r="B662" i="4"/>
  <c r="B664" i="4"/>
  <c r="X315" i="4"/>
  <c r="X664" i="4" s="1"/>
  <c r="X314" i="4"/>
  <c r="X663" i="4" s="1"/>
  <c r="B663" i="4"/>
  <c r="X319" i="4"/>
  <c r="X668" i="4" s="1"/>
  <c r="B668" i="4"/>
  <c r="X332" i="4"/>
  <c r="X681" i="4" s="1"/>
  <c r="X316" i="4"/>
  <c r="X665" i="4" s="1"/>
  <c r="B665" i="4"/>
  <c r="X312" i="4"/>
  <c r="X661" i="4" s="1"/>
  <c r="B661" i="4"/>
  <c r="X330" i="4"/>
  <c r="X679" i="4" s="1"/>
  <c r="B679" i="4"/>
  <c r="X326" i="4"/>
  <c r="X675" i="4" s="1"/>
  <c r="B675" i="4"/>
  <c r="X331" i="4"/>
  <c r="X680" i="4" s="1"/>
  <c r="B680" i="4"/>
  <c r="X321" i="4"/>
  <c r="X670" i="4" s="1"/>
  <c r="B670" i="4"/>
  <c r="X318" i="4"/>
  <c r="X667" i="4" s="1"/>
  <c r="B667" i="4"/>
  <c r="X191" i="4"/>
  <c r="X540" i="4" s="1"/>
  <c r="B540" i="4"/>
  <c r="X230" i="4"/>
  <c r="X579" i="4" s="1"/>
  <c r="B579" i="4"/>
  <c r="X239" i="4"/>
  <c r="X588" i="4" s="1"/>
  <c r="B588" i="4"/>
  <c r="X238" i="4"/>
  <c r="X587" i="4" s="1"/>
  <c r="B587" i="4"/>
  <c r="X220" i="4"/>
  <c r="X569" i="4" s="1"/>
  <c r="B569" i="4"/>
  <c r="X245" i="4"/>
  <c r="X594" i="4" s="1"/>
  <c r="B594" i="4"/>
  <c r="X283" i="4"/>
  <c r="X632" i="4" s="1"/>
  <c r="B632" i="4"/>
  <c r="X292" i="4"/>
  <c r="X641" i="4" s="1"/>
  <c r="B641" i="4"/>
  <c r="X274" i="4"/>
  <c r="X623" i="4" s="1"/>
  <c r="B623" i="4"/>
  <c r="X192" i="4"/>
  <c r="X541" i="4" s="1"/>
  <c r="B541" i="4"/>
  <c r="X206" i="4"/>
  <c r="X555" i="4" s="1"/>
  <c r="B555" i="4"/>
  <c r="X176" i="4"/>
  <c r="X525" i="4" s="1"/>
  <c r="B525" i="4"/>
  <c r="X264" i="4"/>
  <c r="X613" i="4" s="1"/>
  <c r="B613" i="4"/>
  <c r="X310" i="4"/>
  <c r="X659" i="4" s="1"/>
  <c r="B659" i="4"/>
  <c r="X257" i="4"/>
  <c r="X606" i="4" s="1"/>
  <c r="B606" i="4"/>
  <c r="X227" i="4"/>
  <c r="X576" i="4" s="1"/>
  <c r="B576" i="4"/>
  <c r="X262" i="4"/>
  <c r="X611" i="4" s="1"/>
  <c r="B611" i="4"/>
  <c r="X234" i="4"/>
  <c r="X583" i="4" s="1"/>
  <c r="B583" i="4"/>
  <c r="X294" i="4"/>
  <c r="X643" i="4" s="1"/>
  <c r="B643" i="4"/>
  <c r="X279" i="4"/>
  <c r="X628" i="4" s="1"/>
  <c r="B628" i="4"/>
  <c r="X202" i="4"/>
  <c r="X551" i="4" s="1"/>
  <c r="B551" i="4"/>
  <c r="X258" i="4"/>
  <c r="X607" i="4" s="1"/>
  <c r="B607" i="4"/>
  <c r="X228" i="4"/>
  <c r="X577" i="4" s="1"/>
  <c r="B577" i="4"/>
  <c r="X181" i="4"/>
  <c r="X530" i="4" s="1"/>
  <c r="B530" i="4"/>
  <c r="X221" i="4"/>
  <c r="X570" i="4" s="1"/>
  <c r="B570" i="4"/>
  <c r="X282" i="4"/>
  <c r="X631" i="4" s="1"/>
  <c r="B631" i="4"/>
  <c r="X197" i="4"/>
  <c r="X546" i="4" s="1"/>
  <c r="B546" i="4"/>
  <c r="X270" i="4"/>
  <c r="X619" i="4" s="1"/>
  <c r="B619" i="4"/>
  <c r="X214" i="4"/>
  <c r="X563" i="4" s="1"/>
  <c r="B563" i="4"/>
  <c r="X184" i="4"/>
  <c r="X533" i="4" s="1"/>
  <c r="B533" i="4"/>
  <c r="X210" i="4"/>
  <c r="X559" i="4" s="1"/>
  <c r="B559" i="4"/>
  <c r="X309" i="4"/>
  <c r="X658" i="4" s="1"/>
  <c r="B658" i="4"/>
  <c r="X291" i="4"/>
  <c r="X640" i="4" s="1"/>
  <c r="B640" i="4"/>
  <c r="X200" i="4"/>
  <c r="X549" i="4" s="1"/>
  <c r="B549" i="4"/>
  <c r="X271" i="4"/>
  <c r="X620" i="4" s="1"/>
  <c r="B620" i="4"/>
  <c r="X179" i="4"/>
  <c r="X528" i="4" s="1"/>
  <c r="B528" i="4"/>
  <c r="X304" i="4"/>
  <c r="X653" i="4" s="1"/>
  <c r="B653" i="4"/>
  <c r="X253" i="4"/>
  <c r="X602" i="4" s="1"/>
  <c r="B602" i="4"/>
  <c r="X280" i="4"/>
  <c r="X629" i="4" s="1"/>
  <c r="B629" i="4"/>
  <c r="X180" i="4"/>
  <c r="X529" i="4" s="1"/>
  <c r="B529" i="4"/>
  <c r="X306" i="4"/>
  <c r="X655" i="4" s="1"/>
  <c r="B655" i="4"/>
  <c r="X297" i="4"/>
  <c r="X646" i="4" s="1"/>
  <c r="B646" i="4"/>
  <c r="X201" i="4"/>
  <c r="X550" i="4" s="1"/>
  <c r="B550" i="4"/>
  <c r="X285" i="4"/>
  <c r="X634" i="4" s="1"/>
  <c r="B634" i="4"/>
  <c r="X278" i="4"/>
  <c r="X627" i="4" s="1"/>
  <c r="B627" i="4"/>
  <c r="X198" i="4"/>
  <c r="X547" i="4" s="1"/>
  <c r="B547" i="4"/>
  <c r="X268" i="4"/>
  <c r="X617" i="4" s="1"/>
  <c r="B617" i="4"/>
  <c r="X185" i="4"/>
  <c r="X534" i="4" s="1"/>
  <c r="B534" i="4"/>
  <c r="X307" i="4"/>
  <c r="X656" i="4" s="1"/>
  <c r="B656" i="4"/>
  <c r="X237" i="4"/>
  <c r="X586" i="4" s="1"/>
  <c r="B586" i="4"/>
  <c r="X296" i="4"/>
  <c r="X645" i="4" s="1"/>
  <c r="B645" i="4"/>
  <c r="X275" i="4"/>
  <c r="X624" i="4" s="1"/>
  <c r="B624" i="4"/>
  <c r="X259" i="4"/>
  <c r="X608" i="4" s="1"/>
  <c r="B608" i="4"/>
  <c r="X193" i="4"/>
  <c r="X542" i="4" s="1"/>
  <c r="B542" i="4"/>
  <c r="X195" i="4"/>
  <c r="X544" i="4" s="1"/>
  <c r="B544" i="4"/>
  <c r="X265" i="4"/>
  <c r="X614" i="4" s="1"/>
  <c r="B614" i="4"/>
  <c r="X284" i="4"/>
  <c r="X633" i="4" s="1"/>
  <c r="B633" i="4"/>
  <c r="X277" i="4"/>
  <c r="X626" i="4" s="1"/>
  <c r="B626" i="4"/>
  <c r="X186" i="4"/>
  <c r="X535" i="4" s="1"/>
  <c r="B535" i="4"/>
  <c r="X252" i="4"/>
  <c r="X601" i="4" s="1"/>
  <c r="B601" i="4"/>
  <c r="X190" i="4"/>
  <c r="X539" i="4" s="1"/>
  <c r="B539" i="4"/>
  <c r="X302" i="4"/>
  <c r="X651" i="4" s="1"/>
  <c r="B651" i="4"/>
  <c r="X248" i="4"/>
  <c r="X597" i="4" s="1"/>
  <c r="B597" i="4"/>
  <c r="X215" i="4"/>
  <c r="X564" i="4" s="1"/>
  <c r="B564" i="4"/>
  <c r="X286" i="4"/>
  <c r="X635" i="4" s="1"/>
  <c r="B635" i="4"/>
  <c r="X235" i="4"/>
  <c r="X584" i="4" s="1"/>
  <c r="B584" i="4"/>
  <c r="X290" i="4"/>
  <c r="X639" i="4" s="1"/>
  <c r="B639" i="4"/>
  <c r="X219" i="4"/>
  <c r="X568" i="4" s="1"/>
  <c r="B568" i="4"/>
  <c r="X205" i="4"/>
  <c r="X554" i="4" s="1"/>
  <c r="B554" i="4"/>
  <c r="X222" i="4"/>
  <c r="X571" i="4" s="1"/>
  <c r="B571" i="4"/>
  <c r="X288" i="4"/>
  <c r="X637" i="4" s="1"/>
  <c r="B637" i="4"/>
  <c r="X249" i="4"/>
  <c r="X598" i="4" s="1"/>
  <c r="B598" i="4"/>
  <c r="X261" i="4"/>
  <c r="X610" i="4" s="1"/>
  <c r="B610" i="4"/>
  <c r="X178" i="4"/>
  <c r="X527" i="4" s="1"/>
  <c r="B527" i="4"/>
  <c r="X209" i="4"/>
  <c r="X558" i="4" s="1"/>
  <c r="B558" i="4"/>
  <c r="X269" i="4"/>
  <c r="X618" i="4" s="1"/>
  <c r="B618" i="4"/>
  <c r="X251" i="4"/>
  <c r="X600" i="4" s="1"/>
  <c r="B600" i="4"/>
  <c r="X281" i="4"/>
  <c r="X630" i="4" s="1"/>
  <c r="B630" i="4"/>
  <c r="X287" i="4"/>
  <c r="X636" i="4" s="1"/>
  <c r="B636" i="4"/>
  <c r="X216" i="4"/>
  <c r="X565" i="4" s="1"/>
  <c r="B565" i="4"/>
  <c r="X241" i="4"/>
  <c r="X590" i="4" s="1"/>
  <c r="B590" i="4"/>
  <c r="X225" i="4"/>
  <c r="X574" i="4" s="1"/>
  <c r="B574" i="4"/>
  <c r="X305" i="4"/>
  <c r="X654" i="4" s="1"/>
  <c r="B654" i="4"/>
  <c r="X208" i="4"/>
  <c r="X557" i="4" s="1"/>
  <c r="B557" i="4"/>
  <c r="X303" i="4"/>
  <c r="X652" i="4" s="1"/>
  <c r="B652" i="4"/>
  <c r="X246" i="4"/>
  <c r="X595" i="4" s="1"/>
  <c r="B595" i="4"/>
  <c r="X212" i="4"/>
  <c r="X561" i="4" s="1"/>
  <c r="B561" i="4"/>
  <c r="X308" i="4"/>
  <c r="X657" i="4" s="1"/>
  <c r="B657" i="4"/>
  <c r="X223" i="4"/>
  <c r="X572" i="4" s="1"/>
  <c r="B572" i="4"/>
  <c r="X254" i="4"/>
  <c r="X603" i="4" s="1"/>
  <c r="B603" i="4"/>
  <c r="X211" i="4"/>
  <c r="X560" i="4" s="1"/>
  <c r="B560" i="4"/>
  <c r="X226" i="4"/>
  <c r="X575" i="4" s="1"/>
  <c r="B575" i="4"/>
  <c r="X267" i="4"/>
  <c r="X616" i="4" s="1"/>
  <c r="B616" i="4"/>
  <c r="X260" i="4"/>
  <c r="X609" i="4" s="1"/>
  <c r="B609" i="4"/>
  <c r="X244" i="4"/>
  <c r="X593" i="4" s="1"/>
  <c r="B593" i="4"/>
  <c r="X242" i="4"/>
  <c r="X591" i="4" s="1"/>
  <c r="B591" i="4"/>
  <c r="X203" i="4"/>
  <c r="X552" i="4" s="1"/>
  <c r="B552" i="4"/>
  <c r="X236" i="4"/>
  <c r="X585" i="4" s="1"/>
  <c r="B585" i="4"/>
  <c r="X273" i="4"/>
  <c r="X622" i="4" s="1"/>
  <c r="B622" i="4"/>
  <c r="X301" i="4"/>
  <c r="X650" i="4" s="1"/>
  <c r="B650" i="4"/>
  <c r="X293" i="4"/>
  <c r="X642" i="4" s="1"/>
  <c r="B642" i="4"/>
  <c r="X247" i="4"/>
  <c r="X596" i="4" s="1"/>
  <c r="B596" i="4"/>
  <c r="X194" i="4"/>
  <c r="X543" i="4" s="1"/>
  <c r="B543" i="4"/>
  <c r="X300" i="4"/>
  <c r="X649" i="4" s="1"/>
  <c r="B649" i="4"/>
  <c r="X188" i="4"/>
  <c r="X537" i="4" s="1"/>
  <c r="B537" i="4"/>
  <c r="X272" i="4"/>
  <c r="X621" i="4" s="1"/>
  <c r="B621" i="4"/>
  <c r="X255" i="4"/>
  <c r="X604" i="4" s="1"/>
  <c r="B604" i="4"/>
  <c r="X217" i="4"/>
  <c r="X566" i="4" s="1"/>
  <c r="B566" i="4"/>
  <c r="X250" i="4"/>
  <c r="X599" i="4" s="1"/>
  <c r="B599" i="4"/>
  <c r="X276" i="4"/>
  <c r="X625" i="4" s="1"/>
  <c r="B625" i="4"/>
  <c r="X187" i="4"/>
  <c r="X536" i="4" s="1"/>
  <c r="B536" i="4"/>
  <c r="X231" i="4"/>
  <c r="X580" i="4" s="1"/>
  <c r="B580" i="4"/>
  <c r="X207" i="4"/>
  <c r="X556" i="4" s="1"/>
  <c r="B556" i="4"/>
  <c r="X229" i="4"/>
  <c r="X578" i="4" s="1"/>
  <c r="B578" i="4"/>
  <c r="X256" i="4"/>
  <c r="X605" i="4" s="1"/>
  <c r="B605" i="4"/>
  <c r="X299" i="4"/>
  <c r="X648" i="4" s="1"/>
  <c r="B648" i="4"/>
  <c r="X218" i="4"/>
  <c r="X567" i="4" s="1"/>
  <c r="B567" i="4"/>
  <c r="X183" i="4"/>
  <c r="X532" i="4" s="1"/>
  <c r="B532" i="4"/>
  <c r="X298" i="4"/>
  <c r="X647" i="4" s="1"/>
  <c r="B647" i="4"/>
  <c r="X196" i="4"/>
  <c r="X545" i="4" s="1"/>
  <c r="B545" i="4"/>
  <c r="X240" i="4"/>
  <c r="X589" i="4" s="1"/>
  <c r="B589" i="4"/>
  <c r="X182" i="4"/>
  <c r="X531" i="4" s="1"/>
  <c r="B531" i="4"/>
  <c r="X289" i="4"/>
  <c r="X638" i="4" s="1"/>
  <c r="B638" i="4"/>
  <c r="X295" i="4"/>
  <c r="X644" i="4" s="1"/>
  <c r="B644" i="4"/>
  <c r="X199" i="4"/>
  <c r="X548" i="4" s="1"/>
  <c r="B548" i="4"/>
  <c r="X177" i="4"/>
  <c r="X526" i="4" s="1"/>
  <c r="B526" i="4"/>
  <c r="X166" i="4"/>
  <c r="X515" i="4" s="1"/>
  <c r="B515" i="4"/>
  <c r="X167" i="4"/>
  <c r="X516" i="4" s="1"/>
  <c r="B516" i="4"/>
  <c r="X169" i="4"/>
  <c r="X518" i="4" s="1"/>
  <c r="B518" i="4"/>
  <c r="X174" i="4"/>
  <c r="X523" i="4" s="1"/>
  <c r="B523" i="4"/>
  <c r="X158" i="4"/>
  <c r="X507" i="4" s="1"/>
  <c r="B507" i="4"/>
  <c r="X173" i="4"/>
  <c r="X522" i="4" s="1"/>
  <c r="B522" i="4"/>
  <c r="X160" i="4"/>
  <c r="X509" i="4" s="1"/>
  <c r="B509" i="4"/>
  <c r="X161" i="4"/>
  <c r="X510" i="4" s="1"/>
  <c r="B510" i="4"/>
  <c r="X172" i="4"/>
  <c r="X521" i="4" s="1"/>
  <c r="B521" i="4"/>
  <c r="X170" i="4"/>
  <c r="X519" i="4" s="1"/>
  <c r="B519" i="4"/>
  <c r="X175" i="4"/>
  <c r="X524" i="4" s="1"/>
  <c r="B524" i="4"/>
  <c r="X164" i="4"/>
  <c r="X513" i="4" s="1"/>
  <c r="B513" i="4"/>
  <c r="X165" i="4"/>
  <c r="X514" i="4" s="1"/>
  <c r="B514" i="4"/>
  <c r="X157" i="4"/>
  <c r="X506" i="4" s="1"/>
  <c r="B506" i="4"/>
  <c r="X171" i="4"/>
  <c r="X520" i="4" s="1"/>
  <c r="B520" i="4"/>
  <c r="X159" i="4"/>
  <c r="X508" i="4" s="1"/>
  <c r="B508" i="4"/>
  <c r="X162" i="4"/>
  <c r="X511" i="4" s="1"/>
  <c r="B511" i="4"/>
  <c r="X163" i="4"/>
  <c r="X512" i="4" s="1"/>
  <c r="B512" i="4"/>
  <c r="X154" i="4"/>
  <c r="X503" i="4" s="1"/>
  <c r="B503" i="4"/>
  <c r="X146" i="4"/>
  <c r="X495" i="4" s="1"/>
  <c r="B495" i="4"/>
  <c r="X137" i="4"/>
  <c r="X486" i="4" s="1"/>
  <c r="B486" i="4"/>
  <c r="X151" i="4"/>
  <c r="X500" i="4" s="1"/>
  <c r="B500" i="4"/>
  <c r="B493" i="4"/>
  <c r="X144" i="4"/>
  <c r="X493" i="4" s="1"/>
  <c r="X143" i="4"/>
  <c r="X492" i="4" s="1"/>
  <c r="B492" i="4"/>
  <c r="X138" i="4"/>
  <c r="X487" i="4" s="1"/>
  <c r="B487" i="4"/>
  <c r="X147" i="4"/>
  <c r="X496" i="4" s="1"/>
  <c r="B496" i="4"/>
  <c r="B485" i="4"/>
  <c r="X136" i="4"/>
  <c r="X485" i="4" s="1"/>
  <c r="X156" i="4"/>
  <c r="X505" i="4" s="1"/>
  <c r="B505" i="4"/>
  <c r="X141" i="4"/>
  <c r="X490" i="4" s="1"/>
  <c r="B490" i="4"/>
  <c r="B497" i="4"/>
  <c r="X148" i="4"/>
  <c r="X497" i="4" s="1"/>
  <c r="B501" i="4"/>
  <c r="X152" i="4"/>
  <c r="X501" i="4" s="1"/>
  <c r="B502" i="4"/>
  <c r="X153" i="4"/>
  <c r="X502" i="4" s="1"/>
  <c r="X150" i="4"/>
  <c r="X499" i="4" s="1"/>
  <c r="B499" i="4"/>
  <c r="X139" i="4"/>
  <c r="X488" i="4" s="1"/>
  <c r="B488" i="4"/>
  <c r="X155" i="4"/>
  <c r="X504" i="4" s="1"/>
  <c r="B504" i="4"/>
  <c r="B489" i="4"/>
  <c r="X140" i="4"/>
  <c r="X489" i="4" s="1"/>
  <c r="X145" i="4"/>
  <c r="X494" i="4" s="1"/>
  <c r="B494" i="4"/>
  <c r="X142" i="4"/>
  <c r="X491" i="4" s="1"/>
  <c r="B491" i="4"/>
  <c r="X149" i="4"/>
  <c r="X498" i="4" s="1"/>
  <c r="B498" i="4"/>
  <c r="X97" i="4"/>
  <c r="X446" i="4" s="1"/>
  <c r="B446" i="4"/>
  <c r="X131" i="4"/>
  <c r="X480" i="4" s="1"/>
  <c r="B480" i="4"/>
  <c r="X94" i="4"/>
  <c r="X443" i="4" s="1"/>
  <c r="B443" i="4"/>
  <c r="X115" i="4"/>
  <c r="X464" i="4" s="1"/>
  <c r="B464" i="4"/>
  <c r="X111" i="4"/>
  <c r="X460" i="4" s="1"/>
  <c r="B460" i="4"/>
  <c r="X99" i="4"/>
  <c r="X448" i="4" s="1"/>
  <c r="B448" i="4"/>
  <c r="X123" i="4"/>
  <c r="X472" i="4" s="1"/>
  <c r="B472" i="4"/>
  <c r="X133" i="4"/>
  <c r="X482" i="4" s="1"/>
  <c r="B482" i="4"/>
  <c r="X109" i="4"/>
  <c r="X458" i="4" s="1"/>
  <c r="B458" i="4"/>
  <c r="X89" i="4"/>
  <c r="X438" i="4" s="1"/>
  <c r="B438" i="4"/>
  <c r="X120" i="4"/>
  <c r="X469" i="4" s="1"/>
  <c r="B469" i="4"/>
  <c r="X125" i="4"/>
  <c r="X474" i="4" s="1"/>
  <c r="B474" i="4"/>
  <c r="X135" i="4"/>
  <c r="X484" i="4" s="1"/>
  <c r="B484" i="4"/>
  <c r="X121" i="4"/>
  <c r="X470" i="4" s="1"/>
  <c r="B470" i="4"/>
  <c r="X134" i="4"/>
  <c r="X483" i="4" s="1"/>
  <c r="B483" i="4"/>
  <c r="X95" i="4"/>
  <c r="X444" i="4" s="1"/>
  <c r="B444" i="4"/>
  <c r="X122" i="4"/>
  <c r="X471" i="4" s="1"/>
  <c r="B471" i="4"/>
  <c r="X104" i="4"/>
  <c r="X453" i="4" s="1"/>
  <c r="B453" i="4"/>
  <c r="X116" i="4"/>
  <c r="X465" i="4" s="1"/>
  <c r="B465" i="4"/>
  <c r="X103" i="4"/>
  <c r="X452" i="4" s="1"/>
  <c r="B452" i="4"/>
  <c r="X90" i="4"/>
  <c r="X439" i="4" s="1"/>
  <c r="B439" i="4"/>
  <c r="X119" i="4"/>
  <c r="X468" i="4" s="1"/>
  <c r="B468" i="4"/>
  <c r="X108" i="4"/>
  <c r="X457" i="4" s="1"/>
  <c r="B457" i="4"/>
  <c r="X112" i="4"/>
  <c r="X461" i="4" s="1"/>
  <c r="B461" i="4"/>
  <c r="X132" i="4"/>
  <c r="X481" i="4" s="1"/>
  <c r="B481" i="4"/>
  <c r="X92" i="4"/>
  <c r="X441" i="4" s="1"/>
  <c r="B441" i="4"/>
  <c r="B467" i="4"/>
  <c r="X118" i="4"/>
  <c r="X467" i="4" s="1"/>
  <c r="X100" i="4"/>
  <c r="X449" i="4" s="1"/>
  <c r="B449" i="4"/>
  <c r="X113" i="4"/>
  <c r="X462" i="4" s="1"/>
  <c r="B462" i="4"/>
  <c r="X101" i="4"/>
  <c r="X450" i="4" s="1"/>
  <c r="B450" i="4"/>
  <c r="B456" i="4"/>
  <c r="X107" i="4"/>
  <c r="X456" i="4" s="1"/>
  <c r="X105" i="4"/>
  <c r="X454" i="4" s="1"/>
  <c r="B454" i="4"/>
  <c r="X117" i="4"/>
  <c r="X466" i="4" s="1"/>
  <c r="B466" i="4"/>
  <c r="X114" i="4"/>
  <c r="X463" i="4" s="1"/>
  <c r="B463" i="4"/>
  <c r="X124" i="4"/>
  <c r="X473" i="4" s="1"/>
  <c r="B473" i="4"/>
  <c r="X127" i="4"/>
  <c r="X476" i="4" s="1"/>
  <c r="B476" i="4"/>
  <c r="X96" i="4"/>
  <c r="X445" i="4" s="1"/>
  <c r="B445" i="4"/>
  <c r="X110" i="4"/>
  <c r="X459" i="4" s="1"/>
  <c r="B459" i="4"/>
  <c r="X106" i="4"/>
  <c r="X455" i="4" s="1"/>
  <c r="B455" i="4"/>
  <c r="X130" i="4"/>
  <c r="X479" i="4" s="1"/>
  <c r="B479" i="4"/>
  <c r="X128" i="4"/>
  <c r="X477" i="4" s="1"/>
  <c r="B477" i="4"/>
  <c r="X98" i="4"/>
  <c r="X447" i="4" s="1"/>
  <c r="B447" i="4"/>
  <c r="X93" i="4"/>
  <c r="X442" i="4" s="1"/>
  <c r="B442" i="4"/>
  <c r="X126" i="4"/>
  <c r="X475" i="4" s="1"/>
  <c r="B475" i="4"/>
  <c r="X102" i="4"/>
  <c r="X451" i="4" s="1"/>
  <c r="B451" i="4"/>
  <c r="X129" i="4"/>
  <c r="X478" i="4" s="1"/>
  <c r="B478" i="4"/>
  <c r="X85" i="4"/>
  <c r="X434" i="4" s="1"/>
  <c r="B434" i="4"/>
  <c r="X73" i="4"/>
  <c r="X422" i="4" s="1"/>
  <c r="B422" i="4"/>
  <c r="X84" i="4"/>
  <c r="X433" i="4" s="1"/>
  <c r="B433" i="4"/>
  <c r="X87" i="4"/>
  <c r="X436" i="4" s="1"/>
  <c r="B436" i="4"/>
  <c r="X78" i="4"/>
  <c r="X427" i="4" s="1"/>
  <c r="B427" i="4"/>
  <c r="X83" i="4"/>
  <c r="X432" i="4" s="1"/>
  <c r="B432" i="4"/>
  <c r="X70" i="4"/>
  <c r="X419" i="4" s="1"/>
  <c r="B419" i="4"/>
  <c r="X72" i="4"/>
  <c r="X421" i="4" s="1"/>
  <c r="B421" i="4"/>
  <c r="X71" i="4"/>
  <c r="X420" i="4" s="1"/>
  <c r="B420" i="4"/>
  <c r="X86" i="4"/>
  <c r="X435" i="4" s="1"/>
  <c r="B435" i="4"/>
  <c r="X74" i="4"/>
  <c r="X423" i="4" s="1"/>
  <c r="B423" i="4"/>
  <c r="X88" i="4"/>
  <c r="X437" i="4" s="1"/>
  <c r="B437" i="4"/>
  <c r="X80" i="4"/>
  <c r="X429" i="4" s="1"/>
  <c r="B429" i="4"/>
  <c r="X76" i="4"/>
  <c r="X425" i="4" s="1"/>
  <c r="B425" i="4"/>
  <c r="X77" i="4"/>
  <c r="X426" i="4" s="1"/>
  <c r="B426" i="4"/>
  <c r="X82" i="4"/>
  <c r="X431" i="4" s="1"/>
  <c r="B431" i="4"/>
  <c r="X81" i="4"/>
  <c r="X430" i="4" s="1"/>
  <c r="B430" i="4"/>
  <c r="X75" i="4"/>
  <c r="X424" i="4" s="1"/>
  <c r="B424" i="4"/>
  <c r="X65" i="4"/>
  <c r="X414" i="4" s="1"/>
  <c r="B414" i="4"/>
  <c r="X55" i="4"/>
  <c r="X404" i="4" s="1"/>
  <c r="B404" i="4"/>
  <c r="X68" i="4"/>
  <c r="X417" i="4" s="1"/>
  <c r="B417" i="4"/>
  <c r="X57" i="4"/>
  <c r="X406" i="4" s="1"/>
  <c r="B406" i="4"/>
  <c r="X66" i="4"/>
  <c r="X415" i="4" s="1"/>
  <c r="B415" i="4"/>
  <c r="X58" i="4"/>
  <c r="X407" i="4" s="1"/>
  <c r="B407" i="4"/>
  <c r="X53" i="4"/>
  <c r="X402" i="4" s="1"/>
  <c r="B402" i="4"/>
  <c r="X60" i="4"/>
  <c r="X409" i="4" s="1"/>
  <c r="B409" i="4"/>
  <c r="X54" i="4"/>
  <c r="X403" i="4" s="1"/>
  <c r="B403" i="4"/>
  <c r="X56" i="4"/>
  <c r="X405" i="4" s="1"/>
  <c r="B405" i="4"/>
  <c r="X50" i="4"/>
  <c r="X399" i="4" s="1"/>
  <c r="B399" i="4"/>
  <c r="X49" i="4"/>
  <c r="X398" i="4" s="1"/>
  <c r="B398" i="4"/>
  <c r="X61" i="4"/>
  <c r="X410" i="4" s="1"/>
  <c r="B410" i="4"/>
  <c r="X62" i="4"/>
  <c r="X411" i="4" s="1"/>
  <c r="B411" i="4"/>
  <c r="X64" i="4"/>
  <c r="X413" i="4" s="1"/>
  <c r="B413" i="4"/>
  <c r="X48" i="4"/>
  <c r="X397" i="4" s="1"/>
  <c r="B397" i="4"/>
  <c r="X52" i="4"/>
  <c r="X401" i="4" s="1"/>
  <c r="B401" i="4"/>
  <c r="X51" i="4"/>
  <c r="X400" i="4" s="1"/>
  <c r="B400" i="4"/>
  <c r="X67" i="4"/>
  <c r="X416" i="4" s="1"/>
  <c r="B416" i="4"/>
  <c r="X38" i="4"/>
  <c r="X387" i="4" s="1"/>
  <c r="B387" i="4"/>
  <c r="X25" i="4"/>
  <c r="X374" i="4" s="1"/>
  <c r="B374" i="4"/>
  <c r="X31" i="4"/>
  <c r="X380" i="4" s="1"/>
  <c r="B380" i="4"/>
  <c r="X45" i="4"/>
  <c r="X394" i="4" s="1"/>
  <c r="B394" i="4"/>
  <c r="X19" i="4"/>
  <c r="X368" i="4" s="1"/>
  <c r="B368" i="4"/>
  <c r="X21" i="4"/>
  <c r="X370" i="4" s="1"/>
  <c r="B370" i="4"/>
  <c r="X20" i="4"/>
  <c r="X369" i="4" s="1"/>
  <c r="B369" i="4"/>
  <c r="X27" i="4"/>
  <c r="X376" i="4" s="1"/>
  <c r="B376" i="4"/>
  <c r="X33" i="4"/>
  <c r="X382" i="4" s="1"/>
  <c r="B382" i="4"/>
  <c r="X39" i="4"/>
  <c r="X388" i="4" s="1"/>
  <c r="B388" i="4"/>
  <c r="X36" i="4"/>
  <c r="X385" i="4" s="1"/>
  <c r="B385" i="4"/>
  <c r="X42" i="4"/>
  <c r="X391" i="4" s="1"/>
  <c r="B391" i="4"/>
  <c r="X26" i="4"/>
  <c r="X375" i="4" s="1"/>
  <c r="B375" i="4"/>
  <c r="X37" i="4"/>
  <c r="X386" i="4" s="1"/>
  <c r="B386" i="4"/>
  <c r="X40" i="4"/>
  <c r="X389" i="4" s="1"/>
  <c r="B389" i="4"/>
  <c r="X41" i="4"/>
  <c r="X390" i="4" s="1"/>
  <c r="B390" i="4"/>
  <c r="X34" i="4"/>
  <c r="X383" i="4" s="1"/>
  <c r="B383" i="4"/>
  <c r="X28" i="4"/>
  <c r="X377" i="4" s="1"/>
  <c r="B377" i="4"/>
  <c r="X43" i="4"/>
  <c r="X392" i="4" s="1"/>
  <c r="B392" i="4"/>
  <c r="X30" i="4"/>
  <c r="X379" i="4" s="1"/>
  <c r="B379" i="4"/>
  <c r="X23" i="4"/>
  <c r="X372" i="4" s="1"/>
  <c r="B372" i="4"/>
  <c r="X22" i="4"/>
  <c r="X371" i="4" s="1"/>
  <c r="B371" i="4"/>
  <c r="X44" i="4"/>
  <c r="X393" i="4" s="1"/>
  <c r="B393" i="4"/>
  <c r="X24" i="4"/>
  <c r="X373" i="4" s="1"/>
  <c r="B373" i="4"/>
  <c r="X47" i="4"/>
  <c r="X396" i="4" s="1"/>
  <c r="B396" i="4"/>
  <c r="X35" i="4"/>
  <c r="X384" i="4" s="1"/>
  <c r="B384" i="4"/>
  <c r="X46" i="4"/>
  <c r="X395" i="4" s="1"/>
  <c r="B395" i="4"/>
  <c r="X29" i="4"/>
  <c r="X378" i="4" s="1"/>
  <c r="B378" i="4"/>
  <c r="X16" i="4"/>
  <c r="X365" i="4" s="1"/>
  <c r="B365" i="4"/>
  <c r="X12" i="4"/>
  <c r="X361" i="4" s="1"/>
  <c r="B361" i="4"/>
  <c r="X13" i="4"/>
  <c r="X362" i="4" s="1"/>
  <c r="B362" i="4"/>
  <c r="X14" i="4"/>
  <c r="X363" i="4" s="1"/>
  <c r="B363" i="4"/>
  <c r="X15" i="4"/>
  <c r="X364" i="4" s="1"/>
  <c r="B364" i="4"/>
  <c r="X17" i="4"/>
  <c r="X366" i="4" s="1"/>
  <c r="B366" i="4"/>
  <c r="X18" i="4"/>
  <c r="X367" i="4" s="1"/>
  <c r="B367" i="4"/>
  <c r="X11" i="4"/>
  <c r="X360" i="4" s="1"/>
  <c r="B360" i="4"/>
  <c r="X706" i="4" l="1"/>
  <c r="X1077" i="4" s="1"/>
  <c r="B798" i="4"/>
  <c r="A1169" i="4"/>
  <c r="W798" i="4"/>
  <c r="W1169" i="4" s="1"/>
  <c r="W796" i="4"/>
  <c r="W1167" i="4" s="1"/>
  <c r="A1167" i="4"/>
  <c r="B796" i="4"/>
  <c r="W792" i="4"/>
  <c r="W1163" i="4" s="1"/>
  <c r="A1163" i="4"/>
  <c r="B792" i="4"/>
  <c r="B794" i="4"/>
  <c r="A1165" i="4"/>
  <c r="W794" i="4"/>
  <c r="W1165" i="4" s="1"/>
  <c r="B797" i="4"/>
  <c r="A1168" i="4"/>
  <c r="W797" i="4"/>
  <c r="W1168" i="4" s="1"/>
  <c r="W793" i="4"/>
  <c r="W1164" i="4" s="1"/>
  <c r="A1164" i="4"/>
  <c r="B793" i="4"/>
  <c r="B795" i="4"/>
  <c r="A1166" i="4"/>
  <c r="W795" i="4"/>
  <c r="W1166" i="4" s="1"/>
  <c r="B799" i="4"/>
  <c r="A1170" i="4"/>
  <c r="W799" i="4"/>
  <c r="W1170" i="4" s="1"/>
  <c r="X701" i="4"/>
  <c r="X1072" i="4" s="1"/>
  <c r="X702" i="4"/>
  <c r="X1073" i="4" s="1"/>
  <c r="B1073" i="4"/>
  <c r="X707" i="4"/>
  <c r="X1078" i="4" s="1"/>
  <c r="X700" i="4"/>
  <c r="X1071" i="4" s="1"/>
  <c r="B1071" i="4"/>
  <c r="X705" i="4"/>
  <c r="X1076" i="4" s="1"/>
  <c r="X704" i="4"/>
  <c r="X1075" i="4" s="1"/>
  <c r="X703" i="4"/>
  <c r="X1074" i="4" s="1"/>
  <c r="Q3" i="4"/>
  <c r="Q352" i="4" s="1"/>
  <c r="Q4" i="4"/>
  <c r="Q353" i="4" s="1"/>
  <c r="Q5" i="4"/>
  <c r="Q354" i="4" s="1"/>
  <c r="Q6" i="4"/>
  <c r="Q355" i="4" s="1"/>
  <c r="Q7" i="4"/>
  <c r="Q356" i="4" s="1"/>
  <c r="Q8" i="4"/>
  <c r="Q357" i="4" s="1"/>
  <c r="Q9" i="4"/>
  <c r="Q358" i="4" s="1"/>
  <c r="Q10" i="4"/>
  <c r="Q359" i="4" s="1"/>
  <c r="Q2" i="4"/>
  <c r="Q351" i="4" s="1"/>
  <c r="R3" i="4"/>
  <c r="Y3" i="4" s="1"/>
  <c r="S3" i="4"/>
  <c r="Z3" i="4" s="1"/>
  <c r="R4" i="4"/>
  <c r="Y4" i="4" s="1"/>
  <c r="S4" i="4"/>
  <c r="Z4" i="4" s="1"/>
  <c r="R5" i="4"/>
  <c r="Y5" i="4" s="1"/>
  <c r="S5" i="4"/>
  <c r="Z5" i="4" s="1"/>
  <c r="R6" i="4"/>
  <c r="Y6" i="4" s="1"/>
  <c r="S6" i="4"/>
  <c r="Z6" i="4" s="1"/>
  <c r="R7" i="4"/>
  <c r="Y7" i="4" s="1"/>
  <c r="S7" i="4"/>
  <c r="Z7" i="4" s="1"/>
  <c r="R8" i="4"/>
  <c r="Y8" i="4" s="1"/>
  <c r="S8" i="4"/>
  <c r="Z8" i="4" s="1"/>
  <c r="R9" i="4"/>
  <c r="Y9" i="4" s="1"/>
  <c r="S9" i="4"/>
  <c r="Z9" i="4" s="1"/>
  <c r="R10" i="4"/>
  <c r="Y10" i="4" s="1"/>
  <c r="S10" i="4"/>
  <c r="Z10" i="4" s="1"/>
  <c r="S2" i="4"/>
  <c r="Z2" i="4" s="1"/>
  <c r="R2" i="4"/>
  <c r="Y2" i="4" s="1"/>
  <c r="C3" i="4"/>
  <c r="A3" i="4" s="1"/>
  <c r="A352" i="4" s="1"/>
  <c r="D3" i="4"/>
  <c r="C4" i="4"/>
  <c r="A4" i="4" s="1"/>
  <c r="A353" i="4" s="1"/>
  <c r="D4" i="4"/>
  <c r="C5" i="4"/>
  <c r="A5" i="4" s="1"/>
  <c r="A354" i="4" s="1"/>
  <c r="D5" i="4"/>
  <c r="C6" i="4"/>
  <c r="A6" i="4" s="1"/>
  <c r="A355" i="4" s="1"/>
  <c r="D6" i="4"/>
  <c r="C7" i="4"/>
  <c r="A7" i="4" s="1"/>
  <c r="A356" i="4" s="1"/>
  <c r="D7" i="4"/>
  <c r="C8" i="4"/>
  <c r="A8" i="4" s="1"/>
  <c r="A357" i="4" s="1"/>
  <c r="D8" i="4"/>
  <c r="C9" i="4"/>
  <c r="A9" i="4" s="1"/>
  <c r="A358" i="4" s="1"/>
  <c r="D9" i="4"/>
  <c r="C10" i="4"/>
  <c r="A10" i="4" s="1"/>
  <c r="A359" i="4" s="1"/>
  <c r="D10" i="4"/>
  <c r="D2" i="4"/>
  <c r="C2" i="4"/>
  <c r="A2" i="4" s="1"/>
  <c r="A351" i="4" s="1"/>
  <c r="X799" i="4" l="1"/>
  <c r="X1170" i="4" s="1"/>
  <c r="B1170" i="4"/>
  <c r="X796" i="4"/>
  <c r="X1167" i="4" s="1"/>
  <c r="B1167" i="4"/>
  <c r="X797" i="4"/>
  <c r="X1168" i="4" s="1"/>
  <c r="B1168" i="4"/>
  <c r="X795" i="4"/>
  <c r="X1166" i="4" s="1"/>
  <c r="B1166" i="4"/>
  <c r="X793" i="4"/>
  <c r="X1164" i="4" s="1"/>
  <c r="B1164" i="4"/>
  <c r="X794" i="4"/>
  <c r="X1165" i="4" s="1"/>
  <c r="B1165" i="4"/>
  <c r="X792" i="4"/>
  <c r="X1163" i="4" s="1"/>
  <c r="B1163" i="4"/>
  <c r="X798" i="4"/>
  <c r="X1169" i="4" s="1"/>
  <c r="B1169" i="4"/>
  <c r="B9" i="4"/>
  <c r="W9" i="4"/>
  <c r="W358" i="4" s="1"/>
  <c r="B5" i="4"/>
  <c r="W5" i="4"/>
  <c r="W354" i="4" s="1"/>
  <c r="W6" i="4"/>
  <c r="W355" i="4" s="1"/>
  <c r="B6" i="4"/>
  <c r="W8" i="4"/>
  <c r="W357" i="4" s="1"/>
  <c r="B8" i="4"/>
  <c r="B4" i="4"/>
  <c r="W4" i="4"/>
  <c r="W353" i="4" s="1"/>
  <c r="W10" i="4"/>
  <c r="W359" i="4" s="1"/>
  <c r="B10" i="4"/>
  <c r="W2" i="4"/>
  <c r="W351" i="4" s="1"/>
  <c r="B2" i="4"/>
  <c r="W7" i="4"/>
  <c r="W356" i="4" s="1"/>
  <c r="B7" i="4"/>
  <c r="B3" i="4"/>
  <c r="W3" i="4"/>
  <c r="W352" i="4" s="1"/>
  <c r="X7" i="4" l="1"/>
  <c r="X356" i="4" s="1"/>
  <c r="B356" i="4"/>
  <c r="X10" i="4"/>
  <c r="X359" i="4" s="1"/>
  <c r="B359" i="4"/>
  <c r="X2" i="4"/>
  <c r="X351" i="4" s="1"/>
  <c r="B351" i="4"/>
  <c r="X5" i="4"/>
  <c r="X354" i="4" s="1"/>
  <c r="B354" i="4"/>
  <c r="X8" i="4"/>
  <c r="X357" i="4" s="1"/>
  <c r="B357" i="4"/>
  <c r="X6" i="4"/>
  <c r="X355" i="4" s="1"/>
  <c r="B355" i="4"/>
  <c r="X3" i="4"/>
  <c r="X352" i="4" s="1"/>
  <c r="B352" i="4"/>
  <c r="X4" i="4"/>
  <c r="X353" i="4" s="1"/>
  <c r="B353" i="4"/>
  <c r="X9" i="4"/>
  <c r="X358" i="4" s="1"/>
  <c r="B358" i="4"/>
</calcChain>
</file>

<file path=xl/sharedStrings.xml><?xml version="1.0" encoding="utf-8"?>
<sst xmlns="http://schemas.openxmlformats.org/spreadsheetml/2006/main" count="22737" uniqueCount="61">
  <si>
    <t>x</t>
  </si>
  <si>
    <t>y</t>
  </si>
  <si>
    <t>z</t>
  </si>
  <si>
    <t>std</t>
  </si>
  <si>
    <t>legend</t>
  </si>
  <si>
    <t>Systém</t>
  </si>
  <si>
    <t>xlabel</t>
  </si>
  <si>
    <t>ylabel</t>
  </si>
  <si>
    <t>zlabel</t>
  </si>
  <si>
    <t>NaOH</t>
  </si>
  <si>
    <t>Na+(mol/l)</t>
  </si>
  <si>
    <t>Density</t>
  </si>
  <si>
    <t>KOH</t>
  </si>
  <si>
    <t>Viscosity</t>
  </si>
  <si>
    <t>x2</t>
  </si>
  <si>
    <t>y2</t>
  </si>
  <si>
    <t>z2</t>
  </si>
  <si>
    <t>x2Label</t>
  </si>
  <si>
    <t>y2Label</t>
  </si>
  <si>
    <t>z2Label</t>
  </si>
  <si>
    <t>x3</t>
  </si>
  <si>
    <t>y3</t>
  </si>
  <si>
    <t>z3</t>
  </si>
  <si>
    <t>x3Label</t>
  </si>
  <si>
    <t>y3Label</t>
  </si>
  <si>
    <t>z3Label</t>
  </si>
  <si>
    <t>Teplota</t>
  </si>
  <si>
    <t>Laboratoř</t>
  </si>
  <si>
    <t>VUT</t>
  </si>
  <si>
    <t>K+(mol/l)</t>
  </si>
  <si>
    <t>Si4+ (mol/l)</t>
  </si>
  <si>
    <t>MS</t>
  </si>
  <si>
    <t>dry matter (%)</t>
  </si>
  <si>
    <t>x4</t>
  </si>
  <si>
    <t>y4</t>
  </si>
  <si>
    <t>z4</t>
  </si>
  <si>
    <t>x4Label</t>
  </si>
  <si>
    <t>y4Label</t>
  </si>
  <si>
    <t>z4Label</t>
  </si>
  <si>
    <t>Na+ (mol/kg)</t>
  </si>
  <si>
    <t>Si4+ (mol/kg)</t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</si>
  <si>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O (%)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</si>
  <si>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O (%)</t>
    </r>
  </si>
  <si>
    <t>K+ (mol/kg)</t>
  </si>
  <si>
    <t>std2</t>
  </si>
  <si>
    <t>std3</t>
  </si>
  <si>
    <t>std4</t>
  </si>
  <si>
    <t>Na2O (%)</t>
  </si>
  <si>
    <t>chybel vzorek</t>
  </si>
  <si>
    <t>–</t>
  </si>
  <si>
    <t>nezbylo</t>
  </si>
  <si>
    <t>chyběl vzorek</t>
  </si>
  <si>
    <t>už vypadl</t>
  </si>
  <si>
    <t>chyběl</t>
  </si>
  <si>
    <t>N/A</t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</si>
  <si>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</si>
  <si>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</si>
  <si>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t>K2O (%)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</si>
  <si>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</si>
  <si>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</si>
  <si>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t>chyb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</si>
</sst>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164" fontId="4" fillId="0" borderId="0" xfId="0" applyNumberFormat="1" applyFont="1"/>
  </cellXfs>
  <cellStyles count="1">
    <cellStyle name="Normální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09B860-40BF-4FE4-BE1E-A72580712F13}" name="Tabulka1" displayName="Tabulka1" ref="A1:AF1593" totalsRowShown="0" headerRowDxfId="33" dataDxfId="32">
  <autoFilter ref="A1:AF1593" xr:uid="{4B56684D-2681-442A-AF74-C1CA686A4F4F}"/>
  <tableColumns count="32">
    <tableColumn id="1" xr3:uid="{A453F65A-C110-4091-BD24-ACBA30434323}" name="x" dataDxfId="31"/>
    <tableColumn id="2" xr3:uid="{14EF6E32-158A-4950-BDE1-B26C47724916}" name="y" dataDxfId="30"/>
    <tableColumn id="3" xr3:uid="{A8F527C5-98CA-4685-855D-409C2E005880}" name="z" dataDxfId="29"/>
    <tableColumn id="4" xr3:uid="{4764268E-4A86-46E1-B63C-71A790D603BF}" name="std" dataDxfId="28"/>
    <tableColumn id="5" xr3:uid="{E265793A-E5F5-4366-8893-D7130B5F7A8F}" name="legend" dataDxfId="27"/>
    <tableColumn id="7" xr3:uid="{73F82206-2B59-43F0-824B-7AFB4F767380}" name="xlabel" dataDxfId="26"/>
    <tableColumn id="8" xr3:uid="{8A46DC4E-31E6-4CDB-883B-B5D7049D108F}" name="ylabel" dataDxfId="25"/>
    <tableColumn id="9" xr3:uid="{1C9F50AD-4717-4838-AC6B-16DBD547B82C}" name="zlabel" dataDxfId="24"/>
    <tableColumn id="11" xr3:uid="{1F47EAA4-3082-41EF-97B7-77456DA80B33}" name="x2" dataDxfId="23"/>
    <tableColumn id="12" xr3:uid="{2696AFA6-3121-4E64-88B0-36E70F30C10E}" name="y2" dataDxfId="22"/>
    <tableColumn id="13" xr3:uid="{62052FD0-4D80-4328-963E-EA5D79DFD348}" name="z2" dataDxfId="21"/>
    <tableColumn id="36" xr3:uid="{977095CA-BFB3-445B-A218-EF124D2D93B7}" name="std2" dataDxfId="20"/>
    <tableColumn id="14" xr3:uid="{96B26517-95DB-438C-97DD-9135303D0761}" name="x2Label" dataDxfId="19"/>
    <tableColumn id="15" xr3:uid="{3F734991-57F9-42A3-AB2B-844FBEB97404}" name="y2Label" dataDxfId="18"/>
    <tableColumn id="16" xr3:uid="{1F740E8C-FAFE-4EE0-A73B-4AC81BEA7EB5}" name="z2Label" dataDxfId="17"/>
    <tableColumn id="17" xr3:uid="{8B82557E-535F-46C2-909A-9CE643A71BA2}" name="x3" dataDxfId="16"/>
    <tableColumn id="18" xr3:uid="{447DF368-88C3-42AB-84AE-9CB42A568DCD}" name="y3" dataDxfId="15"/>
    <tableColumn id="19" xr3:uid="{947C197D-33CD-432D-AD75-BD349389503E}" name="z3" dataDxfId="14"/>
    <tableColumn id="37" xr3:uid="{A994E5E8-491E-47B0-B83E-D66A60ED9697}" name="std3" dataDxfId="13"/>
    <tableColumn id="20" xr3:uid="{61BABD83-FBA2-46BF-A6FB-736D9E5A986C}" name="x3Label" dataDxfId="12"/>
    <tableColumn id="21" xr3:uid="{96DAE8A6-706A-4857-87EF-F05A552E68E9}" name="y3Label" dataDxfId="11"/>
    <tableColumn id="22" xr3:uid="{048186BB-6336-472D-BCEC-9CA87C9D9875}" name="z3Label" dataDxfId="10"/>
    <tableColumn id="35" xr3:uid="{25CBFCD7-3EC7-4360-B67C-D04AD0405E6F}" name="x4" dataDxfId="9"/>
    <tableColumn id="34" xr3:uid="{7397906F-0E05-4FC4-A1F9-F222FEF95CD6}" name="y4" dataDxfId="8"/>
    <tableColumn id="33" xr3:uid="{82521EB9-C9E6-4488-AE32-7F192EB372F9}" name="z4" dataDxfId="7"/>
    <tableColumn id="38" xr3:uid="{EBD05688-E7F5-42BF-AB04-4FFAE78A5079}" name="std4" dataDxfId="6"/>
    <tableColumn id="32" xr3:uid="{F9E3DADF-6F31-4578-B89D-6F43BA58AF4D}" name="x4Label" dataDxfId="5"/>
    <tableColumn id="31" xr3:uid="{ABDBCCC2-E9D0-4B8C-831E-B7A6527C3A5D}" name="y4Label" dataDxfId="4"/>
    <tableColumn id="30" xr3:uid="{83BA30CA-B565-425A-BB99-547B57C821FD}" name="z4Label" dataDxfId="3"/>
    <tableColumn id="23" xr3:uid="{193DF780-EF21-42A0-B92E-74EDD3636385}" name="Teplota" dataDxfId="2"/>
    <tableColumn id="24" xr3:uid="{A2B51438-9F83-4822-BF4D-68069EF2F685}" name="Systém" dataDxfId="1"/>
    <tableColumn id="6" xr3:uid="{31013A65-E116-4066-BF56-B7BA62C38CA6}" name="Laboratoř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F602-EA6B-4515-A000-452008278FC8}">
  <dimension ref="A1:AF1593"/>
  <sheetViews>
    <sheetView tabSelected="1" workbookViewId="0">
      <selection activeCell="A370" sqref="A370"/>
    </sheetView>
  </sheetViews>
  <sheetFormatPr defaultRowHeight="14.5" x14ac:dyDescent="0.35"/>
  <cols>
    <col min="1" max="5" width="9.1796875" style="1"/>
    <col min="6" max="6" width="14.1796875" style="1" customWidth="1"/>
    <col min="7" max="7" width="11.26953125" style="1" bestFit="1" customWidth="1"/>
    <col min="8" max="11" width="9.1796875" style="1"/>
    <col min="12" max="12" width="12.54296875" style="1" customWidth="1"/>
    <col min="13" max="13" width="13.453125" style="1" bestFit="1" customWidth="1"/>
    <col min="14" max="22" width="9.1796875" style="1"/>
    <col min="23" max="23" width="10" style="1" customWidth="1"/>
    <col min="24" max="26" width="9.1796875" style="1"/>
    <col min="27" max="27" width="13.7265625" style="1" bestFit="1" customWidth="1"/>
    <col min="28" max="28" width="12.26953125" style="1" bestFit="1" customWidth="1"/>
    <col min="29" max="32" width="9.1796875" style="1"/>
    <col min="33" max="33" width="9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14</v>
      </c>
      <c r="J1" s="1" t="s">
        <v>15</v>
      </c>
      <c r="K1" s="1" t="s">
        <v>16</v>
      </c>
      <c r="L1" s="1" t="s">
        <v>44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45</v>
      </c>
      <c r="T1" s="1" t="s">
        <v>23</v>
      </c>
      <c r="U1" s="1" t="s">
        <v>24</v>
      </c>
      <c r="V1" s="1" t="s">
        <v>25</v>
      </c>
      <c r="W1" s="1" t="s">
        <v>33</v>
      </c>
      <c r="X1" s="1" t="s">
        <v>34</v>
      </c>
      <c r="Y1" s="1" t="s">
        <v>35</v>
      </c>
      <c r="Z1" s="1" t="s">
        <v>46</v>
      </c>
      <c r="AA1" s="1" t="s">
        <v>36</v>
      </c>
      <c r="AB1" s="1" t="s">
        <v>37</v>
      </c>
      <c r="AC1" s="1" t="s">
        <v>38</v>
      </c>
      <c r="AD1" s="1" t="s">
        <v>26</v>
      </c>
      <c r="AE1" s="1" t="s">
        <v>5</v>
      </c>
      <c r="AF1" s="1" t="s">
        <v>27</v>
      </c>
    </row>
    <row r="2" spans="1:32" ht="16.5" x14ac:dyDescent="0.35">
      <c r="A2" s="1">
        <f>2*Tabulka1[[#This Row],[x3]]*Tabulka1[[#This Row],[z]]/(100*61.9789)*1000</f>
        <v>0</v>
      </c>
      <c r="B2" s="1">
        <f>Tabulka1[[#This Row],[y2]]*Tabulka1[[#This Row],[x]]/2</f>
        <v>0</v>
      </c>
      <c r="C2" s="1">
        <f>Tabulka1[[#This Row],[z2]]</f>
        <v>0.99909999999999999</v>
      </c>
      <c r="D2" s="1">
        <f>Tabulka1[[#This Row],[std2]]</f>
        <v>0</v>
      </c>
      <c r="E2" s="1">
        <v>1</v>
      </c>
      <c r="F2" s="1" t="s">
        <v>10</v>
      </c>
      <c r="G2" s="1" t="s">
        <v>30</v>
      </c>
      <c r="H2" s="1" t="s">
        <v>11</v>
      </c>
      <c r="I2" s="1">
        <v>0</v>
      </c>
      <c r="J2" s="1">
        <v>0</v>
      </c>
      <c r="K2" s="1">
        <v>0.99909999999999999</v>
      </c>
      <c r="M2" s="1" t="s">
        <v>32</v>
      </c>
      <c r="N2" s="1" t="s">
        <v>31</v>
      </c>
      <c r="O2" s="1" t="s">
        <v>11</v>
      </c>
      <c r="P2" s="1">
        <f>Tabulka1[[#This Row],[x2]]/(1+Tabulka1[[#This Row],[y2]]*60.08/61.9789)</f>
        <v>0</v>
      </c>
      <c r="Q2" s="1">
        <f>Tabulka1[[#This Row],[y2]]</f>
        <v>0</v>
      </c>
      <c r="R2" s="1">
        <f>Tabulka1[[#This Row],[z2]]</f>
        <v>0.99909999999999999</v>
      </c>
      <c r="S2" s="1">
        <f>Tabulka1[[#This Row],[std2]]</f>
        <v>0</v>
      </c>
      <c r="T2" s="1" t="s">
        <v>41</v>
      </c>
      <c r="U2" s="1" t="s">
        <v>31</v>
      </c>
      <c r="V2" s="1" t="s">
        <v>11</v>
      </c>
      <c r="W2" s="1">
        <f>Tabulka1[[#This Row],[x]]/(Tabulka1[[#This Row],[z4]]*(100-Tabulka1[[#This Row],[x2]])/100)</f>
        <v>0</v>
      </c>
      <c r="X2" s="1">
        <f>Tabulka1[[#This Row],[y]]/(Tabulka1[[#This Row],[z4]]*(100-Tabulka1[[#This Row],[x2]])/100)</f>
        <v>0</v>
      </c>
      <c r="Y2" s="1">
        <f>Tabulka1[[#This Row],[z3]]</f>
        <v>0.99909999999999999</v>
      </c>
      <c r="Z2" s="1">
        <f>Tabulka1[[#This Row],[std3]]</f>
        <v>0</v>
      </c>
      <c r="AA2" s="1" t="s">
        <v>39</v>
      </c>
      <c r="AB2" s="1" t="s">
        <v>40</v>
      </c>
      <c r="AC2" s="1" t="s">
        <v>11</v>
      </c>
      <c r="AD2" s="1">
        <v>15</v>
      </c>
      <c r="AE2" s="1" t="s">
        <v>9</v>
      </c>
      <c r="AF2" s="1" t="s">
        <v>28</v>
      </c>
    </row>
    <row r="3" spans="1:32" ht="16.5" x14ac:dyDescent="0.35">
      <c r="A3" s="1">
        <f>2*Tabulka1[[#This Row],[x3]]*Tabulka1[[#This Row],[z]]/(100*61.9789)*1000</f>
        <v>1.7333963655373039</v>
      </c>
      <c r="B3" s="1">
        <f>Tabulka1[[#This Row],[y2]]*Tabulka1[[#This Row],[x]]/2</f>
        <v>0</v>
      </c>
      <c r="C3" s="1">
        <f>Tabulka1[[#This Row],[z2]]</f>
        <v>1.0743400000000001</v>
      </c>
      <c r="D3" s="1">
        <f>Tabulka1[[#This Row],[std2]]</f>
        <v>0</v>
      </c>
      <c r="E3" s="1">
        <v>1</v>
      </c>
      <c r="F3" s="1" t="s">
        <v>10</v>
      </c>
      <c r="G3" s="1" t="s">
        <v>30</v>
      </c>
      <c r="H3" s="1" t="s">
        <v>11</v>
      </c>
      <c r="I3" s="1">
        <v>5</v>
      </c>
      <c r="J3" s="1">
        <v>0</v>
      </c>
      <c r="K3" s="1">
        <v>1.0743400000000001</v>
      </c>
      <c r="L3" s="1">
        <v>0</v>
      </c>
      <c r="M3" s="1" t="s">
        <v>32</v>
      </c>
      <c r="N3" s="1" t="s">
        <v>31</v>
      </c>
      <c r="O3" s="1" t="s">
        <v>11</v>
      </c>
      <c r="P3" s="1">
        <f>Tabulka1[[#This Row],[x2]]/(1+Tabulka1[[#This Row],[y2]]*60.08/61.9789)</f>
        <v>5</v>
      </c>
      <c r="Q3" s="1">
        <f>Tabulka1[[#This Row],[y2]]</f>
        <v>0</v>
      </c>
      <c r="R3" s="1">
        <f>Tabulka1[[#This Row],[z2]]</f>
        <v>1.0743400000000001</v>
      </c>
      <c r="S3" s="1">
        <f>Tabulka1[[#This Row],[std2]]</f>
        <v>0</v>
      </c>
      <c r="T3" s="1" t="s">
        <v>41</v>
      </c>
      <c r="U3" s="1" t="s">
        <v>31</v>
      </c>
      <c r="V3" s="1" t="s">
        <v>11</v>
      </c>
      <c r="W3" s="1">
        <f>Tabulka1[[#This Row],[x]]/(Tabulka1[[#This Row],[z4]]*(100-Tabulka1[[#This Row],[x2]])/100)</f>
        <v>1.6983708632250143</v>
      </c>
      <c r="X3" s="1">
        <f>Tabulka1[[#This Row],[y]]/(Tabulka1[[#This Row],[z4]]*(100-Tabulka1[[#This Row],[x2]])/100)</f>
        <v>0</v>
      </c>
      <c r="Y3" s="1">
        <f>Tabulka1[[#This Row],[z3]]</f>
        <v>1.0743400000000001</v>
      </c>
      <c r="Z3" s="1">
        <f>Tabulka1[[#This Row],[std3]]</f>
        <v>0</v>
      </c>
      <c r="AA3" s="1" t="s">
        <v>39</v>
      </c>
      <c r="AB3" s="1" t="s">
        <v>40</v>
      </c>
      <c r="AC3" s="1" t="s">
        <v>11</v>
      </c>
      <c r="AD3" s="1">
        <v>15</v>
      </c>
      <c r="AE3" s="1" t="s">
        <v>9</v>
      </c>
      <c r="AF3" s="1" t="s">
        <v>28</v>
      </c>
    </row>
    <row r="4" spans="1:32" ht="16.5" x14ac:dyDescent="0.35">
      <c r="A4" s="1">
        <f>2*Tabulka1[[#This Row],[x3]]*Tabulka1[[#This Row],[z]]/(100*61.9789)*1000</f>
        <v>3.7006787793910507</v>
      </c>
      <c r="B4" s="1">
        <f>Tabulka1[[#This Row],[y2]]*Tabulka1[[#This Row],[x]]/2</f>
        <v>0</v>
      </c>
      <c r="C4" s="1">
        <f>Tabulka1[[#This Row],[z2]]</f>
        <v>1.14682</v>
      </c>
      <c r="D4" s="1">
        <f>Tabulka1[[#This Row],[std2]]</f>
        <v>0</v>
      </c>
      <c r="E4" s="1">
        <v>1</v>
      </c>
      <c r="F4" s="1" t="s">
        <v>10</v>
      </c>
      <c r="G4" s="1" t="s">
        <v>30</v>
      </c>
      <c r="H4" s="1" t="s">
        <v>11</v>
      </c>
      <c r="I4" s="1">
        <v>10</v>
      </c>
      <c r="J4" s="1">
        <v>0</v>
      </c>
      <c r="K4" s="1">
        <v>1.14682</v>
      </c>
      <c r="L4" s="1">
        <v>0</v>
      </c>
      <c r="M4" s="1" t="s">
        <v>32</v>
      </c>
      <c r="N4" s="1" t="s">
        <v>31</v>
      </c>
      <c r="O4" s="1" t="s">
        <v>11</v>
      </c>
      <c r="P4" s="1">
        <f>Tabulka1[[#This Row],[x2]]/(1+Tabulka1[[#This Row],[y2]]*60.08/61.9789)</f>
        <v>10</v>
      </c>
      <c r="Q4" s="1">
        <f>Tabulka1[[#This Row],[y2]]</f>
        <v>0</v>
      </c>
      <c r="R4" s="1">
        <f>Tabulka1[[#This Row],[z2]]</f>
        <v>1.14682</v>
      </c>
      <c r="S4" s="1">
        <f>Tabulka1[[#This Row],[std2]]</f>
        <v>0</v>
      </c>
      <c r="T4" s="1" t="s">
        <v>41</v>
      </c>
      <c r="U4" s="1" t="s">
        <v>31</v>
      </c>
      <c r="V4" s="1" t="s">
        <v>11</v>
      </c>
      <c r="W4" s="1">
        <f>Tabulka1[[#This Row],[x]]/(Tabulka1[[#This Row],[z4]]*(100-Tabulka1[[#This Row],[x2]])/100)</f>
        <v>3.5854496001416969</v>
      </c>
      <c r="X4" s="1">
        <f>Tabulka1[[#This Row],[y]]/(Tabulka1[[#This Row],[z4]]*(100-Tabulka1[[#This Row],[x2]])/100)</f>
        <v>0</v>
      </c>
      <c r="Y4" s="1">
        <f>Tabulka1[[#This Row],[z3]]</f>
        <v>1.14682</v>
      </c>
      <c r="Z4" s="1">
        <f>Tabulka1[[#This Row],[std3]]</f>
        <v>0</v>
      </c>
      <c r="AA4" s="1" t="s">
        <v>39</v>
      </c>
      <c r="AB4" s="1" t="s">
        <v>40</v>
      </c>
      <c r="AC4" s="1" t="s">
        <v>11</v>
      </c>
      <c r="AD4" s="1">
        <v>15</v>
      </c>
      <c r="AE4" s="1" t="s">
        <v>9</v>
      </c>
      <c r="AF4" s="1" t="s">
        <v>28</v>
      </c>
    </row>
    <row r="5" spans="1:32" ht="16.5" x14ac:dyDescent="0.35">
      <c r="A5" s="1">
        <f>2*Tabulka1[[#This Row],[x3]]*Tabulka1[[#This Row],[z]]/(100*61.9789)*1000</f>
        <v>5.9036865772061136</v>
      </c>
      <c r="B5" s="1">
        <f>Tabulka1[[#This Row],[y2]]*Tabulka1[[#This Row],[x]]/2</f>
        <v>0</v>
      </c>
      <c r="C5" s="1">
        <f>Tabulka1[[#This Row],[z2]]</f>
        <v>1.2196800000000001</v>
      </c>
      <c r="D5" s="1">
        <f>Tabulka1[[#This Row],[std2]]</f>
        <v>0</v>
      </c>
      <c r="E5" s="1">
        <v>1</v>
      </c>
      <c r="F5" s="1" t="s">
        <v>10</v>
      </c>
      <c r="G5" s="1" t="s">
        <v>30</v>
      </c>
      <c r="H5" s="1" t="s">
        <v>11</v>
      </c>
      <c r="I5" s="1">
        <v>15</v>
      </c>
      <c r="J5" s="1">
        <v>0</v>
      </c>
      <c r="K5" s="1">
        <v>1.2196800000000001</v>
      </c>
      <c r="L5" s="1">
        <v>0</v>
      </c>
      <c r="M5" s="1" t="s">
        <v>32</v>
      </c>
      <c r="N5" s="1" t="s">
        <v>31</v>
      </c>
      <c r="O5" s="1" t="s">
        <v>11</v>
      </c>
      <c r="P5" s="1">
        <f>Tabulka1[[#This Row],[x2]]/(1+Tabulka1[[#This Row],[y2]]*60.08/61.9789)</f>
        <v>15</v>
      </c>
      <c r="Q5" s="1">
        <f>Tabulka1[[#This Row],[y2]]</f>
        <v>0</v>
      </c>
      <c r="R5" s="1">
        <f>Tabulka1[[#This Row],[z2]]</f>
        <v>1.2196800000000001</v>
      </c>
      <c r="S5" s="1">
        <f>Tabulka1[[#This Row],[std2]]</f>
        <v>0</v>
      </c>
      <c r="T5" s="1" t="s">
        <v>41</v>
      </c>
      <c r="U5" s="1" t="s">
        <v>31</v>
      </c>
      <c r="V5" s="1" t="s">
        <v>11</v>
      </c>
      <c r="W5" s="1">
        <f>Tabulka1[[#This Row],[x]]/(Tabulka1[[#This Row],[z4]]*(100-Tabulka1[[#This Row],[x2]])/100)</f>
        <v>5.6945376002250478</v>
      </c>
      <c r="X5" s="1">
        <f>Tabulka1[[#This Row],[y]]/(Tabulka1[[#This Row],[z4]]*(100-Tabulka1[[#This Row],[x2]])/100)</f>
        <v>0</v>
      </c>
      <c r="Y5" s="1">
        <f>Tabulka1[[#This Row],[z3]]</f>
        <v>1.2196800000000001</v>
      </c>
      <c r="Z5" s="1">
        <f>Tabulka1[[#This Row],[std3]]</f>
        <v>0</v>
      </c>
      <c r="AA5" s="1" t="s">
        <v>39</v>
      </c>
      <c r="AB5" s="1" t="s">
        <v>40</v>
      </c>
      <c r="AC5" s="1" t="s">
        <v>11</v>
      </c>
      <c r="AD5" s="1">
        <v>15</v>
      </c>
      <c r="AE5" s="1" t="s">
        <v>9</v>
      </c>
      <c r="AF5" s="1" t="s">
        <v>28</v>
      </c>
    </row>
    <row r="6" spans="1:32" ht="16.5" x14ac:dyDescent="0.35">
      <c r="A6" s="1">
        <f>2*Tabulka1[[#This Row],[x3]]*Tabulka1[[#This Row],[z]]/(100*61.9789)*1000</f>
        <v>8.3404190781056116</v>
      </c>
      <c r="B6" s="1">
        <f>Tabulka1[[#This Row],[y2]]*Tabulka1[[#This Row],[x]]/2</f>
        <v>0</v>
      </c>
      <c r="C6" s="1">
        <f>Tabulka1[[#This Row],[z2]]</f>
        <v>1.2923249999999999</v>
      </c>
      <c r="D6" s="1">
        <f>Tabulka1[[#This Row],[std2]]</f>
        <v>7.0710678119117998E-6</v>
      </c>
      <c r="E6" s="1">
        <v>1</v>
      </c>
      <c r="F6" s="1" t="s">
        <v>10</v>
      </c>
      <c r="G6" s="1" t="s">
        <v>30</v>
      </c>
      <c r="H6" s="1" t="s">
        <v>11</v>
      </c>
      <c r="I6" s="1">
        <v>20</v>
      </c>
      <c r="J6" s="1">
        <v>0</v>
      </c>
      <c r="K6" s="1">
        <v>1.2923249999999999</v>
      </c>
      <c r="L6" s="1">
        <v>7.0710678119117998E-6</v>
      </c>
      <c r="M6" s="1" t="s">
        <v>32</v>
      </c>
      <c r="N6" s="1" t="s">
        <v>31</v>
      </c>
      <c r="O6" s="1" t="s">
        <v>11</v>
      </c>
      <c r="P6" s="1">
        <f>Tabulka1[[#This Row],[x2]]/(1+Tabulka1[[#This Row],[y2]]*60.08/61.9789)</f>
        <v>20</v>
      </c>
      <c r="Q6" s="1">
        <f>Tabulka1[[#This Row],[y2]]</f>
        <v>0</v>
      </c>
      <c r="R6" s="1">
        <f>Tabulka1[[#This Row],[z2]]</f>
        <v>1.2923249999999999</v>
      </c>
      <c r="S6" s="1">
        <f>Tabulka1[[#This Row],[std2]]</f>
        <v>7.0710678119117998E-6</v>
      </c>
      <c r="T6" s="1" t="s">
        <v>41</v>
      </c>
      <c r="U6" s="1" t="s">
        <v>31</v>
      </c>
      <c r="V6" s="1" t="s">
        <v>11</v>
      </c>
      <c r="W6" s="1">
        <f>Tabulka1[[#This Row],[x]]/(Tabulka1[[#This Row],[z4]]*(100-Tabulka1[[#This Row],[x2]])/100)</f>
        <v>8.0672616003188171</v>
      </c>
      <c r="X6" s="1">
        <f>Tabulka1[[#This Row],[y]]/(Tabulka1[[#This Row],[z4]]*(100-Tabulka1[[#This Row],[x2]])/100)</f>
        <v>0</v>
      </c>
      <c r="Y6" s="1">
        <f>Tabulka1[[#This Row],[z3]]</f>
        <v>1.2923249999999999</v>
      </c>
      <c r="Z6" s="1">
        <f>Tabulka1[[#This Row],[std3]]</f>
        <v>7.0710678119117998E-6</v>
      </c>
      <c r="AA6" s="1" t="s">
        <v>39</v>
      </c>
      <c r="AB6" s="1" t="s">
        <v>40</v>
      </c>
      <c r="AC6" s="1" t="s">
        <v>11</v>
      </c>
      <c r="AD6" s="1">
        <v>15</v>
      </c>
      <c r="AE6" s="1" t="s">
        <v>9</v>
      </c>
      <c r="AF6" s="1" t="s">
        <v>28</v>
      </c>
    </row>
    <row r="7" spans="1:32" ht="16.5" x14ac:dyDescent="0.35">
      <c r="A7" s="1">
        <f>2*Tabulka1[[#This Row],[x3]]*Tabulka1[[#This Row],[z]]/(100*61.9789)*1000</f>
        <v>10.997089332014605</v>
      </c>
      <c r="B7" s="1">
        <f>Tabulka1[[#This Row],[y2]]*Tabulka1[[#This Row],[x]]/2</f>
        <v>0</v>
      </c>
      <c r="C7" s="1">
        <f>Tabulka1[[#This Row],[z2]]</f>
        <v>1.363175</v>
      </c>
      <c r="D7" s="1">
        <f>Tabulka1[[#This Row],[std2]]</f>
        <v>7.0710678119117998E-6</v>
      </c>
      <c r="E7" s="1">
        <v>1</v>
      </c>
      <c r="F7" s="1" t="s">
        <v>10</v>
      </c>
      <c r="G7" s="1" t="s">
        <v>30</v>
      </c>
      <c r="H7" s="1" t="s">
        <v>11</v>
      </c>
      <c r="I7" s="1">
        <v>25</v>
      </c>
      <c r="J7" s="1">
        <v>0</v>
      </c>
      <c r="K7" s="1">
        <v>1.363175</v>
      </c>
      <c r="L7" s="1">
        <v>7.0710678119117998E-6</v>
      </c>
      <c r="M7" s="1" t="s">
        <v>32</v>
      </c>
      <c r="N7" s="1" t="s">
        <v>31</v>
      </c>
      <c r="O7" s="1" t="s">
        <v>11</v>
      </c>
      <c r="P7" s="1">
        <f>Tabulka1[[#This Row],[x2]]/(1+Tabulka1[[#This Row],[y2]]*60.08/61.9789)</f>
        <v>25</v>
      </c>
      <c r="Q7" s="1">
        <f>Tabulka1[[#This Row],[y2]]</f>
        <v>0</v>
      </c>
      <c r="R7" s="1">
        <f>Tabulka1[[#This Row],[z2]]</f>
        <v>1.363175</v>
      </c>
      <c r="S7" s="1">
        <f>Tabulka1[[#This Row],[std2]]</f>
        <v>7.0710678119117998E-6</v>
      </c>
      <c r="T7" s="1" t="s">
        <v>41</v>
      </c>
      <c r="U7" s="1" t="s">
        <v>31</v>
      </c>
      <c r="V7" s="1" t="s">
        <v>11</v>
      </c>
      <c r="W7" s="1">
        <f>Tabulka1[[#This Row],[x]]/(Tabulka1[[#This Row],[z4]]*(100-Tabulka1[[#This Row],[x2]])/100)</f>
        <v>10.756348800425091</v>
      </c>
      <c r="X7" s="1">
        <f>Tabulka1[[#This Row],[y]]/(Tabulka1[[#This Row],[z4]]*(100-Tabulka1[[#This Row],[x2]])/100)</f>
        <v>0</v>
      </c>
      <c r="Y7" s="1">
        <f>Tabulka1[[#This Row],[z3]]</f>
        <v>1.363175</v>
      </c>
      <c r="Z7" s="1">
        <f>Tabulka1[[#This Row],[std3]]</f>
        <v>7.0710678119117998E-6</v>
      </c>
      <c r="AA7" s="1" t="s">
        <v>39</v>
      </c>
      <c r="AB7" s="1" t="s">
        <v>40</v>
      </c>
      <c r="AC7" s="1" t="s">
        <v>11</v>
      </c>
      <c r="AD7" s="1">
        <v>15</v>
      </c>
      <c r="AE7" s="1" t="s">
        <v>9</v>
      </c>
      <c r="AF7" s="1" t="s">
        <v>28</v>
      </c>
    </row>
    <row r="8" spans="1:32" ht="16.5" x14ac:dyDescent="0.35">
      <c r="A8" s="1">
        <f>2*Tabulka1[[#This Row],[x3]]*Tabulka1[[#This Row],[z]]/(100*61.9789)*1000</f>
        <v>13.844969820374352</v>
      </c>
      <c r="B8" s="1">
        <f>Tabulka1[[#This Row],[y2]]*Tabulka1[[#This Row],[x]]/2</f>
        <v>0</v>
      </c>
      <c r="C8" s="1">
        <f>Tabulka1[[#This Row],[z2]]</f>
        <v>1.4301600000000001</v>
      </c>
      <c r="D8" s="1">
        <f>Tabulka1[[#This Row],[std2]]</f>
        <v>0</v>
      </c>
      <c r="E8" s="1">
        <v>1</v>
      </c>
      <c r="F8" s="1" t="s">
        <v>10</v>
      </c>
      <c r="G8" s="1" t="s">
        <v>30</v>
      </c>
      <c r="H8" s="1" t="s">
        <v>11</v>
      </c>
      <c r="I8" s="1">
        <v>30</v>
      </c>
      <c r="J8" s="1">
        <v>0</v>
      </c>
      <c r="K8" s="1">
        <v>1.4301600000000001</v>
      </c>
      <c r="L8" s="1">
        <v>0</v>
      </c>
      <c r="M8" s="1" t="s">
        <v>32</v>
      </c>
      <c r="N8" s="1" t="s">
        <v>31</v>
      </c>
      <c r="O8" s="1" t="s">
        <v>11</v>
      </c>
      <c r="P8" s="1">
        <f>Tabulka1[[#This Row],[x2]]/(1+Tabulka1[[#This Row],[y2]]*60.08/61.9789)</f>
        <v>30</v>
      </c>
      <c r="Q8" s="1">
        <f>Tabulka1[[#This Row],[y2]]</f>
        <v>0</v>
      </c>
      <c r="R8" s="1">
        <f>Tabulka1[[#This Row],[z2]]</f>
        <v>1.4301600000000001</v>
      </c>
      <c r="S8" s="1">
        <f>Tabulka1[[#This Row],[std2]]</f>
        <v>0</v>
      </c>
      <c r="T8" s="1" t="s">
        <v>41</v>
      </c>
      <c r="U8" s="1" t="s">
        <v>31</v>
      </c>
      <c r="V8" s="1" t="s">
        <v>11</v>
      </c>
      <c r="W8" s="1">
        <f>Tabulka1[[#This Row],[x]]/(Tabulka1[[#This Row],[z4]]*(100-Tabulka1[[#This Row],[x2]])/100)</f>
        <v>13.829591314832259</v>
      </c>
      <c r="X8" s="1">
        <f>Tabulka1[[#This Row],[y]]/(Tabulka1[[#This Row],[z4]]*(100-Tabulka1[[#This Row],[x2]])/100)</f>
        <v>0</v>
      </c>
      <c r="Y8" s="1">
        <f>Tabulka1[[#This Row],[z3]]</f>
        <v>1.4301600000000001</v>
      </c>
      <c r="Z8" s="1">
        <f>Tabulka1[[#This Row],[std3]]</f>
        <v>0</v>
      </c>
      <c r="AA8" s="1" t="s">
        <v>39</v>
      </c>
      <c r="AB8" s="1" t="s">
        <v>40</v>
      </c>
      <c r="AC8" s="1" t="s">
        <v>11</v>
      </c>
      <c r="AD8" s="1">
        <v>15</v>
      </c>
      <c r="AE8" s="1" t="s">
        <v>9</v>
      </c>
      <c r="AF8" s="1" t="s">
        <v>28</v>
      </c>
    </row>
    <row r="9" spans="1:32" ht="16.5" x14ac:dyDescent="0.35">
      <c r="A9" s="1">
        <f>2*Tabulka1[[#This Row],[x3]]*Tabulka1[[#This Row],[z]]/(100*61.9789)*1000</f>
        <v>16.870999646653942</v>
      </c>
      <c r="B9" s="1">
        <f>Tabulka1[[#This Row],[y2]]*Tabulka1[[#This Row],[x]]/2</f>
        <v>0</v>
      </c>
      <c r="C9" s="1">
        <f>Tabulka1[[#This Row],[z2]]</f>
        <v>1.4937800000000001</v>
      </c>
      <c r="D9" s="1">
        <f>Tabulka1[[#This Row],[std2]]</f>
        <v>1.4142135623666588E-5</v>
      </c>
      <c r="E9" s="1">
        <v>1</v>
      </c>
      <c r="F9" s="1" t="s">
        <v>10</v>
      </c>
      <c r="G9" s="1" t="s">
        <v>30</v>
      </c>
      <c r="H9" s="1" t="s">
        <v>11</v>
      </c>
      <c r="I9" s="1">
        <v>35</v>
      </c>
      <c r="J9" s="1">
        <v>0</v>
      </c>
      <c r="K9" s="1">
        <v>1.4937800000000001</v>
      </c>
      <c r="L9" s="1">
        <v>1.4142135623666588E-5</v>
      </c>
      <c r="M9" s="1" t="s">
        <v>32</v>
      </c>
      <c r="N9" s="1" t="s">
        <v>31</v>
      </c>
      <c r="O9" s="1" t="s">
        <v>11</v>
      </c>
      <c r="P9" s="1">
        <f>Tabulka1[[#This Row],[x2]]/(1+Tabulka1[[#This Row],[y2]]*60.08/61.9789)</f>
        <v>35</v>
      </c>
      <c r="Q9" s="1">
        <f>Tabulka1[[#This Row],[y2]]</f>
        <v>0</v>
      </c>
      <c r="R9" s="1">
        <f>Tabulka1[[#This Row],[z2]]</f>
        <v>1.4937800000000001</v>
      </c>
      <c r="S9" s="1">
        <f>Tabulka1[[#This Row],[std2]]</f>
        <v>1.4142135623666588E-5</v>
      </c>
      <c r="T9" s="1" t="s">
        <v>41</v>
      </c>
      <c r="U9" s="1" t="s">
        <v>31</v>
      </c>
      <c r="V9" s="1" t="s">
        <v>11</v>
      </c>
      <c r="W9" s="1">
        <f>Tabulka1[[#This Row],[x]]/(Tabulka1[[#This Row],[z4]]*(100-Tabulka1[[#This Row],[x2]])/100)</f>
        <v>17.375640369917452</v>
      </c>
      <c r="X9" s="1">
        <f>Tabulka1[[#This Row],[y]]/(Tabulka1[[#This Row],[z4]]*(100-Tabulka1[[#This Row],[x2]])/100)</f>
        <v>0</v>
      </c>
      <c r="Y9" s="1">
        <f>Tabulka1[[#This Row],[z3]]</f>
        <v>1.4937800000000001</v>
      </c>
      <c r="Z9" s="1">
        <f>Tabulka1[[#This Row],[std3]]</f>
        <v>1.4142135623666588E-5</v>
      </c>
      <c r="AA9" s="1" t="s">
        <v>39</v>
      </c>
      <c r="AB9" s="1" t="s">
        <v>40</v>
      </c>
      <c r="AC9" s="1" t="s">
        <v>11</v>
      </c>
      <c r="AD9" s="1">
        <v>15</v>
      </c>
      <c r="AE9" s="1" t="s">
        <v>9</v>
      </c>
      <c r="AF9" s="1" t="s">
        <v>28</v>
      </c>
    </row>
    <row r="10" spans="1:32" ht="16.5" x14ac:dyDescent="0.35">
      <c r="A10" s="1">
        <f>2*Tabulka1[[#This Row],[x3]]*Tabulka1[[#This Row],[z]]/(100*61.9789)*1000</f>
        <v>18.916759026055644</v>
      </c>
      <c r="B10" s="1">
        <f>Tabulka1[[#This Row],[y2]]*Tabulka1[[#This Row],[x]]/2</f>
        <v>0</v>
      </c>
      <c r="C10" s="1">
        <f>Tabulka1[[#This Row],[z2]]</f>
        <v>1.5274099999999999</v>
      </c>
      <c r="D10" s="1">
        <f>Tabulka1[[#This Row],[std2]]</f>
        <v>0</v>
      </c>
      <c r="E10" s="1">
        <v>1</v>
      </c>
      <c r="F10" s="1" t="s">
        <v>10</v>
      </c>
      <c r="G10" s="1" t="s">
        <v>30</v>
      </c>
      <c r="H10" s="1" t="s">
        <v>11</v>
      </c>
      <c r="I10" s="1">
        <v>38.380000000000003</v>
      </c>
      <c r="J10" s="1">
        <v>0</v>
      </c>
      <c r="K10" s="1">
        <v>1.5274099999999999</v>
      </c>
      <c r="L10" s="1">
        <v>0</v>
      </c>
      <c r="M10" s="1" t="s">
        <v>32</v>
      </c>
      <c r="N10" s="1" t="s">
        <v>31</v>
      </c>
      <c r="O10" s="1" t="s">
        <v>11</v>
      </c>
      <c r="P10" s="1">
        <f>Tabulka1[[#This Row],[x2]]/(1+Tabulka1[[#This Row],[y2]]*60.08/61.9789)</f>
        <v>38.380000000000003</v>
      </c>
      <c r="Q10" s="1">
        <f>Tabulka1[[#This Row],[y2]]</f>
        <v>0</v>
      </c>
      <c r="R10" s="1">
        <f>Tabulka1[[#This Row],[z2]]</f>
        <v>1.5274099999999999</v>
      </c>
      <c r="S10" s="1">
        <f>Tabulka1[[#This Row],[std2]]</f>
        <v>0</v>
      </c>
      <c r="T10" s="1" t="s">
        <v>41</v>
      </c>
      <c r="U10" s="1" t="s">
        <v>31</v>
      </c>
      <c r="V10" s="1" t="s">
        <v>11</v>
      </c>
      <c r="W10" s="1">
        <f>Tabulka1[[#This Row],[x]]/(Tabulka1[[#This Row],[z4]]*(100-Tabulka1[[#This Row],[x2]])/100)</f>
        <v>20.098766648506089</v>
      </c>
      <c r="X10" s="1">
        <f>Tabulka1[[#This Row],[y]]/(Tabulka1[[#This Row],[z4]]*(100-Tabulka1[[#This Row],[x2]])/100)</f>
        <v>0</v>
      </c>
      <c r="Y10" s="1">
        <f>Tabulka1[[#This Row],[z3]]</f>
        <v>1.5274099999999999</v>
      </c>
      <c r="Z10" s="1">
        <f>Tabulka1[[#This Row],[std3]]</f>
        <v>0</v>
      </c>
      <c r="AA10" s="1" t="s">
        <v>39</v>
      </c>
      <c r="AB10" s="1" t="s">
        <v>40</v>
      </c>
      <c r="AC10" s="1" t="s">
        <v>11</v>
      </c>
      <c r="AD10" s="1">
        <v>15</v>
      </c>
      <c r="AE10" s="1" t="s">
        <v>9</v>
      </c>
      <c r="AF10" s="1" t="s">
        <v>28</v>
      </c>
    </row>
    <row r="11" spans="1:32" ht="16.5" x14ac:dyDescent="0.35">
      <c r="A11" s="1">
        <f>2*Tabulka1[[#This Row],[x3]]*Tabulka1[[#This Row],[z]]/(100*61.9789)*1000</f>
        <v>0</v>
      </c>
      <c r="B11" s="1">
        <f>Tabulka1[[#This Row],[y2]]*Tabulka1[[#This Row],[x]]/2</f>
        <v>0</v>
      </c>
      <c r="C11" s="1">
        <f>Tabulka1[[#This Row],[z2]]</f>
        <v>0.99909999999999999</v>
      </c>
      <c r="D11" s="1">
        <f>Tabulka1[[#This Row],[std2]]</f>
        <v>0</v>
      </c>
      <c r="E11" s="1">
        <v>2</v>
      </c>
      <c r="F11" s="1" t="s">
        <v>10</v>
      </c>
      <c r="G11" s="1" t="s">
        <v>30</v>
      </c>
      <c r="H11" s="1" t="s">
        <v>11</v>
      </c>
      <c r="I11" s="1">
        <v>0</v>
      </c>
      <c r="J11" s="1">
        <v>0.1</v>
      </c>
      <c r="K11" s="1">
        <v>0.99909999999999999</v>
      </c>
      <c r="M11" s="1" t="s">
        <v>32</v>
      </c>
      <c r="N11" s="1" t="s">
        <v>31</v>
      </c>
      <c r="O11" s="1" t="s">
        <v>11</v>
      </c>
      <c r="P11" s="1">
        <f>Tabulka1[[#This Row],[x2]]/(1+Tabulka1[[#This Row],[y2]]*60.08/61.9789)</f>
        <v>0</v>
      </c>
      <c r="Q11" s="1">
        <f>Tabulka1[[#This Row],[y2]]</f>
        <v>0.1</v>
      </c>
      <c r="R11" s="1">
        <f>Tabulka1[[#This Row],[z2]]</f>
        <v>0.99909999999999999</v>
      </c>
      <c r="S11" s="1">
        <f>Tabulka1[[#This Row],[std2]]</f>
        <v>0</v>
      </c>
      <c r="T11" s="1" t="s">
        <v>41</v>
      </c>
      <c r="U11" s="1" t="s">
        <v>31</v>
      </c>
      <c r="V11" s="1" t="s">
        <v>11</v>
      </c>
      <c r="W11" s="1">
        <f>Tabulka1[[#This Row],[x]]/(Tabulka1[[#This Row],[z4]]*(100-Tabulka1[[#This Row],[x2]])/100)</f>
        <v>0</v>
      </c>
      <c r="X11" s="1">
        <f>Tabulka1[[#This Row],[y]]/(Tabulka1[[#This Row],[z4]]*(100-Tabulka1[[#This Row],[x2]])/100)</f>
        <v>0</v>
      </c>
      <c r="Y11" s="1">
        <f>Tabulka1[[#This Row],[z3]]</f>
        <v>0.99909999999999999</v>
      </c>
      <c r="Z11" s="1">
        <f>Tabulka1[[#This Row],[std3]]</f>
        <v>0</v>
      </c>
      <c r="AA11" s="1" t="s">
        <v>39</v>
      </c>
      <c r="AB11" s="1" t="s">
        <v>40</v>
      </c>
      <c r="AC11" s="1" t="s">
        <v>11</v>
      </c>
      <c r="AD11" s="1">
        <v>15</v>
      </c>
      <c r="AE11" s="1" t="s">
        <v>9</v>
      </c>
      <c r="AF11" s="1" t="s">
        <v>28</v>
      </c>
    </row>
    <row r="12" spans="1:32" ht="16.5" x14ac:dyDescent="0.35">
      <c r="A12" s="1">
        <f>2*Tabulka1[[#This Row],[x3]]*Tabulka1[[#This Row],[z]]/(100*61.9789)*1000</f>
        <v>1.5748180899555648</v>
      </c>
      <c r="B12" s="1">
        <f>Tabulka1[[#This Row],[y2]]*Tabulka1[[#This Row],[x]]/2</f>
        <v>7.874090449777825E-2</v>
      </c>
      <c r="C12" s="1">
        <f>Tabulka1[[#This Row],[z2]]</f>
        <v>1.07067</v>
      </c>
      <c r="D12" s="1">
        <f>Tabulka1[[#This Row],[std2]]</f>
        <v>0</v>
      </c>
      <c r="E12" s="1">
        <v>2</v>
      </c>
      <c r="F12" s="1" t="s">
        <v>10</v>
      </c>
      <c r="G12" s="1" t="s">
        <v>30</v>
      </c>
      <c r="H12" s="1" t="s">
        <v>11</v>
      </c>
      <c r="I12" s="1">
        <v>5</v>
      </c>
      <c r="J12" s="1">
        <v>0.1</v>
      </c>
      <c r="K12" s="1">
        <v>1.07067</v>
      </c>
      <c r="L12" s="1">
        <v>0</v>
      </c>
      <c r="M12" s="1" t="s">
        <v>32</v>
      </c>
      <c r="N12" s="1" t="s">
        <v>31</v>
      </c>
      <c r="O12" s="1" t="s">
        <v>11</v>
      </c>
      <c r="P12" s="1">
        <f>Tabulka1[[#This Row],[x2]]/(1+Tabulka1[[#This Row],[y2]]*60.08/61.9789)</f>
        <v>4.5581501730480429</v>
      </c>
      <c r="Q12" s="1">
        <f>Tabulka1[[#This Row],[y2]]</f>
        <v>0.1</v>
      </c>
      <c r="R12" s="1">
        <f>Tabulka1[[#This Row],[z2]]</f>
        <v>1.07067</v>
      </c>
      <c r="S12" s="1">
        <f>Tabulka1[[#This Row],[std2]]</f>
        <v>0</v>
      </c>
      <c r="T12" s="1" t="s">
        <v>41</v>
      </c>
      <c r="U12" s="1" t="s">
        <v>31</v>
      </c>
      <c r="V12" s="1" t="s">
        <v>11</v>
      </c>
      <c r="W12" s="1">
        <f>Tabulka1[[#This Row],[x]]/(Tabulka1[[#This Row],[z4]]*(100-Tabulka1[[#This Row],[x2]])/100)</f>
        <v>1.5482858888217703</v>
      </c>
      <c r="X12" s="1">
        <f>Tabulka1[[#This Row],[y]]/(Tabulka1[[#This Row],[z4]]*(100-Tabulka1[[#This Row],[x2]])/100)</f>
        <v>7.7414294441088521E-2</v>
      </c>
      <c r="Y12" s="1">
        <f>Tabulka1[[#This Row],[z3]]</f>
        <v>1.07067</v>
      </c>
      <c r="Z12" s="1">
        <f>Tabulka1[[#This Row],[std3]]</f>
        <v>0</v>
      </c>
      <c r="AA12" s="1" t="s">
        <v>39</v>
      </c>
      <c r="AB12" s="1" t="s">
        <v>40</v>
      </c>
      <c r="AC12" s="1" t="s">
        <v>11</v>
      </c>
      <c r="AD12" s="1">
        <v>15</v>
      </c>
      <c r="AE12" s="1" t="s">
        <v>9</v>
      </c>
      <c r="AF12" s="1" t="s">
        <v>28</v>
      </c>
    </row>
    <row r="13" spans="1:32" ht="16.5" x14ac:dyDescent="0.35">
      <c r="A13" s="1">
        <f>2*Tabulka1[[#This Row],[x3]]*Tabulka1[[#This Row],[z]]/(100*61.9789)*1000</f>
        <v>3.3568672788434246</v>
      </c>
      <c r="B13" s="1">
        <f>Tabulka1[[#This Row],[y2]]*Tabulka1[[#This Row],[x]]/2</f>
        <v>0.16784336394217125</v>
      </c>
      <c r="C13" s="1">
        <f>Tabulka1[[#This Row],[z2]]</f>
        <v>1.1411150000000001</v>
      </c>
      <c r="D13" s="1">
        <f>Tabulka1[[#This Row],[std2]]</f>
        <v>7.0710678117547895E-6</v>
      </c>
      <c r="E13" s="1">
        <v>2</v>
      </c>
      <c r="F13" s="1" t="s">
        <v>10</v>
      </c>
      <c r="G13" s="1" t="s">
        <v>30</v>
      </c>
      <c r="H13" s="1" t="s">
        <v>11</v>
      </c>
      <c r="I13" s="1">
        <v>10</v>
      </c>
      <c r="J13" s="1">
        <v>0.1</v>
      </c>
      <c r="K13" s="1">
        <v>1.1411150000000001</v>
      </c>
      <c r="L13" s="1">
        <v>7.0710678117547895E-6</v>
      </c>
      <c r="M13" s="1" t="s">
        <v>32</v>
      </c>
      <c r="N13" s="1" t="s">
        <v>31</v>
      </c>
      <c r="O13" s="1" t="s">
        <v>11</v>
      </c>
      <c r="P13" s="1">
        <f>Tabulka1[[#This Row],[x2]]/(1+Tabulka1[[#This Row],[y2]]*60.08/61.9789)</f>
        <v>9.1163003460960859</v>
      </c>
      <c r="Q13" s="1">
        <f>Tabulka1[[#This Row],[y2]]</f>
        <v>0.1</v>
      </c>
      <c r="R13" s="1">
        <f>Tabulka1[[#This Row],[z2]]</f>
        <v>1.1411150000000001</v>
      </c>
      <c r="S13" s="1">
        <f>Tabulka1[[#This Row],[std2]]</f>
        <v>7.0710678117547895E-6</v>
      </c>
      <c r="T13" s="1" t="s">
        <v>41</v>
      </c>
      <c r="U13" s="1" t="s">
        <v>31</v>
      </c>
      <c r="V13" s="1" t="s">
        <v>11</v>
      </c>
      <c r="W13" s="1">
        <f>Tabulka1[[#This Row],[x]]/(Tabulka1[[#This Row],[z4]]*(100-Tabulka1[[#This Row],[x2]])/100)</f>
        <v>3.2686035430681826</v>
      </c>
      <c r="X13" s="1">
        <f>Tabulka1[[#This Row],[y]]/(Tabulka1[[#This Row],[z4]]*(100-Tabulka1[[#This Row],[x2]])/100)</f>
        <v>0.16343017715340913</v>
      </c>
      <c r="Y13" s="1">
        <f>Tabulka1[[#This Row],[z3]]</f>
        <v>1.1411150000000001</v>
      </c>
      <c r="Z13" s="1">
        <f>Tabulka1[[#This Row],[std3]]</f>
        <v>7.0710678117547895E-6</v>
      </c>
      <c r="AA13" s="1" t="s">
        <v>39</v>
      </c>
      <c r="AB13" s="1" t="s">
        <v>40</v>
      </c>
      <c r="AC13" s="1" t="s">
        <v>11</v>
      </c>
      <c r="AD13" s="1">
        <v>15</v>
      </c>
      <c r="AE13" s="1" t="s">
        <v>9</v>
      </c>
      <c r="AF13" s="1" t="s">
        <v>28</v>
      </c>
    </row>
    <row r="14" spans="1:32" ht="16.5" x14ac:dyDescent="0.35">
      <c r="A14" s="1">
        <f>2*Tabulka1[[#This Row],[x3]]*Tabulka1[[#This Row],[z]]/(100*61.9789)*1000</f>
        <v>5.3506925598902146</v>
      </c>
      <c r="B14" s="1">
        <f>Tabulka1[[#This Row],[y2]]*Tabulka1[[#This Row],[x]]/2</f>
        <v>0.26753462799451072</v>
      </c>
      <c r="C14" s="1">
        <f>Tabulka1[[#This Row],[z2]]</f>
        <v>1.2125900000000001</v>
      </c>
      <c r="D14" s="1">
        <f>Tabulka1[[#This Row],[std2]]</f>
        <v>0</v>
      </c>
      <c r="E14" s="1">
        <v>2</v>
      </c>
      <c r="F14" s="1" t="s">
        <v>10</v>
      </c>
      <c r="G14" s="1" t="s">
        <v>30</v>
      </c>
      <c r="H14" s="1" t="s">
        <v>11</v>
      </c>
      <c r="I14" s="1">
        <v>15</v>
      </c>
      <c r="J14" s="1">
        <v>0.1</v>
      </c>
      <c r="K14" s="1">
        <v>1.2125900000000001</v>
      </c>
      <c r="L14" s="1">
        <v>0</v>
      </c>
      <c r="M14" s="1" t="s">
        <v>32</v>
      </c>
      <c r="N14" s="1" t="s">
        <v>31</v>
      </c>
      <c r="O14" s="1" t="s">
        <v>11</v>
      </c>
      <c r="P14" s="1">
        <f>Tabulka1[[#This Row],[x2]]/(1+Tabulka1[[#This Row],[y2]]*60.08/61.9789)</f>
        <v>13.674450519144131</v>
      </c>
      <c r="Q14" s="1">
        <f>Tabulka1[[#This Row],[y2]]</f>
        <v>0.1</v>
      </c>
      <c r="R14" s="1">
        <f>Tabulka1[[#This Row],[z2]]</f>
        <v>1.2125900000000001</v>
      </c>
      <c r="S14" s="1">
        <f>Tabulka1[[#This Row],[std2]]</f>
        <v>0</v>
      </c>
      <c r="T14" s="1" t="s">
        <v>41</v>
      </c>
      <c r="U14" s="1" t="s">
        <v>31</v>
      </c>
      <c r="V14" s="1" t="s">
        <v>11</v>
      </c>
      <c r="W14" s="1">
        <f>Tabulka1[[#This Row],[x]]/(Tabulka1[[#This Row],[z4]]*(100-Tabulka1[[#This Row],[x2]])/100)</f>
        <v>5.1913115095788793</v>
      </c>
      <c r="X14" s="1">
        <f>Tabulka1[[#This Row],[y]]/(Tabulka1[[#This Row],[z4]]*(100-Tabulka1[[#This Row],[x2]])/100)</f>
        <v>0.25956557547894393</v>
      </c>
      <c r="Y14" s="1">
        <f>Tabulka1[[#This Row],[z3]]</f>
        <v>1.2125900000000001</v>
      </c>
      <c r="Z14" s="1">
        <f>Tabulka1[[#This Row],[std3]]</f>
        <v>0</v>
      </c>
      <c r="AA14" s="1" t="s">
        <v>39</v>
      </c>
      <c r="AB14" s="1" t="s">
        <v>40</v>
      </c>
      <c r="AC14" s="1" t="s">
        <v>11</v>
      </c>
      <c r="AD14" s="1">
        <v>15</v>
      </c>
      <c r="AE14" s="1" t="s">
        <v>9</v>
      </c>
      <c r="AF14" s="1" t="s">
        <v>28</v>
      </c>
    </row>
    <row r="15" spans="1:32" ht="16.5" x14ac:dyDescent="0.35">
      <c r="A15" s="1">
        <f>2*Tabulka1[[#This Row],[x3]]*Tabulka1[[#This Row],[z]]/(100*61.9789)*1000</f>
        <v>7.5522490362113865</v>
      </c>
      <c r="B15" s="1">
        <f>Tabulka1[[#This Row],[y2]]*Tabulka1[[#This Row],[x]]/2</f>
        <v>0.37761245181056935</v>
      </c>
      <c r="C15" s="1">
        <f>Tabulka1[[#This Row],[z2]]</f>
        <v>1.2836349999999999</v>
      </c>
      <c r="D15" s="1">
        <f>Tabulka1[[#This Row],[std2]]</f>
        <v>7.0710678117547895E-6</v>
      </c>
      <c r="E15" s="1">
        <v>2</v>
      </c>
      <c r="F15" s="1" t="s">
        <v>10</v>
      </c>
      <c r="G15" s="1" t="s">
        <v>30</v>
      </c>
      <c r="H15" s="1" t="s">
        <v>11</v>
      </c>
      <c r="I15" s="1">
        <v>20</v>
      </c>
      <c r="J15" s="1">
        <v>0.1</v>
      </c>
      <c r="K15" s="1">
        <v>1.2836349999999999</v>
      </c>
      <c r="L15" s="1">
        <v>7.0710678117547895E-6</v>
      </c>
      <c r="M15" s="1" t="s">
        <v>32</v>
      </c>
      <c r="N15" s="1" t="s">
        <v>31</v>
      </c>
      <c r="O15" s="1" t="s">
        <v>11</v>
      </c>
      <c r="P15" s="1">
        <f>Tabulka1[[#This Row],[x2]]/(1+Tabulka1[[#This Row],[y2]]*60.08/61.9789)</f>
        <v>18.232600692192172</v>
      </c>
      <c r="Q15" s="1">
        <f>Tabulka1[[#This Row],[y2]]</f>
        <v>0.1</v>
      </c>
      <c r="R15" s="1">
        <f>Tabulka1[[#This Row],[z2]]</f>
        <v>1.2836349999999999</v>
      </c>
      <c r="S15" s="1">
        <f>Tabulka1[[#This Row],[std2]]</f>
        <v>7.0710678117547895E-6</v>
      </c>
      <c r="T15" s="1" t="s">
        <v>41</v>
      </c>
      <c r="U15" s="1" t="s">
        <v>31</v>
      </c>
      <c r="V15" s="1" t="s">
        <v>11</v>
      </c>
      <c r="W15" s="1">
        <f>Tabulka1[[#This Row],[x]]/(Tabulka1[[#This Row],[z4]]*(100-Tabulka1[[#This Row],[x2]])/100)</f>
        <v>7.3543579719034105</v>
      </c>
      <c r="X15" s="1">
        <f>Tabulka1[[#This Row],[y]]/(Tabulka1[[#This Row],[z4]]*(100-Tabulka1[[#This Row],[x2]])/100)</f>
        <v>0.36771789859517051</v>
      </c>
      <c r="Y15" s="1">
        <f>Tabulka1[[#This Row],[z3]]</f>
        <v>1.2836349999999999</v>
      </c>
      <c r="Z15" s="1">
        <f>Tabulka1[[#This Row],[std3]]</f>
        <v>7.0710678117547895E-6</v>
      </c>
      <c r="AA15" s="1" t="s">
        <v>39</v>
      </c>
      <c r="AB15" s="1" t="s">
        <v>40</v>
      </c>
      <c r="AC15" s="1" t="s">
        <v>11</v>
      </c>
      <c r="AD15" s="1">
        <v>15</v>
      </c>
      <c r="AE15" s="1" t="s">
        <v>9</v>
      </c>
      <c r="AF15" s="1" t="s">
        <v>28</v>
      </c>
    </row>
    <row r="16" spans="1:32" ht="16.5" x14ac:dyDescent="0.35">
      <c r="A16" s="1">
        <f>2*Tabulka1[[#This Row],[x3]]*Tabulka1[[#This Row],[z]]/(100*61.9789)*1000</f>
        <v>9.9674349029004112</v>
      </c>
      <c r="B16" s="1">
        <f>Tabulka1[[#This Row],[y2]]*Tabulka1[[#This Row],[x]]/2</f>
        <v>0.49837174514502058</v>
      </c>
      <c r="C16" s="1">
        <f>Tabulka1[[#This Row],[z2]]</f>
        <v>1.35531</v>
      </c>
      <c r="D16" s="1">
        <f>Tabulka1[[#This Row],[std2]]</f>
        <v>0</v>
      </c>
      <c r="E16" s="1">
        <v>2</v>
      </c>
      <c r="F16" s="1" t="s">
        <v>10</v>
      </c>
      <c r="G16" s="1" t="s">
        <v>30</v>
      </c>
      <c r="H16" s="1" t="s">
        <v>11</v>
      </c>
      <c r="I16" s="1">
        <v>25</v>
      </c>
      <c r="J16" s="1">
        <v>0.1</v>
      </c>
      <c r="K16" s="1">
        <v>1.35531</v>
      </c>
      <c r="L16" s="1">
        <v>0</v>
      </c>
      <c r="M16" s="1" t="s">
        <v>32</v>
      </c>
      <c r="N16" s="1" t="s">
        <v>31</v>
      </c>
      <c r="O16" s="1" t="s">
        <v>11</v>
      </c>
      <c r="P16" s="1">
        <f>Tabulka1[[#This Row],[x2]]/(1+Tabulka1[[#This Row],[y2]]*60.08/61.9789)</f>
        <v>22.790750865240216</v>
      </c>
      <c r="Q16" s="1">
        <f>Tabulka1[[#This Row],[y2]]</f>
        <v>0.1</v>
      </c>
      <c r="R16" s="1">
        <f>Tabulka1[[#This Row],[z2]]</f>
        <v>1.35531</v>
      </c>
      <c r="S16" s="1">
        <f>Tabulka1[[#This Row],[std2]]</f>
        <v>0</v>
      </c>
      <c r="T16" s="1" t="s">
        <v>41</v>
      </c>
      <c r="U16" s="1" t="s">
        <v>31</v>
      </c>
      <c r="V16" s="1" t="s">
        <v>11</v>
      </c>
      <c r="W16" s="1">
        <f>Tabulka1[[#This Row],[x]]/(Tabulka1[[#This Row],[z4]]*(100-Tabulka1[[#This Row],[x2]])/100)</f>
        <v>9.8058106292045473</v>
      </c>
      <c r="X16" s="1">
        <f>Tabulka1[[#This Row],[y]]/(Tabulka1[[#This Row],[z4]]*(100-Tabulka1[[#This Row],[x2]])/100)</f>
        <v>0.49029053146022739</v>
      </c>
      <c r="Y16" s="1">
        <f>Tabulka1[[#This Row],[z3]]</f>
        <v>1.35531</v>
      </c>
      <c r="Z16" s="1">
        <f>Tabulka1[[#This Row],[std3]]</f>
        <v>0</v>
      </c>
      <c r="AA16" s="1" t="s">
        <v>39</v>
      </c>
      <c r="AB16" s="1" t="s">
        <v>40</v>
      </c>
      <c r="AC16" s="1" t="s">
        <v>11</v>
      </c>
      <c r="AD16" s="1">
        <v>15</v>
      </c>
      <c r="AE16" s="1" t="s">
        <v>9</v>
      </c>
      <c r="AF16" s="1" t="s">
        <v>28</v>
      </c>
    </row>
    <row r="17" spans="1:32" ht="16.5" x14ac:dyDescent="0.35">
      <c r="A17" s="1">
        <f>2*Tabulka1[[#This Row],[x3]]*Tabulka1[[#This Row],[z]]/(100*61.9789)*1000</f>
        <v>12.569465588223617</v>
      </c>
      <c r="B17" s="1">
        <f>Tabulka1[[#This Row],[y2]]*Tabulka1[[#This Row],[x]]/2</f>
        <v>0.62847327941118092</v>
      </c>
      <c r="C17" s="1">
        <f>Tabulka1[[#This Row],[z2]]</f>
        <v>1.4242650000000001</v>
      </c>
      <c r="D17" s="1">
        <f>Tabulka1[[#This Row],[std2]]</f>
        <v>7.0710678117547895E-6</v>
      </c>
      <c r="E17" s="1">
        <v>2</v>
      </c>
      <c r="F17" s="1" t="s">
        <v>10</v>
      </c>
      <c r="G17" s="1" t="s">
        <v>30</v>
      </c>
      <c r="H17" s="1" t="s">
        <v>11</v>
      </c>
      <c r="I17" s="1">
        <v>30</v>
      </c>
      <c r="J17" s="1">
        <v>0.1</v>
      </c>
      <c r="K17" s="1">
        <v>1.4242650000000001</v>
      </c>
      <c r="L17" s="1">
        <v>7.0710678117547895E-6</v>
      </c>
      <c r="M17" s="1" t="s">
        <v>32</v>
      </c>
      <c r="N17" s="1" t="s">
        <v>31</v>
      </c>
      <c r="O17" s="1" t="s">
        <v>11</v>
      </c>
      <c r="P17" s="1">
        <f>Tabulka1[[#This Row],[x2]]/(1+Tabulka1[[#This Row],[y2]]*60.08/61.9789)</f>
        <v>27.348901038288261</v>
      </c>
      <c r="Q17" s="1">
        <f>Tabulka1[[#This Row],[y2]]</f>
        <v>0.1</v>
      </c>
      <c r="R17" s="1">
        <f>Tabulka1[[#This Row],[z2]]</f>
        <v>1.4242650000000001</v>
      </c>
      <c r="S17" s="1">
        <f>Tabulka1[[#This Row],[std2]]</f>
        <v>7.0710678117547895E-6</v>
      </c>
      <c r="T17" s="1" t="s">
        <v>41</v>
      </c>
      <c r="U17" s="1" t="s">
        <v>31</v>
      </c>
      <c r="V17" s="1" t="s">
        <v>11</v>
      </c>
      <c r="W17" s="1">
        <f>Tabulka1[[#This Row],[x]]/(Tabulka1[[#This Row],[z4]]*(100-Tabulka1[[#This Row],[x2]])/100)</f>
        <v>12.607470808977277</v>
      </c>
      <c r="X17" s="1">
        <f>Tabulka1[[#This Row],[y]]/(Tabulka1[[#This Row],[z4]]*(100-Tabulka1[[#This Row],[x2]])/100)</f>
        <v>0.63037354044886396</v>
      </c>
      <c r="Y17" s="1">
        <f>Tabulka1[[#This Row],[z3]]</f>
        <v>1.4242650000000001</v>
      </c>
      <c r="Z17" s="1">
        <f>Tabulka1[[#This Row],[std3]]</f>
        <v>7.0710678117547895E-6</v>
      </c>
      <c r="AA17" s="1" t="s">
        <v>39</v>
      </c>
      <c r="AB17" s="1" t="s">
        <v>40</v>
      </c>
      <c r="AC17" s="1" t="s">
        <v>11</v>
      </c>
      <c r="AD17" s="1">
        <v>15</v>
      </c>
      <c r="AE17" s="1" t="s">
        <v>9</v>
      </c>
      <c r="AF17" s="1" t="s">
        <v>28</v>
      </c>
    </row>
    <row r="18" spans="1:32" ht="16.5" x14ac:dyDescent="0.35">
      <c r="A18" s="1">
        <f>2*Tabulka1[[#This Row],[x3]]*Tabulka1[[#This Row],[z]]/(100*61.9789)*1000</f>
        <v>0</v>
      </c>
      <c r="B18" s="1">
        <f>Tabulka1[[#This Row],[y2]]*Tabulka1[[#This Row],[x]]/2</f>
        <v>0</v>
      </c>
      <c r="C18" s="1">
        <f>Tabulka1[[#This Row],[z2]]</f>
        <v>0.99909999999999999</v>
      </c>
      <c r="D18" s="1">
        <f>Tabulka1[[#This Row],[std2]]</f>
        <v>0</v>
      </c>
      <c r="E18" s="1">
        <v>3</v>
      </c>
      <c r="F18" s="1" t="s">
        <v>10</v>
      </c>
      <c r="G18" s="1" t="s">
        <v>30</v>
      </c>
      <c r="H18" s="1" t="s">
        <v>11</v>
      </c>
      <c r="I18" s="1">
        <v>0</v>
      </c>
      <c r="J18" s="1">
        <v>0.5</v>
      </c>
      <c r="K18" s="1">
        <v>0.99909999999999999</v>
      </c>
      <c r="M18" s="1" t="s">
        <v>32</v>
      </c>
      <c r="N18" s="1" t="s">
        <v>31</v>
      </c>
      <c r="O18" s="1" t="s">
        <v>11</v>
      </c>
      <c r="P18" s="1">
        <f>Tabulka1[[#This Row],[x2]]/(1+Tabulka1[[#This Row],[y2]]*60.08/61.9789)</f>
        <v>0</v>
      </c>
      <c r="Q18" s="1">
        <f>Tabulka1[[#This Row],[y2]]</f>
        <v>0.5</v>
      </c>
      <c r="R18" s="1">
        <f>Tabulka1[[#This Row],[z2]]</f>
        <v>0.99909999999999999</v>
      </c>
      <c r="S18" s="1">
        <f>Tabulka1[[#This Row],[std2]]</f>
        <v>0</v>
      </c>
      <c r="T18" s="1" t="s">
        <v>41</v>
      </c>
      <c r="U18" s="1" t="s">
        <v>31</v>
      </c>
      <c r="V18" s="1" t="s">
        <v>11</v>
      </c>
      <c r="W18" s="1">
        <f>Tabulka1[[#This Row],[x]]/(Tabulka1[[#This Row],[z4]]*(100-Tabulka1[[#This Row],[x2]])/100)</f>
        <v>0</v>
      </c>
      <c r="X18" s="1">
        <f>Tabulka1[[#This Row],[y]]/(Tabulka1[[#This Row],[z4]]*(100-Tabulka1[[#This Row],[x2]])/100)</f>
        <v>0</v>
      </c>
      <c r="Y18" s="1">
        <f>Tabulka1[[#This Row],[z3]]</f>
        <v>0.99909999999999999</v>
      </c>
      <c r="Z18" s="1">
        <f>Tabulka1[[#This Row],[std3]]</f>
        <v>0</v>
      </c>
      <c r="AA18" s="1" t="s">
        <v>39</v>
      </c>
      <c r="AB18" s="1" t="s">
        <v>40</v>
      </c>
      <c r="AC18" s="1" t="s">
        <v>11</v>
      </c>
      <c r="AD18" s="1">
        <v>15</v>
      </c>
      <c r="AE18" s="1" t="s">
        <v>9</v>
      </c>
      <c r="AF18" s="1" t="s">
        <v>28</v>
      </c>
    </row>
    <row r="19" spans="1:32" ht="16.5" x14ac:dyDescent="0.35">
      <c r="A19" s="1">
        <f>2*Tabulka1[[#This Row],[x3]]*Tabulka1[[#This Row],[z]]/(100*61.9789)*1000</f>
        <v>1.1539803236074326</v>
      </c>
      <c r="B19" s="1">
        <f>Tabulka1[[#This Row],[y2]]*Tabulka1[[#This Row],[x]]/2</f>
        <v>0.28849508090185816</v>
      </c>
      <c r="C19" s="1">
        <f>Tabulka1[[#This Row],[z2]]</f>
        <v>1.0618799999999999</v>
      </c>
      <c r="D19" s="1">
        <f>Tabulka1[[#This Row],[std2]]</f>
        <v>0</v>
      </c>
      <c r="E19" s="1">
        <v>3</v>
      </c>
      <c r="F19" s="1" t="s">
        <v>10</v>
      </c>
      <c r="G19" s="1" t="s">
        <v>30</v>
      </c>
      <c r="H19" s="1" t="s">
        <v>11</v>
      </c>
      <c r="I19" s="1">
        <v>5</v>
      </c>
      <c r="J19" s="1">
        <v>0.5</v>
      </c>
      <c r="K19" s="1">
        <v>1.0618799999999999</v>
      </c>
      <c r="L19" s="1">
        <v>0</v>
      </c>
      <c r="M19" s="1" t="s">
        <v>32</v>
      </c>
      <c r="N19" s="1" t="s">
        <v>31</v>
      </c>
      <c r="O19" s="1" t="s">
        <v>11</v>
      </c>
      <c r="P19" s="1">
        <f>Tabulka1[[#This Row],[x2]]/(1+Tabulka1[[#This Row],[y2]]*60.08/61.9789)</f>
        <v>3.3677266300727351</v>
      </c>
      <c r="Q19" s="1">
        <f>Tabulka1[[#This Row],[y2]]</f>
        <v>0.5</v>
      </c>
      <c r="R19" s="1">
        <f>Tabulka1[[#This Row],[z2]]</f>
        <v>1.0618799999999999</v>
      </c>
      <c r="S19" s="1">
        <f>Tabulka1[[#This Row],[std2]]</f>
        <v>0</v>
      </c>
      <c r="T19" s="1" t="s">
        <v>41</v>
      </c>
      <c r="U19" s="1" t="s">
        <v>31</v>
      </c>
      <c r="V19" s="1" t="s">
        <v>11</v>
      </c>
      <c r="W19" s="1">
        <f>Tabulka1[[#This Row],[x]]/(Tabulka1[[#This Row],[z4]]*(100-Tabulka1[[#This Row],[x2]])/100)</f>
        <v>1.1439297567644997</v>
      </c>
      <c r="X19" s="1">
        <f>Tabulka1[[#This Row],[y]]/(Tabulka1[[#This Row],[z4]]*(100-Tabulka1[[#This Row],[x2]])/100)</f>
        <v>0.28598243919112493</v>
      </c>
      <c r="Y19" s="1">
        <f>Tabulka1[[#This Row],[z3]]</f>
        <v>1.0618799999999999</v>
      </c>
      <c r="Z19" s="1">
        <f>Tabulka1[[#This Row],[std3]]</f>
        <v>0</v>
      </c>
      <c r="AA19" s="1" t="s">
        <v>39</v>
      </c>
      <c r="AB19" s="1" t="s">
        <v>40</v>
      </c>
      <c r="AC19" s="1" t="s">
        <v>11</v>
      </c>
      <c r="AD19" s="1">
        <v>15</v>
      </c>
      <c r="AE19" s="1" t="s">
        <v>9</v>
      </c>
      <c r="AF19" s="1" t="s">
        <v>28</v>
      </c>
    </row>
    <row r="20" spans="1:32" ht="16.5" x14ac:dyDescent="0.35">
      <c r="A20" s="1">
        <f>2*Tabulka1[[#This Row],[x3]]*Tabulka1[[#This Row],[z]]/(100*61.9789)*1000</f>
        <v>2.4488556155311572</v>
      </c>
      <c r="B20" s="1">
        <f>Tabulka1[[#This Row],[y2]]*Tabulka1[[#This Row],[x]]/2</f>
        <v>0.61221390388278929</v>
      </c>
      <c r="C20" s="1">
        <f>Tabulka1[[#This Row],[z2]]</f>
        <v>1.1267050000000001</v>
      </c>
      <c r="D20" s="1">
        <f>Tabulka1[[#This Row],[std2]]</f>
        <v>7.0710678119117998E-6</v>
      </c>
      <c r="E20" s="1">
        <v>3</v>
      </c>
      <c r="F20" s="1" t="s">
        <v>10</v>
      </c>
      <c r="G20" s="1" t="s">
        <v>30</v>
      </c>
      <c r="H20" s="1" t="s">
        <v>11</v>
      </c>
      <c r="I20" s="1">
        <v>10</v>
      </c>
      <c r="J20" s="1">
        <v>0.5</v>
      </c>
      <c r="K20" s="1">
        <v>1.1267050000000001</v>
      </c>
      <c r="L20" s="1">
        <v>7.0710678119117998E-6</v>
      </c>
      <c r="M20" s="1" t="s">
        <v>32</v>
      </c>
      <c r="N20" s="1" t="s">
        <v>31</v>
      </c>
      <c r="O20" s="1" t="s">
        <v>11</v>
      </c>
      <c r="P20" s="1">
        <f>Tabulka1[[#This Row],[x2]]/(1+Tabulka1[[#This Row],[y2]]*60.08/61.9789)</f>
        <v>6.7354532601454702</v>
      </c>
      <c r="Q20" s="1">
        <f>Tabulka1[[#This Row],[y2]]</f>
        <v>0.5</v>
      </c>
      <c r="R20" s="1">
        <f>Tabulka1[[#This Row],[z2]]</f>
        <v>1.1267050000000001</v>
      </c>
      <c r="S20" s="1">
        <f>Tabulka1[[#This Row],[std2]]</f>
        <v>7.0710678119117998E-6</v>
      </c>
      <c r="T20" s="1" t="s">
        <v>41</v>
      </c>
      <c r="U20" s="1" t="s">
        <v>31</v>
      </c>
      <c r="V20" s="1" t="s">
        <v>11</v>
      </c>
      <c r="W20" s="1">
        <f>Tabulka1[[#This Row],[x]]/(Tabulka1[[#This Row],[z4]]*(100-Tabulka1[[#This Row],[x2]])/100)</f>
        <v>2.4149628198361661</v>
      </c>
      <c r="X20" s="1">
        <f>Tabulka1[[#This Row],[y]]/(Tabulka1[[#This Row],[z4]]*(100-Tabulka1[[#This Row],[x2]])/100)</f>
        <v>0.60374070495904153</v>
      </c>
      <c r="Y20" s="1">
        <f>Tabulka1[[#This Row],[z3]]</f>
        <v>1.1267050000000001</v>
      </c>
      <c r="Z20" s="1">
        <f>Tabulka1[[#This Row],[std3]]</f>
        <v>7.0710678119117998E-6</v>
      </c>
      <c r="AA20" s="1" t="s">
        <v>39</v>
      </c>
      <c r="AB20" s="1" t="s">
        <v>40</v>
      </c>
      <c r="AC20" s="1" t="s">
        <v>11</v>
      </c>
      <c r="AD20" s="1">
        <v>15</v>
      </c>
      <c r="AE20" s="1" t="s">
        <v>9</v>
      </c>
      <c r="AF20" s="1" t="s">
        <v>28</v>
      </c>
    </row>
    <row r="21" spans="1:32" ht="16.5" x14ac:dyDescent="0.35">
      <c r="A21" s="1">
        <f>2*Tabulka1[[#This Row],[x3]]*Tabulka1[[#This Row],[z]]/(100*61.9789)*1000</f>
        <v>3.9036165396456592</v>
      </c>
      <c r="B21" s="1">
        <f>Tabulka1[[#This Row],[y2]]*Tabulka1[[#This Row],[x]]/2</f>
        <v>0.97590413491141481</v>
      </c>
      <c r="C21" s="1">
        <f>Tabulka1[[#This Row],[z2]]</f>
        <v>1.1973549999999999</v>
      </c>
      <c r="D21" s="1">
        <f>Tabulka1[[#This Row],[std2]]</f>
        <v>7.0710678119117998E-6</v>
      </c>
      <c r="E21" s="1">
        <v>3</v>
      </c>
      <c r="F21" s="1" t="s">
        <v>10</v>
      </c>
      <c r="G21" s="1" t="s">
        <v>30</v>
      </c>
      <c r="H21" s="1" t="s">
        <v>11</v>
      </c>
      <c r="I21" s="1">
        <v>15</v>
      </c>
      <c r="J21" s="1">
        <v>0.5</v>
      </c>
      <c r="K21" s="1">
        <v>1.1973549999999999</v>
      </c>
      <c r="L21" s="1">
        <v>7.0710678119117998E-6</v>
      </c>
      <c r="M21" s="1" t="s">
        <v>32</v>
      </c>
      <c r="N21" s="1" t="s">
        <v>31</v>
      </c>
      <c r="O21" s="1" t="s">
        <v>11</v>
      </c>
      <c r="P21" s="1">
        <f>Tabulka1[[#This Row],[x2]]/(1+Tabulka1[[#This Row],[y2]]*60.08/61.9789)</f>
        <v>10.103179890218206</v>
      </c>
      <c r="Q21" s="1">
        <f>Tabulka1[[#This Row],[y2]]</f>
        <v>0.5</v>
      </c>
      <c r="R21" s="1">
        <f>Tabulka1[[#This Row],[z2]]</f>
        <v>1.1973549999999999</v>
      </c>
      <c r="S21" s="1">
        <f>Tabulka1[[#This Row],[std2]]</f>
        <v>7.0710678119117998E-6</v>
      </c>
      <c r="T21" s="1" t="s">
        <v>41</v>
      </c>
      <c r="U21" s="1" t="s">
        <v>31</v>
      </c>
      <c r="V21" s="1" t="s">
        <v>11</v>
      </c>
      <c r="W21" s="1">
        <f>Tabulka1[[#This Row],[x]]/(Tabulka1[[#This Row],[z4]]*(100-Tabulka1[[#This Row],[x2]])/100)</f>
        <v>3.8355291844456758</v>
      </c>
      <c r="X21" s="1">
        <f>Tabulka1[[#This Row],[y]]/(Tabulka1[[#This Row],[z4]]*(100-Tabulka1[[#This Row],[x2]])/100)</f>
        <v>0.95888229611141895</v>
      </c>
      <c r="Y21" s="1">
        <f>Tabulka1[[#This Row],[z3]]</f>
        <v>1.1973549999999999</v>
      </c>
      <c r="Z21" s="1">
        <f>Tabulka1[[#This Row],[std3]]</f>
        <v>7.0710678119117998E-6</v>
      </c>
      <c r="AA21" s="1" t="s">
        <v>39</v>
      </c>
      <c r="AB21" s="1" t="s">
        <v>40</v>
      </c>
      <c r="AC21" s="1" t="s">
        <v>11</v>
      </c>
      <c r="AD21" s="1">
        <v>15</v>
      </c>
      <c r="AE21" s="1" t="s">
        <v>9</v>
      </c>
      <c r="AF21" s="1" t="s">
        <v>28</v>
      </c>
    </row>
    <row r="22" spans="1:32" ht="16.5" x14ac:dyDescent="0.35">
      <c r="A22" s="1">
        <f>2*Tabulka1[[#This Row],[x3]]*Tabulka1[[#This Row],[z]]/(100*61.9789)*1000</f>
        <v>5.5025434992159212</v>
      </c>
      <c r="B22" s="1">
        <f>Tabulka1[[#This Row],[y2]]*Tabulka1[[#This Row],[x]]/2</f>
        <v>1.3756358748039803</v>
      </c>
      <c r="C22" s="1">
        <f>Tabulka1[[#This Row],[z2]]</f>
        <v>1.2658450000000001</v>
      </c>
      <c r="D22" s="1">
        <f>Tabulka1[[#This Row],[std2]]</f>
        <v>7.0710678117547895E-6</v>
      </c>
      <c r="E22" s="1">
        <v>3</v>
      </c>
      <c r="F22" s="1" t="s">
        <v>10</v>
      </c>
      <c r="G22" s="1" t="s">
        <v>30</v>
      </c>
      <c r="H22" s="1" t="s">
        <v>11</v>
      </c>
      <c r="I22" s="1">
        <v>20</v>
      </c>
      <c r="J22" s="1">
        <v>0.5</v>
      </c>
      <c r="K22" s="1">
        <v>1.2658450000000001</v>
      </c>
      <c r="L22" s="1">
        <v>7.0710678117547895E-6</v>
      </c>
      <c r="M22" s="1" t="s">
        <v>32</v>
      </c>
      <c r="N22" s="1" t="s">
        <v>31</v>
      </c>
      <c r="O22" s="1" t="s">
        <v>11</v>
      </c>
      <c r="P22" s="1">
        <f>Tabulka1[[#This Row],[x2]]/(1+Tabulka1[[#This Row],[y2]]*60.08/61.9789)</f>
        <v>13.47090652029094</v>
      </c>
      <c r="Q22" s="1">
        <f>Tabulka1[[#This Row],[y2]]</f>
        <v>0.5</v>
      </c>
      <c r="R22" s="1">
        <f>Tabulka1[[#This Row],[z2]]</f>
        <v>1.2658450000000001</v>
      </c>
      <c r="S22" s="1">
        <f>Tabulka1[[#This Row],[std2]]</f>
        <v>7.0710678117547895E-6</v>
      </c>
      <c r="T22" s="1" t="s">
        <v>41</v>
      </c>
      <c r="U22" s="1" t="s">
        <v>31</v>
      </c>
      <c r="V22" s="1" t="s">
        <v>11</v>
      </c>
      <c r="W22" s="1">
        <f>Tabulka1[[#This Row],[x]]/(Tabulka1[[#This Row],[z4]]*(100-Tabulka1[[#This Row],[x2]])/100)</f>
        <v>5.4336663446313729</v>
      </c>
      <c r="X22" s="1">
        <f>Tabulka1[[#This Row],[y]]/(Tabulka1[[#This Row],[z4]]*(100-Tabulka1[[#This Row],[x2]])/100)</f>
        <v>1.3584165861578432</v>
      </c>
      <c r="Y22" s="1">
        <f>Tabulka1[[#This Row],[z3]]</f>
        <v>1.2658450000000001</v>
      </c>
      <c r="Z22" s="1">
        <f>Tabulka1[[#This Row],[std3]]</f>
        <v>7.0710678117547895E-6</v>
      </c>
      <c r="AA22" s="1" t="s">
        <v>39</v>
      </c>
      <c r="AB22" s="1" t="s">
        <v>40</v>
      </c>
      <c r="AC22" s="1" t="s">
        <v>11</v>
      </c>
      <c r="AD22" s="1">
        <v>15</v>
      </c>
      <c r="AE22" s="1" t="s">
        <v>9</v>
      </c>
      <c r="AF22" s="1" t="s">
        <v>28</v>
      </c>
    </row>
    <row r="23" spans="1:32" ht="16.5" x14ac:dyDescent="0.35">
      <c r="A23" s="1">
        <f>2*Tabulka1[[#This Row],[x3]]*Tabulka1[[#This Row],[z]]/(100*61.9789)*1000</f>
        <v>7.2599216030619802</v>
      </c>
      <c r="B23" s="1">
        <f>Tabulka1[[#This Row],[y2]]*Tabulka1[[#This Row],[x]]/2</f>
        <v>1.814980400765495</v>
      </c>
      <c r="C23" s="1">
        <f>Tabulka1[[#This Row],[z2]]</f>
        <v>1.3361000000000001</v>
      </c>
      <c r="D23" s="1">
        <f>Tabulka1[[#This Row],[std2]]</f>
        <v>1.4142135623666588E-5</v>
      </c>
      <c r="E23" s="1">
        <v>3</v>
      </c>
      <c r="F23" s="1" t="s">
        <v>10</v>
      </c>
      <c r="G23" s="1" t="s">
        <v>30</v>
      </c>
      <c r="H23" s="1" t="s">
        <v>11</v>
      </c>
      <c r="I23" s="1">
        <v>25</v>
      </c>
      <c r="J23" s="1">
        <v>0.5</v>
      </c>
      <c r="K23" s="1">
        <v>1.3361000000000001</v>
      </c>
      <c r="L23" s="1">
        <v>1.4142135623666588E-5</v>
      </c>
      <c r="M23" s="1" t="s">
        <v>32</v>
      </c>
      <c r="N23" s="1" t="s">
        <v>31</v>
      </c>
      <c r="O23" s="1" t="s">
        <v>11</v>
      </c>
      <c r="P23" s="1">
        <f>Tabulka1[[#This Row],[x2]]/(1+Tabulka1[[#This Row],[y2]]*60.08/61.9789)</f>
        <v>16.838633150363677</v>
      </c>
      <c r="Q23" s="1">
        <f>Tabulka1[[#This Row],[y2]]</f>
        <v>0.5</v>
      </c>
      <c r="R23" s="1">
        <f>Tabulka1[[#This Row],[z2]]</f>
        <v>1.3361000000000001</v>
      </c>
      <c r="S23" s="1">
        <f>Tabulka1[[#This Row],[std2]]</f>
        <v>1.4142135623666588E-5</v>
      </c>
      <c r="T23" s="1" t="s">
        <v>41</v>
      </c>
      <c r="U23" s="1" t="s">
        <v>31</v>
      </c>
      <c r="V23" s="1" t="s">
        <v>11</v>
      </c>
      <c r="W23" s="1">
        <f>Tabulka1[[#This Row],[x]]/(Tabulka1[[#This Row],[z4]]*(100-Tabulka1[[#This Row],[x2]])/100)</f>
        <v>7.2448884595085001</v>
      </c>
      <c r="X23" s="1">
        <f>Tabulka1[[#This Row],[y]]/(Tabulka1[[#This Row],[z4]]*(100-Tabulka1[[#This Row],[x2]])/100)</f>
        <v>1.811222114877125</v>
      </c>
      <c r="Y23" s="1">
        <f>Tabulka1[[#This Row],[z3]]</f>
        <v>1.3361000000000001</v>
      </c>
      <c r="Z23" s="1">
        <f>Tabulka1[[#This Row],[std3]]</f>
        <v>1.4142135623666588E-5</v>
      </c>
      <c r="AA23" s="1" t="s">
        <v>39</v>
      </c>
      <c r="AB23" s="1" t="s">
        <v>40</v>
      </c>
      <c r="AC23" s="1" t="s">
        <v>11</v>
      </c>
      <c r="AD23" s="1">
        <v>15</v>
      </c>
      <c r="AE23" s="1" t="s">
        <v>9</v>
      </c>
      <c r="AF23" s="1" t="s">
        <v>28</v>
      </c>
    </row>
    <row r="24" spans="1:32" ht="16.5" x14ac:dyDescent="0.35">
      <c r="A24" s="1">
        <f>2*Tabulka1[[#This Row],[x3]]*Tabulka1[[#This Row],[z]]/(100*61.9789)*1000</f>
        <v>9.2035766565346915</v>
      </c>
      <c r="B24" s="1">
        <f>Tabulka1[[#This Row],[y2]]*Tabulka1[[#This Row],[x]]/2</f>
        <v>2.3008941641336729</v>
      </c>
      <c r="C24" s="1">
        <f>Tabulka1[[#This Row],[z2]]</f>
        <v>1.411505</v>
      </c>
      <c r="D24" s="1">
        <f>Tabulka1[[#This Row],[std2]]</f>
        <v>7.0710678119117998E-6</v>
      </c>
      <c r="E24" s="1">
        <v>3</v>
      </c>
      <c r="F24" s="1" t="s">
        <v>10</v>
      </c>
      <c r="G24" s="1" t="s">
        <v>30</v>
      </c>
      <c r="H24" s="1" t="s">
        <v>11</v>
      </c>
      <c r="I24" s="1">
        <v>30</v>
      </c>
      <c r="J24" s="1">
        <v>0.5</v>
      </c>
      <c r="K24" s="1">
        <v>1.411505</v>
      </c>
      <c r="L24" s="1">
        <v>7.0710678119117998E-6</v>
      </c>
      <c r="M24" s="1" t="s">
        <v>32</v>
      </c>
      <c r="N24" s="1" t="s">
        <v>31</v>
      </c>
      <c r="O24" s="1" t="s">
        <v>11</v>
      </c>
      <c r="P24" s="1">
        <f>Tabulka1[[#This Row],[x2]]/(1+Tabulka1[[#This Row],[y2]]*60.08/61.9789)</f>
        <v>20.206359780436411</v>
      </c>
      <c r="Q24" s="1">
        <f>Tabulka1[[#This Row],[y2]]</f>
        <v>0.5</v>
      </c>
      <c r="R24" s="1">
        <f>Tabulka1[[#This Row],[z2]]</f>
        <v>1.411505</v>
      </c>
      <c r="S24" s="1">
        <f>Tabulka1[[#This Row],[std2]]</f>
        <v>7.0710678119117998E-6</v>
      </c>
      <c r="T24" s="1" t="s">
        <v>41</v>
      </c>
      <c r="U24" s="1" t="s">
        <v>31</v>
      </c>
      <c r="V24" s="1" t="s">
        <v>11</v>
      </c>
      <c r="W24" s="1">
        <f>Tabulka1[[#This Row],[x]]/(Tabulka1[[#This Row],[z4]]*(100-Tabulka1[[#This Row],[x2]])/100)</f>
        <v>9.3148565907966425</v>
      </c>
      <c r="X24" s="1">
        <f>Tabulka1[[#This Row],[y]]/(Tabulka1[[#This Row],[z4]]*(100-Tabulka1[[#This Row],[x2]])/100)</f>
        <v>2.3287141476991606</v>
      </c>
      <c r="Y24" s="1">
        <f>Tabulka1[[#This Row],[z3]]</f>
        <v>1.411505</v>
      </c>
      <c r="Z24" s="1">
        <f>Tabulka1[[#This Row],[std3]]</f>
        <v>7.0710678119117998E-6</v>
      </c>
      <c r="AA24" s="1" t="s">
        <v>39</v>
      </c>
      <c r="AB24" s="1" t="s">
        <v>40</v>
      </c>
      <c r="AC24" s="1" t="s">
        <v>11</v>
      </c>
      <c r="AD24" s="1">
        <v>15</v>
      </c>
      <c r="AE24" s="1" t="s">
        <v>9</v>
      </c>
      <c r="AF24" s="1" t="s">
        <v>28</v>
      </c>
    </row>
    <row r="25" spans="1:32" ht="16.5" x14ac:dyDescent="0.35">
      <c r="A25" s="1">
        <f>2*Tabulka1[[#This Row],[x3]]*Tabulka1[[#This Row],[z]]/(100*61.9789)*1000</f>
        <v>11.305987139598496</v>
      </c>
      <c r="B25" s="1">
        <f>Tabulka1[[#This Row],[y2]]*Tabulka1[[#This Row],[x]]/2</f>
        <v>2.8264967848996241</v>
      </c>
      <c r="C25" s="1">
        <f>Tabulka1[[#This Row],[z2]]</f>
        <v>1.4862350000000002</v>
      </c>
      <c r="D25" s="1">
        <f>Tabulka1[[#This Row],[std2]]</f>
        <v>2.1213203435578389E-5</v>
      </c>
      <c r="E25" s="1">
        <v>3</v>
      </c>
      <c r="F25" s="1" t="s">
        <v>10</v>
      </c>
      <c r="G25" s="1" t="s">
        <v>30</v>
      </c>
      <c r="H25" s="1" t="s">
        <v>11</v>
      </c>
      <c r="I25" s="1">
        <v>35</v>
      </c>
      <c r="J25" s="1">
        <v>0.5</v>
      </c>
      <c r="K25" s="1">
        <v>1.4862350000000002</v>
      </c>
      <c r="L25" s="1">
        <v>2.1213203435578389E-5</v>
      </c>
      <c r="M25" s="1" t="s">
        <v>32</v>
      </c>
      <c r="N25" s="1" t="s">
        <v>31</v>
      </c>
      <c r="O25" s="1" t="s">
        <v>11</v>
      </c>
      <c r="P25" s="1">
        <f>Tabulka1[[#This Row],[x2]]/(1+Tabulka1[[#This Row],[y2]]*60.08/61.9789)</f>
        <v>23.574086410509146</v>
      </c>
      <c r="Q25" s="1">
        <f>Tabulka1[[#This Row],[y2]]</f>
        <v>0.5</v>
      </c>
      <c r="R25" s="1">
        <f>Tabulka1[[#This Row],[z2]]</f>
        <v>1.4862350000000002</v>
      </c>
      <c r="S25" s="1">
        <f>Tabulka1[[#This Row],[std2]]</f>
        <v>2.1213203435578389E-5</v>
      </c>
      <c r="T25" s="1" t="s">
        <v>41</v>
      </c>
      <c r="U25" s="1" t="s">
        <v>31</v>
      </c>
      <c r="V25" s="1" t="s">
        <v>11</v>
      </c>
      <c r="W25" s="1">
        <f>Tabulka1[[#This Row],[x]]/(Tabulka1[[#This Row],[z4]]*(100-Tabulka1[[#This Row],[x2]])/100)</f>
        <v>11.703281357667576</v>
      </c>
      <c r="X25" s="1">
        <f>Tabulka1[[#This Row],[y]]/(Tabulka1[[#This Row],[z4]]*(100-Tabulka1[[#This Row],[x2]])/100)</f>
        <v>2.925820339416894</v>
      </c>
      <c r="Y25" s="1">
        <f>Tabulka1[[#This Row],[z3]]</f>
        <v>1.4862350000000002</v>
      </c>
      <c r="Z25" s="1">
        <f>Tabulka1[[#This Row],[std3]]</f>
        <v>2.1213203435578389E-5</v>
      </c>
      <c r="AA25" s="1" t="s">
        <v>39</v>
      </c>
      <c r="AB25" s="1" t="s">
        <v>40</v>
      </c>
      <c r="AC25" s="1" t="s">
        <v>11</v>
      </c>
      <c r="AD25" s="1">
        <v>15</v>
      </c>
      <c r="AE25" s="1" t="s">
        <v>9</v>
      </c>
      <c r="AF25" s="1" t="s">
        <v>28</v>
      </c>
    </row>
    <row r="26" spans="1:32" ht="16.5" x14ac:dyDescent="0.35">
      <c r="A26" s="1">
        <f>2*Tabulka1[[#This Row],[x3]]*Tabulka1[[#This Row],[z]]/(100*61.9789)*1000</f>
        <v>13.57360281420447</v>
      </c>
      <c r="B26" s="1">
        <f>Tabulka1[[#This Row],[y2]]*Tabulka1[[#This Row],[x]]/2</f>
        <v>3.3934007035511176</v>
      </c>
      <c r="C26" s="1">
        <f>Tabulka1[[#This Row],[z2]]</f>
        <v>1.5612849999999998</v>
      </c>
      <c r="D26" s="1">
        <f>Tabulka1[[#This Row],[std2]]</f>
        <v>2.1213203435578389E-5</v>
      </c>
      <c r="E26" s="1">
        <v>3</v>
      </c>
      <c r="F26" s="1" t="s">
        <v>10</v>
      </c>
      <c r="G26" s="1" t="s">
        <v>30</v>
      </c>
      <c r="H26" s="1" t="s">
        <v>11</v>
      </c>
      <c r="I26" s="1">
        <v>40</v>
      </c>
      <c r="J26" s="1">
        <v>0.5</v>
      </c>
      <c r="K26" s="1">
        <v>1.5612849999999998</v>
      </c>
      <c r="L26" s="1">
        <v>2.1213203435578389E-5</v>
      </c>
      <c r="M26" s="1" t="s">
        <v>32</v>
      </c>
      <c r="N26" s="1" t="s">
        <v>31</v>
      </c>
      <c r="O26" s="1" t="s">
        <v>11</v>
      </c>
      <c r="P26" s="1">
        <f>Tabulka1[[#This Row],[x2]]/(1+Tabulka1[[#This Row],[y2]]*60.08/61.9789)</f>
        <v>26.941813040581881</v>
      </c>
      <c r="Q26" s="1">
        <f>Tabulka1[[#This Row],[y2]]</f>
        <v>0.5</v>
      </c>
      <c r="R26" s="1">
        <f>Tabulka1[[#This Row],[z2]]</f>
        <v>1.5612849999999998</v>
      </c>
      <c r="S26" s="1">
        <f>Tabulka1[[#This Row],[std2]]</f>
        <v>2.1213203435578389E-5</v>
      </c>
      <c r="T26" s="1" t="s">
        <v>41</v>
      </c>
      <c r="U26" s="1" t="s">
        <v>31</v>
      </c>
      <c r="V26" s="1" t="s">
        <v>11</v>
      </c>
      <c r="W26" s="1">
        <f>Tabulka1[[#This Row],[x]]/(Tabulka1[[#This Row],[z4]]*(100-Tabulka1[[#This Row],[x2]])/100)</f>
        <v>14.489776919016997</v>
      </c>
      <c r="X26" s="1">
        <f>Tabulka1[[#This Row],[y]]/(Tabulka1[[#This Row],[z4]]*(100-Tabulka1[[#This Row],[x2]])/100)</f>
        <v>3.6224442297542492</v>
      </c>
      <c r="Y26" s="1">
        <f>Tabulka1[[#This Row],[z3]]</f>
        <v>1.5612849999999998</v>
      </c>
      <c r="Z26" s="1">
        <f>Tabulka1[[#This Row],[std3]]</f>
        <v>2.1213203435578389E-5</v>
      </c>
      <c r="AA26" s="1" t="s">
        <v>39</v>
      </c>
      <c r="AB26" s="1" t="s">
        <v>40</v>
      </c>
      <c r="AC26" s="1" t="s">
        <v>11</v>
      </c>
      <c r="AD26" s="1">
        <v>15</v>
      </c>
      <c r="AE26" s="1" t="s">
        <v>9</v>
      </c>
      <c r="AF26" s="1" t="s">
        <v>28</v>
      </c>
    </row>
    <row r="27" spans="1:32" ht="16.5" x14ac:dyDescent="0.35">
      <c r="A27" s="1">
        <f>2*Tabulka1[[#This Row],[x3]]*Tabulka1[[#This Row],[z]]/(100*61.9789)*1000</f>
        <v>14.687967026339157</v>
      </c>
      <c r="B27" s="1">
        <f>Tabulka1[[#This Row],[y2]]*Tabulka1[[#This Row],[x]]/2</f>
        <v>3.6719917565847893</v>
      </c>
      <c r="C27" s="1">
        <f>Tabulka1[[#This Row],[z2]]</f>
        <v>1.598735</v>
      </c>
      <c r="D27" s="1">
        <f>Tabulka1[[#This Row],[std2]]</f>
        <v>3.5355339059244978E-5</v>
      </c>
      <c r="E27" s="1">
        <v>3</v>
      </c>
      <c r="F27" s="1" t="s">
        <v>10</v>
      </c>
      <c r="G27" s="1" t="s">
        <v>30</v>
      </c>
      <c r="H27" s="1" t="s">
        <v>11</v>
      </c>
      <c r="I27" s="1">
        <v>42.27</v>
      </c>
      <c r="J27" s="1">
        <v>0.5</v>
      </c>
      <c r="K27" s="1">
        <v>1.598735</v>
      </c>
      <c r="L27" s="1">
        <v>3.5355339059244978E-5</v>
      </c>
      <c r="M27" s="1" t="s">
        <v>32</v>
      </c>
      <c r="N27" s="1" t="s">
        <v>31</v>
      </c>
      <c r="O27" s="1" t="s">
        <v>11</v>
      </c>
      <c r="P27" s="1">
        <f>Tabulka1[[#This Row],[x2]]/(1+Tabulka1[[#This Row],[y2]]*60.08/61.9789)</f>
        <v>28.470760930634906</v>
      </c>
      <c r="Q27" s="1">
        <f>Tabulka1[[#This Row],[y2]]</f>
        <v>0.5</v>
      </c>
      <c r="R27" s="1">
        <f>Tabulka1[[#This Row],[z2]]</f>
        <v>1.598735</v>
      </c>
      <c r="S27" s="1">
        <f>Tabulka1[[#This Row],[std2]]</f>
        <v>3.5355339059244978E-5</v>
      </c>
      <c r="T27" s="1" t="s">
        <v>41</v>
      </c>
      <c r="U27" s="1" t="s">
        <v>31</v>
      </c>
      <c r="V27" s="1" t="s">
        <v>11</v>
      </c>
      <c r="W27" s="1">
        <f>Tabulka1[[#This Row],[x]]/(Tabulka1[[#This Row],[z4]]*(100-Tabulka1[[#This Row],[x2]])/100)</f>
        <v>15.914157380049765</v>
      </c>
      <c r="X27" s="1">
        <f>Tabulka1[[#This Row],[y]]/(Tabulka1[[#This Row],[z4]]*(100-Tabulka1[[#This Row],[x2]])/100)</f>
        <v>3.9785393450124413</v>
      </c>
      <c r="Y27" s="1">
        <f>Tabulka1[[#This Row],[z3]]</f>
        <v>1.598735</v>
      </c>
      <c r="Z27" s="1">
        <f>Tabulka1[[#This Row],[std3]]</f>
        <v>3.5355339059244978E-5</v>
      </c>
      <c r="AA27" s="1" t="s">
        <v>39</v>
      </c>
      <c r="AB27" s="1" t="s">
        <v>40</v>
      </c>
      <c r="AC27" s="1" t="s">
        <v>11</v>
      </c>
      <c r="AD27" s="1">
        <v>15</v>
      </c>
      <c r="AE27" s="1" t="s">
        <v>9</v>
      </c>
      <c r="AF27" s="1" t="s">
        <v>28</v>
      </c>
    </row>
    <row r="28" spans="1:32" ht="16.5" x14ac:dyDescent="0.35">
      <c r="A28" s="1">
        <f>2*Tabulka1[[#This Row],[x3]]*Tabulka1[[#This Row],[z]]/(100*61.9789)*1000</f>
        <v>0</v>
      </c>
      <c r="B28" s="1">
        <f>Tabulka1[[#This Row],[y2]]*Tabulka1[[#This Row],[x]]/2</f>
        <v>0</v>
      </c>
      <c r="C28" s="1">
        <f>Tabulka1[[#This Row],[z2]]</f>
        <v>0.99909999999999999</v>
      </c>
      <c r="D28" s="1">
        <f>Tabulka1[[#This Row],[std2]]</f>
        <v>0</v>
      </c>
      <c r="E28" s="1">
        <v>4</v>
      </c>
      <c r="F28" s="1" t="s">
        <v>10</v>
      </c>
      <c r="G28" s="1" t="s">
        <v>30</v>
      </c>
      <c r="H28" s="1" t="s">
        <v>11</v>
      </c>
      <c r="I28" s="1">
        <v>0</v>
      </c>
      <c r="J28" s="1">
        <v>1</v>
      </c>
      <c r="K28" s="1">
        <v>0.99909999999999999</v>
      </c>
      <c r="M28" s="1" t="s">
        <v>32</v>
      </c>
      <c r="N28" s="1" t="s">
        <v>31</v>
      </c>
      <c r="O28" s="1" t="s">
        <v>11</v>
      </c>
      <c r="P28" s="1">
        <f>Tabulka1[[#This Row],[x2]]/(1+Tabulka1[[#This Row],[y2]]*60.08/61.9789)</f>
        <v>0</v>
      </c>
      <c r="Q28" s="1">
        <f>Tabulka1[[#This Row],[y2]]</f>
        <v>1</v>
      </c>
      <c r="R28" s="1">
        <f>Tabulka1[[#This Row],[z2]]</f>
        <v>0.99909999999999999</v>
      </c>
      <c r="S28" s="1">
        <f>Tabulka1[[#This Row],[std2]]</f>
        <v>0</v>
      </c>
      <c r="T28" s="1" t="s">
        <v>41</v>
      </c>
      <c r="U28" s="1" t="s">
        <v>31</v>
      </c>
      <c r="V28" s="1" t="s">
        <v>11</v>
      </c>
      <c r="W28" s="1">
        <f>Tabulka1[[#This Row],[x]]/(Tabulka1[[#This Row],[z4]]*(100-Tabulka1[[#This Row],[x2]])/100)</f>
        <v>0</v>
      </c>
      <c r="X28" s="1">
        <f>Tabulka1[[#This Row],[y]]/(Tabulka1[[#This Row],[z4]]*(100-Tabulka1[[#This Row],[x2]])/100)</f>
        <v>0</v>
      </c>
      <c r="Y28" s="1">
        <f>Tabulka1[[#This Row],[z3]]</f>
        <v>0.99909999999999999</v>
      </c>
      <c r="Z28" s="1">
        <f>Tabulka1[[#This Row],[std3]]</f>
        <v>0</v>
      </c>
      <c r="AA28" s="1" t="s">
        <v>39</v>
      </c>
      <c r="AB28" s="1" t="s">
        <v>40</v>
      </c>
      <c r="AC28" s="1" t="s">
        <v>11</v>
      </c>
      <c r="AD28" s="1">
        <v>15</v>
      </c>
      <c r="AE28" s="1" t="s">
        <v>9</v>
      </c>
      <c r="AF28" s="1" t="s">
        <v>28</v>
      </c>
    </row>
    <row r="29" spans="1:32" ht="16.5" x14ac:dyDescent="0.35">
      <c r="A29" s="1">
        <f>2*Tabulka1[[#This Row],[x3]]*Tabulka1[[#This Row],[z]]/(100*61.9789)*1000</f>
        <v>0.86450066320440366</v>
      </c>
      <c r="B29" s="1">
        <f>Tabulka1[[#This Row],[y2]]*Tabulka1[[#This Row],[x]]/2</f>
        <v>0.43225033160220183</v>
      </c>
      <c r="C29" s="1">
        <f>Tabulka1[[#This Row],[z2]]</f>
        <v>1.0551999999999999</v>
      </c>
      <c r="D29" s="1">
        <f>Tabulka1[[#This Row],[std2]]</f>
        <v>0</v>
      </c>
      <c r="E29" s="1">
        <v>4</v>
      </c>
      <c r="F29" s="1" t="s">
        <v>10</v>
      </c>
      <c r="G29" s="1" t="s">
        <v>30</v>
      </c>
      <c r="H29" s="1" t="s">
        <v>11</v>
      </c>
      <c r="I29" s="1">
        <v>5</v>
      </c>
      <c r="J29" s="1">
        <v>1</v>
      </c>
      <c r="K29" s="1">
        <v>1.0551999999999999</v>
      </c>
      <c r="L29" s="1">
        <v>0</v>
      </c>
      <c r="M29" s="1" t="s">
        <v>32</v>
      </c>
      <c r="N29" s="1" t="s">
        <v>31</v>
      </c>
      <c r="O29" s="1" t="s">
        <v>11</v>
      </c>
      <c r="P29" s="1">
        <f>Tabulka1[[#This Row],[x2]]/(1+Tabulka1[[#This Row],[y2]]*60.08/61.9789)</f>
        <v>2.5388931081633541</v>
      </c>
      <c r="Q29" s="1">
        <f>Tabulka1[[#This Row],[y2]]</f>
        <v>1</v>
      </c>
      <c r="R29" s="1">
        <f>Tabulka1[[#This Row],[z2]]</f>
        <v>1.0551999999999999</v>
      </c>
      <c r="S29" s="1">
        <f>Tabulka1[[#This Row],[std2]]</f>
        <v>0</v>
      </c>
      <c r="T29" s="1" t="s">
        <v>41</v>
      </c>
      <c r="U29" s="1" t="s">
        <v>31</v>
      </c>
      <c r="V29" s="1" t="s">
        <v>11</v>
      </c>
      <c r="W29" s="1">
        <f>Tabulka1[[#This Row],[x]]/(Tabulka1[[#This Row],[z4]]*(100-Tabulka1[[#This Row],[x2]])/100)</f>
        <v>0.86239641594948713</v>
      </c>
      <c r="X29" s="1">
        <f>Tabulka1[[#This Row],[y]]/(Tabulka1[[#This Row],[z4]]*(100-Tabulka1[[#This Row],[x2]])/100)</f>
        <v>0.43119820797474356</v>
      </c>
      <c r="Y29" s="1">
        <f>Tabulka1[[#This Row],[z3]]</f>
        <v>1.0551999999999999</v>
      </c>
      <c r="Z29" s="1">
        <f>Tabulka1[[#This Row],[std3]]</f>
        <v>0</v>
      </c>
      <c r="AA29" s="1" t="s">
        <v>39</v>
      </c>
      <c r="AB29" s="1" t="s">
        <v>40</v>
      </c>
      <c r="AC29" s="1" t="s">
        <v>11</v>
      </c>
      <c r="AD29" s="1">
        <v>15</v>
      </c>
      <c r="AE29" s="1" t="s">
        <v>9</v>
      </c>
      <c r="AF29" s="1" t="s">
        <v>28</v>
      </c>
    </row>
    <row r="30" spans="1:32" ht="16.5" x14ac:dyDescent="0.35">
      <c r="A30" s="1">
        <f>2*Tabulka1[[#This Row],[x3]]*Tabulka1[[#This Row],[z]]/(100*61.9789)*1000</f>
        <v>1.8236441586807681</v>
      </c>
      <c r="B30" s="1">
        <f>Tabulka1[[#This Row],[y2]]*Tabulka1[[#This Row],[x]]/2</f>
        <v>0.91182207934038406</v>
      </c>
      <c r="C30" s="1">
        <f>Tabulka1[[#This Row],[z2]]</f>
        <v>1.1129599999999999</v>
      </c>
      <c r="D30" s="1">
        <f>Tabulka1[[#This Row],[std2]]</f>
        <v>0</v>
      </c>
      <c r="E30" s="1">
        <v>4</v>
      </c>
      <c r="F30" s="1" t="s">
        <v>10</v>
      </c>
      <c r="G30" s="1" t="s">
        <v>30</v>
      </c>
      <c r="H30" s="1" t="s">
        <v>11</v>
      </c>
      <c r="I30" s="1">
        <v>10</v>
      </c>
      <c r="J30" s="1">
        <v>1</v>
      </c>
      <c r="K30" s="1">
        <v>1.1129599999999999</v>
      </c>
      <c r="L30" s="1">
        <v>0</v>
      </c>
      <c r="M30" s="1" t="s">
        <v>32</v>
      </c>
      <c r="N30" s="1" t="s">
        <v>31</v>
      </c>
      <c r="O30" s="1" t="s">
        <v>11</v>
      </c>
      <c r="P30" s="1">
        <f>Tabulka1[[#This Row],[x2]]/(1+Tabulka1[[#This Row],[y2]]*60.08/61.9789)</f>
        <v>5.0777862163267082</v>
      </c>
      <c r="Q30" s="1">
        <f>Tabulka1[[#This Row],[y2]]</f>
        <v>1</v>
      </c>
      <c r="R30" s="1">
        <f>Tabulka1[[#This Row],[z2]]</f>
        <v>1.1129599999999999</v>
      </c>
      <c r="S30" s="1">
        <f>Tabulka1[[#This Row],[std2]]</f>
        <v>0</v>
      </c>
      <c r="T30" s="1" t="s">
        <v>41</v>
      </c>
      <c r="U30" s="1" t="s">
        <v>31</v>
      </c>
      <c r="V30" s="1" t="s">
        <v>11</v>
      </c>
      <c r="W30" s="1">
        <f>Tabulka1[[#This Row],[x]]/(Tabulka1[[#This Row],[z4]]*(100-Tabulka1[[#This Row],[x2]])/100)</f>
        <v>1.8206146558933618</v>
      </c>
      <c r="X30" s="1">
        <f>Tabulka1[[#This Row],[y]]/(Tabulka1[[#This Row],[z4]]*(100-Tabulka1[[#This Row],[x2]])/100)</f>
        <v>0.9103073279466809</v>
      </c>
      <c r="Y30" s="1">
        <f>Tabulka1[[#This Row],[z3]]</f>
        <v>1.1129599999999999</v>
      </c>
      <c r="Z30" s="1">
        <f>Tabulka1[[#This Row],[std3]]</f>
        <v>0</v>
      </c>
      <c r="AA30" s="1" t="s">
        <v>39</v>
      </c>
      <c r="AB30" s="1" t="s">
        <v>40</v>
      </c>
      <c r="AC30" s="1" t="s">
        <v>11</v>
      </c>
      <c r="AD30" s="1">
        <v>15</v>
      </c>
      <c r="AE30" s="1" t="s">
        <v>9</v>
      </c>
      <c r="AF30" s="1" t="s">
        <v>28</v>
      </c>
    </row>
    <row r="31" spans="1:32" ht="16.5" x14ac:dyDescent="0.35">
      <c r="A31" s="1">
        <f>2*Tabulka1[[#This Row],[x3]]*Tabulka1[[#This Row],[z]]/(100*61.9789)*1000</f>
        <v>2.8878148172726448</v>
      </c>
      <c r="B31" s="1">
        <f>Tabulka1[[#This Row],[y2]]*Tabulka1[[#This Row],[x]]/2</f>
        <v>1.4439074086363224</v>
      </c>
      <c r="C31" s="1">
        <f>Tabulka1[[#This Row],[z2]]</f>
        <v>1.1749450000000001</v>
      </c>
      <c r="D31" s="1">
        <f>Tabulka1[[#This Row],[std2]]</f>
        <v>7.0710678117547895E-6</v>
      </c>
      <c r="E31" s="1">
        <v>4</v>
      </c>
      <c r="F31" s="1" t="s">
        <v>10</v>
      </c>
      <c r="G31" s="1" t="s">
        <v>30</v>
      </c>
      <c r="H31" s="1" t="s">
        <v>11</v>
      </c>
      <c r="I31" s="1">
        <v>15</v>
      </c>
      <c r="J31" s="1">
        <v>1</v>
      </c>
      <c r="K31" s="1">
        <v>1.1749450000000001</v>
      </c>
      <c r="L31" s="1">
        <v>7.0710678117547895E-6</v>
      </c>
      <c r="M31" s="1" t="s">
        <v>32</v>
      </c>
      <c r="N31" s="1" t="s">
        <v>31</v>
      </c>
      <c r="O31" s="1" t="s">
        <v>11</v>
      </c>
      <c r="P31" s="1">
        <f>Tabulka1[[#This Row],[x2]]/(1+Tabulka1[[#This Row],[y2]]*60.08/61.9789)</f>
        <v>7.6166793244900619</v>
      </c>
      <c r="Q31" s="1">
        <f>Tabulka1[[#This Row],[y2]]</f>
        <v>1</v>
      </c>
      <c r="R31" s="1">
        <f>Tabulka1[[#This Row],[z2]]</f>
        <v>1.1749450000000001</v>
      </c>
      <c r="S31" s="1">
        <f>Tabulka1[[#This Row],[std2]]</f>
        <v>7.0710678117547895E-6</v>
      </c>
      <c r="T31" s="1" t="s">
        <v>41</v>
      </c>
      <c r="U31" s="1" t="s">
        <v>31</v>
      </c>
      <c r="V31" s="1" t="s">
        <v>11</v>
      </c>
      <c r="W31" s="1">
        <f>Tabulka1[[#This Row],[x]]/(Tabulka1[[#This Row],[z4]]*(100-Tabulka1[[#This Row],[x2]])/100)</f>
        <v>2.8915644534776916</v>
      </c>
      <c r="X31" s="1">
        <f>Tabulka1[[#This Row],[y]]/(Tabulka1[[#This Row],[z4]]*(100-Tabulka1[[#This Row],[x2]])/100)</f>
        <v>1.4457822267388458</v>
      </c>
      <c r="Y31" s="1">
        <f>Tabulka1[[#This Row],[z3]]</f>
        <v>1.1749450000000001</v>
      </c>
      <c r="Z31" s="1">
        <f>Tabulka1[[#This Row],[std3]]</f>
        <v>7.0710678117547895E-6</v>
      </c>
      <c r="AA31" s="1" t="s">
        <v>39</v>
      </c>
      <c r="AB31" s="1" t="s">
        <v>40</v>
      </c>
      <c r="AC31" s="1" t="s">
        <v>11</v>
      </c>
      <c r="AD31" s="1">
        <v>15</v>
      </c>
      <c r="AE31" s="1" t="s">
        <v>9</v>
      </c>
      <c r="AF31" s="1" t="s">
        <v>28</v>
      </c>
    </row>
    <row r="32" spans="1:32" ht="16.5" x14ac:dyDescent="0.35">
      <c r="A32" s="1">
        <f>2*Tabulka1[[#This Row],[x3]]*Tabulka1[[#This Row],[z]]/(100*61.9789)*1000</f>
        <v>4.0630056472735703</v>
      </c>
      <c r="B32" s="1">
        <f>Tabulka1[[#This Row],[y2]]*Tabulka1[[#This Row],[x]]/2</f>
        <v>2.0315028236367851</v>
      </c>
      <c r="C32" s="1">
        <f>Tabulka1[[#This Row],[z2]]</f>
        <v>1.2398150000000001</v>
      </c>
      <c r="D32" s="1">
        <f>Tabulka1[[#This Row],[std2]]</f>
        <v>7.0710678117547895E-6</v>
      </c>
      <c r="E32" s="1">
        <v>4</v>
      </c>
      <c r="F32" s="1" t="s">
        <v>10</v>
      </c>
      <c r="G32" s="1" t="s">
        <v>30</v>
      </c>
      <c r="H32" s="1" t="s">
        <v>11</v>
      </c>
      <c r="I32" s="1">
        <v>20</v>
      </c>
      <c r="J32" s="1">
        <v>1</v>
      </c>
      <c r="K32" s="1">
        <v>1.2398150000000001</v>
      </c>
      <c r="L32" s="1">
        <v>7.0710678117547895E-6</v>
      </c>
      <c r="M32" s="1" t="s">
        <v>32</v>
      </c>
      <c r="N32" s="1" t="s">
        <v>31</v>
      </c>
      <c r="O32" s="1" t="s">
        <v>11</v>
      </c>
      <c r="P32" s="1">
        <f>Tabulka1[[#This Row],[x2]]/(1+Tabulka1[[#This Row],[y2]]*60.08/61.9789)</f>
        <v>10.155572432653416</v>
      </c>
      <c r="Q32" s="1">
        <f>Tabulka1[[#This Row],[y2]]</f>
        <v>1</v>
      </c>
      <c r="R32" s="1">
        <f>Tabulka1[[#This Row],[z2]]</f>
        <v>1.2398150000000001</v>
      </c>
      <c r="S32" s="1">
        <f>Tabulka1[[#This Row],[std2]]</f>
        <v>7.0710678117547895E-6</v>
      </c>
      <c r="T32" s="1" t="s">
        <v>41</v>
      </c>
      <c r="U32" s="1" t="s">
        <v>31</v>
      </c>
      <c r="V32" s="1" t="s">
        <v>11</v>
      </c>
      <c r="W32" s="1">
        <f>Tabulka1[[#This Row],[x]]/(Tabulka1[[#This Row],[z4]]*(100-Tabulka1[[#This Row],[x2]])/100)</f>
        <v>4.0963829757600632</v>
      </c>
      <c r="X32" s="1">
        <f>Tabulka1[[#This Row],[y]]/(Tabulka1[[#This Row],[z4]]*(100-Tabulka1[[#This Row],[x2]])/100)</f>
        <v>2.0481914878800316</v>
      </c>
      <c r="Y32" s="1">
        <f>Tabulka1[[#This Row],[z3]]</f>
        <v>1.2398150000000001</v>
      </c>
      <c r="Z32" s="1">
        <f>Tabulka1[[#This Row],[std3]]</f>
        <v>7.0710678117547895E-6</v>
      </c>
      <c r="AA32" s="1" t="s">
        <v>39</v>
      </c>
      <c r="AB32" s="1" t="s">
        <v>40</v>
      </c>
      <c r="AC32" s="1" t="s">
        <v>11</v>
      </c>
      <c r="AD32" s="1">
        <v>15</v>
      </c>
      <c r="AE32" s="1" t="s">
        <v>9</v>
      </c>
      <c r="AF32" s="1" t="s">
        <v>28</v>
      </c>
    </row>
    <row r="33" spans="1:32" ht="16.5" x14ac:dyDescent="0.35">
      <c r="A33" s="1">
        <f>2*Tabulka1[[#This Row],[x3]]*Tabulka1[[#This Row],[z]]/(100*61.9789)*1000</f>
        <v>5.3611412195259831</v>
      </c>
      <c r="B33" s="1">
        <f>Tabulka1[[#This Row],[y2]]*Tabulka1[[#This Row],[x]]/2</f>
        <v>2.6805706097629916</v>
      </c>
      <c r="C33" s="1">
        <f>Tabulka1[[#This Row],[z2]]</f>
        <v>1.3087500000000001</v>
      </c>
      <c r="D33" s="1">
        <f>Tabulka1[[#This Row],[std2]]</f>
        <v>0</v>
      </c>
      <c r="E33" s="1">
        <v>4</v>
      </c>
      <c r="F33" s="1" t="s">
        <v>10</v>
      </c>
      <c r="G33" s="1" t="s">
        <v>30</v>
      </c>
      <c r="H33" s="1" t="s">
        <v>11</v>
      </c>
      <c r="I33" s="1">
        <v>25</v>
      </c>
      <c r="J33" s="1">
        <v>1</v>
      </c>
      <c r="K33" s="1">
        <v>1.3087500000000001</v>
      </c>
      <c r="L33" s="1">
        <v>0</v>
      </c>
      <c r="M33" s="1" t="s">
        <v>32</v>
      </c>
      <c r="N33" s="1" t="s">
        <v>31</v>
      </c>
      <c r="O33" s="1" t="s">
        <v>11</v>
      </c>
      <c r="P33" s="1">
        <f>Tabulka1[[#This Row],[x2]]/(1+Tabulka1[[#This Row],[y2]]*60.08/61.9789)</f>
        <v>12.69446554081677</v>
      </c>
      <c r="Q33" s="1">
        <f>Tabulka1[[#This Row],[y2]]</f>
        <v>1</v>
      </c>
      <c r="R33" s="1">
        <f>Tabulka1[[#This Row],[z2]]</f>
        <v>1.3087500000000001</v>
      </c>
      <c r="S33" s="1">
        <f>Tabulka1[[#This Row],[std2]]</f>
        <v>0</v>
      </c>
      <c r="T33" s="1" t="s">
        <v>41</v>
      </c>
      <c r="U33" s="1" t="s">
        <v>31</v>
      </c>
      <c r="V33" s="1" t="s">
        <v>11</v>
      </c>
      <c r="W33" s="1">
        <f>Tabulka1[[#This Row],[x]]/(Tabulka1[[#This Row],[z4]]*(100-Tabulka1[[#This Row],[x2]])/100)</f>
        <v>5.4618439676800845</v>
      </c>
      <c r="X33" s="1">
        <f>Tabulka1[[#This Row],[y]]/(Tabulka1[[#This Row],[z4]]*(100-Tabulka1[[#This Row],[x2]])/100)</f>
        <v>2.7309219838400423</v>
      </c>
      <c r="Y33" s="1">
        <f>Tabulka1[[#This Row],[z3]]</f>
        <v>1.3087500000000001</v>
      </c>
      <c r="Z33" s="1">
        <f>Tabulka1[[#This Row],[std3]]</f>
        <v>0</v>
      </c>
      <c r="AA33" s="1" t="s">
        <v>39</v>
      </c>
      <c r="AB33" s="1" t="s">
        <v>40</v>
      </c>
      <c r="AC33" s="1" t="s">
        <v>11</v>
      </c>
      <c r="AD33" s="1">
        <v>15</v>
      </c>
      <c r="AE33" s="1" t="s">
        <v>9</v>
      </c>
      <c r="AF33" s="1" t="s">
        <v>28</v>
      </c>
    </row>
    <row r="34" spans="1:32" ht="16.5" x14ac:dyDescent="0.35">
      <c r="A34" s="1">
        <f>2*Tabulka1[[#This Row],[x3]]*Tabulka1[[#This Row],[z]]/(100*61.9789)*1000</f>
        <v>6.7942034542339806</v>
      </c>
      <c r="B34" s="1">
        <f>Tabulka1[[#This Row],[y2]]*Tabulka1[[#This Row],[x]]/2</f>
        <v>3.3971017271169903</v>
      </c>
      <c r="C34" s="1">
        <f>Tabulka1[[#This Row],[z2]]</f>
        <v>1.382155</v>
      </c>
      <c r="D34" s="1">
        <f>Tabulka1[[#This Row],[std2]]</f>
        <v>7.0710678119117998E-6</v>
      </c>
      <c r="E34" s="1">
        <v>4</v>
      </c>
      <c r="F34" s="1" t="s">
        <v>10</v>
      </c>
      <c r="G34" s="1" t="s">
        <v>30</v>
      </c>
      <c r="H34" s="1" t="s">
        <v>11</v>
      </c>
      <c r="I34" s="1">
        <v>30</v>
      </c>
      <c r="J34" s="1">
        <v>1</v>
      </c>
      <c r="K34" s="1">
        <v>1.382155</v>
      </c>
      <c r="L34" s="1">
        <v>7.0710678119117998E-6</v>
      </c>
      <c r="M34" s="1" t="s">
        <v>32</v>
      </c>
      <c r="N34" s="1" t="s">
        <v>31</v>
      </c>
      <c r="O34" s="1" t="s">
        <v>11</v>
      </c>
      <c r="P34" s="1">
        <f>Tabulka1[[#This Row],[x2]]/(1+Tabulka1[[#This Row],[y2]]*60.08/61.9789)</f>
        <v>15.233358648980124</v>
      </c>
      <c r="Q34" s="1">
        <f>Tabulka1[[#This Row],[y2]]</f>
        <v>1</v>
      </c>
      <c r="R34" s="1">
        <f>Tabulka1[[#This Row],[z2]]</f>
        <v>1.382155</v>
      </c>
      <c r="S34" s="1">
        <f>Tabulka1[[#This Row],[std2]]</f>
        <v>7.0710678119117998E-6</v>
      </c>
      <c r="T34" s="1" t="s">
        <v>41</v>
      </c>
      <c r="U34" s="1" t="s">
        <v>31</v>
      </c>
      <c r="V34" s="1" t="s">
        <v>11</v>
      </c>
      <c r="W34" s="1">
        <f>Tabulka1[[#This Row],[x]]/(Tabulka1[[#This Row],[z4]]*(100-Tabulka1[[#This Row],[x2]])/100)</f>
        <v>7.0223708155886806</v>
      </c>
      <c r="X34" s="1">
        <f>Tabulka1[[#This Row],[y]]/(Tabulka1[[#This Row],[z4]]*(100-Tabulka1[[#This Row],[x2]])/100)</f>
        <v>3.5111854077943403</v>
      </c>
      <c r="Y34" s="1">
        <f>Tabulka1[[#This Row],[z3]]</f>
        <v>1.382155</v>
      </c>
      <c r="Z34" s="1">
        <f>Tabulka1[[#This Row],[std3]]</f>
        <v>7.0710678119117998E-6</v>
      </c>
      <c r="AA34" s="1" t="s">
        <v>39</v>
      </c>
      <c r="AB34" s="1" t="s">
        <v>40</v>
      </c>
      <c r="AC34" s="1" t="s">
        <v>11</v>
      </c>
      <c r="AD34" s="1">
        <v>15</v>
      </c>
      <c r="AE34" s="1" t="s">
        <v>9</v>
      </c>
      <c r="AF34" s="1" t="s">
        <v>28</v>
      </c>
    </row>
    <row r="35" spans="1:32" ht="16.5" x14ac:dyDescent="0.35">
      <c r="A35" s="1">
        <f>2*Tabulka1[[#This Row],[x3]]*Tabulka1[[#This Row],[z]]/(100*61.9789)*1000</f>
        <v>8.3828135432975408</v>
      </c>
      <c r="B35" s="1">
        <f>Tabulka1[[#This Row],[y2]]*Tabulka1[[#This Row],[x]]/2</f>
        <v>4.1914067716487704</v>
      </c>
      <c r="C35" s="1">
        <f>Tabulka1[[#This Row],[z2]]</f>
        <v>1.4617100000000001</v>
      </c>
      <c r="D35" s="1">
        <f>Tabulka1[[#This Row],[std2]]</f>
        <v>5.6568542494980373E-5</v>
      </c>
      <c r="E35" s="1">
        <v>4</v>
      </c>
      <c r="F35" s="1" t="s">
        <v>10</v>
      </c>
      <c r="G35" s="1" t="s">
        <v>30</v>
      </c>
      <c r="H35" s="1" t="s">
        <v>11</v>
      </c>
      <c r="I35" s="1">
        <v>35</v>
      </c>
      <c r="J35" s="1">
        <v>1</v>
      </c>
      <c r="K35" s="1">
        <v>1.4617100000000001</v>
      </c>
      <c r="L35" s="1">
        <v>5.6568542494980373E-5</v>
      </c>
      <c r="M35" s="1" t="s">
        <v>32</v>
      </c>
      <c r="N35" s="1" t="s">
        <v>31</v>
      </c>
      <c r="O35" s="1" t="s">
        <v>11</v>
      </c>
      <c r="P35" s="1">
        <f>Tabulka1[[#This Row],[x2]]/(1+Tabulka1[[#This Row],[y2]]*60.08/61.9789)</f>
        <v>17.772251757143479</v>
      </c>
      <c r="Q35" s="1">
        <f>Tabulka1[[#This Row],[y2]]</f>
        <v>1</v>
      </c>
      <c r="R35" s="1">
        <f>Tabulka1[[#This Row],[z2]]</f>
        <v>1.4617100000000001</v>
      </c>
      <c r="S35" s="1">
        <f>Tabulka1[[#This Row],[std2]]</f>
        <v>5.6568542494980373E-5</v>
      </c>
      <c r="T35" s="1" t="s">
        <v>41</v>
      </c>
      <c r="U35" s="1" t="s">
        <v>31</v>
      </c>
      <c r="V35" s="1" t="s">
        <v>11</v>
      </c>
      <c r="W35" s="1">
        <f>Tabulka1[[#This Row],[x]]/(Tabulka1[[#This Row],[z4]]*(100-Tabulka1[[#This Row],[x2]])/100)</f>
        <v>8.8229787170216767</v>
      </c>
      <c r="X35" s="1">
        <f>Tabulka1[[#This Row],[y]]/(Tabulka1[[#This Row],[z4]]*(100-Tabulka1[[#This Row],[x2]])/100)</f>
        <v>4.4114893585108383</v>
      </c>
      <c r="Y35" s="1">
        <f>Tabulka1[[#This Row],[z3]]</f>
        <v>1.4617100000000001</v>
      </c>
      <c r="Z35" s="1">
        <f>Tabulka1[[#This Row],[std3]]</f>
        <v>5.6568542494980373E-5</v>
      </c>
      <c r="AA35" s="1" t="s">
        <v>39</v>
      </c>
      <c r="AB35" s="1" t="s">
        <v>40</v>
      </c>
      <c r="AC35" s="1" t="s">
        <v>11</v>
      </c>
      <c r="AD35" s="1">
        <v>15</v>
      </c>
      <c r="AE35" s="1" t="s">
        <v>9</v>
      </c>
      <c r="AF35" s="1" t="s">
        <v>28</v>
      </c>
    </row>
    <row r="36" spans="1:32" ht="16.5" x14ac:dyDescent="0.35">
      <c r="A36" s="1">
        <f>2*Tabulka1[[#This Row],[x3]]*Tabulka1[[#This Row],[z]]/(100*61.9789)*1000</f>
        <v>10.03944816805657</v>
      </c>
      <c r="B36" s="1">
        <f>Tabulka1[[#This Row],[y2]]*Tabulka1[[#This Row],[x]]/2</f>
        <v>5.0197240840282848</v>
      </c>
      <c r="C36" s="1">
        <f>Tabulka1[[#This Row],[z2]]</f>
        <v>1.531755</v>
      </c>
      <c r="D36" s="1">
        <f>Tabulka1[[#This Row],[std2]]</f>
        <v>2.1213203435578389E-5</v>
      </c>
      <c r="E36" s="1">
        <v>4</v>
      </c>
      <c r="F36" s="1" t="s">
        <v>10</v>
      </c>
      <c r="G36" s="1" t="s">
        <v>30</v>
      </c>
      <c r="H36" s="1" t="s">
        <v>11</v>
      </c>
      <c r="I36" s="1">
        <v>40</v>
      </c>
      <c r="J36" s="1">
        <v>1</v>
      </c>
      <c r="K36" s="1">
        <v>1.531755</v>
      </c>
      <c r="L36" s="1">
        <v>2.1213203435578389E-5</v>
      </c>
      <c r="M36" s="1" t="s">
        <v>32</v>
      </c>
      <c r="N36" s="1" t="s">
        <v>31</v>
      </c>
      <c r="O36" s="1" t="s">
        <v>11</v>
      </c>
      <c r="P36" s="1">
        <f>Tabulka1[[#This Row],[x2]]/(1+Tabulka1[[#This Row],[y2]]*60.08/61.9789)</f>
        <v>20.311144865306833</v>
      </c>
      <c r="Q36" s="1">
        <f>Tabulka1[[#This Row],[y2]]</f>
        <v>1</v>
      </c>
      <c r="R36" s="1">
        <f>Tabulka1[[#This Row],[z2]]</f>
        <v>1.531755</v>
      </c>
      <c r="S36" s="1">
        <f>Tabulka1[[#This Row],[std2]]</f>
        <v>2.1213203435578389E-5</v>
      </c>
      <c r="T36" s="1" t="s">
        <v>41</v>
      </c>
      <c r="U36" s="1" t="s">
        <v>31</v>
      </c>
      <c r="V36" s="1" t="s">
        <v>11</v>
      </c>
      <c r="W36" s="1">
        <f>Tabulka1[[#This Row],[x]]/(Tabulka1[[#This Row],[z4]]*(100-Tabulka1[[#This Row],[x2]])/100)</f>
        <v>10.923687935360169</v>
      </c>
      <c r="X36" s="1">
        <f>Tabulka1[[#This Row],[y]]/(Tabulka1[[#This Row],[z4]]*(100-Tabulka1[[#This Row],[x2]])/100)</f>
        <v>5.4618439676800845</v>
      </c>
      <c r="Y36" s="1">
        <f>Tabulka1[[#This Row],[z3]]</f>
        <v>1.531755</v>
      </c>
      <c r="Z36" s="1">
        <f>Tabulka1[[#This Row],[std3]]</f>
        <v>2.1213203435578389E-5</v>
      </c>
      <c r="AA36" s="1" t="s">
        <v>39</v>
      </c>
      <c r="AB36" s="1" t="s">
        <v>40</v>
      </c>
      <c r="AC36" s="1" t="s">
        <v>11</v>
      </c>
      <c r="AD36" s="1">
        <v>15</v>
      </c>
      <c r="AE36" s="1" t="s">
        <v>9</v>
      </c>
      <c r="AF36" s="1" t="s">
        <v>28</v>
      </c>
    </row>
    <row r="37" spans="1:32" ht="16.5" x14ac:dyDescent="0.35">
      <c r="A37" s="1">
        <f>2*Tabulka1[[#This Row],[x3]]*Tabulka1[[#This Row],[z]]/(100*61.9789)*1000</f>
        <v>0</v>
      </c>
      <c r="B37" s="1">
        <f>Tabulka1[[#This Row],[y2]]*Tabulka1[[#This Row],[x]]/2</f>
        <v>0</v>
      </c>
      <c r="C37" s="1">
        <f>Tabulka1[[#This Row],[z2]]</f>
        <v>0.99909999999999999</v>
      </c>
      <c r="D37" s="1">
        <f>Tabulka1[[#This Row],[std2]]</f>
        <v>0</v>
      </c>
      <c r="E37" s="1">
        <v>5</v>
      </c>
      <c r="F37" s="1" t="s">
        <v>10</v>
      </c>
      <c r="G37" s="1" t="s">
        <v>30</v>
      </c>
      <c r="H37" s="1" t="s">
        <v>11</v>
      </c>
      <c r="I37" s="1">
        <v>0</v>
      </c>
      <c r="J37" s="1">
        <v>1.5</v>
      </c>
      <c r="K37" s="1">
        <v>0.99909999999999999</v>
      </c>
      <c r="M37" s="1" t="s">
        <v>32</v>
      </c>
      <c r="N37" s="1" t="s">
        <v>31</v>
      </c>
      <c r="O37" s="1" t="s">
        <v>11</v>
      </c>
      <c r="P37" s="1">
        <f>Tabulka1[[#This Row],[x2]]/(1+Tabulka1[[#This Row],[y2]]*60.08/61.9789)</f>
        <v>0</v>
      </c>
      <c r="Q37" s="1">
        <f>Tabulka1[[#This Row],[y2]]</f>
        <v>1.5</v>
      </c>
      <c r="R37" s="1">
        <f>Tabulka1[[#This Row],[z2]]</f>
        <v>0.99909999999999999</v>
      </c>
      <c r="S37" s="1">
        <f>Tabulka1[[#This Row],[std2]]</f>
        <v>0</v>
      </c>
      <c r="T37" s="1" t="s">
        <v>41</v>
      </c>
      <c r="U37" s="1" t="s">
        <v>31</v>
      </c>
      <c r="V37" s="1" t="s">
        <v>11</v>
      </c>
      <c r="W37" s="1">
        <f>Tabulka1[[#This Row],[x]]/(Tabulka1[[#This Row],[z4]]*(100-Tabulka1[[#This Row],[x2]])/100)</f>
        <v>0</v>
      </c>
      <c r="X37" s="1">
        <f>Tabulka1[[#This Row],[y]]/(Tabulka1[[#This Row],[z4]]*(100-Tabulka1[[#This Row],[x2]])/100)</f>
        <v>0</v>
      </c>
      <c r="Y37" s="1">
        <f>Tabulka1[[#This Row],[z3]]</f>
        <v>0.99909999999999999</v>
      </c>
      <c r="Z37" s="1">
        <f>Tabulka1[[#This Row],[std3]]</f>
        <v>0</v>
      </c>
      <c r="AA37" s="1" t="s">
        <v>39</v>
      </c>
      <c r="AB37" s="1" t="s">
        <v>40</v>
      </c>
      <c r="AC37" s="1" t="s">
        <v>11</v>
      </c>
      <c r="AD37" s="1">
        <v>15</v>
      </c>
      <c r="AE37" s="1" t="s">
        <v>9</v>
      </c>
      <c r="AF37" s="1" t="s">
        <v>28</v>
      </c>
    </row>
    <row r="38" spans="1:32" ht="16.5" x14ac:dyDescent="0.35">
      <c r="A38" s="1">
        <f>2*Tabulka1[[#This Row],[x3]]*Tabulka1[[#This Row],[z]]/(100*61.9789)*1000</f>
        <v>0.69070190514198349</v>
      </c>
      <c r="B38" s="1">
        <f>Tabulka1[[#This Row],[y2]]*Tabulka1[[#This Row],[x]]/2</f>
        <v>0.51802642885648764</v>
      </c>
      <c r="C38" s="1">
        <f>Tabulka1[[#This Row],[z2]]</f>
        <v>1.0505500000000001</v>
      </c>
      <c r="D38" s="1">
        <f>Tabulka1[[#This Row],[std2]]</f>
        <v>0</v>
      </c>
      <c r="E38" s="1">
        <v>5</v>
      </c>
      <c r="F38" s="1" t="s">
        <v>10</v>
      </c>
      <c r="G38" s="1" t="s">
        <v>30</v>
      </c>
      <c r="H38" s="1" t="s">
        <v>11</v>
      </c>
      <c r="I38" s="1">
        <v>5</v>
      </c>
      <c r="J38" s="1">
        <v>1.5</v>
      </c>
      <c r="K38" s="1">
        <v>1.0505500000000001</v>
      </c>
      <c r="L38" s="1">
        <v>0</v>
      </c>
      <c r="M38" s="1" t="s">
        <v>32</v>
      </c>
      <c r="N38" s="1" t="s">
        <v>31</v>
      </c>
      <c r="O38" s="1" t="s">
        <v>11</v>
      </c>
      <c r="P38" s="1">
        <f>Tabulka1[[#This Row],[x2]]/(1+Tabulka1[[#This Row],[y2]]*60.08/61.9789)</f>
        <v>2.0374539197850874</v>
      </c>
      <c r="Q38" s="1">
        <f>Tabulka1[[#This Row],[y2]]</f>
        <v>1.5</v>
      </c>
      <c r="R38" s="1">
        <f>Tabulka1[[#This Row],[z2]]</f>
        <v>1.0505500000000001</v>
      </c>
      <c r="S38" s="1">
        <f>Tabulka1[[#This Row],[std2]]</f>
        <v>0</v>
      </c>
      <c r="T38" s="1" t="s">
        <v>41</v>
      </c>
      <c r="U38" s="1" t="s">
        <v>31</v>
      </c>
      <c r="V38" s="1" t="s">
        <v>11</v>
      </c>
      <c r="W38" s="1">
        <f>Tabulka1[[#This Row],[x]]/(Tabulka1[[#This Row],[z4]]*(100-Tabulka1[[#This Row],[x2]])/100)</f>
        <v>0.69207047450531767</v>
      </c>
      <c r="X38" s="1">
        <f>Tabulka1[[#This Row],[y]]/(Tabulka1[[#This Row],[z4]]*(100-Tabulka1[[#This Row],[x2]])/100)</f>
        <v>0.51905285587898831</v>
      </c>
      <c r="Y38" s="1">
        <f>Tabulka1[[#This Row],[z3]]</f>
        <v>1.0505500000000001</v>
      </c>
      <c r="Z38" s="1">
        <f>Tabulka1[[#This Row],[std3]]</f>
        <v>0</v>
      </c>
      <c r="AA38" s="1" t="s">
        <v>39</v>
      </c>
      <c r="AB38" s="1" t="s">
        <v>40</v>
      </c>
      <c r="AC38" s="1" t="s">
        <v>11</v>
      </c>
      <c r="AD38" s="1">
        <v>15</v>
      </c>
      <c r="AE38" s="1" t="s">
        <v>9</v>
      </c>
      <c r="AF38" s="1" t="s">
        <v>28</v>
      </c>
    </row>
    <row r="39" spans="1:32" ht="16.5" x14ac:dyDescent="0.35">
      <c r="A39" s="1">
        <f>2*Tabulka1[[#This Row],[x3]]*Tabulka1[[#This Row],[z]]/(100*61.9789)*1000</f>
        <v>1.4518185207125103</v>
      </c>
      <c r="B39" s="1">
        <f>Tabulka1[[#This Row],[y2]]*Tabulka1[[#This Row],[x]]/2</f>
        <v>1.0888638905343826</v>
      </c>
      <c r="C39" s="1">
        <f>Tabulka1[[#This Row],[z2]]</f>
        <v>1.1041000000000001</v>
      </c>
      <c r="D39" s="1">
        <f>Tabulka1[[#This Row],[std2]]</f>
        <v>0</v>
      </c>
      <c r="E39" s="1">
        <v>5</v>
      </c>
      <c r="F39" s="1" t="s">
        <v>10</v>
      </c>
      <c r="G39" s="1" t="s">
        <v>30</v>
      </c>
      <c r="H39" s="1" t="s">
        <v>11</v>
      </c>
      <c r="I39" s="1">
        <v>10</v>
      </c>
      <c r="J39" s="1">
        <v>1.5</v>
      </c>
      <c r="K39" s="1">
        <v>1.1041000000000001</v>
      </c>
      <c r="L39" s="1">
        <v>0</v>
      </c>
      <c r="M39" s="1" t="s">
        <v>32</v>
      </c>
      <c r="N39" s="1" t="s">
        <v>31</v>
      </c>
      <c r="O39" s="1" t="s">
        <v>11</v>
      </c>
      <c r="P39" s="1">
        <f>Tabulka1[[#This Row],[x2]]/(1+Tabulka1[[#This Row],[y2]]*60.08/61.9789)</f>
        <v>4.0749078395701748</v>
      </c>
      <c r="Q39" s="1">
        <f>Tabulka1[[#This Row],[y2]]</f>
        <v>1.5</v>
      </c>
      <c r="R39" s="1">
        <f>Tabulka1[[#This Row],[z2]]</f>
        <v>1.1041000000000001</v>
      </c>
      <c r="S39" s="1">
        <f>Tabulka1[[#This Row],[std2]]</f>
        <v>0</v>
      </c>
      <c r="T39" s="1" t="s">
        <v>41</v>
      </c>
      <c r="U39" s="1" t="s">
        <v>31</v>
      </c>
      <c r="V39" s="1" t="s">
        <v>11</v>
      </c>
      <c r="W39" s="1">
        <f>Tabulka1[[#This Row],[x]]/(Tabulka1[[#This Row],[z4]]*(100-Tabulka1[[#This Row],[x2]])/100)</f>
        <v>1.4610376684001147</v>
      </c>
      <c r="X39" s="1">
        <f>Tabulka1[[#This Row],[y]]/(Tabulka1[[#This Row],[z4]]*(100-Tabulka1[[#This Row],[x2]])/100)</f>
        <v>1.095778251300086</v>
      </c>
      <c r="Y39" s="1">
        <f>Tabulka1[[#This Row],[z3]]</f>
        <v>1.1041000000000001</v>
      </c>
      <c r="Z39" s="1">
        <f>Tabulka1[[#This Row],[std3]]</f>
        <v>0</v>
      </c>
      <c r="AA39" s="1" t="s">
        <v>39</v>
      </c>
      <c r="AB39" s="1" t="s">
        <v>40</v>
      </c>
      <c r="AC39" s="1" t="s">
        <v>11</v>
      </c>
      <c r="AD39" s="1">
        <v>15</v>
      </c>
      <c r="AE39" s="1" t="s">
        <v>9</v>
      </c>
      <c r="AF39" s="1" t="s">
        <v>28</v>
      </c>
    </row>
    <row r="40" spans="1:32" ht="16.5" x14ac:dyDescent="0.35">
      <c r="A40" s="1">
        <f>2*Tabulka1[[#This Row],[x3]]*Tabulka1[[#This Row],[z]]/(100*61.9789)*1000</f>
        <v>2.2897502874774243</v>
      </c>
      <c r="B40" s="1">
        <f>Tabulka1[[#This Row],[y2]]*Tabulka1[[#This Row],[x]]/2</f>
        <v>1.7173127156080681</v>
      </c>
      <c r="C40" s="1">
        <f>Tabulka1[[#This Row],[z2]]</f>
        <v>1.160895</v>
      </c>
      <c r="D40" s="1">
        <f>Tabulka1[[#This Row],[std2]]</f>
        <v>7.0710678119117998E-6</v>
      </c>
      <c r="E40" s="1">
        <v>5</v>
      </c>
      <c r="F40" s="1" t="s">
        <v>10</v>
      </c>
      <c r="G40" s="1" t="s">
        <v>30</v>
      </c>
      <c r="H40" s="1" t="s">
        <v>11</v>
      </c>
      <c r="I40" s="1">
        <v>15</v>
      </c>
      <c r="J40" s="1">
        <v>1.5</v>
      </c>
      <c r="K40" s="1">
        <v>1.160895</v>
      </c>
      <c r="L40" s="1">
        <v>7.0710678119117998E-6</v>
      </c>
      <c r="M40" s="1" t="s">
        <v>32</v>
      </c>
      <c r="N40" s="1" t="s">
        <v>31</v>
      </c>
      <c r="O40" s="1" t="s">
        <v>11</v>
      </c>
      <c r="P40" s="1">
        <f>Tabulka1[[#This Row],[x2]]/(1+Tabulka1[[#This Row],[y2]]*60.08/61.9789)</f>
        <v>6.1123617593552622</v>
      </c>
      <c r="Q40" s="1">
        <f>Tabulka1[[#This Row],[y2]]</f>
        <v>1.5</v>
      </c>
      <c r="R40" s="1">
        <f>Tabulka1[[#This Row],[z2]]</f>
        <v>1.160895</v>
      </c>
      <c r="S40" s="1">
        <f>Tabulka1[[#This Row],[std2]]</f>
        <v>7.0710678119117998E-6</v>
      </c>
      <c r="T40" s="1" t="s">
        <v>41</v>
      </c>
      <c r="U40" s="1" t="s">
        <v>31</v>
      </c>
      <c r="V40" s="1" t="s">
        <v>11</v>
      </c>
      <c r="W40" s="1">
        <f>Tabulka1[[#This Row],[x]]/(Tabulka1[[#This Row],[z4]]*(100-Tabulka1[[#This Row],[x2]])/100)</f>
        <v>2.3204715909884177</v>
      </c>
      <c r="X40" s="1">
        <f>Tabulka1[[#This Row],[y]]/(Tabulka1[[#This Row],[z4]]*(100-Tabulka1[[#This Row],[x2]])/100)</f>
        <v>1.7403536932413133</v>
      </c>
      <c r="Y40" s="1">
        <f>Tabulka1[[#This Row],[z3]]</f>
        <v>1.160895</v>
      </c>
      <c r="Z40" s="1">
        <f>Tabulka1[[#This Row],[std3]]</f>
        <v>7.0710678119117998E-6</v>
      </c>
      <c r="AA40" s="1" t="s">
        <v>39</v>
      </c>
      <c r="AB40" s="1" t="s">
        <v>40</v>
      </c>
      <c r="AC40" s="1" t="s">
        <v>11</v>
      </c>
      <c r="AD40" s="1">
        <v>15</v>
      </c>
      <c r="AE40" s="1" t="s">
        <v>9</v>
      </c>
      <c r="AF40" s="1" t="s">
        <v>28</v>
      </c>
    </row>
    <row r="41" spans="1:32" ht="16.5" x14ac:dyDescent="0.35">
      <c r="A41" s="1">
        <f>2*Tabulka1[[#This Row],[x3]]*Tabulka1[[#This Row],[z]]/(100*61.9789)*1000</f>
        <v>3.2125150149014883</v>
      </c>
      <c r="B41" s="1">
        <f>Tabulka1[[#This Row],[y2]]*Tabulka1[[#This Row],[x]]/2</f>
        <v>2.4093862611761163</v>
      </c>
      <c r="C41" s="1">
        <f>Tabulka1[[#This Row],[z2]]</f>
        <v>1.2215499999999999</v>
      </c>
      <c r="D41" s="1">
        <f>Tabulka1[[#This Row],[std2]]</f>
        <v>0</v>
      </c>
      <c r="E41" s="1">
        <v>5</v>
      </c>
      <c r="F41" s="1" t="s">
        <v>10</v>
      </c>
      <c r="G41" s="1" t="s">
        <v>30</v>
      </c>
      <c r="H41" s="1" t="s">
        <v>11</v>
      </c>
      <c r="I41" s="1">
        <v>20</v>
      </c>
      <c r="J41" s="1">
        <v>1.5</v>
      </c>
      <c r="K41" s="1">
        <v>1.2215499999999999</v>
      </c>
      <c r="L41" s="1">
        <v>0</v>
      </c>
      <c r="M41" s="1" t="s">
        <v>32</v>
      </c>
      <c r="N41" s="1" t="s">
        <v>31</v>
      </c>
      <c r="O41" s="1" t="s">
        <v>11</v>
      </c>
      <c r="P41" s="1">
        <f>Tabulka1[[#This Row],[x2]]/(1+Tabulka1[[#This Row],[y2]]*60.08/61.9789)</f>
        <v>8.1498156791403495</v>
      </c>
      <c r="Q41" s="1">
        <f>Tabulka1[[#This Row],[y2]]</f>
        <v>1.5</v>
      </c>
      <c r="R41" s="1">
        <f>Tabulka1[[#This Row],[z2]]</f>
        <v>1.2215499999999999</v>
      </c>
      <c r="S41" s="1">
        <f>Tabulka1[[#This Row],[std2]]</f>
        <v>0</v>
      </c>
      <c r="T41" s="1" t="s">
        <v>41</v>
      </c>
      <c r="U41" s="1" t="s">
        <v>31</v>
      </c>
      <c r="V41" s="1" t="s">
        <v>11</v>
      </c>
      <c r="W41" s="1">
        <f>Tabulka1[[#This Row],[x]]/(Tabulka1[[#This Row],[z4]]*(100-Tabulka1[[#This Row],[x2]])/100)</f>
        <v>3.2873347539002586</v>
      </c>
      <c r="X41" s="1">
        <f>Tabulka1[[#This Row],[y]]/(Tabulka1[[#This Row],[z4]]*(100-Tabulka1[[#This Row],[x2]])/100)</f>
        <v>2.4655010654251939</v>
      </c>
      <c r="Y41" s="1">
        <f>Tabulka1[[#This Row],[z3]]</f>
        <v>1.2215499999999999</v>
      </c>
      <c r="Z41" s="1">
        <f>Tabulka1[[#This Row],[std3]]</f>
        <v>0</v>
      </c>
      <c r="AA41" s="1" t="s">
        <v>39</v>
      </c>
      <c r="AB41" s="1" t="s">
        <v>40</v>
      </c>
      <c r="AC41" s="1" t="s">
        <v>11</v>
      </c>
      <c r="AD41" s="1">
        <v>15</v>
      </c>
      <c r="AE41" s="1" t="s">
        <v>9</v>
      </c>
      <c r="AF41" s="1" t="s">
        <v>28</v>
      </c>
    </row>
    <row r="42" spans="1:32" ht="16.5" x14ac:dyDescent="0.35">
      <c r="A42" s="1">
        <f>2*Tabulka1[[#This Row],[x3]]*Tabulka1[[#This Row],[z]]/(100*61.9789)*1000</f>
        <v>4.229583514410689</v>
      </c>
      <c r="B42" s="1">
        <f>Tabulka1[[#This Row],[y2]]*Tabulka1[[#This Row],[x]]/2</f>
        <v>3.172187635808017</v>
      </c>
      <c r="C42" s="1">
        <f>Tabulka1[[#This Row],[z2]]</f>
        <v>1.2866299999999999</v>
      </c>
      <c r="D42" s="1">
        <f>Tabulka1[[#This Row],[std2]]</f>
        <v>0</v>
      </c>
      <c r="E42" s="1">
        <v>5</v>
      </c>
      <c r="F42" s="1" t="s">
        <v>10</v>
      </c>
      <c r="G42" s="1" t="s">
        <v>30</v>
      </c>
      <c r="H42" s="1" t="s">
        <v>11</v>
      </c>
      <c r="I42" s="1">
        <v>25</v>
      </c>
      <c r="J42" s="1">
        <v>1.5</v>
      </c>
      <c r="K42" s="1">
        <v>1.2866299999999999</v>
      </c>
      <c r="L42" s="1">
        <v>0</v>
      </c>
      <c r="M42" s="1" t="s">
        <v>32</v>
      </c>
      <c r="N42" s="1" t="s">
        <v>31</v>
      </c>
      <c r="O42" s="1" t="s">
        <v>11</v>
      </c>
      <c r="P42" s="1">
        <f>Tabulka1[[#This Row],[x2]]/(1+Tabulka1[[#This Row],[y2]]*60.08/61.9789)</f>
        <v>10.187269598925436</v>
      </c>
      <c r="Q42" s="1">
        <f>Tabulka1[[#This Row],[y2]]</f>
        <v>1.5</v>
      </c>
      <c r="R42" s="1">
        <f>Tabulka1[[#This Row],[z2]]</f>
        <v>1.2866299999999999</v>
      </c>
      <c r="S42" s="1">
        <f>Tabulka1[[#This Row],[std2]]</f>
        <v>0</v>
      </c>
      <c r="T42" s="1" t="s">
        <v>41</v>
      </c>
      <c r="U42" s="1" t="s">
        <v>31</v>
      </c>
      <c r="V42" s="1" t="s">
        <v>11</v>
      </c>
      <c r="W42" s="1">
        <f>Tabulka1[[#This Row],[x]]/(Tabulka1[[#This Row],[z4]]*(100-Tabulka1[[#This Row],[x2]])/100)</f>
        <v>4.3831130052003449</v>
      </c>
      <c r="X42" s="1">
        <f>Tabulka1[[#This Row],[y]]/(Tabulka1[[#This Row],[z4]]*(100-Tabulka1[[#This Row],[x2]])/100)</f>
        <v>3.2873347539002586</v>
      </c>
      <c r="Y42" s="1">
        <f>Tabulka1[[#This Row],[z3]]</f>
        <v>1.2866299999999999</v>
      </c>
      <c r="Z42" s="1">
        <f>Tabulka1[[#This Row],[std3]]</f>
        <v>0</v>
      </c>
      <c r="AA42" s="1" t="s">
        <v>39</v>
      </c>
      <c r="AB42" s="1" t="s">
        <v>40</v>
      </c>
      <c r="AC42" s="1" t="s">
        <v>11</v>
      </c>
      <c r="AD42" s="1">
        <v>15</v>
      </c>
      <c r="AE42" s="1" t="s">
        <v>9</v>
      </c>
      <c r="AF42" s="1" t="s">
        <v>28</v>
      </c>
    </row>
    <row r="43" spans="1:32" ht="16.5" x14ac:dyDescent="0.35">
      <c r="A43" s="1">
        <f>2*Tabulka1[[#This Row],[x3]]*Tabulka1[[#This Row],[z]]/(100*61.9789)*1000</f>
        <v>5.3489144234442199</v>
      </c>
      <c r="B43" s="1">
        <f>Tabulka1[[#This Row],[y2]]*Tabulka1[[#This Row],[x]]/2</f>
        <v>4.0116858175831647</v>
      </c>
      <c r="C43" s="1">
        <f>Tabulka1[[#This Row],[z2]]</f>
        <v>1.3559399999999999</v>
      </c>
      <c r="D43" s="1">
        <f>Tabulka1[[#This Row],[std2]]</f>
        <v>1.4142135623666588E-5</v>
      </c>
      <c r="E43" s="1">
        <v>5</v>
      </c>
      <c r="F43" s="1" t="s">
        <v>10</v>
      </c>
      <c r="G43" s="1" t="s">
        <v>30</v>
      </c>
      <c r="H43" s="1" t="s">
        <v>11</v>
      </c>
      <c r="I43" s="1">
        <v>30</v>
      </c>
      <c r="J43" s="1">
        <v>1.5</v>
      </c>
      <c r="K43" s="1">
        <v>1.3559399999999999</v>
      </c>
      <c r="L43" s="1">
        <v>1.4142135623666588E-5</v>
      </c>
      <c r="M43" s="1" t="s">
        <v>32</v>
      </c>
      <c r="N43" s="1" t="s">
        <v>31</v>
      </c>
      <c r="O43" s="1" t="s">
        <v>11</v>
      </c>
      <c r="P43" s="1">
        <f>Tabulka1[[#This Row],[x2]]/(1+Tabulka1[[#This Row],[y2]]*60.08/61.9789)</f>
        <v>12.224723518710524</v>
      </c>
      <c r="Q43" s="1">
        <f>Tabulka1[[#This Row],[y2]]</f>
        <v>1.5</v>
      </c>
      <c r="R43" s="1">
        <f>Tabulka1[[#This Row],[z2]]</f>
        <v>1.3559399999999999</v>
      </c>
      <c r="S43" s="1">
        <f>Tabulka1[[#This Row],[std2]]</f>
        <v>1.4142135623666588E-5</v>
      </c>
      <c r="T43" s="1" t="s">
        <v>41</v>
      </c>
      <c r="U43" s="1" t="s">
        <v>31</v>
      </c>
      <c r="V43" s="1" t="s">
        <v>11</v>
      </c>
      <c r="W43" s="1">
        <f>Tabulka1[[#This Row],[x]]/(Tabulka1[[#This Row],[z4]]*(100-Tabulka1[[#This Row],[x2]])/100)</f>
        <v>5.6354310066861579</v>
      </c>
      <c r="X43" s="1">
        <f>Tabulka1[[#This Row],[y]]/(Tabulka1[[#This Row],[z4]]*(100-Tabulka1[[#This Row],[x2]])/100)</f>
        <v>4.2265732550146184</v>
      </c>
      <c r="Y43" s="1">
        <f>Tabulka1[[#This Row],[z3]]</f>
        <v>1.3559399999999999</v>
      </c>
      <c r="Z43" s="1">
        <f>Tabulka1[[#This Row],[std3]]</f>
        <v>1.4142135623666588E-5</v>
      </c>
      <c r="AA43" s="1" t="s">
        <v>39</v>
      </c>
      <c r="AB43" s="1" t="s">
        <v>40</v>
      </c>
      <c r="AC43" s="1" t="s">
        <v>11</v>
      </c>
      <c r="AD43" s="1">
        <v>15</v>
      </c>
      <c r="AE43" s="1" t="s">
        <v>9</v>
      </c>
      <c r="AF43" s="1" t="s">
        <v>28</v>
      </c>
    </row>
    <row r="44" spans="1:32" ht="16.5" x14ac:dyDescent="0.35">
      <c r="A44" s="1">
        <f>2*Tabulka1[[#This Row],[x3]]*Tabulka1[[#This Row],[z]]/(100*61.9789)*1000</f>
        <v>6.5788740089507556</v>
      </c>
      <c r="B44" s="1">
        <f>Tabulka1[[#This Row],[y2]]*Tabulka1[[#This Row],[x]]/2</f>
        <v>4.9341555067130667</v>
      </c>
      <c r="C44" s="1">
        <f>Tabulka1[[#This Row],[z2]]</f>
        <v>1.4294850000000001</v>
      </c>
      <c r="D44" s="1">
        <f>Tabulka1[[#This Row],[std2]]</f>
        <v>7.0710678117547895E-6</v>
      </c>
      <c r="E44" s="1">
        <v>5</v>
      </c>
      <c r="F44" s="1" t="s">
        <v>10</v>
      </c>
      <c r="G44" s="1" t="s">
        <v>30</v>
      </c>
      <c r="H44" s="1" t="s">
        <v>11</v>
      </c>
      <c r="I44" s="1">
        <v>35</v>
      </c>
      <c r="J44" s="1">
        <v>1.5</v>
      </c>
      <c r="K44" s="1">
        <v>1.4294850000000001</v>
      </c>
      <c r="L44" s="1">
        <v>7.0710678117547895E-6</v>
      </c>
      <c r="M44" s="1" t="s">
        <v>32</v>
      </c>
      <c r="N44" s="1" t="s">
        <v>31</v>
      </c>
      <c r="O44" s="1" t="s">
        <v>11</v>
      </c>
      <c r="P44" s="1">
        <f>Tabulka1[[#This Row],[x2]]/(1+Tabulka1[[#This Row],[y2]]*60.08/61.9789)</f>
        <v>14.262177438495611</v>
      </c>
      <c r="Q44" s="1">
        <f>Tabulka1[[#This Row],[y2]]</f>
        <v>1.5</v>
      </c>
      <c r="R44" s="1">
        <f>Tabulka1[[#This Row],[z2]]</f>
        <v>1.4294850000000001</v>
      </c>
      <c r="S44" s="1">
        <f>Tabulka1[[#This Row],[std2]]</f>
        <v>7.0710678117547895E-6</v>
      </c>
      <c r="T44" s="1" t="s">
        <v>41</v>
      </c>
      <c r="U44" s="1" t="s">
        <v>31</v>
      </c>
      <c r="V44" s="1" t="s">
        <v>11</v>
      </c>
      <c r="W44" s="1">
        <f>Tabulka1[[#This Row],[x]]/(Tabulka1[[#This Row],[z4]]*(100-Tabulka1[[#This Row],[x2]])/100)</f>
        <v>7.080413316092864</v>
      </c>
      <c r="X44" s="1">
        <f>Tabulka1[[#This Row],[y]]/(Tabulka1[[#This Row],[z4]]*(100-Tabulka1[[#This Row],[x2]])/100)</f>
        <v>5.3103099870696484</v>
      </c>
      <c r="Y44" s="1">
        <f>Tabulka1[[#This Row],[z3]]</f>
        <v>1.4294850000000001</v>
      </c>
      <c r="Z44" s="1">
        <f>Tabulka1[[#This Row],[std3]]</f>
        <v>7.0710678117547895E-6</v>
      </c>
      <c r="AA44" s="1" t="s">
        <v>39</v>
      </c>
      <c r="AB44" s="1" t="s">
        <v>40</v>
      </c>
      <c r="AC44" s="1" t="s">
        <v>11</v>
      </c>
      <c r="AD44" s="1">
        <v>15</v>
      </c>
      <c r="AE44" s="1" t="s">
        <v>9</v>
      </c>
      <c r="AF44" s="1" t="s">
        <v>28</v>
      </c>
    </row>
    <row r="45" spans="1:32" ht="16.5" x14ac:dyDescent="0.35">
      <c r="A45" s="1">
        <f>2*Tabulka1[[#This Row],[x3]]*Tabulka1[[#This Row],[z]]/(100*61.9789)*1000</f>
        <v>7.9280520766422375</v>
      </c>
      <c r="B45" s="1">
        <f>Tabulka1[[#This Row],[y2]]*Tabulka1[[#This Row],[x]]/2</f>
        <v>5.9460390574816779</v>
      </c>
      <c r="C45" s="1">
        <f>Tabulka1[[#This Row],[z2]]</f>
        <v>1.5073099999999999</v>
      </c>
      <c r="D45" s="1">
        <f>Tabulka1[[#This Row],[std2]]</f>
        <v>0</v>
      </c>
      <c r="E45" s="1">
        <v>5</v>
      </c>
      <c r="F45" s="1" t="s">
        <v>10</v>
      </c>
      <c r="G45" s="1" t="s">
        <v>30</v>
      </c>
      <c r="H45" s="1" t="s">
        <v>11</v>
      </c>
      <c r="I45" s="1">
        <v>40</v>
      </c>
      <c r="J45" s="1">
        <v>1.5</v>
      </c>
      <c r="K45" s="1">
        <v>1.5073099999999999</v>
      </c>
      <c r="L45" s="1">
        <v>0</v>
      </c>
      <c r="M45" s="1" t="s">
        <v>32</v>
      </c>
      <c r="N45" s="1" t="s">
        <v>31</v>
      </c>
      <c r="O45" s="1" t="s">
        <v>11</v>
      </c>
      <c r="P45" s="1">
        <f>Tabulka1[[#This Row],[x2]]/(1+Tabulka1[[#This Row],[y2]]*60.08/61.9789)</f>
        <v>16.299631358280699</v>
      </c>
      <c r="Q45" s="1">
        <f>Tabulka1[[#This Row],[y2]]</f>
        <v>1.5</v>
      </c>
      <c r="R45" s="1">
        <f>Tabulka1[[#This Row],[z2]]</f>
        <v>1.5073099999999999</v>
      </c>
      <c r="S45" s="1">
        <f>Tabulka1[[#This Row],[std2]]</f>
        <v>0</v>
      </c>
      <c r="T45" s="1" t="s">
        <v>41</v>
      </c>
      <c r="U45" s="1" t="s">
        <v>31</v>
      </c>
      <c r="V45" s="1" t="s">
        <v>11</v>
      </c>
      <c r="W45" s="1">
        <f>Tabulka1[[#This Row],[x]]/(Tabulka1[[#This Row],[z4]]*(100-Tabulka1[[#This Row],[x2]])/100)</f>
        <v>8.7662260104006897</v>
      </c>
      <c r="X45" s="1">
        <f>Tabulka1[[#This Row],[y]]/(Tabulka1[[#This Row],[z4]]*(100-Tabulka1[[#This Row],[x2]])/100)</f>
        <v>6.5746695078005173</v>
      </c>
      <c r="Y45" s="1">
        <f>Tabulka1[[#This Row],[z3]]</f>
        <v>1.5073099999999999</v>
      </c>
      <c r="Z45" s="1">
        <f>Tabulka1[[#This Row],[std3]]</f>
        <v>0</v>
      </c>
      <c r="AA45" s="1" t="s">
        <v>39</v>
      </c>
      <c r="AB45" s="1" t="s">
        <v>40</v>
      </c>
      <c r="AC45" s="1" t="s">
        <v>11</v>
      </c>
      <c r="AD45" s="1">
        <v>15</v>
      </c>
      <c r="AE45" s="1" t="s">
        <v>9</v>
      </c>
      <c r="AF45" s="1" t="s">
        <v>28</v>
      </c>
    </row>
    <row r="46" spans="1:32" ht="16.5" x14ac:dyDescent="0.35">
      <c r="A46" s="1">
        <f>2*Tabulka1[[#This Row],[x3]]*Tabulka1[[#This Row],[z]]/(100*61.9789)*1000</f>
        <v>9.3841211211915407</v>
      </c>
      <c r="B46" s="1">
        <f>Tabulka1[[#This Row],[y2]]*Tabulka1[[#This Row],[x]]/2</f>
        <v>7.0380908408936556</v>
      </c>
      <c r="C46" s="1">
        <f>Tabulka1[[#This Row],[z2]]</f>
        <v>1.5859049999999999</v>
      </c>
      <c r="D46" s="1">
        <f>Tabulka1[[#This Row],[std2]]</f>
        <v>7.0710678117547895E-6</v>
      </c>
      <c r="E46" s="1">
        <v>5</v>
      </c>
      <c r="F46" s="1" t="s">
        <v>10</v>
      </c>
      <c r="G46" s="1" t="s">
        <v>30</v>
      </c>
      <c r="H46" s="1" t="s">
        <v>11</v>
      </c>
      <c r="I46" s="1">
        <v>45</v>
      </c>
      <c r="J46" s="1">
        <v>1.5</v>
      </c>
      <c r="K46" s="1">
        <v>1.5859049999999999</v>
      </c>
      <c r="L46" s="1">
        <v>7.0710678117547895E-6</v>
      </c>
      <c r="M46" s="1" t="s">
        <v>32</v>
      </c>
      <c r="N46" s="1" t="s">
        <v>31</v>
      </c>
      <c r="O46" s="1" t="s">
        <v>11</v>
      </c>
      <c r="P46" s="1">
        <f>Tabulka1[[#This Row],[x2]]/(1+Tabulka1[[#This Row],[y2]]*60.08/61.9789)</f>
        <v>18.337085278065786</v>
      </c>
      <c r="Q46" s="1">
        <f>Tabulka1[[#This Row],[y2]]</f>
        <v>1.5</v>
      </c>
      <c r="R46" s="1">
        <f>Tabulka1[[#This Row],[z2]]</f>
        <v>1.5859049999999999</v>
      </c>
      <c r="S46" s="1">
        <f>Tabulka1[[#This Row],[std2]]</f>
        <v>7.0710678117547895E-6</v>
      </c>
      <c r="T46" s="1" t="s">
        <v>41</v>
      </c>
      <c r="U46" s="1" t="s">
        <v>31</v>
      </c>
      <c r="V46" s="1" t="s">
        <v>11</v>
      </c>
      <c r="W46" s="1">
        <f>Tabulka1[[#This Row],[x]]/(Tabulka1[[#This Row],[z4]]*(100-Tabulka1[[#This Row],[x2]])/100)</f>
        <v>10.758550103673572</v>
      </c>
      <c r="X46" s="1">
        <f>Tabulka1[[#This Row],[y]]/(Tabulka1[[#This Row],[z4]]*(100-Tabulka1[[#This Row],[x2]])/100)</f>
        <v>8.0689125777551798</v>
      </c>
      <c r="Y46" s="1">
        <f>Tabulka1[[#This Row],[z3]]</f>
        <v>1.5859049999999999</v>
      </c>
      <c r="Z46" s="1">
        <f>Tabulka1[[#This Row],[std3]]</f>
        <v>7.0710678117547895E-6</v>
      </c>
      <c r="AA46" s="1" t="s">
        <v>39</v>
      </c>
      <c r="AB46" s="1" t="s">
        <v>40</v>
      </c>
      <c r="AC46" s="1" t="s">
        <v>11</v>
      </c>
      <c r="AD46" s="1">
        <v>15</v>
      </c>
      <c r="AE46" s="1" t="s">
        <v>9</v>
      </c>
      <c r="AF46" s="1" t="s">
        <v>28</v>
      </c>
    </row>
    <row r="47" spans="1:32" ht="16.5" x14ac:dyDescent="0.35">
      <c r="A47" s="1">
        <f>2*Tabulka1[[#This Row],[x3]]*Tabulka1[[#This Row],[z]]/(100*61.9789)*1000</f>
        <v>9.977585925999465</v>
      </c>
      <c r="B47" s="1">
        <f>Tabulka1[[#This Row],[y2]]*Tabulka1[[#This Row],[x]]/2</f>
        <v>7.4831894444995992</v>
      </c>
      <c r="C47" s="1">
        <f>Tabulka1[[#This Row],[z2]]</f>
        <v>1.61927</v>
      </c>
      <c r="D47" s="1">
        <f>Tabulka1[[#This Row],[std2]]</f>
        <v>1.41421356238236E-5</v>
      </c>
      <c r="E47" s="1">
        <v>5</v>
      </c>
      <c r="F47" s="1" t="s">
        <v>10</v>
      </c>
      <c r="G47" s="1" t="s">
        <v>30</v>
      </c>
      <c r="H47" s="1" t="s">
        <v>11</v>
      </c>
      <c r="I47" s="1">
        <v>46.86</v>
      </c>
      <c r="J47" s="1">
        <v>1.5</v>
      </c>
      <c r="K47" s="1">
        <v>1.61927</v>
      </c>
      <c r="L47" s="1">
        <v>1.41421356238236E-5</v>
      </c>
      <c r="M47" s="1" t="s">
        <v>32</v>
      </c>
      <c r="N47" s="1" t="s">
        <v>31</v>
      </c>
      <c r="O47" s="1" t="s">
        <v>11</v>
      </c>
      <c r="P47" s="1">
        <f>Tabulka1[[#This Row],[x2]]/(1+Tabulka1[[#This Row],[y2]]*60.08/61.9789)</f>
        <v>19.095018136225839</v>
      </c>
      <c r="Q47" s="1">
        <f>Tabulka1[[#This Row],[y2]]</f>
        <v>1.5</v>
      </c>
      <c r="R47" s="1">
        <f>Tabulka1[[#This Row],[z2]]</f>
        <v>1.61927</v>
      </c>
      <c r="S47" s="1">
        <f>Tabulka1[[#This Row],[std2]]</f>
        <v>1.41421356238236E-5</v>
      </c>
      <c r="T47" s="1" t="s">
        <v>41</v>
      </c>
      <c r="U47" s="1" t="s">
        <v>31</v>
      </c>
      <c r="V47" s="1" t="s">
        <v>11</v>
      </c>
      <c r="W47" s="1">
        <f>Tabulka1[[#This Row],[x]]/(Tabulka1[[#This Row],[z4]]*(100-Tabulka1[[#This Row],[x2]])/100)</f>
        <v>11.59537121323042</v>
      </c>
      <c r="X47" s="1">
        <f>Tabulka1[[#This Row],[y]]/(Tabulka1[[#This Row],[z4]]*(100-Tabulka1[[#This Row],[x2]])/100)</f>
        <v>8.6965284099228146</v>
      </c>
      <c r="Y47" s="1">
        <f>Tabulka1[[#This Row],[z3]]</f>
        <v>1.61927</v>
      </c>
      <c r="Z47" s="1">
        <f>Tabulka1[[#This Row],[std3]]</f>
        <v>1.41421356238236E-5</v>
      </c>
      <c r="AA47" s="1" t="s">
        <v>39</v>
      </c>
      <c r="AB47" s="1" t="s">
        <v>40</v>
      </c>
      <c r="AC47" s="1" t="s">
        <v>11</v>
      </c>
      <c r="AD47" s="1">
        <v>15</v>
      </c>
      <c r="AE47" s="1" t="s">
        <v>9</v>
      </c>
      <c r="AF47" s="1" t="s">
        <v>28</v>
      </c>
    </row>
    <row r="48" spans="1:32" ht="16.5" x14ac:dyDescent="0.35">
      <c r="A48" s="1">
        <f>2*Tabulka1[[#This Row],[x3]]*Tabulka1[[#This Row],[z]]/(100*61.9789)*1000</f>
        <v>0</v>
      </c>
      <c r="B48" s="1">
        <f>Tabulka1[[#This Row],[y2]]*Tabulka1[[#This Row],[x]]/2</f>
        <v>0</v>
      </c>
      <c r="C48" s="1">
        <f>Tabulka1[[#This Row],[z2]]</f>
        <v>0.99909999999999999</v>
      </c>
      <c r="D48" s="1">
        <f>Tabulka1[[#This Row],[std2]]</f>
        <v>0</v>
      </c>
      <c r="E48" s="1">
        <v>6</v>
      </c>
      <c r="F48" s="1" t="s">
        <v>10</v>
      </c>
      <c r="G48" s="1" t="s">
        <v>30</v>
      </c>
      <c r="H48" s="1" t="s">
        <v>11</v>
      </c>
      <c r="I48" s="1">
        <v>0</v>
      </c>
      <c r="J48" s="1">
        <v>1.887</v>
      </c>
      <c r="K48" s="1">
        <v>0.99909999999999999</v>
      </c>
      <c r="M48" s="1" t="s">
        <v>32</v>
      </c>
      <c r="N48" s="1" t="s">
        <v>31</v>
      </c>
      <c r="O48" s="1" t="s">
        <v>11</v>
      </c>
      <c r="P48" s="1">
        <f>Tabulka1[[#This Row],[x2]]/(1+Tabulka1[[#This Row],[y2]]*60.08/61.9789)</f>
        <v>0</v>
      </c>
      <c r="Q48" s="1">
        <f>Tabulka1[[#This Row],[y2]]</f>
        <v>1.887</v>
      </c>
      <c r="R48" s="1">
        <f>Tabulka1[[#This Row],[z2]]</f>
        <v>0.99909999999999999</v>
      </c>
      <c r="S48" s="1">
        <f>Tabulka1[[#This Row],[std2]]</f>
        <v>0</v>
      </c>
      <c r="T48" s="1" t="s">
        <v>41</v>
      </c>
      <c r="U48" s="1" t="s">
        <v>31</v>
      </c>
      <c r="V48" s="1" t="s">
        <v>11</v>
      </c>
      <c r="W48" s="1">
        <f>Tabulka1[[#This Row],[x]]/(Tabulka1[[#This Row],[z4]]*(100-Tabulka1[[#This Row],[x2]])/100)</f>
        <v>0</v>
      </c>
      <c r="X48" s="1">
        <f>Tabulka1[[#This Row],[y]]/(Tabulka1[[#This Row],[z4]]*(100-Tabulka1[[#This Row],[x2]])/100)</f>
        <v>0</v>
      </c>
      <c r="Y48" s="1">
        <f>Tabulka1[[#This Row],[z3]]</f>
        <v>0.99909999999999999</v>
      </c>
      <c r="Z48" s="1">
        <f>Tabulka1[[#This Row],[std3]]</f>
        <v>0</v>
      </c>
      <c r="AA48" s="1" t="s">
        <v>39</v>
      </c>
      <c r="AB48" s="1" t="s">
        <v>40</v>
      </c>
      <c r="AC48" s="1" t="s">
        <v>11</v>
      </c>
      <c r="AD48" s="1">
        <v>15</v>
      </c>
      <c r="AE48" s="1" t="s">
        <v>9</v>
      </c>
      <c r="AF48" s="1" t="s">
        <v>28</v>
      </c>
    </row>
    <row r="49" spans="1:32" ht="16.5" x14ac:dyDescent="0.35">
      <c r="A49" s="1">
        <f>2*Tabulka1[[#This Row],[x3]]*Tabulka1[[#This Row],[z]]/(100*61.9789)*1000</f>
        <v>0.59755109014629371</v>
      </c>
      <c r="B49" s="1">
        <f>Tabulka1[[#This Row],[y2]]*Tabulka1[[#This Row],[x]]/2</f>
        <v>0.56378945355302812</v>
      </c>
      <c r="C49" s="1">
        <f>Tabulka1[[#This Row],[z2]]</f>
        <v>1.0478049999999999</v>
      </c>
      <c r="D49" s="1">
        <f>Tabulka1[[#This Row],[std2]]</f>
        <v>7.0710678117547895E-6</v>
      </c>
      <c r="E49" s="1">
        <v>6</v>
      </c>
      <c r="F49" s="1" t="s">
        <v>10</v>
      </c>
      <c r="G49" s="1" t="s">
        <v>30</v>
      </c>
      <c r="H49" s="1" t="s">
        <v>11</v>
      </c>
      <c r="I49" s="1">
        <v>5</v>
      </c>
      <c r="J49" s="1">
        <v>1.887</v>
      </c>
      <c r="K49" s="1">
        <v>1.0478049999999999</v>
      </c>
      <c r="L49" s="1">
        <v>7.0710678117547895E-6</v>
      </c>
      <c r="M49" s="1" t="s">
        <v>32</v>
      </c>
      <c r="N49" s="1" t="s">
        <v>31</v>
      </c>
      <c r="O49" s="1" t="s">
        <v>11</v>
      </c>
      <c r="P49" s="1">
        <f>Tabulka1[[#This Row],[x2]]/(1+Tabulka1[[#This Row],[y2]]*60.08/61.9789)</f>
        <v>1.7672925430336814</v>
      </c>
      <c r="Q49" s="1">
        <f>Tabulka1[[#This Row],[y2]]</f>
        <v>1.887</v>
      </c>
      <c r="R49" s="1">
        <f>Tabulka1[[#This Row],[z2]]</f>
        <v>1.0478049999999999</v>
      </c>
      <c r="S49" s="1">
        <f>Tabulka1[[#This Row],[std2]]</f>
        <v>7.0710678117547895E-6</v>
      </c>
      <c r="T49" s="1" t="s">
        <v>41</v>
      </c>
      <c r="U49" s="1" t="s">
        <v>31</v>
      </c>
      <c r="V49" s="1" t="s">
        <v>11</v>
      </c>
      <c r="W49" s="1">
        <f>Tabulka1[[#This Row],[x]]/(Tabulka1[[#This Row],[z4]]*(100-Tabulka1[[#This Row],[x2]])/100)</f>
        <v>0.60030363237664874</v>
      </c>
      <c r="X49" s="1">
        <f>Tabulka1[[#This Row],[y]]/(Tabulka1[[#This Row],[z4]]*(100-Tabulka1[[#This Row],[x2]])/100)</f>
        <v>0.56638647714736812</v>
      </c>
      <c r="Y49" s="1">
        <f>Tabulka1[[#This Row],[z3]]</f>
        <v>1.0478049999999999</v>
      </c>
      <c r="Z49" s="1">
        <f>Tabulka1[[#This Row],[std3]]</f>
        <v>7.0710678117547895E-6</v>
      </c>
      <c r="AA49" s="1" t="s">
        <v>39</v>
      </c>
      <c r="AB49" s="1" t="s">
        <v>40</v>
      </c>
      <c r="AC49" s="1" t="s">
        <v>11</v>
      </c>
      <c r="AD49" s="1">
        <v>15</v>
      </c>
      <c r="AE49" s="1" t="s">
        <v>9</v>
      </c>
      <c r="AF49" s="1" t="s">
        <v>28</v>
      </c>
    </row>
    <row r="50" spans="1:32" ht="16.5" x14ac:dyDescent="0.35">
      <c r="A50" s="1">
        <f>2*Tabulka1[[#This Row],[x3]]*Tabulka1[[#This Row],[z]]/(100*61.9789)*1000</f>
        <v>1.2528324801628012</v>
      </c>
      <c r="B50" s="1">
        <f>Tabulka1[[#This Row],[y2]]*Tabulka1[[#This Row],[x]]/2</f>
        <v>1.1820474450336029</v>
      </c>
      <c r="C50" s="1">
        <f>Tabulka1[[#This Row],[z2]]</f>
        <v>1.09842</v>
      </c>
      <c r="D50" s="1">
        <f>Tabulka1[[#This Row],[std2]]</f>
        <v>0</v>
      </c>
      <c r="E50" s="1">
        <v>6</v>
      </c>
      <c r="F50" s="1" t="s">
        <v>10</v>
      </c>
      <c r="G50" s="1" t="s">
        <v>30</v>
      </c>
      <c r="H50" s="1" t="s">
        <v>11</v>
      </c>
      <c r="I50" s="1">
        <v>10</v>
      </c>
      <c r="J50" s="1">
        <v>1.887</v>
      </c>
      <c r="K50" s="1">
        <v>1.09842</v>
      </c>
      <c r="L50" s="1">
        <v>0</v>
      </c>
      <c r="M50" s="1" t="s">
        <v>32</v>
      </c>
      <c r="N50" s="1" t="s">
        <v>31</v>
      </c>
      <c r="O50" s="1" t="s">
        <v>11</v>
      </c>
      <c r="P50" s="1">
        <f>Tabulka1[[#This Row],[x2]]/(1+Tabulka1[[#This Row],[y2]]*60.08/61.9789)</f>
        <v>3.5345850860673629</v>
      </c>
      <c r="Q50" s="1">
        <f>Tabulka1[[#This Row],[y2]]</f>
        <v>1.887</v>
      </c>
      <c r="R50" s="1">
        <f>Tabulka1[[#This Row],[z2]]</f>
        <v>1.09842</v>
      </c>
      <c r="S50" s="1">
        <f>Tabulka1[[#This Row],[std2]]</f>
        <v>0</v>
      </c>
      <c r="T50" s="1" t="s">
        <v>41</v>
      </c>
      <c r="U50" s="1" t="s">
        <v>31</v>
      </c>
      <c r="V50" s="1" t="s">
        <v>11</v>
      </c>
      <c r="W50" s="1">
        <f>Tabulka1[[#This Row],[x]]/(Tabulka1[[#This Row],[z4]]*(100-Tabulka1[[#This Row],[x2]])/100)</f>
        <v>1.267307668350703</v>
      </c>
      <c r="X50" s="1">
        <f>Tabulka1[[#This Row],[y]]/(Tabulka1[[#This Row],[z4]]*(100-Tabulka1[[#This Row],[x2]])/100)</f>
        <v>1.1957047850888882</v>
      </c>
      <c r="Y50" s="1">
        <f>Tabulka1[[#This Row],[z3]]</f>
        <v>1.09842</v>
      </c>
      <c r="Z50" s="1">
        <f>Tabulka1[[#This Row],[std3]]</f>
        <v>0</v>
      </c>
      <c r="AA50" s="1" t="s">
        <v>39</v>
      </c>
      <c r="AB50" s="1" t="s">
        <v>40</v>
      </c>
      <c r="AC50" s="1" t="s">
        <v>11</v>
      </c>
      <c r="AD50" s="1">
        <v>15</v>
      </c>
      <c r="AE50" s="1" t="s">
        <v>9</v>
      </c>
      <c r="AF50" s="1" t="s">
        <v>28</v>
      </c>
    </row>
    <row r="51" spans="1:32" ht="16.5" x14ac:dyDescent="0.35">
      <c r="A51" s="1">
        <f>2*Tabulka1[[#This Row],[x3]]*Tabulka1[[#This Row],[z]]/(100*61.9789)*1000</f>
        <v>1.9727047401121391</v>
      </c>
      <c r="B51" s="1">
        <f>Tabulka1[[#This Row],[y2]]*Tabulka1[[#This Row],[x]]/2</f>
        <v>1.8612469222958032</v>
      </c>
      <c r="C51" s="1">
        <f>Tabulka1[[#This Row],[z2]]</f>
        <v>1.1530450000000001</v>
      </c>
      <c r="D51" s="1">
        <f>Tabulka1[[#This Row],[std2]]</f>
        <v>7.0710678117547895E-6</v>
      </c>
      <c r="E51" s="1">
        <v>6</v>
      </c>
      <c r="F51" s="1" t="s">
        <v>10</v>
      </c>
      <c r="G51" s="1" t="s">
        <v>30</v>
      </c>
      <c r="H51" s="1" t="s">
        <v>11</v>
      </c>
      <c r="I51" s="1">
        <v>15</v>
      </c>
      <c r="J51" s="1">
        <v>1.887</v>
      </c>
      <c r="K51" s="1">
        <v>1.1530450000000001</v>
      </c>
      <c r="L51" s="1">
        <v>7.0710678117547895E-6</v>
      </c>
      <c r="M51" s="1" t="s">
        <v>32</v>
      </c>
      <c r="N51" s="1" t="s">
        <v>31</v>
      </c>
      <c r="O51" s="1" t="s">
        <v>11</v>
      </c>
      <c r="P51" s="1">
        <f>Tabulka1[[#This Row],[x2]]/(1+Tabulka1[[#This Row],[y2]]*60.08/61.9789)</f>
        <v>5.3018776291010443</v>
      </c>
      <c r="Q51" s="1">
        <f>Tabulka1[[#This Row],[y2]]</f>
        <v>1.887</v>
      </c>
      <c r="R51" s="1">
        <f>Tabulka1[[#This Row],[z2]]</f>
        <v>1.1530450000000001</v>
      </c>
      <c r="S51" s="1">
        <f>Tabulka1[[#This Row],[std2]]</f>
        <v>7.0710678117547895E-6</v>
      </c>
      <c r="T51" s="1" t="s">
        <v>41</v>
      </c>
      <c r="U51" s="1" t="s">
        <v>31</v>
      </c>
      <c r="V51" s="1" t="s">
        <v>11</v>
      </c>
      <c r="W51" s="1">
        <f>Tabulka1[[#This Row],[x]]/(Tabulka1[[#This Row],[z4]]*(100-Tabulka1[[#This Row],[x2]])/100)</f>
        <v>2.0127827673805285</v>
      </c>
      <c r="X51" s="1">
        <f>Tabulka1[[#This Row],[y]]/(Tabulka1[[#This Row],[z4]]*(100-Tabulka1[[#This Row],[x2]])/100)</f>
        <v>1.8990605410235284</v>
      </c>
      <c r="Y51" s="1">
        <f>Tabulka1[[#This Row],[z3]]</f>
        <v>1.1530450000000001</v>
      </c>
      <c r="Z51" s="1">
        <f>Tabulka1[[#This Row],[std3]]</f>
        <v>7.0710678117547895E-6</v>
      </c>
      <c r="AA51" s="1" t="s">
        <v>39</v>
      </c>
      <c r="AB51" s="1" t="s">
        <v>40</v>
      </c>
      <c r="AC51" s="1" t="s">
        <v>11</v>
      </c>
      <c r="AD51" s="1">
        <v>15</v>
      </c>
      <c r="AE51" s="1" t="s">
        <v>9</v>
      </c>
      <c r="AF51" s="1" t="s">
        <v>28</v>
      </c>
    </row>
    <row r="52" spans="1:32" ht="16.5" x14ac:dyDescent="0.35">
      <c r="A52" s="1">
        <f>2*Tabulka1[[#This Row],[x3]]*Tabulka1[[#This Row],[z]]/(100*61.9789)*1000</f>
        <v>2.7609830997298768</v>
      </c>
      <c r="B52" s="1">
        <f>Tabulka1[[#This Row],[y2]]*Tabulka1[[#This Row],[x]]/2</f>
        <v>2.6049875545951386</v>
      </c>
      <c r="C52" s="1">
        <f>Tabulka1[[#This Row],[z2]]</f>
        <v>1.210345</v>
      </c>
      <c r="D52" s="1">
        <f>Tabulka1[[#This Row],[std2]]</f>
        <v>7.0710678119117998E-6</v>
      </c>
      <c r="E52" s="1">
        <v>6</v>
      </c>
      <c r="F52" s="1" t="s">
        <v>10</v>
      </c>
      <c r="G52" s="1" t="s">
        <v>30</v>
      </c>
      <c r="H52" s="1" t="s">
        <v>11</v>
      </c>
      <c r="I52" s="1">
        <v>20</v>
      </c>
      <c r="J52" s="1">
        <v>1.887</v>
      </c>
      <c r="K52" s="1">
        <v>1.210345</v>
      </c>
      <c r="L52" s="1">
        <v>7.0710678119117998E-6</v>
      </c>
      <c r="M52" s="1" t="s">
        <v>32</v>
      </c>
      <c r="N52" s="1" t="s">
        <v>31</v>
      </c>
      <c r="O52" s="1" t="s">
        <v>11</v>
      </c>
      <c r="P52" s="1">
        <f>Tabulka1[[#This Row],[x2]]/(1+Tabulka1[[#This Row],[y2]]*60.08/61.9789)</f>
        <v>7.0691701721347258</v>
      </c>
      <c r="Q52" s="1">
        <f>Tabulka1[[#This Row],[y2]]</f>
        <v>1.887</v>
      </c>
      <c r="R52" s="1">
        <f>Tabulka1[[#This Row],[z2]]</f>
        <v>1.210345</v>
      </c>
      <c r="S52" s="1">
        <f>Tabulka1[[#This Row],[std2]]</f>
        <v>7.0710678119117998E-6</v>
      </c>
      <c r="T52" s="1" t="s">
        <v>41</v>
      </c>
      <c r="U52" s="1" t="s">
        <v>31</v>
      </c>
      <c r="V52" s="1" t="s">
        <v>11</v>
      </c>
      <c r="W52" s="1">
        <f>Tabulka1[[#This Row],[x]]/(Tabulka1[[#This Row],[z4]]*(100-Tabulka1[[#This Row],[x2]])/100)</f>
        <v>2.8514422537890813</v>
      </c>
      <c r="X52" s="1">
        <f>Tabulka1[[#This Row],[y]]/(Tabulka1[[#This Row],[z4]]*(100-Tabulka1[[#This Row],[x2]])/100)</f>
        <v>2.6903357664499983</v>
      </c>
      <c r="Y52" s="1">
        <f>Tabulka1[[#This Row],[z3]]</f>
        <v>1.210345</v>
      </c>
      <c r="Z52" s="1">
        <f>Tabulka1[[#This Row],[std3]]</f>
        <v>7.0710678119117998E-6</v>
      </c>
      <c r="AA52" s="1" t="s">
        <v>39</v>
      </c>
      <c r="AB52" s="1" t="s">
        <v>40</v>
      </c>
      <c r="AC52" s="1" t="s">
        <v>11</v>
      </c>
      <c r="AD52" s="1">
        <v>15</v>
      </c>
      <c r="AE52" s="1" t="s">
        <v>9</v>
      </c>
      <c r="AF52" s="1" t="s">
        <v>28</v>
      </c>
    </row>
    <row r="53" spans="1:32" ht="16.5" x14ac:dyDescent="0.35">
      <c r="A53" s="1">
        <f>2*Tabulka1[[#This Row],[x3]]*Tabulka1[[#This Row],[z]]/(100*61.9789)*1000</f>
        <v>3.6278899794958486</v>
      </c>
      <c r="B53" s="1">
        <f>Tabulka1[[#This Row],[y2]]*Tabulka1[[#This Row],[x]]/2</f>
        <v>3.4229141956543332</v>
      </c>
      <c r="C53" s="1">
        <f>Tabulka1[[#This Row],[z2]]</f>
        <v>1.2723</v>
      </c>
      <c r="D53" s="1">
        <f>Tabulka1[[#This Row],[std2]]</f>
        <v>1.41421356238236E-5</v>
      </c>
      <c r="E53" s="1">
        <v>6</v>
      </c>
      <c r="F53" s="1" t="s">
        <v>10</v>
      </c>
      <c r="G53" s="1" t="s">
        <v>30</v>
      </c>
      <c r="H53" s="1" t="s">
        <v>11</v>
      </c>
      <c r="I53" s="1">
        <v>25</v>
      </c>
      <c r="J53" s="1">
        <v>1.887</v>
      </c>
      <c r="K53" s="1">
        <v>1.2723</v>
      </c>
      <c r="L53" s="1">
        <v>1.41421356238236E-5</v>
      </c>
      <c r="M53" s="1" t="s">
        <v>32</v>
      </c>
      <c r="N53" s="1" t="s">
        <v>31</v>
      </c>
      <c r="O53" s="1" t="s">
        <v>11</v>
      </c>
      <c r="P53" s="1">
        <f>Tabulka1[[#This Row],[x2]]/(1+Tabulka1[[#This Row],[y2]]*60.08/61.9789)</f>
        <v>8.8364627151684072</v>
      </c>
      <c r="Q53" s="1">
        <f>Tabulka1[[#This Row],[y2]]</f>
        <v>1.887</v>
      </c>
      <c r="R53" s="1">
        <f>Tabulka1[[#This Row],[z2]]</f>
        <v>1.2723</v>
      </c>
      <c r="S53" s="1">
        <f>Tabulka1[[#This Row],[std2]]</f>
        <v>1.41421356238236E-5</v>
      </c>
      <c r="T53" s="1" t="s">
        <v>41</v>
      </c>
      <c r="U53" s="1" t="s">
        <v>31</v>
      </c>
      <c r="V53" s="1" t="s">
        <v>11</v>
      </c>
      <c r="W53" s="1">
        <f>Tabulka1[[#This Row],[x]]/(Tabulka1[[#This Row],[z4]]*(100-Tabulka1[[#This Row],[x2]])/100)</f>
        <v>3.8019230050521089</v>
      </c>
      <c r="X53" s="1">
        <f>Tabulka1[[#This Row],[y]]/(Tabulka1[[#This Row],[z4]]*(100-Tabulka1[[#This Row],[x2]])/100)</f>
        <v>3.5871143552666647</v>
      </c>
      <c r="Y53" s="1">
        <f>Tabulka1[[#This Row],[z3]]</f>
        <v>1.2723</v>
      </c>
      <c r="Z53" s="1">
        <f>Tabulka1[[#This Row],[std3]]</f>
        <v>1.41421356238236E-5</v>
      </c>
      <c r="AA53" s="1" t="s">
        <v>39</v>
      </c>
      <c r="AB53" s="1" t="s">
        <v>40</v>
      </c>
      <c r="AC53" s="1" t="s">
        <v>11</v>
      </c>
      <c r="AD53" s="1">
        <v>15</v>
      </c>
      <c r="AE53" s="1" t="s">
        <v>9</v>
      </c>
      <c r="AF53" s="1" t="s">
        <v>28</v>
      </c>
    </row>
    <row r="54" spans="1:32" ht="16.5" x14ac:dyDescent="0.35">
      <c r="A54" s="1">
        <f>2*Tabulka1[[#This Row],[x3]]*Tabulka1[[#This Row],[z]]/(100*61.9789)*1000</f>
        <v>4.5801234172642049</v>
      </c>
      <c r="B54" s="1">
        <f>Tabulka1[[#This Row],[y2]]*Tabulka1[[#This Row],[x]]/2</f>
        <v>4.3213464441887774</v>
      </c>
      <c r="C54" s="1">
        <f>Tabulka1[[#This Row],[z2]]</f>
        <v>1.3385400000000001</v>
      </c>
      <c r="D54" s="1">
        <f>Tabulka1[[#This Row],[std2]]</f>
        <v>0</v>
      </c>
      <c r="E54" s="1">
        <v>6</v>
      </c>
      <c r="F54" s="1" t="s">
        <v>10</v>
      </c>
      <c r="G54" s="1" t="s">
        <v>30</v>
      </c>
      <c r="H54" s="1" t="s">
        <v>11</v>
      </c>
      <c r="I54" s="1">
        <v>30</v>
      </c>
      <c r="J54" s="1">
        <v>1.887</v>
      </c>
      <c r="K54" s="1">
        <v>1.3385400000000001</v>
      </c>
      <c r="L54" s="1">
        <v>0</v>
      </c>
      <c r="M54" s="1" t="s">
        <v>32</v>
      </c>
      <c r="N54" s="1" t="s">
        <v>31</v>
      </c>
      <c r="O54" s="1" t="s">
        <v>11</v>
      </c>
      <c r="P54" s="1">
        <f>Tabulka1[[#This Row],[x2]]/(1+Tabulka1[[#This Row],[y2]]*60.08/61.9789)</f>
        <v>10.603755258202089</v>
      </c>
      <c r="Q54" s="1">
        <f>Tabulka1[[#This Row],[y2]]</f>
        <v>1.887</v>
      </c>
      <c r="R54" s="1">
        <f>Tabulka1[[#This Row],[z2]]</f>
        <v>1.3385400000000001</v>
      </c>
      <c r="S54" s="1">
        <f>Tabulka1[[#This Row],[std2]]</f>
        <v>0</v>
      </c>
      <c r="T54" s="1" t="s">
        <v>41</v>
      </c>
      <c r="U54" s="1" t="s">
        <v>31</v>
      </c>
      <c r="V54" s="1" t="s">
        <v>11</v>
      </c>
      <c r="W54" s="1">
        <f>Tabulka1[[#This Row],[x]]/(Tabulka1[[#This Row],[z4]]*(100-Tabulka1[[#This Row],[x2]])/100)</f>
        <v>4.8881867207812828</v>
      </c>
      <c r="X54" s="1">
        <f>Tabulka1[[#This Row],[y]]/(Tabulka1[[#This Row],[z4]]*(100-Tabulka1[[#This Row],[x2]])/100)</f>
        <v>4.6120041710571407</v>
      </c>
      <c r="Y54" s="1">
        <f>Tabulka1[[#This Row],[z3]]</f>
        <v>1.3385400000000001</v>
      </c>
      <c r="Z54" s="1">
        <f>Tabulka1[[#This Row],[std3]]</f>
        <v>0</v>
      </c>
      <c r="AA54" s="1" t="s">
        <v>39</v>
      </c>
      <c r="AB54" s="1" t="s">
        <v>40</v>
      </c>
      <c r="AC54" s="1" t="s">
        <v>11</v>
      </c>
      <c r="AD54" s="1">
        <v>15</v>
      </c>
      <c r="AE54" s="1" t="s">
        <v>9</v>
      </c>
      <c r="AF54" s="1" t="s">
        <v>28</v>
      </c>
    </row>
    <row r="55" spans="1:32" ht="16.5" x14ac:dyDescent="0.35">
      <c r="A55" s="1">
        <f>2*Tabulka1[[#This Row],[x3]]*Tabulka1[[#This Row],[z]]/(100*61.9789)*1000</f>
        <v>5.6247350297285665</v>
      </c>
      <c r="B55" s="1">
        <f>Tabulka1[[#This Row],[y2]]*Tabulka1[[#This Row],[x]]/2</f>
        <v>5.3069375005489023</v>
      </c>
      <c r="C55" s="1">
        <f>Tabulka1[[#This Row],[z2]]</f>
        <v>1.408995</v>
      </c>
      <c r="D55" s="1">
        <f>Tabulka1[[#This Row],[std2]]</f>
        <v>7.0710678119117998E-6</v>
      </c>
      <c r="E55" s="1">
        <v>6</v>
      </c>
      <c r="F55" s="1" t="s">
        <v>10</v>
      </c>
      <c r="G55" s="1" t="s">
        <v>30</v>
      </c>
      <c r="H55" s="1" t="s">
        <v>11</v>
      </c>
      <c r="I55" s="1">
        <v>35</v>
      </c>
      <c r="J55" s="1">
        <v>1.887</v>
      </c>
      <c r="K55" s="1">
        <v>1.408995</v>
      </c>
      <c r="L55" s="1">
        <v>7.0710678119117998E-6</v>
      </c>
      <c r="M55" s="1" t="s">
        <v>32</v>
      </c>
      <c r="N55" s="1" t="s">
        <v>31</v>
      </c>
      <c r="O55" s="1" t="s">
        <v>11</v>
      </c>
      <c r="P55" s="1">
        <f>Tabulka1[[#This Row],[x2]]/(1+Tabulka1[[#This Row],[y2]]*60.08/61.9789)</f>
        <v>12.37104780123577</v>
      </c>
      <c r="Q55" s="1">
        <f>Tabulka1[[#This Row],[y2]]</f>
        <v>1.887</v>
      </c>
      <c r="R55" s="1">
        <f>Tabulka1[[#This Row],[z2]]</f>
        <v>1.408995</v>
      </c>
      <c r="S55" s="1">
        <f>Tabulka1[[#This Row],[std2]]</f>
        <v>7.0710678119117998E-6</v>
      </c>
      <c r="T55" s="1" t="s">
        <v>41</v>
      </c>
      <c r="U55" s="1" t="s">
        <v>31</v>
      </c>
      <c r="V55" s="1" t="s">
        <v>11</v>
      </c>
      <c r="W55" s="1">
        <f>Tabulka1[[#This Row],[x]]/(Tabulka1[[#This Row],[z4]]*(100-Tabulka1[[#This Row],[x2]])/100)</f>
        <v>6.141567931238022</v>
      </c>
      <c r="X55" s="1">
        <f>Tabulka1[[#This Row],[y]]/(Tabulka1[[#This Row],[z4]]*(100-Tabulka1[[#This Row],[x2]])/100)</f>
        <v>5.794569343123074</v>
      </c>
      <c r="Y55" s="1">
        <f>Tabulka1[[#This Row],[z3]]</f>
        <v>1.408995</v>
      </c>
      <c r="Z55" s="1">
        <f>Tabulka1[[#This Row],[std3]]</f>
        <v>7.0710678119117998E-6</v>
      </c>
      <c r="AA55" s="1" t="s">
        <v>39</v>
      </c>
      <c r="AB55" s="1" t="s">
        <v>40</v>
      </c>
      <c r="AC55" s="1" t="s">
        <v>11</v>
      </c>
      <c r="AD55" s="1">
        <v>15</v>
      </c>
      <c r="AE55" s="1" t="s">
        <v>9</v>
      </c>
      <c r="AF55" s="1" t="s">
        <v>28</v>
      </c>
    </row>
    <row r="56" spans="1:32" ht="16.5" x14ac:dyDescent="0.35">
      <c r="A56" s="1">
        <f>2*Tabulka1[[#This Row],[x3]]*Tabulka1[[#This Row],[z]]/(100*61.9789)*1000</f>
        <v>6.7703732412446751</v>
      </c>
      <c r="B56" s="1">
        <f>Tabulka1[[#This Row],[y2]]*Tabulka1[[#This Row],[x]]/2</f>
        <v>6.3878471531143513</v>
      </c>
      <c r="C56" s="1">
        <f>Tabulka1[[#This Row],[z2]]</f>
        <v>1.4839799999999999</v>
      </c>
      <c r="D56" s="1">
        <f>Tabulka1[[#This Row],[std2]]</f>
        <v>1.4142135623666588E-5</v>
      </c>
      <c r="E56" s="1">
        <v>6</v>
      </c>
      <c r="F56" s="1" t="s">
        <v>10</v>
      </c>
      <c r="G56" s="1" t="s">
        <v>30</v>
      </c>
      <c r="H56" s="1" t="s">
        <v>11</v>
      </c>
      <c r="I56" s="1">
        <v>40</v>
      </c>
      <c r="J56" s="1">
        <v>1.887</v>
      </c>
      <c r="K56" s="1">
        <v>1.4839799999999999</v>
      </c>
      <c r="L56" s="1">
        <v>1.4142135623666588E-5</v>
      </c>
      <c r="M56" s="1" t="s">
        <v>32</v>
      </c>
      <c r="N56" s="1" t="s">
        <v>31</v>
      </c>
      <c r="O56" s="1" t="s">
        <v>11</v>
      </c>
      <c r="P56" s="1">
        <f>Tabulka1[[#This Row],[x2]]/(1+Tabulka1[[#This Row],[y2]]*60.08/61.9789)</f>
        <v>14.138340344269452</v>
      </c>
      <c r="Q56" s="1">
        <f>Tabulka1[[#This Row],[y2]]</f>
        <v>1.887</v>
      </c>
      <c r="R56" s="1">
        <f>Tabulka1[[#This Row],[z2]]</f>
        <v>1.4839799999999999</v>
      </c>
      <c r="S56" s="1">
        <f>Tabulka1[[#This Row],[std2]]</f>
        <v>1.4142135623666588E-5</v>
      </c>
      <c r="T56" s="1" t="s">
        <v>41</v>
      </c>
      <c r="U56" s="1" t="s">
        <v>31</v>
      </c>
      <c r="V56" s="1" t="s">
        <v>11</v>
      </c>
      <c r="W56" s="1">
        <f>Tabulka1[[#This Row],[x]]/(Tabulka1[[#This Row],[z4]]*(100-Tabulka1[[#This Row],[x2]])/100)</f>
        <v>7.6038460101042187</v>
      </c>
      <c r="X56" s="1">
        <f>Tabulka1[[#This Row],[y]]/(Tabulka1[[#This Row],[z4]]*(100-Tabulka1[[#This Row],[x2]])/100)</f>
        <v>7.1742287105333311</v>
      </c>
      <c r="Y56" s="1">
        <f>Tabulka1[[#This Row],[z3]]</f>
        <v>1.4839799999999999</v>
      </c>
      <c r="Z56" s="1">
        <f>Tabulka1[[#This Row],[std3]]</f>
        <v>1.4142135623666588E-5</v>
      </c>
      <c r="AA56" s="1" t="s">
        <v>39</v>
      </c>
      <c r="AB56" s="1" t="s">
        <v>40</v>
      </c>
      <c r="AC56" s="1" t="s">
        <v>11</v>
      </c>
      <c r="AD56" s="1">
        <v>15</v>
      </c>
      <c r="AE56" s="1" t="s">
        <v>9</v>
      </c>
      <c r="AF56" s="1" t="s">
        <v>28</v>
      </c>
    </row>
    <row r="57" spans="1:32" ht="16.5" x14ac:dyDescent="0.35">
      <c r="A57" s="1">
        <f>2*Tabulka1[[#This Row],[x3]]*Tabulka1[[#This Row],[z]]/(100*61.9789)*1000</f>
        <v>8.0241210343709444</v>
      </c>
      <c r="B57" s="1">
        <f>Tabulka1[[#This Row],[y2]]*Tabulka1[[#This Row],[x]]/2</f>
        <v>7.5707581959289865</v>
      </c>
      <c r="C57" s="1">
        <f>Tabulka1[[#This Row],[z2]]</f>
        <v>1.5633650000000001</v>
      </c>
      <c r="D57" s="1">
        <f>Tabulka1[[#This Row],[std2]]</f>
        <v>7.0710678117547895E-6</v>
      </c>
      <c r="E57" s="1">
        <v>6</v>
      </c>
      <c r="F57" s="1" t="s">
        <v>10</v>
      </c>
      <c r="G57" s="1" t="s">
        <v>30</v>
      </c>
      <c r="H57" s="1" t="s">
        <v>11</v>
      </c>
      <c r="I57" s="1">
        <v>45</v>
      </c>
      <c r="J57" s="1">
        <v>1.887</v>
      </c>
      <c r="K57" s="1">
        <v>1.5633650000000001</v>
      </c>
      <c r="L57" s="1">
        <v>7.0710678117547895E-6</v>
      </c>
      <c r="M57" s="1" t="s">
        <v>32</v>
      </c>
      <c r="N57" s="1" t="s">
        <v>31</v>
      </c>
      <c r="O57" s="1" t="s">
        <v>11</v>
      </c>
      <c r="P57" s="1">
        <f>Tabulka1[[#This Row],[x2]]/(1+Tabulka1[[#This Row],[y2]]*60.08/61.9789)</f>
        <v>15.905632887303133</v>
      </c>
      <c r="Q57" s="1">
        <f>Tabulka1[[#This Row],[y2]]</f>
        <v>1.887</v>
      </c>
      <c r="R57" s="1">
        <f>Tabulka1[[#This Row],[z2]]</f>
        <v>1.5633650000000001</v>
      </c>
      <c r="S57" s="1">
        <f>Tabulka1[[#This Row],[std2]]</f>
        <v>7.0710678117547895E-6</v>
      </c>
      <c r="T57" s="1" t="s">
        <v>41</v>
      </c>
      <c r="U57" s="1" t="s">
        <v>31</v>
      </c>
      <c r="V57" s="1" t="s">
        <v>11</v>
      </c>
      <c r="W57" s="1">
        <f>Tabulka1[[#This Row],[x]]/(Tabulka1[[#This Row],[z4]]*(100-Tabulka1[[#This Row],[x2]])/100)</f>
        <v>9.3319928305824504</v>
      </c>
      <c r="X57" s="1">
        <f>Tabulka1[[#This Row],[y]]/(Tabulka1[[#This Row],[z4]]*(100-Tabulka1[[#This Row],[x2]])/100)</f>
        <v>8.8047352356545439</v>
      </c>
      <c r="Y57" s="1">
        <f>Tabulka1[[#This Row],[z3]]</f>
        <v>1.5633650000000001</v>
      </c>
      <c r="Z57" s="1">
        <f>Tabulka1[[#This Row],[std3]]</f>
        <v>7.0710678117547895E-6</v>
      </c>
      <c r="AA57" s="1" t="s">
        <v>39</v>
      </c>
      <c r="AB57" s="1" t="s">
        <v>40</v>
      </c>
      <c r="AC57" s="1" t="s">
        <v>11</v>
      </c>
      <c r="AD57" s="1">
        <v>15</v>
      </c>
      <c r="AE57" s="1" t="s">
        <v>9</v>
      </c>
      <c r="AF57" s="1" t="s">
        <v>28</v>
      </c>
    </row>
    <row r="58" spans="1:32" ht="16.5" x14ac:dyDescent="0.35">
      <c r="A58" s="1">
        <f>2*Tabulka1[[#This Row],[x3]]*Tabulka1[[#This Row],[z]]/(100*61.9789)*1000</f>
        <v>8.7998789619792106</v>
      </c>
      <c r="B58" s="1">
        <f>Tabulka1[[#This Row],[y2]]*Tabulka1[[#This Row],[x]]/2</f>
        <v>8.3026858006273851</v>
      </c>
      <c r="C58" s="1">
        <f>Tabulka1[[#This Row],[z2]]</f>
        <v>1.6100349999999999</v>
      </c>
      <c r="D58" s="1">
        <f>Tabulka1[[#This Row],[std2]]</f>
        <v>7.0710678117547904E-6</v>
      </c>
      <c r="E58" s="1">
        <v>6</v>
      </c>
      <c r="F58" s="1" t="s">
        <v>10</v>
      </c>
      <c r="G58" s="1" t="s">
        <v>30</v>
      </c>
      <c r="H58" s="1" t="s">
        <v>11</v>
      </c>
      <c r="I58" s="1">
        <v>47.92</v>
      </c>
      <c r="J58" s="1">
        <v>1.887</v>
      </c>
      <c r="K58" s="1">
        <v>1.6100349999999999</v>
      </c>
      <c r="L58" s="5">
        <v>7.0710678117547904E-6</v>
      </c>
      <c r="M58" s="1" t="s">
        <v>32</v>
      </c>
      <c r="N58" s="1" t="s">
        <v>31</v>
      </c>
      <c r="O58" s="1" t="s">
        <v>11</v>
      </c>
      <c r="P58" s="1">
        <f>Tabulka1[[#This Row],[x2]]/(1+Tabulka1[[#This Row],[y2]]*60.08/61.9789)</f>
        <v>16.937731732434802</v>
      </c>
      <c r="Q58" s="1">
        <f>Tabulka1[[#This Row],[y2]]</f>
        <v>1.887</v>
      </c>
      <c r="R58" s="1">
        <f>Tabulka1[[#This Row],[z2]]</f>
        <v>1.6100349999999999</v>
      </c>
      <c r="S58" s="1">
        <f>Tabulka1[[#This Row],[std2]]</f>
        <v>7.0710678117547904E-6</v>
      </c>
      <c r="T58" s="1" t="s">
        <v>41</v>
      </c>
      <c r="U58" s="1" t="s">
        <v>31</v>
      </c>
      <c r="V58" s="1" t="s">
        <v>11</v>
      </c>
      <c r="W58" s="1">
        <f>Tabulka1[[#This Row],[x]]/(Tabulka1[[#This Row],[z4]]*(100-Tabulka1[[#This Row],[x2]])/100)</f>
        <v>10.494709124544762</v>
      </c>
      <c r="X58" s="1">
        <f>Tabulka1[[#This Row],[y]]/(Tabulka1[[#This Row],[z4]]*(100-Tabulka1[[#This Row],[x2]])/100)</f>
        <v>9.9017580590079834</v>
      </c>
      <c r="Y58" s="1">
        <f>Tabulka1[[#This Row],[z3]]</f>
        <v>1.6100349999999999</v>
      </c>
      <c r="Z58" s="1">
        <f>Tabulka1[[#This Row],[std3]]</f>
        <v>7.0710678117547904E-6</v>
      </c>
      <c r="AA58" s="1" t="s">
        <v>39</v>
      </c>
      <c r="AB58" s="1" t="s">
        <v>40</v>
      </c>
      <c r="AC58" s="1" t="s">
        <v>11</v>
      </c>
      <c r="AD58" s="1">
        <v>15</v>
      </c>
      <c r="AE58" s="1" t="s">
        <v>9</v>
      </c>
      <c r="AF58" s="1" t="s">
        <v>28</v>
      </c>
    </row>
    <row r="59" spans="1:32" ht="16.5" x14ac:dyDescent="0.35">
      <c r="A59" s="1">
        <f>2*Tabulka1[[#This Row],[x3]]*Tabulka1[[#This Row],[z]]/(100*61.9789)*1000</f>
        <v>0</v>
      </c>
      <c r="B59" s="1">
        <f>Tabulka1[[#This Row],[y2]]*Tabulka1[[#This Row],[x]]/2</f>
        <v>0</v>
      </c>
      <c r="C59" s="1">
        <f>Tabulka1[[#This Row],[z2]]</f>
        <v>0.99909999999999999</v>
      </c>
      <c r="D59" s="1">
        <f>Tabulka1[[#This Row],[std2]]</f>
        <v>0</v>
      </c>
      <c r="E59" s="1">
        <v>7</v>
      </c>
      <c r="F59" s="1" t="s">
        <v>10</v>
      </c>
      <c r="G59" s="1" t="s">
        <v>30</v>
      </c>
      <c r="H59" s="1" t="s">
        <v>11</v>
      </c>
      <c r="I59" s="1">
        <v>0</v>
      </c>
      <c r="J59" s="6">
        <v>2</v>
      </c>
      <c r="K59" s="1">
        <v>0.99909999999999999</v>
      </c>
      <c r="M59" s="1" t="s">
        <v>32</v>
      </c>
      <c r="N59" s="1" t="s">
        <v>31</v>
      </c>
      <c r="O59" s="1" t="s">
        <v>11</v>
      </c>
      <c r="P59" s="1">
        <f>Tabulka1[[#This Row],[x2]]/(1+Tabulka1[[#This Row],[y2]]*60.08/61.9789)</f>
        <v>0</v>
      </c>
      <c r="Q59" s="1">
        <f>Tabulka1[[#This Row],[y2]]</f>
        <v>2</v>
      </c>
      <c r="R59" s="1">
        <f>Tabulka1[[#This Row],[z2]]</f>
        <v>0.99909999999999999</v>
      </c>
      <c r="S59" s="1">
        <f>Tabulka1[[#This Row],[std2]]</f>
        <v>0</v>
      </c>
      <c r="T59" s="1" t="s">
        <v>41</v>
      </c>
      <c r="U59" s="1" t="s">
        <v>31</v>
      </c>
      <c r="V59" s="1" t="s">
        <v>11</v>
      </c>
      <c r="W59" s="1">
        <f>Tabulka1[[#This Row],[x]]/(Tabulka1[[#This Row],[z4]]*(100-Tabulka1[[#This Row],[x2]])/100)</f>
        <v>0</v>
      </c>
      <c r="X59" s="1">
        <f>Tabulka1[[#This Row],[y]]/(Tabulka1[[#This Row],[z4]]*(100-Tabulka1[[#This Row],[x2]])/100)</f>
        <v>0</v>
      </c>
      <c r="Y59" s="1">
        <f>Tabulka1[[#This Row],[z3]]</f>
        <v>0.99909999999999999</v>
      </c>
      <c r="Z59" s="1">
        <f>Tabulka1[[#This Row],[std3]]</f>
        <v>0</v>
      </c>
      <c r="AA59" s="1" t="s">
        <v>39</v>
      </c>
      <c r="AB59" s="1" t="s">
        <v>40</v>
      </c>
      <c r="AC59" s="1" t="s">
        <v>11</v>
      </c>
      <c r="AD59" s="1">
        <v>15</v>
      </c>
      <c r="AE59" s="1" t="s">
        <v>9</v>
      </c>
      <c r="AF59" s="1" t="s">
        <v>28</v>
      </c>
    </row>
    <row r="60" spans="1:32" ht="16.5" x14ac:dyDescent="0.35">
      <c r="A60" s="1">
        <f>2*Tabulka1[[#This Row],[x3]]*Tabulka1[[#This Row],[z]]/(100*61.9789)*1000</f>
        <v>0.57520935945039742</v>
      </c>
      <c r="B60" s="1">
        <f>Tabulka1[[#This Row],[y2]]*Tabulka1[[#This Row],[x]]/2</f>
        <v>0.57520935945039742</v>
      </c>
      <c r="C60" s="1">
        <f>Tabulka1[[#This Row],[z2]]</f>
        <v>1.0476799999999999</v>
      </c>
      <c r="D60" s="1">
        <f>Tabulka1[[#This Row],[std2]]</f>
        <v>0</v>
      </c>
      <c r="E60" s="1">
        <v>7</v>
      </c>
      <c r="F60" s="1" t="s">
        <v>10</v>
      </c>
      <c r="G60" s="1" t="s">
        <v>30</v>
      </c>
      <c r="H60" s="1" t="s">
        <v>11</v>
      </c>
      <c r="I60" s="1">
        <v>5</v>
      </c>
      <c r="J60" s="6">
        <v>2</v>
      </c>
      <c r="K60" s="1">
        <v>1.0476799999999999</v>
      </c>
      <c r="L60" s="1">
        <v>0</v>
      </c>
      <c r="M60" s="1" t="s">
        <v>32</v>
      </c>
      <c r="N60" s="1" t="s">
        <v>31</v>
      </c>
      <c r="O60" s="1" t="s">
        <v>11</v>
      </c>
      <c r="P60" s="1">
        <f>Tabulka1[[#This Row],[x2]]/(1+Tabulka1[[#This Row],[y2]]*60.08/61.9789)</f>
        <v>1.7014185327791043</v>
      </c>
      <c r="Q60" s="1">
        <f>Tabulka1[[#This Row],[y2]]</f>
        <v>2</v>
      </c>
      <c r="R60" s="1">
        <f>Tabulka1[[#This Row],[z2]]</f>
        <v>1.0476799999999999</v>
      </c>
      <c r="S60" s="1">
        <f>Tabulka1[[#This Row],[std2]]</f>
        <v>0</v>
      </c>
      <c r="T60" s="1" t="s">
        <v>41</v>
      </c>
      <c r="U60" s="1" t="s">
        <v>31</v>
      </c>
      <c r="V60" s="1" t="s">
        <v>11</v>
      </c>
      <c r="W60" s="1">
        <f>Tabulka1[[#This Row],[x]]/(Tabulka1[[#This Row],[z4]]*(100-Tabulka1[[#This Row],[x2]])/100)</f>
        <v>0.57792793244461693</v>
      </c>
      <c r="X60" s="1">
        <f>Tabulka1[[#This Row],[y]]/(Tabulka1[[#This Row],[z4]]*(100-Tabulka1[[#This Row],[x2]])/100)</f>
        <v>0.57792793244461693</v>
      </c>
      <c r="Y60" s="1">
        <f>Tabulka1[[#This Row],[z3]]</f>
        <v>1.0476799999999999</v>
      </c>
      <c r="Z60" s="1">
        <f>Tabulka1[[#This Row],[std3]]</f>
        <v>0</v>
      </c>
      <c r="AA60" s="1" t="s">
        <v>39</v>
      </c>
      <c r="AB60" s="1" t="s">
        <v>40</v>
      </c>
      <c r="AC60" s="1" t="s">
        <v>11</v>
      </c>
      <c r="AD60" s="1">
        <v>15</v>
      </c>
      <c r="AE60" s="1" t="s">
        <v>9</v>
      </c>
      <c r="AF60" s="1" t="s">
        <v>28</v>
      </c>
    </row>
    <row r="61" spans="1:32" ht="16.5" x14ac:dyDescent="0.35">
      <c r="A61" s="1">
        <f>2*Tabulka1[[#This Row],[x3]]*Tabulka1[[#This Row],[z]]/(100*61.9789)*1000</f>
        <v>1.2036583069294919</v>
      </c>
      <c r="B61" s="1">
        <f>Tabulka1[[#This Row],[y2]]*Tabulka1[[#This Row],[x]]/2</f>
        <v>1.2036583069294919</v>
      </c>
      <c r="C61" s="1">
        <f>Tabulka1[[#This Row],[z2]]</f>
        <v>1.0961650000000001</v>
      </c>
      <c r="D61" s="1">
        <f>Tabulka1[[#This Row],[std2]]</f>
        <v>7.0710678119117998E-6</v>
      </c>
      <c r="E61" s="1">
        <v>7</v>
      </c>
      <c r="F61" s="1" t="s">
        <v>10</v>
      </c>
      <c r="G61" s="1" t="s">
        <v>30</v>
      </c>
      <c r="H61" s="1" t="s">
        <v>11</v>
      </c>
      <c r="I61" s="1">
        <v>10</v>
      </c>
      <c r="J61" s="6">
        <v>2</v>
      </c>
      <c r="K61" s="1">
        <v>1.0961650000000001</v>
      </c>
      <c r="L61" s="1">
        <v>7.0710678119117998E-6</v>
      </c>
      <c r="M61" s="1" t="s">
        <v>32</v>
      </c>
      <c r="N61" s="1" t="s">
        <v>31</v>
      </c>
      <c r="O61" s="1" t="s">
        <v>11</v>
      </c>
      <c r="P61" s="1">
        <f>Tabulka1[[#This Row],[x2]]/(1+Tabulka1[[#This Row],[y2]]*60.08/61.9789)</f>
        <v>3.4028370655582085</v>
      </c>
      <c r="Q61" s="1">
        <f>Tabulka1[[#This Row],[y2]]</f>
        <v>2</v>
      </c>
      <c r="R61" s="1">
        <f>Tabulka1[[#This Row],[z2]]</f>
        <v>1.0961650000000001</v>
      </c>
      <c r="S61" s="1">
        <f>Tabulka1[[#This Row],[std2]]</f>
        <v>7.0710678119117998E-6</v>
      </c>
      <c r="T61" s="1" t="s">
        <v>41</v>
      </c>
      <c r="U61" s="1" t="s">
        <v>31</v>
      </c>
      <c r="V61" s="1" t="s">
        <v>11</v>
      </c>
      <c r="W61" s="1">
        <f>Tabulka1[[#This Row],[x]]/(Tabulka1[[#This Row],[z4]]*(100-Tabulka1[[#This Row],[x2]])/100)</f>
        <v>1.2200700796053026</v>
      </c>
      <c r="X61" s="1">
        <f>Tabulka1[[#This Row],[y]]/(Tabulka1[[#This Row],[z4]]*(100-Tabulka1[[#This Row],[x2]])/100)</f>
        <v>1.2200700796053026</v>
      </c>
      <c r="Y61" s="1">
        <f>Tabulka1[[#This Row],[z3]]</f>
        <v>1.0961650000000001</v>
      </c>
      <c r="Z61" s="1">
        <f>Tabulka1[[#This Row],[std3]]</f>
        <v>7.0710678119117998E-6</v>
      </c>
      <c r="AA61" s="1" t="s">
        <v>39</v>
      </c>
      <c r="AB61" s="1" t="s">
        <v>40</v>
      </c>
      <c r="AC61" s="1" t="s">
        <v>11</v>
      </c>
      <c r="AD61" s="1">
        <v>15</v>
      </c>
      <c r="AE61" s="1" t="s">
        <v>9</v>
      </c>
      <c r="AF61" s="1" t="s">
        <v>28</v>
      </c>
    </row>
    <row r="62" spans="1:32" ht="16.5" x14ac:dyDescent="0.35">
      <c r="A62" s="1">
        <f>2*Tabulka1[[#This Row],[x3]]*Tabulka1[[#This Row],[z]]/(100*61.9789)*1000</f>
        <v>1.8909634350487459</v>
      </c>
      <c r="B62" s="1">
        <f>Tabulka1[[#This Row],[y2]]*Tabulka1[[#This Row],[x]]/2</f>
        <v>1.8909634350487459</v>
      </c>
      <c r="C62" s="1">
        <f>Tabulka1[[#This Row],[z2]]</f>
        <v>1.1480600000000001</v>
      </c>
      <c r="D62" s="1">
        <f>Tabulka1[[#This Row],[std2]]</f>
        <v>1.4142135623666588E-5</v>
      </c>
      <c r="E62" s="1">
        <v>7</v>
      </c>
      <c r="F62" s="1" t="s">
        <v>10</v>
      </c>
      <c r="G62" s="1" t="s">
        <v>30</v>
      </c>
      <c r="H62" s="1" t="s">
        <v>11</v>
      </c>
      <c r="I62" s="1">
        <v>15</v>
      </c>
      <c r="J62" s="6">
        <v>2</v>
      </c>
      <c r="K62" s="1">
        <v>1.1480600000000001</v>
      </c>
      <c r="L62" s="1">
        <v>1.4142135623666588E-5</v>
      </c>
      <c r="M62" s="1" t="s">
        <v>32</v>
      </c>
      <c r="N62" s="1" t="s">
        <v>31</v>
      </c>
      <c r="O62" s="1" t="s">
        <v>11</v>
      </c>
      <c r="P62" s="1">
        <f>Tabulka1[[#This Row],[x2]]/(1+Tabulka1[[#This Row],[y2]]*60.08/61.9789)</f>
        <v>5.1042555983373132</v>
      </c>
      <c r="Q62" s="1">
        <f>Tabulka1[[#This Row],[y2]]</f>
        <v>2</v>
      </c>
      <c r="R62" s="1">
        <f>Tabulka1[[#This Row],[z2]]</f>
        <v>1.1480600000000001</v>
      </c>
      <c r="S62" s="1">
        <f>Tabulka1[[#This Row],[std2]]</f>
        <v>1.4142135623666588E-5</v>
      </c>
      <c r="T62" s="1" t="s">
        <v>41</v>
      </c>
      <c r="U62" s="1" t="s">
        <v>31</v>
      </c>
      <c r="V62" s="1" t="s">
        <v>11</v>
      </c>
      <c r="W62" s="1">
        <f>Tabulka1[[#This Row],[x]]/(Tabulka1[[#This Row],[z4]]*(100-Tabulka1[[#This Row],[x2]])/100)</f>
        <v>1.9377583617260685</v>
      </c>
      <c r="X62" s="1">
        <f>Tabulka1[[#This Row],[y]]/(Tabulka1[[#This Row],[z4]]*(100-Tabulka1[[#This Row],[x2]])/100)</f>
        <v>1.9377583617260685</v>
      </c>
      <c r="Y62" s="1">
        <f>Tabulka1[[#This Row],[z3]]</f>
        <v>1.1480600000000001</v>
      </c>
      <c r="Z62" s="1">
        <f>Tabulka1[[#This Row],[std3]]</f>
        <v>1.4142135623666588E-5</v>
      </c>
      <c r="AA62" s="1" t="s">
        <v>39</v>
      </c>
      <c r="AB62" s="1" t="s">
        <v>40</v>
      </c>
      <c r="AC62" s="1" t="s">
        <v>11</v>
      </c>
      <c r="AD62" s="1">
        <v>15</v>
      </c>
      <c r="AE62" s="1" t="s">
        <v>9</v>
      </c>
      <c r="AF62" s="1" t="s">
        <v>28</v>
      </c>
    </row>
    <row r="63" spans="1:32" ht="16.5" x14ac:dyDescent="0.35">
      <c r="A63" s="1">
        <f>2*Tabulka1[[#This Row],[x3]]*Tabulka1[[#This Row],[z]]/(100*61.9789)*1000</f>
        <v>2.6460904287881393</v>
      </c>
      <c r="B63" s="1">
        <f>Tabulka1[[#This Row],[y2]]*Tabulka1[[#This Row],[x]]/2</f>
        <v>2.6460904287881393</v>
      </c>
      <c r="C63" s="1">
        <f>Tabulka1[[#This Row],[z2]]</f>
        <v>1.20489</v>
      </c>
      <c r="D63" s="1">
        <f>Tabulka1[[#This Row],[std2]]</f>
        <v>1.41421356238236E-5</v>
      </c>
      <c r="E63" s="1">
        <v>7</v>
      </c>
      <c r="F63" s="1" t="s">
        <v>10</v>
      </c>
      <c r="G63" s="1" t="s">
        <v>30</v>
      </c>
      <c r="H63" s="1" t="s">
        <v>11</v>
      </c>
      <c r="I63" s="1">
        <v>20</v>
      </c>
      <c r="J63" s="6">
        <v>2</v>
      </c>
      <c r="K63" s="1">
        <v>1.20489</v>
      </c>
      <c r="L63" s="1">
        <v>1.41421356238236E-5</v>
      </c>
      <c r="M63" s="1" t="s">
        <v>32</v>
      </c>
      <c r="N63" s="1" t="s">
        <v>31</v>
      </c>
      <c r="O63" s="1" t="s">
        <v>11</v>
      </c>
      <c r="P63" s="1">
        <f>Tabulka1[[#This Row],[x2]]/(1+Tabulka1[[#This Row],[y2]]*60.08/61.9789)</f>
        <v>6.8056741311164171</v>
      </c>
      <c r="Q63" s="1">
        <f>Tabulka1[[#This Row],[y2]]</f>
        <v>2</v>
      </c>
      <c r="R63" s="1">
        <f>Tabulka1[[#This Row],[z2]]</f>
        <v>1.20489</v>
      </c>
      <c r="S63" s="1">
        <f>Tabulka1[[#This Row],[std2]]</f>
        <v>1.41421356238236E-5</v>
      </c>
      <c r="T63" s="1" t="s">
        <v>41</v>
      </c>
      <c r="U63" s="1" t="s">
        <v>31</v>
      </c>
      <c r="V63" s="1" t="s">
        <v>11</v>
      </c>
      <c r="W63" s="1">
        <f>Tabulka1[[#This Row],[x]]/(Tabulka1[[#This Row],[z4]]*(100-Tabulka1[[#This Row],[x2]])/100)</f>
        <v>2.7451576791119305</v>
      </c>
      <c r="X63" s="1">
        <f>Tabulka1[[#This Row],[y]]/(Tabulka1[[#This Row],[z4]]*(100-Tabulka1[[#This Row],[x2]])/100)</f>
        <v>2.7451576791119305</v>
      </c>
      <c r="Y63" s="1">
        <f>Tabulka1[[#This Row],[z3]]</f>
        <v>1.20489</v>
      </c>
      <c r="Z63" s="1">
        <f>Tabulka1[[#This Row],[std3]]</f>
        <v>1.41421356238236E-5</v>
      </c>
      <c r="AA63" s="1" t="s">
        <v>39</v>
      </c>
      <c r="AB63" s="1" t="s">
        <v>40</v>
      </c>
      <c r="AC63" s="1" t="s">
        <v>11</v>
      </c>
      <c r="AD63" s="1">
        <v>15</v>
      </c>
      <c r="AE63" s="1" t="s">
        <v>9</v>
      </c>
      <c r="AF63" s="1" t="s">
        <v>28</v>
      </c>
    </row>
    <row r="64" spans="1:32" ht="16.5" x14ac:dyDescent="0.35">
      <c r="A64" s="1">
        <f>2*Tabulka1[[#This Row],[x3]]*Tabulka1[[#This Row],[z]]/(100*61.9789)*1000</f>
        <v>3.4712381594486406</v>
      </c>
      <c r="B64" s="1">
        <f>Tabulka1[[#This Row],[y2]]*Tabulka1[[#This Row],[x]]/2</f>
        <v>3.4712381594486406</v>
      </c>
      <c r="C64" s="1">
        <f>Tabulka1[[#This Row],[z2]]</f>
        <v>1.2644949999999999</v>
      </c>
      <c r="D64" s="1">
        <f>Tabulka1[[#This Row],[std2]]</f>
        <v>7.0710678119117998E-6</v>
      </c>
      <c r="E64" s="1">
        <v>7</v>
      </c>
      <c r="F64" s="1" t="s">
        <v>10</v>
      </c>
      <c r="G64" s="1" t="s">
        <v>30</v>
      </c>
      <c r="H64" s="1" t="s">
        <v>11</v>
      </c>
      <c r="I64" s="1">
        <v>25</v>
      </c>
      <c r="J64" s="6">
        <v>2</v>
      </c>
      <c r="K64" s="1">
        <v>1.2644949999999999</v>
      </c>
      <c r="L64" s="1">
        <v>7.0710678119117998E-6</v>
      </c>
      <c r="M64" s="1" t="s">
        <v>32</v>
      </c>
      <c r="N64" s="1" t="s">
        <v>31</v>
      </c>
      <c r="O64" s="1" t="s">
        <v>11</v>
      </c>
      <c r="P64" s="1">
        <f>Tabulka1[[#This Row],[x2]]/(1+Tabulka1[[#This Row],[y2]]*60.08/61.9789)</f>
        <v>8.5070926638955218</v>
      </c>
      <c r="Q64" s="1">
        <f>Tabulka1[[#This Row],[y2]]</f>
        <v>2</v>
      </c>
      <c r="R64" s="1">
        <f>Tabulka1[[#This Row],[z2]]</f>
        <v>1.2644949999999999</v>
      </c>
      <c r="S64" s="1">
        <f>Tabulka1[[#This Row],[std2]]</f>
        <v>7.0710678119117998E-6</v>
      </c>
      <c r="T64" s="1" t="s">
        <v>41</v>
      </c>
      <c r="U64" s="1" t="s">
        <v>31</v>
      </c>
      <c r="V64" s="1" t="s">
        <v>11</v>
      </c>
      <c r="W64" s="1">
        <f>Tabulka1[[#This Row],[x]]/(Tabulka1[[#This Row],[z4]]*(100-Tabulka1[[#This Row],[x2]])/100)</f>
        <v>3.6602102388159072</v>
      </c>
      <c r="X64" s="1">
        <f>Tabulka1[[#This Row],[y]]/(Tabulka1[[#This Row],[z4]]*(100-Tabulka1[[#This Row],[x2]])/100)</f>
        <v>3.6602102388159072</v>
      </c>
      <c r="Y64" s="1">
        <f>Tabulka1[[#This Row],[z3]]</f>
        <v>1.2644949999999999</v>
      </c>
      <c r="Z64" s="1">
        <f>Tabulka1[[#This Row],[std3]]</f>
        <v>7.0710678119117998E-6</v>
      </c>
      <c r="AA64" s="1" t="s">
        <v>39</v>
      </c>
      <c r="AB64" s="1" t="s">
        <v>40</v>
      </c>
      <c r="AC64" s="1" t="s">
        <v>11</v>
      </c>
      <c r="AD64" s="1">
        <v>15</v>
      </c>
      <c r="AE64" s="1" t="s">
        <v>9</v>
      </c>
      <c r="AF64" s="1" t="s">
        <v>28</v>
      </c>
    </row>
    <row r="65" spans="1:32" ht="16.5" x14ac:dyDescent="0.35">
      <c r="A65" s="1">
        <f>2*Tabulka1[[#This Row],[x3]]*Tabulka1[[#This Row],[z]]/(100*61.9789)*1000</f>
        <v>4.3784551240838727</v>
      </c>
      <c r="B65" s="1">
        <f>Tabulka1[[#This Row],[y2]]*Tabulka1[[#This Row],[x]]/2</f>
        <v>4.3784551240838727</v>
      </c>
      <c r="C65" s="1">
        <f>Tabulka1[[#This Row],[z2]]</f>
        <v>1.329145</v>
      </c>
      <c r="D65" s="1">
        <f>Tabulka1[[#This Row],[std2]]</f>
        <v>7.0710678119117998E-6</v>
      </c>
      <c r="E65" s="1">
        <v>7</v>
      </c>
      <c r="F65" s="1" t="s">
        <v>10</v>
      </c>
      <c r="G65" s="1" t="s">
        <v>30</v>
      </c>
      <c r="H65" s="1" t="s">
        <v>11</v>
      </c>
      <c r="I65" s="1">
        <v>30</v>
      </c>
      <c r="J65" s="6">
        <v>2</v>
      </c>
      <c r="K65" s="1">
        <v>1.329145</v>
      </c>
      <c r="L65" s="1">
        <v>7.0710678119117998E-6</v>
      </c>
      <c r="M65" s="1" t="s">
        <v>32</v>
      </c>
      <c r="N65" s="1" t="s">
        <v>31</v>
      </c>
      <c r="O65" s="1" t="s">
        <v>11</v>
      </c>
      <c r="P65" s="1">
        <f>Tabulka1[[#This Row],[x2]]/(1+Tabulka1[[#This Row],[y2]]*60.08/61.9789)</f>
        <v>10.208511196674626</v>
      </c>
      <c r="Q65" s="1">
        <f>Tabulka1[[#This Row],[y2]]</f>
        <v>2</v>
      </c>
      <c r="R65" s="1">
        <f>Tabulka1[[#This Row],[z2]]</f>
        <v>1.329145</v>
      </c>
      <c r="S65" s="1">
        <f>Tabulka1[[#This Row],[std2]]</f>
        <v>7.0710678119117998E-6</v>
      </c>
      <c r="T65" s="1" t="s">
        <v>41</v>
      </c>
      <c r="U65" s="1" t="s">
        <v>31</v>
      </c>
      <c r="V65" s="1" t="s">
        <v>11</v>
      </c>
      <c r="W65" s="1">
        <f>Tabulka1[[#This Row],[x]]/(Tabulka1[[#This Row],[z4]]*(100-Tabulka1[[#This Row],[x2]])/100)</f>
        <v>4.7059845927633104</v>
      </c>
      <c r="X65" s="1">
        <f>Tabulka1[[#This Row],[y]]/(Tabulka1[[#This Row],[z4]]*(100-Tabulka1[[#This Row],[x2]])/100)</f>
        <v>4.7059845927633104</v>
      </c>
      <c r="Y65" s="1">
        <f>Tabulka1[[#This Row],[z3]]</f>
        <v>1.329145</v>
      </c>
      <c r="Z65" s="1">
        <f>Tabulka1[[#This Row],[std3]]</f>
        <v>7.0710678119117998E-6</v>
      </c>
      <c r="AA65" s="1" t="s">
        <v>39</v>
      </c>
      <c r="AB65" s="1" t="s">
        <v>40</v>
      </c>
      <c r="AC65" s="1" t="s">
        <v>11</v>
      </c>
      <c r="AD65" s="1">
        <v>15</v>
      </c>
      <c r="AE65" s="1" t="s">
        <v>9</v>
      </c>
      <c r="AF65" s="1" t="s">
        <v>28</v>
      </c>
    </row>
    <row r="66" spans="1:32" ht="16.5" x14ac:dyDescent="0.35">
      <c r="A66" s="1">
        <f>2*Tabulka1[[#This Row],[x3]]*Tabulka1[[#This Row],[z]]/(100*61.9789)*1000</f>
        <v>5.3697096007497578</v>
      </c>
      <c r="B66" s="1">
        <f>Tabulka1[[#This Row],[y2]]*Tabulka1[[#This Row],[x]]/2</f>
        <v>5.3697096007497578</v>
      </c>
      <c r="C66" s="1">
        <f>Tabulka1[[#This Row],[z2]]</f>
        <v>1.3971899999999999</v>
      </c>
      <c r="D66" s="1">
        <f>Tabulka1[[#This Row],[std2]]</f>
        <v>1.9798989873227429E-4</v>
      </c>
      <c r="E66" s="1">
        <v>7</v>
      </c>
      <c r="F66" s="1" t="s">
        <v>10</v>
      </c>
      <c r="G66" s="1" t="s">
        <v>30</v>
      </c>
      <c r="H66" s="1" t="s">
        <v>11</v>
      </c>
      <c r="I66" s="1">
        <v>35</v>
      </c>
      <c r="J66" s="6">
        <v>2</v>
      </c>
      <c r="K66" s="1">
        <v>1.3971899999999999</v>
      </c>
      <c r="L66" s="1">
        <v>1.9798989873227429E-4</v>
      </c>
      <c r="M66" s="1" t="s">
        <v>32</v>
      </c>
      <c r="N66" s="1" t="s">
        <v>31</v>
      </c>
      <c r="O66" s="1" t="s">
        <v>11</v>
      </c>
      <c r="P66" s="1">
        <f>Tabulka1[[#This Row],[x2]]/(1+Tabulka1[[#This Row],[y2]]*60.08/61.9789)</f>
        <v>11.909929729453731</v>
      </c>
      <c r="Q66" s="1">
        <f>Tabulka1[[#This Row],[y2]]</f>
        <v>2</v>
      </c>
      <c r="R66" s="1">
        <f>Tabulka1[[#This Row],[z2]]</f>
        <v>1.3971899999999999</v>
      </c>
      <c r="S66" s="1">
        <f>Tabulka1[[#This Row],[std2]]</f>
        <v>1.9798989873227429E-4</v>
      </c>
      <c r="T66" s="1" t="s">
        <v>41</v>
      </c>
      <c r="U66" s="1" t="s">
        <v>31</v>
      </c>
      <c r="V66" s="1" t="s">
        <v>11</v>
      </c>
      <c r="W66" s="1">
        <f>Tabulka1[[#This Row],[x]]/(Tabulka1[[#This Row],[z4]]*(100-Tabulka1[[#This Row],[x2]])/100)</f>
        <v>5.9126473088564673</v>
      </c>
      <c r="X66" s="1">
        <f>Tabulka1[[#This Row],[y]]/(Tabulka1[[#This Row],[z4]]*(100-Tabulka1[[#This Row],[x2]])/100)</f>
        <v>5.9126473088564673</v>
      </c>
      <c r="Y66" s="1">
        <f>Tabulka1[[#This Row],[z3]]</f>
        <v>1.3971899999999999</v>
      </c>
      <c r="Z66" s="1">
        <f>Tabulka1[[#This Row],[std3]]</f>
        <v>1.9798989873227429E-4</v>
      </c>
      <c r="AA66" s="1" t="s">
        <v>39</v>
      </c>
      <c r="AB66" s="1" t="s">
        <v>40</v>
      </c>
      <c r="AC66" s="1" t="s">
        <v>11</v>
      </c>
      <c r="AD66" s="1">
        <v>15</v>
      </c>
      <c r="AE66" s="1" t="s">
        <v>9</v>
      </c>
      <c r="AF66" s="1" t="s">
        <v>28</v>
      </c>
    </row>
    <row r="67" spans="1:32" ht="16.5" x14ac:dyDescent="0.35">
      <c r="A67" s="1">
        <f>2*Tabulka1[[#This Row],[x3]]*Tabulka1[[#This Row],[z]]/(100*61.9789)*1000</f>
        <v>6.4394810773536024</v>
      </c>
      <c r="B67" s="1">
        <f>Tabulka1[[#This Row],[y2]]*Tabulka1[[#This Row],[x]]/2</f>
        <v>6.4394810773536024</v>
      </c>
      <c r="C67" s="1">
        <f>Tabulka1[[#This Row],[z2]]</f>
        <v>1.4661</v>
      </c>
      <c r="D67" s="1">
        <f>Tabulka1[[#This Row],[std2]]</f>
        <v>1.6970562748478411E-4</v>
      </c>
      <c r="E67" s="1">
        <v>7</v>
      </c>
      <c r="F67" s="1" t="s">
        <v>10</v>
      </c>
      <c r="G67" s="1" t="s">
        <v>30</v>
      </c>
      <c r="H67" s="1" t="s">
        <v>11</v>
      </c>
      <c r="I67" s="1">
        <v>40</v>
      </c>
      <c r="J67" s="6">
        <v>2</v>
      </c>
      <c r="K67" s="1">
        <v>1.4661</v>
      </c>
      <c r="L67" s="1">
        <v>1.6970562748478411E-4</v>
      </c>
      <c r="M67" s="1" t="s">
        <v>32</v>
      </c>
      <c r="N67" s="1" t="s">
        <v>31</v>
      </c>
      <c r="O67" s="1" t="s">
        <v>11</v>
      </c>
      <c r="P67" s="1">
        <f>Tabulka1[[#This Row],[x2]]/(1+Tabulka1[[#This Row],[y2]]*60.08/61.9789)</f>
        <v>13.611348262232834</v>
      </c>
      <c r="Q67" s="1">
        <f>Tabulka1[[#This Row],[y2]]</f>
        <v>2</v>
      </c>
      <c r="R67" s="1">
        <f>Tabulka1[[#This Row],[z2]]</f>
        <v>1.4661</v>
      </c>
      <c r="S67" s="1">
        <f>Tabulka1[[#This Row],[std2]]</f>
        <v>1.6970562748478411E-4</v>
      </c>
      <c r="T67" s="1" t="s">
        <v>41</v>
      </c>
      <c r="U67" s="1" t="s">
        <v>31</v>
      </c>
      <c r="V67" s="1" t="s">
        <v>11</v>
      </c>
      <c r="W67" s="1">
        <f>Tabulka1[[#This Row],[x]]/(Tabulka1[[#This Row],[z4]]*(100-Tabulka1[[#This Row],[x2]])/100)</f>
        <v>7.3204204776318162</v>
      </c>
      <c r="X67" s="1">
        <f>Tabulka1[[#This Row],[y]]/(Tabulka1[[#This Row],[z4]]*(100-Tabulka1[[#This Row],[x2]])/100)</f>
        <v>7.3204204776318162</v>
      </c>
      <c r="Y67" s="1">
        <f>Tabulka1[[#This Row],[z3]]</f>
        <v>1.4661</v>
      </c>
      <c r="Z67" s="1">
        <f>Tabulka1[[#This Row],[std3]]</f>
        <v>1.6970562748478411E-4</v>
      </c>
      <c r="AA67" s="1" t="s">
        <v>39</v>
      </c>
      <c r="AB67" s="1" t="s">
        <v>40</v>
      </c>
      <c r="AC67" s="1" t="s">
        <v>11</v>
      </c>
      <c r="AD67" s="1">
        <v>15</v>
      </c>
      <c r="AE67" s="1" t="s">
        <v>9</v>
      </c>
      <c r="AF67" s="1" t="s">
        <v>28</v>
      </c>
    </row>
    <row r="68" spans="1:32" ht="16.5" x14ac:dyDescent="0.35">
      <c r="A68" s="1">
        <f>2*Tabulka1[[#This Row],[x3]]*Tabulka1[[#This Row],[z]]/(100*61.9789)*1000</f>
        <v>7.0110023174621121</v>
      </c>
      <c r="B68" s="1">
        <f>Tabulka1[[#This Row],[y2]]*Tabulka1[[#This Row],[x]]/2</f>
        <v>7.0110023174621121</v>
      </c>
      <c r="C68" s="1">
        <f>Tabulka1[[#This Row],[z2]]</f>
        <v>1.5023249999999999</v>
      </c>
      <c r="D68" s="1">
        <f>Tabulka1[[#This Row],[std2]]</f>
        <v>7.0710678117547895E-6</v>
      </c>
      <c r="E68" s="1">
        <v>7</v>
      </c>
      <c r="F68" s="1" t="s">
        <v>10</v>
      </c>
      <c r="G68" s="1" t="s">
        <v>30</v>
      </c>
      <c r="H68" s="1" t="s">
        <v>11</v>
      </c>
      <c r="I68" s="1">
        <v>42.5</v>
      </c>
      <c r="J68" s="6">
        <v>2</v>
      </c>
      <c r="K68" s="1">
        <v>1.5023249999999999</v>
      </c>
      <c r="L68" s="1">
        <v>7.0710678117547895E-6</v>
      </c>
      <c r="M68" s="1" t="s">
        <v>32</v>
      </c>
      <c r="N68" s="1" t="s">
        <v>31</v>
      </c>
      <c r="O68" s="1" t="s">
        <v>11</v>
      </c>
      <c r="P68" s="1">
        <f>Tabulka1[[#This Row],[x2]]/(1+Tabulka1[[#This Row],[y2]]*60.08/61.9789)</f>
        <v>14.462057528622386</v>
      </c>
      <c r="Q68" s="1">
        <f>Tabulka1[[#This Row],[y2]]</f>
        <v>2</v>
      </c>
      <c r="R68" s="1">
        <f>Tabulka1[[#This Row],[z2]]</f>
        <v>1.5023249999999999</v>
      </c>
      <c r="S68" s="1">
        <f>Tabulka1[[#This Row],[std2]]</f>
        <v>7.0710678117547895E-6</v>
      </c>
      <c r="T68" s="1" t="s">
        <v>41</v>
      </c>
      <c r="U68" s="1" t="s">
        <v>31</v>
      </c>
      <c r="V68" s="1" t="s">
        <v>11</v>
      </c>
      <c r="W68" s="1">
        <f>Tabulka1[[#This Row],[x]]/(Tabulka1[[#This Row],[z4]]*(100-Tabulka1[[#This Row],[x2]])/100)</f>
        <v>8.1161183556352725</v>
      </c>
      <c r="X68" s="1">
        <f>Tabulka1[[#This Row],[y]]/(Tabulka1[[#This Row],[z4]]*(100-Tabulka1[[#This Row],[x2]])/100)</f>
        <v>8.1161183556352725</v>
      </c>
      <c r="Y68" s="1">
        <f>Tabulka1[[#This Row],[z3]]</f>
        <v>1.5023249999999999</v>
      </c>
      <c r="Z68" s="1">
        <f>Tabulka1[[#This Row],[std3]]</f>
        <v>7.0710678117547895E-6</v>
      </c>
      <c r="AA68" s="1" t="s">
        <v>39</v>
      </c>
      <c r="AB68" s="1" t="s">
        <v>40</v>
      </c>
      <c r="AC68" s="1" t="s">
        <v>11</v>
      </c>
      <c r="AD68" s="1">
        <v>15</v>
      </c>
      <c r="AE68" s="1" t="s">
        <v>9</v>
      </c>
      <c r="AF68" s="1" t="s">
        <v>28</v>
      </c>
    </row>
    <row r="69" spans="1:32" ht="16.5" x14ac:dyDescent="0.35">
      <c r="A69" s="1">
        <f>2*Tabulka1[[#This Row],[x3]]*Tabulka1[[#This Row],[z]]/(100*61.9789)*1000</f>
        <v>0</v>
      </c>
      <c r="B69" s="1">
        <f>Tabulka1[[#This Row],[y2]]*Tabulka1[[#This Row],[x]]/2</f>
        <v>0</v>
      </c>
      <c r="C69" s="1">
        <f>Tabulka1[[#This Row],[z2]]</f>
        <v>0.99909999999999999</v>
      </c>
      <c r="D69" s="1">
        <f>Tabulka1[[#This Row],[std2]]</f>
        <v>0</v>
      </c>
      <c r="E69" s="1">
        <v>8</v>
      </c>
      <c r="F69" s="1" t="s">
        <v>10</v>
      </c>
      <c r="G69" s="1" t="s">
        <v>30</v>
      </c>
      <c r="H69" s="1" t="s">
        <v>11</v>
      </c>
      <c r="I69" s="1">
        <v>0</v>
      </c>
      <c r="J69" s="7">
        <v>2.5</v>
      </c>
      <c r="K69" s="1">
        <v>0.99909999999999999</v>
      </c>
      <c r="M69" s="1" t="s">
        <v>32</v>
      </c>
      <c r="N69" s="1" t="s">
        <v>31</v>
      </c>
      <c r="O69" s="1" t="s">
        <v>11</v>
      </c>
      <c r="P69" s="1">
        <f>Tabulka1[[#This Row],[x2]]/(1+Tabulka1[[#This Row],[y2]]*60.08/61.9789)</f>
        <v>0</v>
      </c>
      <c r="Q69" s="1">
        <f>Tabulka1[[#This Row],[y2]]</f>
        <v>2.5</v>
      </c>
      <c r="R69" s="1">
        <f>Tabulka1[[#This Row],[z2]]</f>
        <v>0.99909999999999999</v>
      </c>
      <c r="S69" s="1">
        <f>Tabulka1[[#This Row],[std2]]</f>
        <v>0</v>
      </c>
      <c r="T69" s="1" t="s">
        <v>41</v>
      </c>
      <c r="U69" s="1" t="s">
        <v>31</v>
      </c>
      <c r="V69" s="1" t="s">
        <v>11</v>
      </c>
      <c r="W69" s="1">
        <f>Tabulka1[[#This Row],[x]]/(Tabulka1[[#This Row],[z4]]*(100-Tabulka1[[#This Row],[x2]])/100)</f>
        <v>0</v>
      </c>
      <c r="X69" s="1">
        <f>Tabulka1[[#This Row],[y]]/(Tabulka1[[#This Row],[z4]]*(100-Tabulka1[[#This Row],[x2]])/100)</f>
        <v>0</v>
      </c>
      <c r="Y69" s="1">
        <f>Tabulka1[[#This Row],[z3]]</f>
        <v>0.99909999999999999</v>
      </c>
      <c r="Z69" s="1">
        <f>Tabulka1[[#This Row],[std3]]</f>
        <v>0</v>
      </c>
      <c r="AA69" s="1" t="s">
        <v>39</v>
      </c>
      <c r="AB69" s="1" t="s">
        <v>40</v>
      </c>
      <c r="AC69" s="1" t="s">
        <v>11</v>
      </c>
      <c r="AD69" s="1">
        <v>15</v>
      </c>
      <c r="AE69" s="1" t="s">
        <v>9</v>
      </c>
      <c r="AF69" s="1" t="s">
        <v>28</v>
      </c>
    </row>
    <row r="70" spans="1:32" ht="16.5" x14ac:dyDescent="0.35">
      <c r="A70" s="1">
        <f>2*Tabulka1[[#This Row],[x3]]*Tabulka1[[#This Row],[z]]/(100*61.9789)*1000</f>
        <v>0.49242643825564175</v>
      </c>
      <c r="B70" s="1">
        <f>Tabulka1[[#This Row],[y2]]*Tabulka1[[#This Row],[x]]/2</f>
        <v>0.6155330478195522</v>
      </c>
      <c r="C70" s="1">
        <f>Tabulka1[[#This Row],[z2]]</f>
        <v>1.0448249999999999</v>
      </c>
      <c r="D70" s="1">
        <f>Tabulka1[[#This Row],[std2]]</f>
        <v>7.0710678117547895E-6</v>
      </c>
      <c r="E70" s="1">
        <v>8</v>
      </c>
      <c r="F70" s="1" t="s">
        <v>10</v>
      </c>
      <c r="G70" s="1" t="s">
        <v>30</v>
      </c>
      <c r="H70" s="1" t="s">
        <v>11</v>
      </c>
      <c r="I70" s="1">
        <v>5</v>
      </c>
      <c r="J70" s="7">
        <v>2.5</v>
      </c>
      <c r="K70" s="1">
        <v>1.0448249999999999</v>
      </c>
      <c r="L70" s="1">
        <v>7.0710678117547895E-6</v>
      </c>
      <c r="M70" s="1" t="s">
        <v>32</v>
      </c>
      <c r="N70" s="1" t="s">
        <v>31</v>
      </c>
      <c r="O70" s="1" t="s">
        <v>11</v>
      </c>
      <c r="P70" s="1">
        <f>Tabulka1[[#This Row],[x2]]/(1+Tabulka1[[#This Row],[y2]]*60.08/61.9789)</f>
        <v>1.4605340116288661</v>
      </c>
      <c r="Q70" s="1">
        <f>Tabulka1[[#This Row],[y2]]</f>
        <v>2.5</v>
      </c>
      <c r="R70" s="1">
        <f>Tabulka1[[#This Row],[z2]]</f>
        <v>1.0448249999999999</v>
      </c>
      <c r="S70" s="1">
        <f>Tabulka1[[#This Row],[std2]]</f>
        <v>7.0710678117547895E-6</v>
      </c>
      <c r="T70" s="1" t="s">
        <v>41</v>
      </c>
      <c r="U70" s="1" t="s">
        <v>31</v>
      </c>
      <c r="V70" s="1" t="s">
        <v>11</v>
      </c>
      <c r="W70" s="1">
        <f>Tabulka1[[#This Row],[x]]/(Tabulka1[[#This Row],[z4]]*(100-Tabulka1[[#This Row],[x2]])/100)</f>
        <v>0.49610568201992206</v>
      </c>
      <c r="X70" s="1">
        <f>Tabulka1[[#This Row],[y]]/(Tabulka1[[#This Row],[z4]]*(100-Tabulka1[[#This Row],[x2]])/100)</f>
        <v>0.62013210252490258</v>
      </c>
      <c r="Y70" s="1">
        <f>Tabulka1[[#This Row],[z3]]</f>
        <v>1.0448249999999999</v>
      </c>
      <c r="Z70" s="1">
        <f>Tabulka1[[#This Row],[std3]]</f>
        <v>7.0710678117547895E-6</v>
      </c>
      <c r="AA70" s="1" t="s">
        <v>39</v>
      </c>
      <c r="AB70" s="1" t="s">
        <v>40</v>
      </c>
      <c r="AC70" s="1" t="s">
        <v>11</v>
      </c>
      <c r="AD70" s="1">
        <v>15</v>
      </c>
      <c r="AE70" s="1" t="s">
        <v>9</v>
      </c>
      <c r="AF70" s="1" t="s">
        <v>28</v>
      </c>
    </row>
    <row r="71" spans="1:32" ht="16.5" x14ac:dyDescent="0.35">
      <c r="A71" s="1">
        <f>2*Tabulka1[[#This Row],[x3]]*Tabulka1[[#This Row],[z]]/(100*61.9789)*1000</f>
        <v>1.0281135400362618</v>
      </c>
      <c r="B71" s="1">
        <f>Tabulka1[[#This Row],[y2]]*Tabulka1[[#This Row],[x]]/2</f>
        <v>1.2851419250453273</v>
      </c>
      <c r="C71" s="1">
        <f>Tabulka1[[#This Row],[z2]]</f>
        <v>1.0907199999999999</v>
      </c>
      <c r="D71" s="1">
        <f>Tabulka1[[#This Row],[std2]]</f>
        <v>0</v>
      </c>
      <c r="E71" s="1">
        <v>8</v>
      </c>
      <c r="F71" s="1" t="s">
        <v>10</v>
      </c>
      <c r="G71" s="1" t="s">
        <v>30</v>
      </c>
      <c r="H71" s="1" t="s">
        <v>11</v>
      </c>
      <c r="I71" s="1">
        <v>10</v>
      </c>
      <c r="J71" s="7">
        <v>2.5</v>
      </c>
      <c r="K71" s="1">
        <v>1.0907199999999999</v>
      </c>
      <c r="L71" s="1">
        <v>0</v>
      </c>
      <c r="M71" s="1" t="s">
        <v>32</v>
      </c>
      <c r="N71" s="1" t="s">
        <v>31</v>
      </c>
      <c r="O71" s="1" t="s">
        <v>11</v>
      </c>
      <c r="P71" s="1">
        <f>Tabulka1[[#This Row],[x2]]/(1+Tabulka1[[#This Row],[y2]]*60.08/61.9789)</f>
        <v>2.9210680232577322</v>
      </c>
      <c r="Q71" s="1">
        <f>Tabulka1[[#This Row],[y2]]</f>
        <v>2.5</v>
      </c>
      <c r="R71" s="1">
        <f>Tabulka1[[#This Row],[z2]]</f>
        <v>1.0907199999999999</v>
      </c>
      <c r="S71" s="1">
        <f>Tabulka1[[#This Row],[std2]]</f>
        <v>0</v>
      </c>
      <c r="T71" s="1" t="s">
        <v>41</v>
      </c>
      <c r="U71" s="1" t="s">
        <v>31</v>
      </c>
      <c r="V71" s="1" t="s">
        <v>11</v>
      </c>
      <c r="W71" s="1">
        <f>Tabulka1[[#This Row],[x]]/(Tabulka1[[#This Row],[z4]]*(100-Tabulka1[[#This Row],[x2]])/100)</f>
        <v>1.0473342175976132</v>
      </c>
      <c r="X71" s="1">
        <f>Tabulka1[[#This Row],[y]]/(Tabulka1[[#This Row],[z4]]*(100-Tabulka1[[#This Row],[x2]])/100)</f>
        <v>1.3091677719970167</v>
      </c>
      <c r="Y71" s="1">
        <f>Tabulka1[[#This Row],[z3]]</f>
        <v>1.0907199999999999</v>
      </c>
      <c r="Z71" s="1">
        <f>Tabulka1[[#This Row],[std3]]</f>
        <v>0</v>
      </c>
      <c r="AA71" s="1" t="s">
        <v>39</v>
      </c>
      <c r="AB71" s="1" t="s">
        <v>40</v>
      </c>
      <c r="AC71" s="1" t="s">
        <v>11</v>
      </c>
      <c r="AD71" s="1">
        <v>15</v>
      </c>
      <c r="AE71" s="1" t="s">
        <v>9</v>
      </c>
      <c r="AF71" s="1" t="s">
        <v>28</v>
      </c>
    </row>
    <row r="72" spans="1:32" ht="16.5" x14ac:dyDescent="0.35">
      <c r="A72" s="1">
        <f>2*Tabulka1[[#This Row],[x3]]*Tabulka1[[#This Row],[z]]/(100*61.9789)*1000</f>
        <v>1.6125896590094493</v>
      </c>
      <c r="B72" s="1">
        <f>Tabulka1[[#This Row],[y2]]*Tabulka1[[#This Row],[x]]/2</f>
        <v>2.0157370737618114</v>
      </c>
      <c r="C72" s="1">
        <f>Tabulka1[[#This Row],[z2]]</f>
        <v>1.140525</v>
      </c>
      <c r="D72" s="1">
        <f>Tabulka1[[#This Row],[std2]]</f>
        <v>7.0710678119117998E-6</v>
      </c>
      <c r="E72" s="1">
        <v>8</v>
      </c>
      <c r="F72" s="1" t="s">
        <v>10</v>
      </c>
      <c r="G72" s="1" t="s">
        <v>30</v>
      </c>
      <c r="H72" s="1" t="s">
        <v>11</v>
      </c>
      <c r="I72" s="1">
        <v>15</v>
      </c>
      <c r="J72" s="7">
        <v>2.5</v>
      </c>
      <c r="K72" s="1">
        <v>1.140525</v>
      </c>
      <c r="L72" s="1">
        <v>7.0710678119117998E-6</v>
      </c>
      <c r="M72" s="1" t="s">
        <v>32</v>
      </c>
      <c r="N72" s="1" t="s">
        <v>31</v>
      </c>
      <c r="O72" s="1" t="s">
        <v>11</v>
      </c>
      <c r="P72" s="1">
        <f>Tabulka1[[#This Row],[x2]]/(1+Tabulka1[[#This Row],[y2]]*60.08/61.9789)</f>
        <v>4.3816020348865985</v>
      </c>
      <c r="Q72" s="1">
        <f>Tabulka1[[#This Row],[y2]]</f>
        <v>2.5</v>
      </c>
      <c r="R72" s="1">
        <f>Tabulka1[[#This Row],[z2]]</f>
        <v>1.140525</v>
      </c>
      <c r="S72" s="1">
        <f>Tabulka1[[#This Row],[std2]]</f>
        <v>7.0710678119117998E-6</v>
      </c>
      <c r="T72" s="1" t="s">
        <v>41</v>
      </c>
      <c r="U72" s="1" t="s">
        <v>31</v>
      </c>
      <c r="V72" s="1" t="s">
        <v>11</v>
      </c>
      <c r="W72" s="1">
        <f>Tabulka1[[#This Row],[x]]/(Tabulka1[[#This Row],[z4]]*(100-Tabulka1[[#This Row],[x2]])/100)</f>
        <v>1.6634131691256211</v>
      </c>
      <c r="X72" s="1">
        <f>Tabulka1[[#This Row],[y]]/(Tabulka1[[#This Row],[z4]]*(100-Tabulka1[[#This Row],[x2]])/100)</f>
        <v>2.0792664614070264</v>
      </c>
      <c r="Y72" s="1">
        <f>Tabulka1[[#This Row],[z3]]</f>
        <v>1.140525</v>
      </c>
      <c r="Z72" s="1">
        <f>Tabulka1[[#This Row],[std3]]</f>
        <v>7.0710678119117998E-6</v>
      </c>
      <c r="AA72" s="1" t="s">
        <v>39</v>
      </c>
      <c r="AB72" s="1" t="s">
        <v>40</v>
      </c>
      <c r="AC72" s="1" t="s">
        <v>11</v>
      </c>
      <c r="AD72" s="1">
        <v>15</v>
      </c>
      <c r="AE72" s="1" t="s">
        <v>9</v>
      </c>
      <c r="AF72" s="1" t="s">
        <v>28</v>
      </c>
    </row>
    <row r="73" spans="1:32" ht="16.5" x14ac:dyDescent="0.35">
      <c r="A73" s="1">
        <f>2*Tabulka1[[#This Row],[x3]]*Tabulka1[[#This Row],[z]]/(100*61.9789)*1000</f>
        <v>2.2500540817206609</v>
      </c>
      <c r="B73" s="1">
        <f>Tabulka1[[#This Row],[y2]]*Tabulka1[[#This Row],[x]]/2</f>
        <v>2.8125676021508261</v>
      </c>
      <c r="C73" s="1">
        <f>Tabulka1[[#This Row],[z2]]</f>
        <v>1.193535</v>
      </c>
      <c r="D73" s="1">
        <f>Tabulka1[[#This Row],[std2]]</f>
        <v>7.0710678119117998E-6</v>
      </c>
      <c r="E73" s="1">
        <v>8</v>
      </c>
      <c r="F73" s="1" t="s">
        <v>10</v>
      </c>
      <c r="G73" s="1" t="s">
        <v>30</v>
      </c>
      <c r="H73" s="1" t="s">
        <v>11</v>
      </c>
      <c r="I73" s="1">
        <v>20</v>
      </c>
      <c r="J73" s="7">
        <v>2.5</v>
      </c>
      <c r="K73" s="1">
        <v>1.193535</v>
      </c>
      <c r="L73" s="1">
        <v>7.0710678119117998E-6</v>
      </c>
      <c r="M73" s="1" t="s">
        <v>32</v>
      </c>
      <c r="N73" s="1" t="s">
        <v>31</v>
      </c>
      <c r="O73" s="1" t="s">
        <v>11</v>
      </c>
      <c r="P73" s="1">
        <f>Tabulka1[[#This Row],[x2]]/(1+Tabulka1[[#This Row],[y2]]*60.08/61.9789)</f>
        <v>5.8421360465154644</v>
      </c>
      <c r="Q73" s="1">
        <f>Tabulka1[[#This Row],[y2]]</f>
        <v>2.5</v>
      </c>
      <c r="R73" s="1">
        <f>Tabulka1[[#This Row],[z2]]</f>
        <v>1.193535</v>
      </c>
      <c r="S73" s="1">
        <f>Tabulka1[[#This Row],[std2]]</f>
        <v>7.0710678119117998E-6</v>
      </c>
      <c r="T73" s="1" t="s">
        <v>41</v>
      </c>
      <c r="U73" s="1" t="s">
        <v>31</v>
      </c>
      <c r="V73" s="1" t="s">
        <v>11</v>
      </c>
      <c r="W73" s="1">
        <f>Tabulka1[[#This Row],[x]]/(Tabulka1[[#This Row],[z4]]*(100-Tabulka1[[#This Row],[x2]])/100)</f>
        <v>2.3565019895946295</v>
      </c>
      <c r="X73" s="1">
        <f>Tabulka1[[#This Row],[y]]/(Tabulka1[[#This Row],[z4]]*(100-Tabulka1[[#This Row],[x2]])/100)</f>
        <v>2.945627486993287</v>
      </c>
      <c r="Y73" s="1">
        <f>Tabulka1[[#This Row],[z3]]</f>
        <v>1.193535</v>
      </c>
      <c r="Z73" s="1">
        <f>Tabulka1[[#This Row],[std3]]</f>
        <v>7.0710678119117998E-6</v>
      </c>
      <c r="AA73" s="1" t="s">
        <v>39</v>
      </c>
      <c r="AB73" s="1" t="s">
        <v>40</v>
      </c>
      <c r="AC73" s="1" t="s">
        <v>11</v>
      </c>
      <c r="AD73" s="1">
        <v>15</v>
      </c>
      <c r="AE73" s="1" t="s">
        <v>9</v>
      </c>
      <c r="AF73" s="1" t="s">
        <v>28</v>
      </c>
    </row>
    <row r="74" spans="1:32" ht="16.5" x14ac:dyDescent="0.35">
      <c r="A74" s="1">
        <f>2*Tabulka1[[#This Row],[x3]]*Tabulka1[[#This Row],[z]]/(100*61.9789)*1000</f>
        <v>2.9471356482666273</v>
      </c>
      <c r="B74" s="1">
        <f>Tabulka1[[#This Row],[y2]]*Tabulka1[[#This Row],[x]]/2</f>
        <v>3.6839195603332842</v>
      </c>
      <c r="C74" s="1">
        <f>Tabulka1[[#This Row],[z2]]</f>
        <v>1.25064</v>
      </c>
      <c r="D74" s="1">
        <f>Tabulka1[[#This Row],[std2]]</f>
        <v>0</v>
      </c>
      <c r="E74" s="1">
        <v>8</v>
      </c>
      <c r="F74" s="1" t="s">
        <v>10</v>
      </c>
      <c r="G74" s="1" t="s">
        <v>30</v>
      </c>
      <c r="H74" s="1" t="s">
        <v>11</v>
      </c>
      <c r="I74" s="1">
        <v>25</v>
      </c>
      <c r="J74" s="7">
        <v>2.5</v>
      </c>
      <c r="K74" s="1">
        <v>1.25064</v>
      </c>
      <c r="L74" s="1">
        <v>0</v>
      </c>
      <c r="M74" s="1" t="s">
        <v>32</v>
      </c>
      <c r="N74" s="1" t="s">
        <v>31</v>
      </c>
      <c r="O74" s="1" t="s">
        <v>11</v>
      </c>
      <c r="P74" s="1">
        <f>Tabulka1[[#This Row],[x2]]/(1+Tabulka1[[#This Row],[y2]]*60.08/61.9789)</f>
        <v>7.3026700581443302</v>
      </c>
      <c r="Q74" s="1">
        <f>Tabulka1[[#This Row],[y2]]</f>
        <v>2.5</v>
      </c>
      <c r="R74" s="1">
        <f>Tabulka1[[#This Row],[z2]]</f>
        <v>1.25064</v>
      </c>
      <c r="S74" s="1">
        <f>Tabulka1[[#This Row],[std2]]</f>
        <v>0</v>
      </c>
      <c r="T74" s="1" t="s">
        <v>41</v>
      </c>
      <c r="U74" s="1" t="s">
        <v>31</v>
      </c>
      <c r="V74" s="1" t="s">
        <v>11</v>
      </c>
      <c r="W74" s="1">
        <f>Tabulka1[[#This Row],[x]]/(Tabulka1[[#This Row],[z4]]*(100-Tabulka1[[#This Row],[x2]])/100)</f>
        <v>3.1420026527928391</v>
      </c>
      <c r="X74" s="1">
        <f>Tabulka1[[#This Row],[y]]/(Tabulka1[[#This Row],[z4]]*(100-Tabulka1[[#This Row],[x2]])/100)</f>
        <v>3.9275033159910491</v>
      </c>
      <c r="Y74" s="1">
        <f>Tabulka1[[#This Row],[z3]]</f>
        <v>1.25064</v>
      </c>
      <c r="Z74" s="1">
        <f>Tabulka1[[#This Row],[std3]]</f>
        <v>0</v>
      </c>
      <c r="AA74" s="1" t="s">
        <v>39</v>
      </c>
      <c r="AB74" s="1" t="s">
        <v>40</v>
      </c>
      <c r="AC74" s="1" t="s">
        <v>11</v>
      </c>
      <c r="AD74" s="1">
        <v>15</v>
      </c>
      <c r="AE74" s="1" t="s">
        <v>9</v>
      </c>
      <c r="AF74" s="1" t="s">
        <v>28</v>
      </c>
    </row>
    <row r="75" spans="1:32" ht="16.5" x14ac:dyDescent="0.35">
      <c r="A75" s="1">
        <f>2*Tabulka1[[#This Row],[x3]]*Tabulka1[[#This Row],[z]]/(100*61.9789)*1000</f>
        <v>3.7125227814829844</v>
      </c>
      <c r="B75" s="1">
        <f>Tabulka1[[#This Row],[y2]]*Tabulka1[[#This Row],[x]]/2</f>
        <v>4.6406534768537302</v>
      </c>
      <c r="C75" s="1">
        <f>Tabulka1[[#This Row],[z2]]</f>
        <v>1.3128649999999999</v>
      </c>
      <c r="D75" s="1">
        <f>Tabulka1[[#This Row],[std2]]</f>
        <v>1.4849242404920573E-4</v>
      </c>
      <c r="E75" s="1">
        <v>8</v>
      </c>
      <c r="F75" s="1" t="s">
        <v>10</v>
      </c>
      <c r="G75" s="1" t="s">
        <v>30</v>
      </c>
      <c r="H75" s="1" t="s">
        <v>11</v>
      </c>
      <c r="I75" s="1">
        <v>30</v>
      </c>
      <c r="J75" s="7">
        <v>2.5</v>
      </c>
      <c r="K75" s="1">
        <v>1.3128649999999999</v>
      </c>
      <c r="L75" s="1">
        <v>1.4849242404920573E-4</v>
      </c>
      <c r="M75" s="1" t="s">
        <v>32</v>
      </c>
      <c r="N75" s="1" t="s">
        <v>31</v>
      </c>
      <c r="O75" s="1" t="s">
        <v>11</v>
      </c>
      <c r="P75" s="1">
        <f>Tabulka1[[#This Row],[x2]]/(1+Tabulka1[[#This Row],[y2]]*60.08/61.9789)</f>
        <v>8.763204069773197</v>
      </c>
      <c r="Q75" s="1">
        <f>Tabulka1[[#This Row],[y2]]</f>
        <v>2.5</v>
      </c>
      <c r="R75" s="1">
        <f>Tabulka1[[#This Row],[z2]]</f>
        <v>1.3128649999999999</v>
      </c>
      <c r="S75" s="1">
        <f>Tabulka1[[#This Row],[std2]]</f>
        <v>1.4849242404920573E-4</v>
      </c>
      <c r="T75" s="1" t="s">
        <v>41</v>
      </c>
      <c r="U75" s="1" t="s">
        <v>31</v>
      </c>
      <c r="V75" s="1" t="s">
        <v>11</v>
      </c>
      <c r="W75" s="1">
        <f>Tabulka1[[#This Row],[x]]/(Tabulka1[[#This Row],[z4]]*(100-Tabulka1[[#This Row],[x2]])/100)</f>
        <v>4.0397176964479371</v>
      </c>
      <c r="X75" s="1">
        <f>Tabulka1[[#This Row],[y]]/(Tabulka1[[#This Row],[z4]]*(100-Tabulka1[[#This Row],[x2]])/100)</f>
        <v>5.0496471205599214</v>
      </c>
      <c r="Y75" s="1">
        <f>Tabulka1[[#This Row],[z3]]</f>
        <v>1.3128649999999999</v>
      </c>
      <c r="Z75" s="1">
        <f>Tabulka1[[#This Row],[std3]]</f>
        <v>1.4849242404920573E-4</v>
      </c>
      <c r="AA75" s="1" t="s">
        <v>39</v>
      </c>
      <c r="AB75" s="1" t="s">
        <v>40</v>
      </c>
      <c r="AC75" s="1" t="s">
        <v>11</v>
      </c>
      <c r="AD75" s="1">
        <v>15</v>
      </c>
      <c r="AE75" s="1" t="s">
        <v>9</v>
      </c>
      <c r="AF75" s="1" t="s">
        <v>28</v>
      </c>
    </row>
    <row r="76" spans="1:32" ht="16.5" x14ac:dyDescent="0.35">
      <c r="A76" s="1">
        <f>2*Tabulka1[[#This Row],[x3]]*Tabulka1[[#This Row],[z]]/(100*61.9789)*1000</f>
        <v>4.5681686539047943</v>
      </c>
      <c r="B76" s="1">
        <f>Tabulka1[[#This Row],[y2]]*Tabulka1[[#This Row],[x]]/2</f>
        <v>5.7102108173809931</v>
      </c>
      <c r="C76" s="1">
        <f>Tabulka1[[#This Row],[z2]]</f>
        <v>1.3846699999999998</v>
      </c>
      <c r="D76" s="1">
        <f>Tabulka1[[#This Row],[std2]]</f>
        <v>2.8284271247490186E-5</v>
      </c>
      <c r="E76" s="1">
        <v>8</v>
      </c>
      <c r="F76" s="1" t="s">
        <v>10</v>
      </c>
      <c r="G76" s="1" t="s">
        <v>30</v>
      </c>
      <c r="H76" s="1" t="s">
        <v>11</v>
      </c>
      <c r="I76" s="1">
        <v>35</v>
      </c>
      <c r="J76" s="7">
        <v>2.5</v>
      </c>
      <c r="K76" s="1">
        <v>1.3846699999999998</v>
      </c>
      <c r="L76" s="1">
        <v>2.8284271247490186E-5</v>
      </c>
      <c r="M76" s="1" t="s">
        <v>32</v>
      </c>
      <c r="N76" s="1" t="s">
        <v>31</v>
      </c>
      <c r="O76" s="1" t="s">
        <v>11</v>
      </c>
      <c r="P76" s="1">
        <f>Tabulka1[[#This Row],[x2]]/(1+Tabulka1[[#This Row],[y2]]*60.08/61.9789)</f>
        <v>10.223738081402063</v>
      </c>
      <c r="Q76" s="1">
        <f>Tabulka1[[#This Row],[y2]]</f>
        <v>2.5</v>
      </c>
      <c r="R76" s="1">
        <f>Tabulka1[[#This Row],[z2]]</f>
        <v>1.3846699999999998</v>
      </c>
      <c r="S76" s="1">
        <f>Tabulka1[[#This Row],[std2]]</f>
        <v>2.8284271247490186E-5</v>
      </c>
      <c r="T76" s="1" t="s">
        <v>41</v>
      </c>
      <c r="U76" s="1" t="s">
        <v>31</v>
      </c>
      <c r="V76" s="1" t="s">
        <v>11</v>
      </c>
      <c r="W76" s="1">
        <f>Tabulka1[[#This Row],[x]]/(Tabulka1[[#This Row],[z4]]*(100-Tabulka1[[#This Row],[x2]])/100)</f>
        <v>5.0755427468192034</v>
      </c>
      <c r="X76" s="1">
        <f>Tabulka1[[#This Row],[y]]/(Tabulka1[[#This Row],[z4]]*(100-Tabulka1[[#This Row],[x2]])/100)</f>
        <v>6.344428433524004</v>
      </c>
      <c r="Y76" s="1">
        <f>Tabulka1[[#This Row],[z3]]</f>
        <v>1.3846699999999998</v>
      </c>
      <c r="Z76" s="1">
        <f>Tabulka1[[#This Row],[std3]]</f>
        <v>2.8284271247490186E-5</v>
      </c>
      <c r="AA76" s="1" t="s">
        <v>39</v>
      </c>
      <c r="AB76" s="1" t="s">
        <v>40</v>
      </c>
      <c r="AC76" s="1" t="s">
        <v>11</v>
      </c>
      <c r="AD76" s="1">
        <v>15</v>
      </c>
      <c r="AE76" s="1" t="s">
        <v>9</v>
      </c>
      <c r="AF76" s="1" t="s">
        <v>28</v>
      </c>
    </row>
    <row r="77" spans="1:32" ht="16.5" x14ac:dyDescent="0.35">
      <c r="A77" s="1">
        <f>2*Tabulka1[[#This Row],[x3]]*Tabulka1[[#This Row],[z]]/(100*61.9789)*1000</f>
        <v>5.4520784111898033</v>
      </c>
      <c r="B77" s="1">
        <f>Tabulka1[[#This Row],[y2]]*Tabulka1[[#This Row],[x]]/2</f>
        <v>6.8150980139872539</v>
      </c>
      <c r="C77" s="1">
        <f>Tabulka1[[#This Row],[z2]]</f>
        <v>1.4460200000000001</v>
      </c>
      <c r="D77" s="1">
        <f>Tabulka1[[#This Row],[std2]]</f>
        <v>4.2426406871156778E-5</v>
      </c>
      <c r="E77" s="1">
        <v>8</v>
      </c>
      <c r="F77" s="1" t="s">
        <v>10</v>
      </c>
      <c r="G77" s="1" t="s">
        <v>30</v>
      </c>
      <c r="H77" s="1" t="s">
        <v>11</v>
      </c>
      <c r="I77" s="1">
        <v>40</v>
      </c>
      <c r="J77" s="7">
        <v>2.5</v>
      </c>
      <c r="K77" s="1">
        <v>1.4460200000000001</v>
      </c>
      <c r="L77" s="1">
        <v>4.2426406871156778E-5</v>
      </c>
      <c r="M77" s="1" t="s">
        <v>32</v>
      </c>
      <c r="N77" s="1" t="s">
        <v>31</v>
      </c>
      <c r="O77" s="1" t="s">
        <v>11</v>
      </c>
      <c r="P77" s="1">
        <f>Tabulka1[[#This Row],[x2]]/(1+Tabulka1[[#This Row],[y2]]*60.08/61.9789)</f>
        <v>11.684272093030929</v>
      </c>
      <c r="Q77" s="1">
        <f>Tabulka1[[#This Row],[y2]]</f>
        <v>2.5</v>
      </c>
      <c r="R77" s="1">
        <f>Tabulka1[[#This Row],[z2]]</f>
        <v>1.4460200000000001</v>
      </c>
      <c r="S77" s="1">
        <f>Tabulka1[[#This Row],[std2]]</f>
        <v>4.2426406871156778E-5</v>
      </c>
      <c r="T77" s="1" t="s">
        <v>41</v>
      </c>
      <c r="U77" s="1" t="s">
        <v>31</v>
      </c>
      <c r="V77" s="1" t="s">
        <v>11</v>
      </c>
      <c r="W77" s="1">
        <f>Tabulka1[[#This Row],[x]]/(Tabulka1[[#This Row],[z4]]*(100-Tabulka1[[#This Row],[x2]])/100)</f>
        <v>6.2840053055856799</v>
      </c>
      <c r="X77" s="1">
        <f>Tabulka1[[#This Row],[y]]/(Tabulka1[[#This Row],[z4]]*(100-Tabulka1[[#This Row],[x2]])/100)</f>
        <v>7.8550066319820999</v>
      </c>
      <c r="Y77" s="1">
        <f>Tabulka1[[#This Row],[z3]]</f>
        <v>1.4460200000000001</v>
      </c>
      <c r="Z77" s="1">
        <f>Tabulka1[[#This Row],[std3]]</f>
        <v>4.2426406871156778E-5</v>
      </c>
      <c r="AA77" s="1" t="s">
        <v>39</v>
      </c>
      <c r="AB77" s="1" t="s">
        <v>40</v>
      </c>
      <c r="AC77" s="1" t="s">
        <v>11</v>
      </c>
      <c r="AD77" s="1">
        <v>15</v>
      </c>
      <c r="AE77" s="1" t="s">
        <v>9</v>
      </c>
      <c r="AF77" s="1" t="s">
        <v>28</v>
      </c>
    </row>
    <row r="78" spans="1:32" ht="16.5" x14ac:dyDescent="0.35">
      <c r="A78" s="1">
        <f>2*Tabulka1[[#This Row],[x3]]*Tabulka1[[#This Row],[z]]/(100*61.9789)*1000</f>
        <v>5.9780913653525412</v>
      </c>
      <c r="B78" s="1">
        <f>Tabulka1[[#This Row],[y2]]*Tabulka1[[#This Row],[x]]/2</f>
        <v>7.4726142066906762</v>
      </c>
      <c r="C78" s="1">
        <f>Tabulka1[[#This Row],[z2]]</f>
        <v>1.4852750000000001</v>
      </c>
      <c r="D78" s="1">
        <f>Tabulka1[[#This Row],[std2]]</f>
        <v>2.1213203435578389E-5</v>
      </c>
      <c r="E78" s="1">
        <v>8</v>
      </c>
      <c r="F78" s="1" t="s">
        <v>10</v>
      </c>
      <c r="G78" s="1" t="s">
        <v>30</v>
      </c>
      <c r="H78" s="1" t="s">
        <v>11</v>
      </c>
      <c r="I78" s="1">
        <v>42.7</v>
      </c>
      <c r="J78" s="7">
        <v>2.5</v>
      </c>
      <c r="K78" s="1">
        <v>1.4852750000000001</v>
      </c>
      <c r="L78" s="1">
        <v>2.1213203435578389E-5</v>
      </c>
      <c r="M78" s="1" t="s">
        <v>32</v>
      </c>
      <c r="N78" s="1" t="s">
        <v>31</v>
      </c>
      <c r="O78" s="1" t="s">
        <v>11</v>
      </c>
      <c r="P78" s="1">
        <f>Tabulka1[[#This Row],[x2]]/(1+Tabulka1[[#This Row],[y2]]*60.08/61.9789)</f>
        <v>12.472960459310517</v>
      </c>
      <c r="Q78" s="1">
        <f>Tabulka1[[#This Row],[y2]]</f>
        <v>2.5</v>
      </c>
      <c r="R78" s="1">
        <f>Tabulka1[[#This Row],[z2]]</f>
        <v>1.4852750000000001</v>
      </c>
      <c r="S78" s="1">
        <f>Tabulka1[[#This Row],[std2]]</f>
        <v>2.1213203435578389E-5</v>
      </c>
      <c r="T78" s="1" t="s">
        <v>41</v>
      </c>
      <c r="U78" s="1" t="s">
        <v>31</v>
      </c>
      <c r="V78" s="1" t="s">
        <v>11</v>
      </c>
      <c r="W78" s="1">
        <f>Tabulka1[[#This Row],[x]]/(Tabulka1[[#This Row],[z4]]*(100-Tabulka1[[#This Row],[x2]])/100)</f>
        <v>7.024267710693942</v>
      </c>
      <c r="X78" s="1">
        <f>Tabulka1[[#This Row],[y]]/(Tabulka1[[#This Row],[z4]]*(100-Tabulka1[[#This Row],[x2]])/100)</f>
        <v>8.7803346383674281</v>
      </c>
      <c r="Y78" s="1">
        <f>Tabulka1[[#This Row],[z3]]</f>
        <v>1.4852750000000001</v>
      </c>
      <c r="Z78" s="1">
        <f>Tabulka1[[#This Row],[std3]]</f>
        <v>2.1213203435578389E-5</v>
      </c>
      <c r="AA78" s="1" t="s">
        <v>39</v>
      </c>
      <c r="AB78" s="1" t="s">
        <v>40</v>
      </c>
      <c r="AC78" s="1" t="s">
        <v>11</v>
      </c>
      <c r="AD78" s="1">
        <v>15</v>
      </c>
      <c r="AE78" s="1" t="s">
        <v>9</v>
      </c>
      <c r="AF78" s="1" t="s">
        <v>28</v>
      </c>
    </row>
    <row r="79" spans="1:32" ht="16.5" x14ac:dyDescent="0.35">
      <c r="A79" s="1">
        <f>2*Tabulka1[[#This Row],[x3]]*Tabulka1[[#This Row],[z]]/(100*61.9789)*1000</f>
        <v>0</v>
      </c>
      <c r="B79" s="1">
        <f>Tabulka1[[#This Row],[y2]]*Tabulka1[[#This Row],[x]]/2</f>
        <v>0</v>
      </c>
      <c r="C79" s="1">
        <f>Tabulka1[[#This Row],[z2]]</f>
        <v>0.99909999999999999</v>
      </c>
      <c r="D79" s="1">
        <f>Tabulka1[[#This Row],[std2]]</f>
        <v>0</v>
      </c>
      <c r="E79" s="1">
        <v>9</v>
      </c>
      <c r="F79" s="1" t="s">
        <v>10</v>
      </c>
      <c r="G79" s="1" t="s">
        <v>30</v>
      </c>
      <c r="H79" s="1" t="s">
        <v>11</v>
      </c>
      <c r="I79" s="1">
        <v>0</v>
      </c>
      <c r="J79" s="7">
        <v>3</v>
      </c>
      <c r="K79" s="1">
        <v>0.99909999999999999</v>
      </c>
      <c r="M79" s="1" t="s">
        <v>32</v>
      </c>
      <c r="N79" s="1" t="s">
        <v>31</v>
      </c>
      <c r="O79" s="1" t="s">
        <v>11</v>
      </c>
      <c r="P79" s="1">
        <f>Tabulka1[[#This Row],[x2]]/(1+Tabulka1[[#This Row],[y2]]*60.08/61.9789)</f>
        <v>0</v>
      </c>
      <c r="Q79" s="1">
        <f>Tabulka1[[#This Row],[y2]]</f>
        <v>3</v>
      </c>
      <c r="R79" s="1">
        <f>Tabulka1[[#This Row],[z2]]</f>
        <v>0.99909999999999999</v>
      </c>
      <c r="S79" s="1">
        <f>Tabulka1[[#This Row],[std2]]</f>
        <v>0</v>
      </c>
      <c r="T79" s="1" t="s">
        <v>41</v>
      </c>
      <c r="U79" s="1" t="s">
        <v>31</v>
      </c>
      <c r="V79" s="1" t="s">
        <v>11</v>
      </c>
      <c r="W79" s="1">
        <f>Tabulka1[[#This Row],[x]]/(Tabulka1[[#This Row],[z4]]*(100-Tabulka1[[#This Row],[x2]])/100)</f>
        <v>0</v>
      </c>
      <c r="X79" s="1">
        <f>Tabulka1[[#This Row],[y]]/(Tabulka1[[#This Row],[z4]]*(100-Tabulka1[[#This Row],[x2]])/100)</f>
        <v>0</v>
      </c>
      <c r="Y79" s="1">
        <f>Tabulka1[[#This Row],[z3]]</f>
        <v>0.99909999999999999</v>
      </c>
      <c r="Z79" s="1">
        <f>Tabulka1[[#This Row],[std3]]</f>
        <v>0</v>
      </c>
      <c r="AA79" s="1" t="s">
        <v>39</v>
      </c>
      <c r="AB79" s="1" t="s">
        <v>40</v>
      </c>
      <c r="AC79" s="1" t="s">
        <v>11</v>
      </c>
      <c r="AD79" s="1">
        <v>15</v>
      </c>
      <c r="AE79" s="1" t="s">
        <v>9</v>
      </c>
      <c r="AF79" s="1" t="s">
        <v>28</v>
      </c>
    </row>
    <row r="80" spans="1:32" ht="16.5" x14ac:dyDescent="0.35">
      <c r="A80" s="1">
        <f>2*Tabulka1[[#This Row],[x3]]*Tabulka1[[#This Row],[z]]/(100*61.9789)*1000</f>
        <v>0.43043916061050563</v>
      </c>
      <c r="B80" s="1">
        <f>Tabulka1[[#This Row],[y2]]*Tabulka1[[#This Row],[x]]/2</f>
        <v>0.64565874091575848</v>
      </c>
      <c r="C80" s="1">
        <f>Tabulka1[[#This Row],[z2]]</f>
        <v>1.042605</v>
      </c>
      <c r="D80" s="1">
        <f>Tabulka1[[#This Row],[std2]]</f>
        <v>7.0710678119117998E-6</v>
      </c>
      <c r="E80" s="1">
        <v>9</v>
      </c>
      <c r="F80" s="1" t="s">
        <v>10</v>
      </c>
      <c r="G80" s="1" t="s">
        <v>30</v>
      </c>
      <c r="H80" s="1" t="s">
        <v>11</v>
      </c>
      <c r="I80" s="1">
        <v>5</v>
      </c>
      <c r="J80" s="7">
        <v>3</v>
      </c>
      <c r="K80" s="1">
        <v>1.042605</v>
      </c>
      <c r="L80" s="1">
        <v>7.0710678119117998E-6</v>
      </c>
      <c r="M80" s="1" t="s">
        <v>32</v>
      </c>
      <c r="N80" s="1" t="s">
        <v>31</v>
      </c>
      <c r="O80" s="1" t="s">
        <v>11</v>
      </c>
      <c r="P80" s="1">
        <f>Tabulka1[[#This Row],[x2]]/(1+Tabulka1[[#This Row],[y2]]*60.08/61.9789)</f>
        <v>1.2793985110162751</v>
      </c>
      <c r="Q80" s="1">
        <f>Tabulka1[[#This Row],[y2]]</f>
        <v>3</v>
      </c>
      <c r="R80" s="1">
        <f>Tabulka1[[#This Row],[z2]]</f>
        <v>1.042605</v>
      </c>
      <c r="S80" s="1">
        <f>Tabulka1[[#This Row],[std2]]</f>
        <v>7.0710678119117998E-6</v>
      </c>
      <c r="T80" s="1" t="s">
        <v>41</v>
      </c>
      <c r="U80" s="1" t="s">
        <v>31</v>
      </c>
      <c r="V80" s="1" t="s">
        <v>11</v>
      </c>
      <c r="W80" s="1">
        <f>Tabulka1[[#This Row],[x]]/(Tabulka1[[#This Row],[z4]]*(100-Tabulka1[[#This Row],[x2]])/100)</f>
        <v>0.43457863071270175</v>
      </c>
      <c r="X80" s="1">
        <f>Tabulka1[[#This Row],[y]]/(Tabulka1[[#This Row],[z4]]*(100-Tabulka1[[#This Row],[x2]])/100)</f>
        <v>0.65186794606905263</v>
      </c>
      <c r="Y80" s="1">
        <f>Tabulka1[[#This Row],[z3]]</f>
        <v>1.042605</v>
      </c>
      <c r="Z80" s="1">
        <f>Tabulka1[[#This Row],[std3]]</f>
        <v>7.0710678119117998E-6</v>
      </c>
      <c r="AA80" s="1" t="s">
        <v>39</v>
      </c>
      <c r="AB80" s="1" t="s">
        <v>40</v>
      </c>
      <c r="AC80" s="1" t="s">
        <v>11</v>
      </c>
      <c r="AD80" s="1">
        <v>15</v>
      </c>
      <c r="AE80" s="1" t="s">
        <v>9</v>
      </c>
      <c r="AF80" s="1" t="s">
        <v>28</v>
      </c>
    </row>
    <row r="81" spans="1:32" ht="16.5" x14ac:dyDescent="0.35">
      <c r="A81" s="1">
        <f>2*Tabulka1[[#This Row],[x3]]*Tabulka1[[#This Row],[z]]/(100*61.9789)*1000</f>
        <v>0.89741551959818155</v>
      </c>
      <c r="B81" s="1">
        <f>Tabulka1[[#This Row],[y2]]*Tabulka1[[#This Row],[x]]/2</f>
        <v>1.3461232793972724</v>
      </c>
      <c r="C81" s="1">
        <f>Tabulka1[[#This Row],[z2]]</f>
        <v>1.0868549999999999</v>
      </c>
      <c r="D81" s="1">
        <f>Tabulka1[[#This Row],[std2]]</f>
        <v>7.0710678117547895E-6</v>
      </c>
      <c r="E81" s="1">
        <v>9</v>
      </c>
      <c r="F81" s="1" t="s">
        <v>10</v>
      </c>
      <c r="G81" s="1" t="s">
        <v>30</v>
      </c>
      <c r="H81" s="1" t="s">
        <v>11</v>
      </c>
      <c r="I81" s="1">
        <v>10</v>
      </c>
      <c r="J81" s="1">
        <v>3</v>
      </c>
      <c r="K81" s="1">
        <v>1.0868549999999999</v>
      </c>
      <c r="L81" s="1">
        <v>7.0710678117547895E-6</v>
      </c>
      <c r="M81" s="1" t="s">
        <v>32</v>
      </c>
      <c r="N81" s="1" t="s">
        <v>31</v>
      </c>
      <c r="O81" s="1" t="s">
        <v>11</v>
      </c>
      <c r="P81" s="1">
        <f>Tabulka1[[#This Row],[x2]]/(1+Tabulka1[[#This Row],[y2]]*60.08/61.9789)</f>
        <v>2.5587970220325502</v>
      </c>
      <c r="Q81" s="1">
        <f>Tabulka1[[#This Row],[y2]]</f>
        <v>3</v>
      </c>
      <c r="R81" s="1">
        <f>Tabulka1[[#This Row],[z2]]</f>
        <v>1.0868549999999999</v>
      </c>
      <c r="S81" s="1">
        <f>Tabulka1[[#This Row],[std2]]</f>
        <v>7.0710678117547895E-6</v>
      </c>
      <c r="T81" s="1" t="s">
        <v>41</v>
      </c>
      <c r="U81" s="1" t="s">
        <v>31</v>
      </c>
      <c r="V81" s="1" t="s">
        <v>11</v>
      </c>
      <c r="W81" s="1">
        <f>Tabulka1[[#This Row],[x]]/(Tabulka1[[#This Row],[z4]]*(100-Tabulka1[[#This Row],[x2]])/100)</f>
        <v>0.91744377594903703</v>
      </c>
      <c r="X81" s="1">
        <f>Tabulka1[[#This Row],[y]]/(Tabulka1[[#This Row],[z4]]*(100-Tabulka1[[#This Row],[x2]])/100)</f>
        <v>1.3761656639235558</v>
      </c>
      <c r="Y81" s="1">
        <f>Tabulka1[[#This Row],[z3]]</f>
        <v>1.0868549999999999</v>
      </c>
      <c r="Z81" s="1">
        <f>Tabulka1[[#This Row],[std3]]</f>
        <v>7.0710678117547895E-6</v>
      </c>
      <c r="AA81" s="1" t="s">
        <v>39</v>
      </c>
      <c r="AB81" s="1" t="s">
        <v>40</v>
      </c>
      <c r="AC81" s="1" t="s">
        <v>11</v>
      </c>
      <c r="AD81" s="1">
        <v>15</v>
      </c>
      <c r="AE81" s="1" t="s">
        <v>9</v>
      </c>
      <c r="AF81" s="1" t="s">
        <v>28</v>
      </c>
    </row>
    <row r="82" spans="1:32" ht="16.5" x14ac:dyDescent="0.35">
      <c r="A82" s="1">
        <f>2*Tabulka1[[#This Row],[x3]]*Tabulka1[[#This Row],[z]]/(100*61.9789)*1000</f>
        <v>1.4039759077429546</v>
      </c>
      <c r="B82" s="1">
        <f>Tabulka1[[#This Row],[y2]]*Tabulka1[[#This Row],[x]]/2</f>
        <v>2.1059638616144318</v>
      </c>
      <c r="C82" s="1">
        <f>Tabulka1[[#This Row],[z2]]</f>
        <v>1.1335649999999999</v>
      </c>
      <c r="D82" s="1">
        <f>Tabulka1[[#This Row],[std2]]</f>
        <v>7.0710678119117998E-6</v>
      </c>
      <c r="E82" s="1">
        <v>9</v>
      </c>
      <c r="F82" s="1" t="s">
        <v>10</v>
      </c>
      <c r="G82" s="1" t="s">
        <v>30</v>
      </c>
      <c r="H82" s="1" t="s">
        <v>11</v>
      </c>
      <c r="I82" s="1">
        <v>15</v>
      </c>
      <c r="J82" s="1">
        <v>3</v>
      </c>
      <c r="K82" s="1">
        <v>1.1335649999999999</v>
      </c>
      <c r="L82" s="1">
        <v>7.0710678119117998E-6</v>
      </c>
      <c r="M82" s="1" t="s">
        <v>32</v>
      </c>
      <c r="N82" s="1" t="s">
        <v>31</v>
      </c>
      <c r="O82" s="1" t="s">
        <v>11</v>
      </c>
      <c r="P82" s="1">
        <f>Tabulka1[[#This Row],[x2]]/(1+Tabulka1[[#This Row],[y2]]*60.08/61.9789)</f>
        <v>3.8381955330488249</v>
      </c>
      <c r="Q82" s="1">
        <f>Tabulka1[[#This Row],[y2]]</f>
        <v>3</v>
      </c>
      <c r="R82" s="1">
        <f>Tabulka1[[#This Row],[z2]]</f>
        <v>1.1335649999999999</v>
      </c>
      <c r="S82" s="1">
        <f>Tabulka1[[#This Row],[std2]]</f>
        <v>7.0710678119117998E-6</v>
      </c>
      <c r="T82" s="1" t="s">
        <v>41</v>
      </c>
      <c r="U82" s="1" t="s">
        <v>31</v>
      </c>
      <c r="V82" s="1" t="s">
        <v>11</v>
      </c>
      <c r="W82" s="1">
        <f>Tabulka1[[#This Row],[x]]/(Tabulka1[[#This Row],[z4]]*(100-Tabulka1[[#This Row],[x2]])/100)</f>
        <v>1.4571165853308234</v>
      </c>
      <c r="X82" s="1">
        <f>Tabulka1[[#This Row],[y]]/(Tabulka1[[#This Row],[z4]]*(100-Tabulka1[[#This Row],[x2]])/100)</f>
        <v>2.1856748779962354</v>
      </c>
      <c r="Y82" s="1">
        <f>Tabulka1[[#This Row],[z3]]</f>
        <v>1.1335649999999999</v>
      </c>
      <c r="Z82" s="1">
        <f>Tabulka1[[#This Row],[std3]]</f>
        <v>7.0710678119117998E-6</v>
      </c>
      <c r="AA82" s="1" t="s">
        <v>39</v>
      </c>
      <c r="AB82" s="1" t="s">
        <v>40</v>
      </c>
      <c r="AC82" s="1" t="s">
        <v>11</v>
      </c>
      <c r="AD82" s="1">
        <v>15</v>
      </c>
      <c r="AE82" s="1" t="s">
        <v>9</v>
      </c>
      <c r="AF82" s="1" t="s">
        <v>28</v>
      </c>
    </row>
    <row r="83" spans="1:32" ht="16.5" x14ac:dyDescent="0.35">
      <c r="A83" s="1">
        <f>2*Tabulka1[[#This Row],[x3]]*Tabulka1[[#This Row],[z]]/(100*61.9789)*1000</f>
        <v>1.9578571284074036</v>
      </c>
      <c r="B83" s="1">
        <f>Tabulka1[[#This Row],[y2]]*Tabulka1[[#This Row],[x]]/2</f>
        <v>2.9367856926111053</v>
      </c>
      <c r="C83" s="1">
        <f>Tabulka1[[#This Row],[z2]]</f>
        <v>1.185575</v>
      </c>
      <c r="D83" s="1">
        <f>Tabulka1[[#This Row],[std2]]</f>
        <v>7.0710678119117998E-6</v>
      </c>
      <c r="E83" s="1">
        <v>9</v>
      </c>
      <c r="F83" s="1" t="s">
        <v>10</v>
      </c>
      <c r="G83" s="1" t="s">
        <v>30</v>
      </c>
      <c r="H83" s="1" t="s">
        <v>11</v>
      </c>
      <c r="I83" s="1">
        <v>20</v>
      </c>
      <c r="J83" s="1">
        <v>3</v>
      </c>
      <c r="K83" s="1">
        <v>1.185575</v>
      </c>
      <c r="L83" s="1">
        <v>7.0710678119117998E-6</v>
      </c>
      <c r="M83" s="1" t="s">
        <v>32</v>
      </c>
      <c r="N83" s="1" t="s">
        <v>31</v>
      </c>
      <c r="O83" s="1" t="s">
        <v>11</v>
      </c>
      <c r="P83" s="1">
        <f>Tabulka1[[#This Row],[x2]]/(1+Tabulka1[[#This Row],[y2]]*60.08/61.9789)</f>
        <v>5.1175940440651004</v>
      </c>
      <c r="Q83" s="1">
        <f>Tabulka1[[#This Row],[y2]]</f>
        <v>3</v>
      </c>
      <c r="R83" s="1">
        <f>Tabulka1[[#This Row],[z2]]</f>
        <v>1.185575</v>
      </c>
      <c r="S83" s="1">
        <f>Tabulka1[[#This Row],[std2]]</f>
        <v>7.0710678119117998E-6</v>
      </c>
      <c r="T83" s="1" t="s">
        <v>41</v>
      </c>
      <c r="U83" s="1" t="s">
        <v>31</v>
      </c>
      <c r="V83" s="1" t="s">
        <v>11</v>
      </c>
      <c r="W83" s="1">
        <f>Tabulka1[[#This Row],[x]]/(Tabulka1[[#This Row],[z4]]*(100-Tabulka1[[#This Row],[x2]])/100)</f>
        <v>2.0642484958853333</v>
      </c>
      <c r="X83" s="1">
        <f>Tabulka1[[#This Row],[y]]/(Tabulka1[[#This Row],[z4]]*(100-Tabulka1[[#This Row],[x2]])/100)</f>
        <v>3.0963727438280002</v>
      </c>
      <c r="Y83" s="1">
        <f>Tabulka1[[#This Row],[z3]]</f>
        <v>1.185575</v>
      </c>
      <c r="Z83" s="1">
        <f>Tabulka1[[#This Row],[std3]]</f>
        <v>7.0710678119117998E-6</v>
      </c>
      <c r="AA83" s="1" t="s">
        <v>39</v>
      </c>
      <c r="AB83" s="1" t="s">
        <v>40</v>
      </c>
      <c r="AC83" s="1" t="s">
        <v>11</v>
      </c>
      <c r="AD83" s="1">
        <v>15</v>
      </c>
      <c r="AE83" s="1" t="s">
        <v>9</v>
      </c>
      <c r="AF83" s="1" t="s">
        <v>28</v>
      </c>
    </row>
    <row r="84" spans="1:32" ht="16.5" x14ac:dyDescent="0.35">
      <c r="A84" s="1">
        <f>2*Tabulka1[[#This Row],[x3]]*Tabulka1[[#This Row],[z]]/(100*61.9789)*1000</f>
        <v>2.5617014196662602</v>
      </c>
      <c r="B84" s="1">
        <f>Tabulka1[[#This Row],[y2]]*Tabulka1[[#This Row],[x]]/2</f>
        <v>3.8425521294993903</v>
      </c>
      <c r="C84" s="1">
        <f>Tabulka1[[#This Row],[z2]]</f>
        <v>1.240985</v>
      </c>
      <c r="D84" s="1">
        <f>Tabulka1[[#This Row],[std2]]</f>
        <v>3.5355339059244978E-5</v>
      </c>
      <c r="E84" s="1">
        <v>9</v>
      </c>
      <c r="F84" s="1" t="s">
        <v>10</v>
      </c>
      <c r="G84" s="1" t="s">
        <v>30</v>
      </c>
      <c r="H84" s="1" t="s">
        <v>11</v>
      </c>
      <c r="I84" s="1">
        <v>25</v>
      </c>
      <c r="J84" s="1">
        <v>3</v>
      </c>
      <c r="K84" s="1">
        <v>1.240985</v>
      </c>
      <c r="L84" s="1">
        <v>3.5355339059244978E-5</v>
      </c>
      <c r="M84" s="1" t="s">
        <v>32</v>
      </c>
      <c r="N84" s="1" t="s">
        <v>31</v>
      </c>
      <c r="O84" s="1" t="s">
        <v>11</v>
      </c>
      <c r="P84" s="1">
        <f>Tabulka1[[#This Row],[x2]]/(1+Tabulka1[[#This Row],[y2]]*60.08/61.9789)</f>
        <v>6.3969925550813747</v>
      </c>
      <c r="Q84" s="1">
        <f>Tabulka1[[#This Row],[y2]]</f>
        <v>3</v>
      </c>
      <c r="R84" s="1">
        <f>Tabulka1[[#This Row],[z2]]</f>
        <v>1.240985</v>
      </c>
      <c r="S84" s="1">
        <f>Tabulka1[[#This Row],[std2]]</f>
        <v>3.5355339059244978E-5</v>
      </c>
      <c r="T84" s="1" t="s">
        <v>41</v>
      </c>
      <c r="U84" s="1" t="s">
        <v>31</v>
      </c>
      <c r="V84" s="1" t="s">
        <v>11</v>
      </c>
      <c r="W84" s="1">
        <f>Tabulka1[[#This Row],[x]]/(Tabulka1[[#This Row],[z4]]*(100-Tabulka1[[#This Row],[x2]])/100)</f>
        <v>2.7523313278471107</v>
      </c>
      <c r="X84" s="1">
        <f>Tabulka1[[#This Row],[y]]/(Tabulka1[[#This Row],[z4]]*(100-Tabulka1[[#This Row],[x2]])/100)</f>
        <v>4.1284969917706658</v>
      </c>
      <c r="Y84" s="1">
        <f>Tabulka1[[#This Row],[z3]]</f>
        <v>1.240985</v>
      </c>
      <c r="Z84" s="1">
        <f>Tabulka1[[#This Row],[std3]]</f>
        <v>3.5355339059244978E-5</v>
      </c>
      <c r="AA84" s="1" t="s">
        <v>39</v>
      </c>
      <c r="AB84" s="1" t="s">
        <v>40</v>
      </c>
      <c r="AC84" s="1" t="s">
        <v>11</v>
      </c>
      <c r="AD84" s="1">
        <v>15</v>
      </c>
      <c r="AE84" s="1" t="s">
        <v>9</v>
      </c>
      <c r="AF84" s="1" t="s">
        <v>28</v>
      </c>
    </row>
    <row r="85" spans="1:32" ht="16.5" x14ac:dyDescent="0.35">
      <c r="A85" s="1">
        <f>2*Tabulka1[[#This Row],[x3]]*Tabulka1[[#This Row],[z]]/(100*61.9789)*1000</f>
        <v>3.2224941984296023</v>
      </c>
      <c r="B85" s="1">
        <f>Tabulka1[[#This Row],[y2]]*Tabulka1[[#This Row],[x]]/2</f>
        <v>4.8337412976444032</v>
      </c>
      <c r="C85" s="1">
        <f>Tabulka1[[#This Row],[z2]]</f>
        <v>1.300915</v>
      </c>
      <c r="D85" s="1">
        <f>Tabulka1[[#This Row],[std2]]</f>
        <v>2.8991378028649968E-4</v>
      </c>
      <c r="E85" s="1">
        <v>9</v>
      </c>
      <c r="F85" s="1" t="s">
        <v>10</v>
      </c>
      <c r="G85" s="1" t="s">
        <v>30</v>
      </c>
      <c r="H85" s="1" t="s">
        <v>11</v>
      </c>
      <c r="I85" s="1">
        <v>30</v>
      </c>
      <c r="J85" s="1">
        <v>3</v>
      </c>
      <c r="K85" s="1">
        <v>1.300915</v>
      </c>
      <c r="L85" s="1">
        <v>2.8991378028649968E-4</v>
      </c>
      <c r="M85" s="1" t="s">
        <v>32</v>
      </c>
      <c r="N85" s="1" t="s">
        <v>31</v>
      </c>
      <c r="O85" s="1" t="s">
        <v>11</v>
      </c>
      <c r="P85" s="1">
        <f>Tabulka1[[#This Row],[x2]]/(1+Tabulka1[[#This Row],[y2]]*60.08/61.9789)</f>
        <v>7.6763910660976498</v>
      </c>
      <c r="Q85" s="1">
        <f>Tabulka1[[#This Row],[y2]]</f>
        <v>3</v>
      </c>
      <c r="R85" s="1">
        <f>Tabulka1[[#This Row],[z2]]</f>
        <v>1.300915</v>
      </c>
      <c r="S85" s="1">
        <f>Tabulka1[[#This Row],[std2]]</f>
        <v>2.8991378028649968E-4</v>
      </c>
      <c r="T85" s="1" t="s">
        <v>41</v>
      </c>
      <c r="U85" s="1" t="s">
        <v>31</v>
      </c>
      <c r="V85" s="1" t="s">
        <v>11</v>
      </c>
      <c r="W85" s="1">
        <f>Tabulka1[[#This Row],[x]]/(Tabulka1[[#This Row],[z4]]*(100-Tabulka1[[#This Row],[x2]])/100)</f>
        <v>3.5387117072319998</v>
      </c>
      <c r="X85" s="1">
        <f>Tabulka1[[#This Row],[y]]/(Tabulka1[[#This Row],[z4]]*(100-Tabulka1[[#This Row],[x2]])/100)</f>
        <v>5.3080675608479995</v>
      </c>
      <c r="Y85" s="1">
        <f>Tabulka1[[#This Row],[z3]]</f>
        <v>1.300915</v>
      </c>
      <c r="Z85" s="1">
        <f>Tabulka1[[#This Row],[std3]]</f>
        <v>2.8991378028649968E-4</v>
      </c>
      <c r="AA85" s="1" t="s">
        <v>39</v>
      </c>
      <c r="AB85" s="1" t="s">
        <v>40</v>
      </c>
      <c r="AC85" s="1" t="s">
        <v>11</v>
      </c>
      <c r="AD85" s="1">
        <v>15</v>
      </c>
      <c r="AE85" s="1" t="s">
        <v>9</v>
      </c>
      <c r="AF85" s="1" t="s">
        <v>28</v>
      </c>
    </row>
    <row r="86" spans="1:32" ht="16.5" x14ac:dyDescent="0.35">
      <c r="A86" s="1">
        <f>2*Tabulka1[[#This Row],[x3]]*Tabulka1[[#This Row],[z]]/(100*61.9789)*1000</f>
        <v>3.9396492181245972</v>
      </c>
      <c r="B86" s="1">
        <f>Tabulka1[[#This Row],[y2]]*Tabulka1[[#This Row],[x]]/2</f>
        <v>5.9094738271868961</v>
      </c>
      <c r="C86" s="1">
        <f>Tabulka1[[#This Row],[z2]]</f>
        <v>1.3632249999999999</v>
      </c>
      <c r="D86" s="1">
        <f>Tabulka1[[#This Row],[std2]]</f>
        <v>4.9497474683068572E-5</v>
      </c>
      <c r="E86" s="1">
        <v>9</v>
      </c>
      <c r="F86" s="1" t="s">
        <v>10</v>
      </c>
      <c r="G86" s="1" t="s">
        <v>30</v>
      </c>
      <c r="H86" s="1" t="s">
        <v>11</v>
      </c>
      <c r="I86" s="1">
        <v>35</v>
      </c>
      <c r="J86" s="1">
        <v>3</v>
      </c>
      <c r="K86" s="1">
        <v>1.3632249999999999</v>
      </c>
      <c r="L86" s="1">
        <v>4.9497474683068572E-5</v>
      </c>
      <c r="M86" s="1" t="s">
        <v>32</v>
      </c>
      <c r="N86" s="1" t="s">
        <v>31</v>
      </c>
      <c r="O86" s="1" t="s">
        <v>11</v>
      </c>
      <c r="P86" s="1">
        <f>Tabulka1[[#This Row],[x2]]/(1+Tabulka1[[#This Row],[y2]]*60.08/61.9789)</f>
        <v>8.9557895771139258</v>
      </c>
      <c r="Q86" s="1">
        <f>Tabulka1[[#This Row],[y2]]</f>
        <v>3</v>
      </c>
      <c r="R86" s="1">
        <f>Tabulka1[[#This Row],[z2]]</f>
        <v>1.3632249999999999</v>
      </c>
      <c r="S86" s="1">
        <f>Tabulka1[[#This Row],[std2]]</f>
        <v>4.9497474683068572E-5</v>
      </c>
      <c r="T86" s="1" t="s">
        <v>41</v>
      </c>
      <c r="U86" s="1" t="s">
        <v>31</v>
      </c>
      <c r="V86" s="1" t="s">
        <v>11</v>
      </c>
      <c r="W86" s="1">
        <f>Tabulka1[[#This Row],[x]]/(Tabulka1[[#This Row],[z4]]*(100-Tabulka1[[#This Row],[x2]])/100)</f>
        <v>4.4460736834453343</v>
      </c>
      <c r="X86" s="1">
        <f>Tabulka1[[#This Row],[y]]/(Tabulka1[[#This Row],[z4]]*(100-Tabulka1[[#This Row],[x2]])/100)</f>
        <v>6.6691105251680014</v>
      </c>
      <c r="Y86" s="1">
        <f>Tabulka1[[#This Row],[z3]]</f>
        <v>1.3632249999999999</v>
      </c>
      <c r="Z86" s="1">
        <f>Tabulka1[[#This Row],[std3]]</f>
        <v>4.9497474683068572E-5</v>
      </c>
      <c r="AA86" s="1" t="s">
        <v>39</v>
      </c>
      <c r="AB86" s="1" t="s">
        <v>40</v>
      </c>
      <c r="AC86" s="1" t="s">
        <v>11</v>
      </c>
      <c r="AD86" s="1">
        <v>15</v>
      </c>
      <c r="AE86" s="1" t="s">
        <v>9</v>
      </c>
      <c r="AF86" s="1" t="s">
        <v>28</v>
      </c>
    </row>
    <row r="87" spans="1:32" ht="16.5" x14ac:dyDescent="0.35">
      <c r="A87" s="1">
        <f>2*Tabulka1[[#This Row],[x3]]*Tabulka1[[#This Row],[z]]/(100*61.9789)*1000</f>
        <v>4.7205895163424483</v>
      </c>
      <c r="B87" s="1">
        <f>Tabulka1[[#This Row],[y2]]*Tabulka1[[#This Row],[x]]/2</f>
        <v>7.0808842745136724</v>
      </c>
      <c r="C87" s="1">
        <f>Tabulka1[[#This Row],[z2]]</f>
        <v>1.4292699999999998</v>
      </c>
      <c r="D87" s="1">
        <f>Tabulka1[[#This Row],[std2]]</f>
        <v>7.0710678118646961E-5</v>
      </c>
      <c r="E87" s="1">
        <v>9</v>
      </c>
      <c r="F87" s="1" t="s">
        <v>10</v>
      </c>
      <c r="G87" s="1" t="s">
        <v>30</v>
      </c>
      <c r="H87" s="1" t="s">
        <v>11</v>
      </c>
      <c r="I87" s="1">
        <v>40</v>
      </c>
      <c r="J87" s="1">
        <v>3</v>
      </c>
      <c r="K87" s="1">
        <v>1.4292699999999998</v>
      </c>
      <c r="L87" s="1">
        <v>7.0710678118646961E-5</v>
      </c>
      <c r="M87" s="1" t="s">
        <v>32</v>
      </c>
      <c r="N87" s="1" t="s">
        <v>31</v>
      </c>
      <c r="O87" s="1" t="s">
        <v>11</v>
      </c>
      <c r="P87" s="1">
        <f>Tabulka1[[#This Row],[x2]]/(1+Tabulka1[[#This Row],[y2]]*60.08/61.9789)</f>
        <v>10.235188088130201</v>
      </c>
      <c r="Q87" s="1">
        <f>Tabulka1[[#This Row],[y2]]</f>
        <v>3</v>
      </c>
      <c r="R87" s="1">
        <f>Tabulka1[[#This Row],[z2]]</f>
        <v>1.4292699999999998</v>
      </c>
      <c r="S87" s="1">
        <f>Tabulka1[[#This Row],[std2]]</f>
        <v>7.0710678118646961E-5</v>
      </c>
      <c r="T87" s="1" t="s">
        <v>41</v>
      </c>
      <c r="U87" s="1" t="s">
        <v>31</v>
      </c>
      <c r="V87" s="1" t="s">
        <v>11</v>
      </c>
      <c r="W87" s="1">
        <f>Tabulka1[[#This Row],[x]]/(Tabulka1[[#This Row],[z4]]*(100-Tabulka1[[#This Row],[x2]])/100)</f>
        <v>5.5046626556942222</v>
      </c>
      <c r="X87" s="1">
        <f>Tabulka1[[#This Row],[y]]/(Tabulka1[[#This Row],[z4]]*(100-Tabulka1[[#This Row],[x2]])/100)</f>
        <v>8.2569939835413333</v>
      </c>
      <c r="Y87" s="1">
        <f>Tabulka1[[#This Row],[z3]]</f>
        <v>1.4292699999999998</v>
      </c>
      <c r="Z87" s="1">
        <f>Tabulka1[[#This Row],[std3]]</f>
        <v>7.0710678118646961E-5</v>
      </c>
      <c r="AA87" s="1" t="s">
        <v>39</v>
      </c>
      <c r="AB87" s="1" t="s">
        <v>40</v>
      </c>
      <c r="AC87" s="1" t="s">
        <v>11</v>
      </c>
      <c r="AD87" s="1">
        <v>15</v>
      </c>
      <c r="AE87" s="1" t="s">
        <v>9</v>
      </c>
      <c r="AF87" s="1" t="s">
        <v>28</v>
      </c>
    </row>
    <row r="88" spans="1:32" ht="16.5" x14ac:dyDescent="0.35">
      <c r="A88" s="1">
        <f>2*Tabulka1[[#This Row],[x3]]*Tabulka1[[#This Row],[z]]/(100*61.9789)*1000</f>
        <v>5.2138915253929401</v>
      </c>
      <c r="B88" s="1">
        <f>Tabulka1[[#This Row],[y2]]*Tabulka1[[#This Row],[x]]/2</f>
        <v>7.8208372880894101</v>
      </c>
      <c r="C88" s="1">
        <f>Tabulka1[[#This Row],[z2]]</f>
        <v>1.4719150000000001</v>
      </c>
      <c r="D88" s="1">
        <f>Tabulka1[[#This Row],[std2]]</f>
        <v>7.0710678117547895E-6</v>
      </c>
      <c r="E88" s="1">
        <v>9</v>
      </c>
      <c r="F88" s="1" t="s">
        <v>10</v>
      </c>
      <c r="G88" s="1" t="s">
        <v>30</v>
      </c>
      <c r="H88" s="1" t="s">
        <v>11</v>
      </c>
      <c r="I88" s="1">
        <v>42.9</v>
      </c>
      <c r="J88" s="1">
        <v>3</v>
      </c>
      <c r="K88" s="1">
        <v>1.4719150000000001</v>
      </c>
      <c r="L88" s="1">
        <v>7.0710678117547895E-6</v>
      </c>
      <c r="M88" s="1" t="s">
        <v>32</v>
      </c>
      <c r="N88" s="1" t="s">
        <v>31</v>
      </c>
      <c r="O88" s="1" t="s">
        <v>11</v>
      </c>
      <c r="P88" s="1">
        <f>Tabulka1[[#This Row],[x2]]/(1+Tabulka1[[#This Row],[y2]]*60.08/61.9789)</f>
        <v>10.977239224519639</v>
      </c>
      <c r="Q88" s="1">
        <f>Tabulka1[[#This Row],[y2]]</f>
        <v>3</v>
      </c>
      <c r="R88" s="1">
        <f>Tabulka1[[#This Row],[z2]]</f>
        <v>1.4719150000000001</v>
      </c>
      <c r="S88" s="1">
        <f>Tabulka1[[#This Row],[std2]]</f>
        <v>7.0710678117547895E-6</v>
      </c>
      <c r="T88" s="1" t="s">
        <v>41</v>
      </c>
      <c r="U88" s="1" t="s">
        <v>31</v>
      </c>
      <c r="V88" s="1" t="s">
        <v>11</v>
      </c>
      <c r="W88" s="1">
        <f>Tabulka1[[#This Row],[x]]/(Tabulka1[[#This Row],[z4]]*(100-Tabulka1[[#This Row],[x2]])/100)</f>
        <v>6.2035909263384097</v>
      </c>
      <c r="X88" s="1">
        <f>Tabulka1[[#This Row],[y]]/(Tabulka1[[#This Row],[z4]]*(100-Tabulka1[[#This Row],[x2]])/100)</f>
        <v>9.3053863895076141</v>
      </c>
      <c r="Y88" s="1">
        <f>Tabulka1[[#This Row],[z3]]</f>
        <v>1.4719150000000001</v>
      </c>
      <c r="Z88" s="1">
        <f>Tabulka1[[#This Row],[std3]]</f>
        <v>7.0710678117547895E-6</v>
      </c>
      <c r="AA88" s="1" t="s">
        <v>39</v>
      </c>
      <c r="AB88" s="1" t="s">
        <v>40</v>
      </c>
      <c r="AC88" s="1" t="s">
        <v>11</v>
      </c>
      <c r="AD88" s="1">
        <v>15</v>
      </c>
      <c r="AE88" s="1" t="s">
        <v>9</v>
      </c>
      <c r="AF88" s="1" t="s">
        <v>28</v>
      </c>
    </row>
    <row r="89" spans="1:32" ht="16.5" x14ac:dyDescent="0.35">
      <c r="A89" s="1">
        <f>2*Tabulka1[[#This Row],[x3]]*Tabulka1[[#This Row],[z]]/(100*61.9789)*1000</f>
        <v>0</v>
      </c>
      <c r="B89" s="1">
        <f>Tabulka1[[#This Row],[y2]]*Tabulka1[[#This Row],[x]]/2</f>
        <v>0</v>
      </c>
      <c r="C89" s="1">
        <f>Tabulka1[[#This Row],[z2]]</f>
        <v>0.99819999999999998</v>
      </c>
      <c r="D89" s="1">
        <f>Tabulka1[[#This Row],[std2]]</f>
        <v>0</v>
      </c>
      <c r="E89" s="1">
        <v>1</v>
      </c>
      <c r="F89" s="1" t="s">
        <v>10</v>
      </c>
      <c r="G89" s="1" t="s">
        <v>30</v>
      </c>
      <c r="H89" s="1" t="s">
        <v>11</v>
      </c>
      <c r="I89" s="1">
        <v>0</v>
      </c>
      <c r="J89" s="1">
        <v>0</v>
      </c>
      <c r="K89" s="1">
        <v>0.99819999999999998</v>
      </c>
      <c r="M89" s="1" t="s">
        <v>32</v>
      </c>
      <c r="N89" s="1" t="s">
        <v>31</v>
      </c>
      <c r="O89" s="1" t="s">
        <v>11</v>
      </c>
      <c r="P89" s="1">
        <f>Tabulka1[[#This Row],[x2]]/(1+Tabulka1[[#This Row],[y2]]*60.08/61.9789)</f>
        <v>0</v>
      </c>
      <c r="Q89" s="1">
        <f>Tabulka1[[#This Row],[y2]]</f>
        <v>0</v>
      </c>
      <c r="R89" s="1">
        <f>Tabulka1[[#This Row],[z2]]</f>
        <v>0.99819999999999998</v>
      </c>
      <c r="S89" s="1">
        <f>Tabulka1[[#This Row],[std2]]</f>
        <v>0</v>
      </c>
      <c r="T89" s="1" t="s">
        <v>41</v>
      </c>
      <c r="U89" s="1" t="s">
        <v>31</v>
      </c>
      <c r="V89" s="1" t="s">
        <v>11</v>
      </c>
      <c r="W89" s="1">
        <f>Tabulka1[[#This Row],[x]]/(Tabulka1[[#This Row],[z4]]*(100-Tabulka1[[#This Row],[x2]])/100)</f>
        <v>0</v>
      </c>
      <c r="X89" s="1">
        <f>Tabulka1[[#This Row],[y]]/(Tabulka1[[#This Row],[z4]]*(100-Tabulka1[[#This Row],[x2]])/100)</f>
        <v>0</v>
      </c>
      <c r="Y89" s="1">
        <f>Tabulka1[[#This Row],[z3]]</f>
        <v>0.99819999999999998</v>
      </c>
      <c r="Z89" s="1">
        <f>Tabulka1[[#This Row],[std3]]</f>
        <v>0</v>
      </c>
      <c r="AA89" s="1" t="s">
        <v>39</v>
      </c>
      <c r="AB89" s="1" t="s">
        <v>40</v>
      </c>
      <c r="AC89" s="1" t="s">
        <v>11</v>
      </c>
      <c r="AD89" s="1">
        <v>20</v>
      </c>
      <c r="AE89" s="1" t="s">
        <v>9</v>
      </c>
      <c r="AF89" s="1" t="s">
        <v>28</v>
      </c>
    </row>
    <row r="90" spans="1:32" ht="16.5" x14ac:dyDescent="0.35">
      <c r="A90" s="1">
        <f>2*Tabulka1[[#This Row],[x3]]*Tabulka1[[#This Row],[z]]/(100*61.9789)*1000</f>
        <v>1.7302662680363801</v>
      </c>
      <c r="B90" s="1">
        <f>Tabulka1[[#This Row],[y2]]*Tabulka1[[#This Row],[x]]/2</f>
        <v>0</v>
      </c>
      <c r="C90" s="1">
        <f>Tabulka1[[#This Row],[z2]]</f>
        <v>1.0724</v>
      </c>
      <c r="D90" s="1">
        <f>Tabulka1[[#This Row],[std2]]</f>
        <v>0</v>
      </c>
      <c r="E90" s="1">
        <v>1</v>
      </c>
      <c r="F90" s="1" t="s">
        <v>10</v>
      </c>
      <c r="G90" s="1" t="s">
        <v>30</v>
      </c>
      <c r="H90" s="1" t="s">
        <v>11</v>
      </c>
      <c r="I90" s="1">
        <v>5</v>
      </c>
      <c r="J90" s="1">
        <v>0</v>
      </c>
      <c r="K90" s="1">
        <v>1.0724</v>
      </c>
      <c r="L90" s="1">
        <v>0</v>
      </c>
      <c r="M90" s="1" t="s">
        <v>32</v>
      </c>
      <c r="N90" s="1" t="s">
        <v>31</v>
      </c>
      <c r="O90" s="1" t="s">
        <v>11</v>
      </c>
      <c r="P90" s="1">
        <f>Tabulka1[[#This Row],[x2]]/(1+Tabulka1[[#This Row],[y2]]*60.08/61.9789)</f>
        <v>5</v>
      </c>
      <c r="Q90" s="1">
        <f>Tabulka1[[#This Row],[y2]]</f>
        <v>0</v>
      </c>
      <c r="R90" s="1">
        <f>Tabulka1[[#This Row],[z2]]</f>
        <v>1.0724</v>
      </c>
      <c r="S90" s="1">
        <f>Tabulka1[[#This Row],[std2]]</f>
        <v>0</v>
      </c>
      <c r="T90" s="1" t="s">
        <v>41</v>
      </c>
      <c r="U90" s="1" t="s">
        <v>31</v>
      </c>
      <c r="V90" s="1" t="s">
        <v>11</v>
      </c>
      <c r="W90" s="1">
        <f>Tabulka1[[#This Row],[x]]/(Tabulka1[[#This Row],[z4]]*(100-Tabulka1[[#This Row],[x2]])/100)</f>
        <v>1.6983708632250143</v>
      </c>
      <c r="X90" s="1">
        <f>Tabulka1[[#This Row],[y]]/(Tabulka1[[#This Row],[z4]]*(100-Tabulka1[[#This Row],[x2]])/100)</f>
        <v>0</v>
      </c>
      <c r="Y90" s="1">
        <f>Tabulka1[[#This Row],[z3]]</f>
        <v>1.0724</v>
      </c>
      <c r="Z90" s="1">
        <f>Tabulka1[[#This Row],[std3]]</f>
        <v>0</v>
      </c>
      <c r="AA90" s="1" t="s">
        <v>39</v>
      </c>
      <c r="AB90" s="1" t="s">
        <v>40</v>
      </c>
      <c r="AC90" s="1" t="s">
        <v>11</v>
      </c>
      <c r="AD90" s="1">
        <v>20</v>
      </c>
      <c r="AE90" s="1" t="s">
        <v>9</v>
      </c>
      <c r="AF90" s="1" t="s">
        <v>28</v>
      </c>
    </row>
    <row r="91" spans="1:32" ht="16.5" x14ac:dyDescent="0.35">
      <c r="A91" s="1">
        <f>2*Tabulka1[[#This Row],[x3]]*Tabulka1[[#This Row],[z]]/(100*61.9789)*1000</f>
        <v>3.6927728630227388</v>
      </c>
      <c r="B91" s="1">
        <f>Tabulka1[[#This Row],[y2]]*Tabulka1[[#This Row],[x]]/2</f>
        <v>0</v>
      </c>
      <c r="C91" s="1">
        <f>Tabulka1[[#This Row],[z2]]</f>
        <v>1.1443700000000001</v>
      </c>
      <c r="D91" s="1">
        <f>Tabulka1[[#This Row],[std2]]</f>
        <v>0</v>
      </c>
      <c r="E91" s="1">
        <v>1</v>
      </c>
      <c r="F91" s="1" t="s">
        <v>10</v>
      </c>
      <c r="G91" s="1" t="s">
        <v>30</v>
      </c>
      <c r="H91" s="1" t="s">
        <v>11</v>
      </c>
      <c r="I91" s="1">
        <v>10</v>
      </c>
      <c r="J91" s="1">
        <v>0</v>
      </c>
      <c r="K91" s="1">
        <v>1.1443700000000001</v>
      </c>
      <c r="L91" s="1">
        <v>0</v>
      </c>
      <c r="M91" s="1" t="s">
        <v>32</v>
      </c>
      <c r="N91" s="1" t="s">
        <v>31</v>
      </c>
      <c r="O91" s="1" t="s">
        <v>11</v>
      </c>
      <c r="P91" s="1">
        <f>Tabulka1[[#This Row],[x2]]/(1+Tabulka1[[#This Row],[y2]]*60.08/61.9789)</f>
        <v>10</v>
      </c>
      <c r="Q91" s="1">
        <f>Tabulka1[[#This Row],[y2]]</f>
        <v>0</v>
      </c>
      <c r="R91" s="1">
        <f>Tabulka1[[#This Row],[z2]]</f>
        <v>1.1443700000000001</v>
      </c>
      <c r="S91" s="1">
        <f>Tabulka1[[#This Row],[std2]]</f>
        <v>0</v>
      </c>
      <c r="T91" s="1" t="s">
        <v>41</v>
      </c>
      <c r="U91" s="1" t="s">
        <v>31</v>
      </c>
      <c r="V91" s="1" t="s">
        <v>11</v>
      </c>
      <c r="W91" s="1">
        <f>Tabulka1[[#This Row],[x]]/(Tabulka1[[#This Row],[z4]]*(100-Tabulka1[[#This Row],[x2]])/100)</f>
        <v>3.5854496001416973</v>
      </c>
      <c r="X91" s="1">
        <f>Tabulka1[[#This Row],[y]]/(Tabulka1[[#This Row],[z4]]*(100-Tabulka1[[#This Row],[x2]])/100)</f>
        <v>0</v>
      </c>
      <c r="Y91" s="1">
        <f>Tabulka1[[#This Row],[z3]]</f>
        <v>1.1443700000000001</v>
      </c>
      <c r="Z91" s="1">
        <f>Tabulka1[[#This Row],[std3]]</f>
        <v>0</v>
      </c>
      <c r="AA91" s="1" t="s">
        <v>39</v>
      </c>
      <c r="AB91" s="1" t="s">
        <v>40</v>
      </c>
      <c r="AC91" s="1" t="s">
        <v>11</v>
      </c>
      <c r="AD91" s="1">
        <v>20</v>
      </c>
      <c r="AE91" s="1" t="s">
        <v>9</v>
      </c>
      <c r="AF91" s="1" t="s">
        <v>28</v>
      </c>
    </row>
    <row r="92" spans="1:32" ht="16.5" x14ac:dyDescent="0.35">
      <c r="A92" s="1">
        <f>2*Tabulka1[[#This Row],[x3]]*Tabulka1[[#This Row],[z]]/(100*61.9789)*1000</f>
        <v>5.8902061830719807</v>
      </c>
      <c r="B92" s="1">
        <f>Tabulka1[[#This Row],[y2]]*Tabulka1[[#This Row],[x]]/2</f>
        <v>0</v>
      </c>
      <c r="C92" s="1">
        <f>Tabulka1[[#This Row],[z2]]</f>
        <v>1.2168950000000001</v>
      </c>
      <c r="D92" s="1">
        <f>Tabulka1[[#This Row],[std2]]</f>
        <v>7.0710678119117998E-6</v>
      </c>
      <c r="E92" s="1">
        <v>1</v>
      </c>
      <c r="F92" s="1" t="s">
        <v>10</v>
      </c>
      <c r="G92" s="1" t="s">
        <v>30</v>
      </c>
      <c r="H92" s="1" t="s">
        <v>11</v>
      </c>
      <c r="I92" s="1">
        <v>15</v>
      </c>
      <c r="J92" s="1">
        <v>0</v>
      </c>
      <c r="K92" s="1">
        <v>1.2168950000000001</v>
      </c>
      <c r="L92" s="1">
        <v>7.0710678119117998E-6</v>
      </c>
      <c r="M92" s="1" t="s">
        <v>32</v>
      </c>
      <c r="N92" s="1" t="s">
        <v>31</v>
      </c>
      <c r="O92" s="1" t="s">
        <v>11</v>
      </c>
      <c r="P92" s="1">
        <f>Tabulka1[[#This Row],[x2]]/(1+Tabulka1[[#This Row],[y2]]*60.08/61.9789)</f>
        <v>15</v>
      </c>
      <c r="Q92" s="1">
        <f>Tabulka1[[#This Row],[y2]]</f>
        <v>0</v>
      </c>
      <c r="R92" s="1">
        <f>Tabulka1[[#This Row],[z2]]</f>
        <v>1.2168950000000001</v>
      </c>
      <c r="S92" s="1">
        <f>Tabulka1[[#This Row],[std2]]</f>
        <v>7.0710678119117998E-6</v>
      </c>
      <c r="T92" s="1" t="s">
        <v>41</v>
      </c>
      <c r="U92" s="1" t="s">
        <v>31</v>
      </c>
      <c r="V92" s="1" t="s">
        <v>11</v>
      </c>
      <c r="W92" s="1">
        <f>Tabulka1[[#This Row],[x]]/(Tabulka1[[#This Row],[z4]]*(100-Tabulka1[[#This Row],[x2]])/100)</f>
        <v>5.6945376002250478</v>
      </c>
      <c r="X92" s="1">
        <f>Tabulka1[[#This Row],[y]]/(Tabulka1[[#This Row],[z4]]*(100-Tabulka1[[#This Row],[x2]])/100)</f>
        <v>0</v>
      </c>
      <c r="Y92" s="1">
        <f>Tabulka1[[#This Row],[z3]]</f>
        <v>1.2168950000000001</v>
      </c>
      <c r="Z92" s="1">
        <f>Tabulka1[[#This Row],[std3]]</f>
        <v>7.0710678119117998E-6</v>
      </c>
      <c r="AA92" s="1" t="s">
        <v>39</v>
      </c>
      <c r="AB92" s="1" t="s">
        <v>40</v>
      </c>
      <c r="AC92" s="1" t="s">
        <v>11</v>
      </c>
      <c r="AD92" s="1">
        <v>20</v>
      </c>
      <c r="AE92" s="1" t="s">
        <v>9</v>
      </c>
      <c r="AF92" s="1" t="s">
        <v>28</v>
      </c>
    </row>
    <row r="93" spans="1:32" ht="16.5" x14ac:dyDescent="0.35">
      <c r="A93" s="1">
        <f>2*Tabulka1[[#This Row],[x3]]*Tabulka1[[#This Row],[z]]/(100*61.9789)*1000</f>
        <v>8.3210899193112482</v>
      </c>
      <c r="B93" s="1">
        <f>Tabulka1[[#This Row],[y2]]*Tabulka1[[#This Row],[x]]/2</f>
        <v>0</v>
      </c>
      <c r="C93" s="1">
        <f>Tabulka1[[#This Row],[z2]]</f>
        <v>1.2893300000000001</v>
      </c>
      <c r="D93" s="1">
        <f>Tabulka1[[#This Row],[std2]]</f>
        <v>1.4142135623666588E-5</v>
      </c>
      <c r="E93" s="1">
        <v>1</v>
      </c>
      <c r="F93" s="1" t="s">
        <v>10</v>
      </c>
      <c r="G93" s="1" t="s">
        <v>30</v>
      </c>
      <c r="H93" s="1" t="s">
        <v>11</v>
      </c>
      <c r="I93" s="1">
        <v>20</v>
      </c>
      <c r="J93" s="1">
        <v>0</v>
      </c>
      <c r="K93" s="1">
        <v>1.2893300000000001</v>
      </c>
      <c r="L93" s="1">
        <v>1.4142135623666588E-5</v>
      </c>
      <c r="M93" s="1" t="s">
        <v>32</v>
      </c>
      <c r="N93" s="1" t="s">
        <v>31</v>
      </c>
      <c r="O93" s="1" t="s">
        <v>11</v>
      </c>
      <c r="P93" s="1">
        <f>Tabulka1[[#This Row],[x2]]/(1+Tabulka1[[#This Row],[y2]]*60.08/61.9789)</f>
        <v>20</v>
      </c>
      <c r="Q93" s="1">
        <f>Tabulka1[[#This Row],[y2]]</f>
        <v>0</v>
      </c>
      <c r="R93" s="1">
        <f>Tabulka1[[#This Row],[z2]]</f>
        <v>1.2893300000000001</v>
      </c>
      <c r="S93" s="1">
        <f>Tabulka1[[#This Row],[std2]]</f>
        <v>1.4142135623666588E-5</v>
      </c>
      <c r="T93" s="1" t="s">
        <v>41</v>
      </c>
      <c r="U93" s="1" t="s">
        <v>31</v>
      </c>
      <c r="V93" s="1" t="s">
        <v>11</v>
      </c>
      <c r="W93" s="1">
        <f>Tabulka1[[#This Row],[x]]/(Tabulka1[[#This Row],[z4]]*(100-Tabulka1[[#This Row],[x2]])/100)</f>
        <v>8.0672616003188171</v>
      </c>
      <c r="X93" s="1">
        <f>Tabulka1[[#This Row],[y]]/(Tabulka1[[#This Row],[z4]]*(100-Tabulka1[[#This Row],[x2]])/100)</f>
        <v>0</v>
      </c>
      <c r="Y93" s="1">
        <f>Tabulka1[[#This Row],[z3]]</f>
        <v>1.2893300000000001</v>
      </c>
      <c r="Z93" s="1">
        <f>Tabulka1[[#This Row],[std3]]</f>
        <v>1.4142135623666588E-5</v>
      </c>
      <c r="AA93" s="1" t="s">
        <v>39</v>
      </c>
      <c r="AB93" s="1" t="s">
        <v>40</v>
      </c>
      <c r="AC93" s="1" t="s">
        <v>11</v>
      </c>
      <c r="AD93" s="1">
        <v>20</v>
      </c>
      <c r="AE93" s="1" t="s">
        <v>9</v>
      </c>
      <c r="AF93" s="1" t="s">
        <v>28</v>
      </c>
    </row>
    <row r="94" spans="1:32" ht="16.5" x14ac:dyDescent="0.35">
      <c r="A94" s="1">
        <f>2*Tabulka1[[#This Row],[x3]]*Tabulka1[[#This Row],[z]]/(100*61.9789)*1000</f>
        <v>10.971354767509588</v>
      </c>
      <c r="B94" s="1">
        <f>Tabulka1[[#This Row],[y2]]*Tabulka1[[#This Row],[x]]/2</f>
        <v>0</v>
      </c>
      <c r="C94" s="1">
        <f>Tabulka1[[#This Row],[z2]]</f>
        <v>1.359985</v>
      </c>
      <c r="D94" s="1">
        <f>Tabulka1[[#This Row],[std2]]</f>
        <v>7.0710678119117998E-6</v>
      </c>
      <c r="E94" s="1">
        <v>1</v>
      </c>
      <c r="F94" s="1" t="s">
        <v>10</v>
      </c>
      <c r="G94" s="1" t="s">
        <v>30</v>
      </c>
      <c r="H94" s="1" t="s">
        <v>11</v>
      </c>
      <c r="I94" s="1">
        <v>25</v>
      </c>
      <c r="J94" s="1">
        <v>0</v>
      </c>
      <c r="K94" s="1">
        <v>1.359985</v>
      </c>
      <c r="L94" s="1">
        <v>7.0710678119117998E-6</v>
      </c>
      <c r="M94" s="1" t="s">
        <v>32</v>
      </c>
      <c r="N94" s="1" t="s">
        <v>31</v>
      </c>
      <c r="O94" s="1" t="s">
        <v>11</v>
      </c>
      <c r="P94" s="1">
        <f>Tabulka1[[#This Row],[x2]]/(1+Tabulka1[[#This Row],[y2]]*60.08/61.9789)</f>
        <v>25</v>
      </c>
      <c r="Q94" s="1">
        <f>Tabulka1[[#This Row],[y2]]</f>
        <v>0</v>
      </c>
      <c r="R94" s="1">
        <f>Tabulka1[[#This Row],[z2]]</f>
        <v>1.359985</v>
      </c>
      <c r="S94" s="1">
        <f>Tabulka1[[#This Row],[std2]]</f>
        <v>7.0710678119117998E-6</v>
      </c>
      <c r="T94" s="1" t="s">
        <v>41</v>
      </c>
      <c r="U94" s="1" t="s">
        <v>31</v>
      </c>
      <c r="V94" s="1" t="s">
        <v>11</v>
      </c>
      <c r="W94" s="1">
        <f>Tabulka1[[#This Row],[x]]/(Tabulka1[[#This Row],[z4]]*(100-Tabulka1[[#This Row],[x2]])/100)</f>
        <v>10.756348800425091</v>
      </c>
      <c r="X94" s="1">
        <f>Tabulka1[[#This Row],[y]]/(Tabulka1[[#This Row],[z4]]*(100-Tabulka1[[#This Row],[x2]])/100)</f>
        <v>0</v>
      </c>
      <c r="Y94" s="1">
        <f>Tabulka1[[#This Row],[z3]]</f>
        <v>1.359985</v>
      </c>
      <c r="Z94" s="1">
        <f>Tabulka1[[#This Row],[std3]]</f>
        <v>7.0710678119117998E-6</v>
      </c>
      <c r="AA94" s="1" t="s">
        <v>39</v>
      </c>
      <c r="AB94" s="1" t="s">
        <v>40</v>
      </c>
      <c r="AC94" s="1" t="s">
        <v>11</v>
      </c>
      <c r="AD94" s="1">
        <v>20</v>
      </c>
      <c r="AE94" s="1" t="s">
        <v>9</v>
      </c>
      <c r="AF94" s="1" t="s">
        <v>28</v>
      </c>
    </row>
    <row r="95" spans="1:32" ht="16.5" x14ac:dyDescent="0.35">
      <c r="A95" s="1">
        <f>2*Tabulka1[[#This Row],[x3]]*Tabulka1[[#This Row],[z]]/(100*61.9789)*1000</f>
        <v>13.81176497162744</v>
      </c>
      <c r="B95" s="1">
        <f>Tabulka1[[#This Row],[y2]]*Tabulka1[[#This Row],[x]]/2</f>
        <v>0</v>
      </c>
      <c r="C95" s="1">
        <f>Tabulka1[[#This Row],[z2]]</f>
        <v>1.4267300000000001</v>
      </c>
      <c r="D95" s="1">
        <f>Tabulka1[[#This Row],[std2]]</f>
        <v>0</v>
      </c>
      <c r="E95" s="1">
        <v>1</v>
      </c>
      <c r="F95" s="1" t="s">
        <v>10</v>
      </c>
      <c r="G95" s="1" t="s">
        <v>30</v>
      </c>
      <c r="H95" s="1" t="s">
        <v>11</v>
      </c>
      <c r="I95" s="1">
        <v>30</v>
      </c>
      <c r="J95" s="1">
        <v>0</v>
      </c>
      <c r="K95" s="1">
        <v>1.4267300000000001</v>
      </c>
      <c r="L95" s="1">
        <v>0</v>
      </c>
      <c r="M95" s="1" t="s">
        <v>32</v>
      </c>
      <c r="N95" s="1" t="s">
        <v>31</v>
      </c>
      <c r="O95" s="1" t="s">
        <v>11</v>
      </c>
      <c r="P95" s="1">
        <f>Tabulka1[[#This Row],[x2]]/(1+Tabulka1[[#This Row],[y2]]*60.08/61.9789)</f>
        <v>30</v>
      </c>
      <c r="Q95" s="1">
        <f>Tabulka1[[#This Row],[y2]]</f>
        <v>0</v>
      </c>
      <c r="R95" s="1">
        <f>Tabulka1[[#This Row],[z2]]</f>
        <v>1.4267300000000001</v>
      </c>
      <c r="S95" s="1">
        <f>Tabulka1[[#This Row],[std2]]</f>
        <v>0</v>
      </c>
      <c r="T95" s="1" t="s">
        <v>41</v>
      </c>
      <c r="U95" s="1" t="s">
        <v>31</v>
      </c>
      <c r="V95" s="1" t="s">
        <v>11</v>
      </c>
      <c r="W95" s="1">
        <f>Tabulka1[[#This Row],[x]]/(Tabulka1[[#This Row],[z4]]*(100-Tabulka1[[#This Row],[x2]])/100)</f>
        <v>13.829591314832259</v>
      </c>
      <c r="X95" s="1">
        <f>Tabulka1[[#This Row],[y]]/(Tabulka1[[#This Row],[z4]]*(100-Tabulka1[[#This Row],[x2]])/100)</f>
        <v>0</v>
      </c>
      <c r="Y95" s="1">
        <f>Tabulka1[[#This Row],[z3]]</f>
        <v>1.4267300000000001</v>
      </c>
      <c r="Z95" s="1">
        <f>Tabulka1[[#This Row],[std3]]</f>
        <v>0</v>
      </c>
      <c r="AA95" s="1" t="s">
        <v>39</v>
      </c>
      <c r="AB95" s="1" t="s">
        <v>40</v>
      </c>
      <c r="AC95" s="1" t="s">
        <v>11</v>
      </c>
      <c r="AD95" s="1">
        <v>20</v>
      </c>
      <c r="AE95" s="1" t="s">
        <v>9</v>
      </c>
      <c r="AF95" s="1" t="s">
        <v>28</v>
      </c>
    </row>
    <row r="96" spans="1:32" ht="16.5" x14ac:dyDescent="0.35">
      <c r="A96" s="1">
        <f>2*Tabulka1[[#This Row],[x3]]*Tabulka1[[#This Row],[z]]/(100*61.9789)*1000</f>
        <v>16.830453589850741</v>
      </c>
      <c r="B96" s="1">
        <f>Tabulka1[[#This Row],[y2]]*Tabulka1[[#This Row],[x]]/2</f>
        <v>0</v>
      </c>
      <c r="C96" s="1">
        <f>Tabulka1[[#This Row],[z2]]</f>
        <v>1.4901900000000001</v>
      </c>
      <c r="D96" s="1">
        <f>Tabulka1[[#This Row],[std2]]</f>
        <v>1.4142135623666588E-5</v>
      </c>
      <c r="E96" s="1">
        <v>1</v>
      </c>
      <c r="F96" s="1" t="s">
        <v>10</v>
      </c>
      <c r="G96" s="1" t="s">
        <v>30</v>
      </c>
      <c r="H96" s="1" t="s">
        <v>11</v>
      </c>
      <c r="I96" s="1">
        <v>35</v>
      </c>
      <c r="J96" s="1">
        <v>0</v>
      </c>
      <c r="K96" s="1">
        <v>1.4901900000000001</v>
      </c>
      <c r="L96" s="1">
        <v>1.4142135623666588E-5</v>
      </c>
      <c r="M96" s="1" t="s">
        <v>32</v>
      </c>
      <c r="N96" s="1" t="s">
        <v>31</v>
      </c>
      <c r="O96" s="1" t="s">
        <v>11</v>
      </c>
      <c r="P96" s="1">
        <f>Tabulka1[[#This Row],[x2]]/(1+Tabulka1[[#This Row],[y2]]*60.08/61.9789)</f>
        <v>35</v>
      </c>
      <c r="Q96" s="1">
        <f>Tabulka1[[#This Row],[y2]]</f>
        <v>0</v>
      </c>
      <c r="R96" s="1">
        <f>Tabulka1[[#This Row],[z2]]</f>
        <v>1.4901900000000001</v>
      </c>
      <c r="S96" s="1">
        <f>Tabulka1[[#This Row],[std2]]</f>
        <v>1.4142135623666588E-5</v>
      </c>
      <c r="T96" s="1" t="s">
        <v>41</v>
      </c>
      <c r="U96" s="1" t="s">
        <v>31</v>
      </c>
      <c r="V96" s="1" t="s">
        <v>11</v>
      </c>
      <c r="W96" s="1">
        <f>Tabulka1[[#This Row],[x]]/(Tabulka1[[#This Row],[z4]]*(100-Tabulka1[[#This Row],[x2]])/100)</f>
        <v>17.375640369917456</v>
      </c>
      <c r="X96" s="1">
        <f>Tabulka1[[#This Row],[y]]/(Tabulka1[[#This Row],[z4]]*(100-Tabulka1[[#This Row],[x2]])/100)</f>
        <v>0</v>
      </c>
      <c r="Y96" s="1">
        <f>Tabulka1[[#This Row],[z3]]</f>
        <v>1.4901900000000001</v>
      </c>
      <c r="Z96" s="1">
        <f>Tabulka1[[#This Row],[std3]]</f>
        <v>1.4142135623666588E-5</v>
      </c>
      <c r="AA96" s="1" t="s">
        <v>39</v>
      </c>
      <c r="AB96" s="1" t="s">
        <v>40</v>
      </c>
      <c r="AC96" s="1" t="s">
        <v>11</v>
      </c>
      <c r="AD96" s="1">
        <v>20</v>
      </c>
      <c r="AE96" s="1" t="s">
        <v>9</v>
      </c>
      <c r="AF96" s="1" t="s">
        <v>28</v>
      </c>
    </row>
    <row r="97" spans="1:32" ht="16.5" x14ac:dyDescent="0.35">
      <c r="A97" s="1">
        <f>2*Tabulka1[[#This Row],[x3]]*Tabulka1[[#This Row],[z]]/(100*61.9789)*1000</f>
        <v>18.871925832823752</v>
      </c>
      <c r="B97" s="1">
        <f>Tabulka1[[#This Row],[y2]]*Tabulka1[[#This Row],[x]]/2</f>
        <v>0</v>
      </c>
      <c r="C97" s="1">
        <f>Tabulka1[[#This Row],[z2]]</f>
        <v>1.52379</v>
      </c>
      <c r="D97" s="1">
        <f>Tabulka1[[#This Row],[std2]]</f>
        <v>0</v>
      </c>
      <c r="E97" s="1">
        <v>1</v>
      </c>
      <c r="F97" s="1" t="s">
        <v>10</v>
      </c>
      <c r="G97" s="1" t="s">
        <v>30</v>
      </c>
      <c r="H97" s="1" t="s">
        <v>11</v>
      </c>
      <c r="I97" s="1">
        <v>38.380000000000003</v>
      </c>
      <c r="J97" s="1">
        <v>0</v>
      </c>
      <c r="K97" s="1">
        <v>1.52379</v>
      </c>
      <c r="L97" s="1">
        <v>0</v>
      </c>
      <c r="M97" s="1" t="s">
        <v>32</v>
      </c>
      <c r="N97" s="1" t="s">
        <v>31</v>
      </c>
      <c r="O97" s="1" t="s">
        <v>11</v>
      </c>
      <c r="P97" s="1">
        <f>Tabulka1[[#This Row],[x2]]/(1+Tabulka1[[#This Row],[y2]]*60.08/61.9789)</f>
        <v>38.380000000000003</v>
      </c>
      <c r="Q97" s="1">
        <f>Tabulka1[[#This Row],[y2]]</f>
        <v>0</v>
      </c>
      <c r="R97" s="1">
        <f>Tabulka1[[#This Row],[z2]]</f>
        <v>1.52379</v>
      </c>
      <c r="S97" s="1">
        <f>Tabulka1[[#This Row],[std2]]</f>
        <v>0</v>
      </c>
      <c r="T97" s="1" t="s">
        <v>41</v>
      </c>
      <c r="U97" s="1" t="s">
        <v>31</v>
      </c>
      <c r="V97" s="1" t="s">
        <v>11</v>
      </c>
      <c r="W97" s="1">
        <f>Tabulka1[[#This Row],[x]]/(Tabulka1[[#This Row],[z4]]*(100-Tabulka1[[#This Row],[x2]])/100)</f>
        <v>20.098766648506086</v>
      </c>
      <c r="X97" s="1">
        <f>Tabulka1[[#This Row],[y]]/(Tabulka1[[#This Row],[z4]]*(100-Tabulka1[[#This Row],[x2]])/100)</f>
        <v>0</v>
      </c>
      <c r="Y97" s="1">
        <f>Tabulka1[[#This Row],[z3]]</f>
        <v>1.52379</v>
      </c>
      <c r="Z97" s="1">
        <f>Tabulka1[[#This Row],[std3]]</f>
        <v>0</v>
      </c>
      <c r="AA97" s="1" t="s">
        <v>39</v>
      </c>
      <c r="AB97" s="1" t="s">
        <v>40</v>
      </c>
      <c r="AC97" s="1" t="s">
        <v>11</v>
      </c>
      <c r="AD97" s="1">
        <v>20</v>
      </c>
      <c r="AE97" s="1" t="s">
        <v>9</v>
      </c>
      <c r="AF97" s="1" t="s">
        <v>28</v>
      </c>
    </row>
    <row r="98" spans="1:32" ht="16.5" x14ac:dyDescent="0.35">
      <c r="A98" s="1">
        <f>2*Tabulka1[[#This Row],[x3]]*Tabulka1[[#This Row],[z]]/(100*61.9789)*1000</f>
        <v>0</v>
      </c>
      <c r="B98" s="1">
        <f>Tabulka1[[#This Row],[y2]]*Tabulka1[[#This Row],[x]]/2</f>
        <v>0</v>
      </c>
      <c r="C98" s="1">
        <f>Tabulka1[[#This Row],[z2]]</f>
        <v>0.99819999999999998</v>
      </c>
      <c r="D98" s="1">
        <f>Tabulka1[[#This Row],[std2]]</f>
        <v>0</v>
      </c>
      <c r="E98" s="1">
        <v>2</v>
      </c>
      <c r="F98" s="1" t="s">
        <v>10</v>
      </c>
      <c r="G98" s="1" t="s">
        <v>30</v>
      </c>
      <c r="H98" s="1" t="s">
        <v>11</v>
      </c>
      <c r="I98" s="1">
        <v>0</v>
      </c>
      <c r="J98" s="1">
        <v>0.1</v>
      </c>
      <c r="K98" s="1">
        <v>0.99819999999999998</v>
      </c>
      <c r="M98" s="1" t="s">
        <v>32</v>
      </c>
      <c r="N98" s="1" t="s">
        <v>31</v>
      </c>
      <c r="O98" s="1" t="s">
        <v>11</v>
      </c>
      <c r="P98" s="1">
        <f>Tabulka1[[#This Row],[x2]]/(1+Tabulka1[[#This Row],[y2]]*60.08/61.9789)</f>
        <v>0</v>
      </c>
      <c r="Q98" s="1">
        <f>Tabulka1[[#This Row],[y2]]</f>
        <v>0.1</v>
      </c>
      <c r="R98" s="1">
        <f>Tabulka1[[#This Row],[z2]]</f>
        <v>0.99819999999999998</v>
      </c>
      <c r="S98" s="1">
        <f>Tabulka1[[#This Row],[std2]]</f>
        <v>0</v>
      </c>
      <c r="T98" s="1" t="s">
        <v>41</v>
      </c>
      <c r="U98" s="1" t="s">
        <v>31</v>
      </c>
      <c r="V98" s="1" t="s">
        <v>11</v>
      </c>
      <c r="W98" s="1">
        <f>Tabulka1[[#This Row],[x]]/(Tabulka1[[#This Row],[z4]]*(100-Tabulka1[[#This Row],[x2]])/100)</f>
        <v>0</v>
      </c>
      <c r="X98" s="1">
        <f>Tabulka1[[#This Row],[y]]/(Tabulka1[[#This Row],[z4]]*(100-Tabulka1[[#This Row],[x2]])/100)</f>
        <v>0</v>
      </c>
      <c r="Y98" s="1">
        <f>Tabulka1[[#This Row],[z3]]</f>
        <v>0.99819999999999998</v>
      </c>
      <c r="Z98" s="1">
        <f>Tabulka1[[#This Row],[std3]]</f>
        <v>0</v>
      </c>
      <c r="AA98" s="1" t="s">
        <v>39</v>
      </c>
      <c r="AB98" s="1" t="s">
        <v>40</v>
      </c>
      <c r="AC98" s="1" t="s">
        <v>11</v>
      </c>
      <c r="AD98" s="1">
        <v>20</v>
      </c>
      <c r="AE98" s="1" t="s">
        <v>9</v>
      </c>
      <c r="AF98" s="1" t="s">
        <v>28</v>
      </c>
    </row>
    <row r="99" spans="1:32" ht="16.5" x14ac:dyDescent="0.35">
      <c r="A99" s="1">
        <f>2*Tabulka1[[#This Row],[x3]]*Tabulka1[[#This Row],[z]]/(100*61.9789)*1000</f>
        <v>1.5721116862219042</v>
      </c>
      <c r="B99" s="1">
        <f>Tabulka1[[#This Row],[y2]]*Tabulka1[[#This Row],[x]]/2</f>
        <v>7.8605584311095211E-2</v>
      </c>
      <c r="C99" s="1">
        <f>Tabulka1[[#This Row],[z2]]</f>
        <v>1.0688299999999999</v>
      </c>
      <c r="D99" s="1">
        <f>Tabulka1[[#This Row],[std2]]</f>
        <v>0</v>
      </c>
      <c r="E99" s="1">
        <v>2</v>
      </c>
      <c r="F99" s="1" t="s">
        <v>10</v>
      </c>
      <c r="G99" s="1" t="s">
        <v>30</v>
      </c>
      <c r="H99" s="1" t="s">
        <v>11</v>
      </c>
      <c r="I99" s="1">
        <v>5</v>
      </c>
      <c r="J99" s="1">
        <v>0.1</v>
      </c>
      <c r="K99" s="1">
        <v>1.0688299999999999</v>
      </c>
      <c r="L99" s="1">
        <v>0</v>
      </c>
      <c r="M99" s="1" t="s">
        <v>32</v>
      </c>
      <c r="N99" s="1" t="s">
        <v>31</v>
      </c>
      <c r="O99" s="1" t="s">
        <v>11</v>
      </c>
      <c r="P99" s="1">
        <f>Tabulka1[[#This Row],[x2]]/(1+Tabulka1[[#This Row],[y2]]*60.08/61.9789)</f>
        <v>4.5581501730480429</v>
      </c>
      <c r="Q99" s="1">
        <f>Tabulka1[[#This Row],[y2]]</f>
        <v>0.1</v>
      </c>
      <c r="R99" s="1">
        <f>Tabulka1[[#This Row],[z2]]</f>
        <v>1.0688299999999999</v>
      </c>
      <c r="S99" s="1">
        <f>Tabulka1[[#This Row],[std2]]</f>
        <v>0</v>
      </c>
      <c r="T99" s="1" t="s">
        <v>41</v>
      </c>
      <c r="U99" s="1" t="s">
        <v>31</v>
      </c>
      <c r="V99" s="1" t="s">
        <v>11</v>
      </c>
      <c r="W99" s="1">
        <f>Tabulka1[[#This Row],[x]]/(Tabulka1[[#This Row],[z4]]*(100-Tabulka1[[#This Row],[x2]])/100)</f>
        <v>1.5482858888217703</v>
      </c>
      <c r="X99" s="1">
        <f>Tabulka1[[#This Row],[y]]/(Tabulka1[[#This Row],[z4]]*(100-Tabulka1[[#This Row],[x2]])/100)</f>
        <v>7.7414294441088521E-2</v>
      </c>
      <c r="Y99" s="1">
        <f>Tabulka1[[#This Row],[z3]]</f>
        <v>1.0688299999999999</v>
      </c>
      <c r="Z99" s="1">
        <f>Tabulka1[[#This Row],[std3]]</f>
        <v>0</v>
      </c>
      <c r="AA99" s="1" t="s">
        <v>39</v>
      </c>
      <c r="AB99" s="1" t="s">
        <v>40</v>
      </c>
      <c r="AC99" s="1" t="s">
        <v>11</v>
      </c>
      <c r="AD99" s="1">
        <v>20</v>
      </c>
      <c r="AE99" s="1" t="s">
        <v>9</v>
      </c>
      <c r="AF99" s="1" t="s">
        <v>28</v>
      </c>
    </row>
    <row r="100" spans="1:32" ht="16.5" x14ac:dyDescent="0.35">
      <c r="A100" s="1">
        <f>2*Tabulka1[[#This Row],[x3]]*Tabulka1[[#This Row],[z]]/(100*61.9789)*1000</f>
        <v>3.3497923864744537</v>
      </c>
      <c r="B100" s="1">
        <f>Tabulka1[[#This Row],[y2]]*Tabulka1[[#This Row],[x]]/2</f>
        <v>0.16748961932372269</v>
      </c>
      <c r="C100" s="1">
        <f>Tabulka1[[#This Row],[z2]]</f>
        <v>1.1387100000000001</v>
      </c>
      <c r="D100" s="1">
        <f>Tabulka1[[#This Row],[std2]]</f>
        <v>0</v>
      </c>
      <c r="E100" s="1">
        <v>2</v>
      </c>
      <c r="F100" s="1" t="s">
        <v>10</v>
      </c>
      <c r="G100" s="1" t="s">
        <v>30</v>
      </c>
      <c r="H100" s="1" t="s">
        <v>11</v>
      </c>
      <c r="I100" s="1">
        <v>10</v>
      </c>
      <c r="J100" s="1">
        <v>0.1</v>
      </c>
      <c r="K100" s="1">
        <v>1.1387100000000001</v>
      </c>
      <c r="L100" s="1">
        <v>0</v>
      </c>
      <c r="M100" s="1" t="s">
        <v>32</v>
      </c>
      <c r="N100" s="1" t="s">
        <v>31</v>
      </c>
      <c r="O100" s="1" t="s">
        <v>11</v>
      </c>
      <c r="P100" s="1">
        <f>Tabulka1[[#This Row],[x2]]/(1+Tabulka1[[#This Row],[y2]]*60.08/61.9789)</f>
        <v>9.1163003460960859</v>
      </c>
      <c r="Q100" s="1">
        <f>Tabulka1[[#This Row],[y2]]</f>
        <v>0.1</v>
      </c>
      <c r="R100" s="1">
        <f>Tabulka1[[#This Row],[z2]]</f>
        <v>1.1387100000000001</v>
      </c>
      <c r="S100" s="1">
        <f>Tabulka1[[#This Row],[std2]]</f>
        <v>0</v>
      </c>
      <c r="T100" s="1" t="s">
        <v>41</v>
      </c>
      <c r="U100" s="1" t="s">
        <v>31</v>
      </c>
      <c r="V100" s="1" t="s">
        <v>11</v>
      </c>
      <c r="W100" s="1">
        <f>Tabulka1[[#This Row],[x]]/(Tabulka1[[#This Row],[z4]]*(100-Tabulka1[[#This Row],[x2]])/100)</f>
        <v>3.268603543068183</v>
      </c>
      <c r="X100" s="1">
        <f>Tabulka1[[#This Row],[y]]/(Tabulka1[[#This Row],[z4]]*(100-Tabulka1[[#This Row],[x2]])/100)</f>
        <v>0.16343017715340916</v>
      </c>
      <c r="Y100" s="1">
        <f>Tabulka1[[#This Row],[z3]]</f>
        <v>1.1387100000000001</v>
      </c>
      <c r="Z100" s="1">
        <f>Tabulka1[[#This Row],[std3]]</f>
        <v>0</v>
      </c>
      <c r="AA100" s="1" t="s">
        <v>39</v>
      </c>
      <c r="AB100" s="1" t="s">
        <v>40</v>
      </c>
      <c r="AC100" s="1" t="s">
        <v>11</v>
      </c>
      <c r="AD100" s="1">
        <v>20</v>
      </c>
      <c r="AE100" s="1" t="s">
        <v>9</v>
      </c>
      <c r="AF100" s="1" t="s">
        <v>28</v>
      </c>
    </row>
    <row r="101" spans="1:32" ht="16.5" x14ac:dyDescent="0.35">
      <c r="A101" s="1">
        <f>2*Tabulka1[[#This Row],[x3]]*Tabulka1[[#This Row],[z]]/(100*61.9789)*1000</f>
        <v>5.3387343738278998</v>
      </c>
      <c r="B101" s="1">
        <f>Tabulka1[[#This Row],[y2]]*Tabulka1[[#This Row],[x]]/2</f>
        <v>0.26693671869139501</v>
      </c>
      <c r="C101" s="1">
        <f>Tabulka1[[#This Row],[z2]]</f>
        <v>1.2098800000000001</v>
      </c>
      <c r="D101" s="1">
        <f>Tabulka1[[#This Row],[std2]]</f>
        <v>0</v>
      </c>
      <c r="E101" s="1">
        <v>2</v>
      </c>
      <c r="F101" s="1" t="s">
        <v>10</v>
      </c>
      <c r="G101" s="1" t="s">
        <v>30</v>
      </c>
      <c r="H101" s="1" t="s">
        <v>11</v>
      </c>
      <c r="I101" s="1">
        <v>15</v>
      </c>
      <c r="J101" s="1">
        <v>0.1</v>
      </c>
      <c r="K101" s="1">
        <v>1.2098800000000001</v>
      </c>
      <c r="L101" s="1">
        <v>0</v>
      </c>
      <c r="M101" s="1" t="s">
        <v>32</v>
      </c>
      <c r="N101" s="1" t="s">
        <v>31</v>
      </c>
      <c r="O101" s="1" t="s">
        <v>11</v>
      </c>
      <c r="P101" s="1">
        <f>Tabulka1[[#This Row],[x2]]/(1+Tabulka1[[#This Row],[y2]]*60.08/61.9789)</f>
        <v>13.674450519144131</v>
      </c>
      <c r="Q101" s="1">
        <f>Tabulka1[[#This Row],[y2]]</f>
        <v>0.1</v>
      </c>
      <c r="R101" s="1">
        <f>Tabulka1[[#This Row],[z2]]</f>
        <v>1.2098800000000001</v>
      </c>
      <c r="S101" s="1">
        <f>Tabulka1[[#This Row],[std2]]</f>
        <v>0</v>
      </c>
      <c r="T101" s="1" t="s">
        <v>41</v>
      </c>
      <c r="U101" s="1" t="s">
        <v>31</v>
      </c>
      <c r="V101" s="1" t="s">
        <v>11</v>
      </c>
      <c r="W101" s="1">
        <f>Tabulka1[[#This Row],[x]]/(Tabulka1[[#This Row],[z4]]*(100-Tabulka1[[#This Row],[x2]])/100)</f>
        <v>5.1913115095788784</v>
      </c>
      <c r="X101" s="1">
        <f>Tabulka1[[#This Row],[y]]/(Tabulka1[[#This Row],[z4]]*(100-Tabulka1[[#This Row],[x2]])/100)</f>
        <v>0.25956557547894393</v>
      </c>
      <c r="Y101" s="1">
        <f>Tabulka1[[#This Row],[z3]]</f>
        <v>1.2098800000000001</v>
      </c>
      <c r="Z101" s="1">
        <f>Tabulka1[[#This Row],[std3]]</f>
        <v>0</v>
      </c>
      <c r="AA101" s="1" t="s">
        <v>39</v>
      </c>
      <c r="AB101" s="1" t="s">
        <v>40</v>
      </c>
      <c r="AC101" s="1" t="s">
        <v>11</v>
      </c>
      <c r="AD101" s="1">
        <v>20</v>
      </c>
      <c r="AE101" s="1" t="s">
        <v>9</v>
      </c>
      <c r="AF101" s="1" t="s">
        <v>28</v>
      </c>
    </row>
    <row r="102" spans="1:32" ht="16.5" x14ac:dyDescent="0.35">
      <c r="A102" s="1">
        <f>2*Tabulka1[[#This Row],[x3]]*Tabulka1[[#This Row],[z]]/(100*61.9789)*1000</f>
        <v>7.5349515862614709</v>
      </c>
      <c r="B102" s="1">
        <f>Tabulka1[[#This Row],[y2]]*Tabulka1[[#This Row],[x]]/2</f>
        <v>0.37674757931307357</v>
      </c>
      <c r="C102" s="1">
        <f>Tabulka1[[#This Row],[z2]]</f>
        <v>1.2806950000000001</v>
      </c>
      <c r="D102" s="1">
        <f>Tabulka1[[#This Row],[std2]]</f>
        <v>7.0710678117547895E-6</v>
      </c>
      <c r="E102" s="1">
        <v>2</v>
      </c>
      <c r="F102" s="1" t="s">
        <v>10</v>
      </c>
      <c r="G102" s="1" t="s">
        <v>30</v>
      </c>
      <c r="H102" s="1" t="s">
        <v>11</v>
      </c>
      <c r="I102" s="1">
        <v>20</v>
      </c>
      <c r="J102" s="1">
        <v>0.1</v>
      </c>
      <c r="K102" s="1">
        <v>1.2806950000000001</v>
      </c>
      <c r="L102" s="1">
        <v>7.0710678117547895E-6</v>
      </c>
      <c r="M102" s="1" t="s">
        <v>32</v>
      </c>
      <c r="N102" s="1" t="s">
        <v>31</v>
      </c>
      <c r="O102" s="1" t="s">
        <v>11</v>
      </c>
      <c r="P102" s="1">
        <f>Tabulka1[[#This Row],[x2]]/(1+Tabulka1[[#This Row],[y2]]*60.08/61.9789)</f>
        <v>18.232600692192172</v>
      </c>
      <c r="Q102" s="1">
        <f>Tabulka1[[#This Row],[y2]]</f>
        <v>0.1</v>
      </c>
      <c r="R102" s="1">
        <f>Tabulka1[[#This Row],[z2]]</f>
        <v>1.2806950000000001</v>
      </c>
      <c r="S102" s="1">
        <f>Tabulka1[[#This Row],[std2]]</f>
        <v>7.0710678117547895E-6</v>
      </c>
      <c r="T102" s="1" t="s">
        <v>41</v>
      </c>
      <c r="U102" s="1" t="s">
        <v>31</v>
      </c>
      <c r="V102" s="1" t="s">
        <v>11</v>
      </c>
      <c r="W102" s="1">
        <f>Tabulka1[[#This Row],[x]]/(Tabulka1[[#This Row],[z4]]*(100-Tabulka1[[#This Row],[x2]])/100)</f>
        <v>7.3543579719034105</v>
      </c>
      <c r="X102" s="1">
        <f>Tabulka1[[#This Row],[y]]/(Tabulka1[[#This Row],[z4]]*(100-Tabulka1[[#This Row],[x2]])/100)</f>
        <v>0.36771789859517057</v>
      </c>
      <c r="Y102" s="1">
        <f>Tabulka1[[#This Row],[z3]]</f>
        <v>1.2806950000000001</v>
      </c>
      <c r="Z102" s="1">
        <f>Tabulka1[[#This Row],[std3]]</f>
        <v>7.0710678117547895E-6</v>
      </c>
      <c r="AA102" s="1" t="s">
        <v>39</v>
      </c>
      <c r="AB102" s="1" t="s">
        <v>40</v>
      </c>
      <c r="AC102" s="1" t="s">
        <v>11</v>
      </c>
      <c r="AD102" s="1">
        <v>20</v>
      </c>
      <c r="AE102" s="1" t="s">
        <v>9</v>
      </c>
      <c r="AF102" s="1" t="s">
        <v>28</v>
      </c>
    </row>
    <row r="103" spans="1:32" ht="16.5" x14ac:dyDescent="0.35">
      <c r="A103" s="1">
        <f>2*Tabulka1[[#This Row],[x3]]*Tabulka1[[#This Row],[z]]/(100*61.9789)*1000</f>
        <v>9.944489306028073</v>
      </c>
      <c r="B103" s="1">
        <f>Tabulka1[[#This Row],[y2]]*Tabulka1[[#This Row],[x]]/2</f>
        <v>0.49722446530140368</v>
      </c>
      <c r="C103" s="1">
        <f>Tabulka1[[#This Row],[z2]]</f>
        <v>1.35219</v>
      </c>
      <c r="D103" s="1">
        <f>Tabulka1[[#This Row],[std2]]</f>
        <v>0</v>
      </c>
      <c r="E103" s="1">
        <v>2</v>
      </c>
      <c r="F103" s="1" t="s">
        <v>10</v>
      </c>
      <c r="G103" s="1" t="s">
        <v>30</v>
      </c>
      <c r="H103" s="1" t="s">
        <v>11</v>
      </c>
      <c r="I103" s="1">
        <v>25</v>
      </c>
      <c r="J103" s="1">
        <v>0.1</v>
      </c>
      <c r="K103" s="1">
        <v>1.35219</v>
      </c>
      <c r="L103" s="1">
        <v>0</v>
      </c>
      <c r="M103" s="1" t="s">
        <v>32</v>
      </c>
      <c r="N103" s="1" t="s">
        <v>31</v>
      </c>
      <c r="O103" s="1" t="s">
        <v>11</v>
      </c>
      <c r="P103" s="1">
        <f>Tabulka1[[#This Row],[x2]]/(1+Tabulka1[[#This Row],[y2]]*60.08/61.9789)</f>
        <v>22.790750865240216</v>
      </c>
      <c r="Q103" s="1">
        <f>Tabulka1[[#This Row],[y2]]</f>
        <v>0.1</v>
      </c>
      <c r="R103" s="1">
        <f>Tabulka1[[#This Row],[z2]]</f>
        <v>1.35219</v>
      </c>
      <c r="S103" s="1">
        <f>Tabulka1[[#This Row],[std2]]</f>
        <v>0</v>
      </c>
      <c r="T103" s="1" t="s">
        <v>41</v>
      </c>
      <c r="U103" s="1" t="s">
        <v>31</v>
      </c>
      <c r="V103" s="1" t="s">
        <v>11</v>
      </c>
      <c r="W103" s="1">
        <f>Tabulka1[[#This Row],[x]]/(Tabulka1[[#This Row],[z4]]*(100-Tabulka1[[#This Row],[x2]])/100)</f>
        <v>9.805810629204549</v>
      </c>
      <c r="X103" s="1">
        <f>Tabulka1[[#This Row],[y]]/(Tabulka1[[#This Row],[z4]]*(100-Tabulka1[[#This Row],[x2]])/100)</f>
        <v>0.49029053146022744</v>
      </c>
      <c r="Y103" s="1">
        <f>Tabulka1[[#This Row],[z3]]</f>
        <v>1.35219</v>
      </c>
      <c r="Z103" s="1">
        <f>Tabulka1[[#This Row],[std3]]</f>
        <v>0</v>
      </c>
      <c r="AA103" s="1" t="s">
        <v>39</v>
      </c>
      <c r="AB103" s="1" t="s">
        <v>40</v>
      </c>
      <c r="AC103" s="1" t="s">
        <v>11</v>
      </c>
      <c r="AD103" s="1">
        <v>20</v>
      </c>
      <c r="AE103" s="1" t="s">
        <v>9</v>
      </c>
      <c r="AF103" s="1" t="s">
        <v>28</v>
      </c>
    </row>
    <row r="104" spans="1:32" ht="16.5" x14ac:dyDescent="0.35">
      <c r="A104" s="1">
        <f>2*Tabulka1[[#This Row],[x3]]*Tabulka1[[#This Row],[z]]/(100*61.9789)*1000</f>
        <v>12.539812816880898</v>
      </c>
      <c r="B104" s="1">
        <f>Tabulka1[[#This Row],[y2]]*Tabulka1[[#This Row],[x]]/2</f>
        <v>0.62699064084404499</v>
      </c>
      <c r="C104" s="1">
        <f>Tabulka1[[#This Row],[z2]]</f>
        <v>1.4209049999999999</v>
      </c>
      <c r="D104" s="1">
        <f>Tabulka1[[#This Row],[std2]]</f>
        <v>7.0710678117547895E-6</v>
      </c>
      <c r="E104" s="1">
        <v>2</v>
      </c>
      <c r="F104" s="1" t="s">
        <v>10</v>
      </c>
      <c r="G104" s="1" t="s">
        <v>30</v>
      </c>
      <c r="H104" s="1" t="s">
        <v>11</v>
      </c>
      <c r="I104" s="1">
        <v>30</v>
      </c>
      <c r="J104" s="1">
        <v>0.1</v>
      </c>
      <c r="K104" s="1">
        <v>1.4209049999999999</v>
      </c>
      <c r="L104" s="1">
        <v>7.0710678117547895E-6</v>
      </c>
      <c r="M104" s="1" t="s">
        <v>32</v>
      </c>
      <c r="N104" s="1" t="s">
        <v>31</v>
      </c>
      <c r="O104" s="1" t="s">
        <v>11</v>
      </c>
      <c r="P104" s="1">
        <f>Tabulka1[[#This Row],[x2]]/(1+Tabulka1[[#This Row],[y2]]*60.08/61.9789)</f>
        <v>27.348901038288261</v>
      </c>
      <c r="Q104" s="1">
        <f>Tabulka1[[#This Row],[y2]]</f>
        <v>0.1</v>
      </c>
      <c r="R104" s="1">
        <f>Tabulka1[[#This Row],[z2]]</f>
        <v>1.4209049999999999</v>
      </c>
      <c r="S104" s="1">
        <f>Tabulka1[[#This Row],[std2]]</f>
        <v>7.0710678117547895E-6</v>
      </c>
      <c r="T104" s="1" t="s">
        <v>41</v>
      </c>
      <c r="U104" s="1" t="s">
        <v>31</v>
      </c>
      <c r="V104" s="1" t="s">
        <v>11</v>
      </c>
      <c r="W104" s="1">
        <f>Tabulka1[[#This Row],[x]]/(Tabulka1[[#This Row],[z4]]*(100-Tabulka1[[#This Row],[x2]])/100)</f>
        <v>12.607470808977276</v>
      </c>
      <c r="X104" s="1">
        <f>Tabulka1[[#This Row],[y]]/(Tabulka1[[#This Row],[z4]]*(100-Tabulka1[[#This Row],[x2]])/100)</f>
        <v>0.63037354044886384</v>
      </c>
      <c r="Y104" s="1">
        <f>Tabulka1[[#This Row],[z3]]</f>
        <v>1.4209049999999999</v>
      </c>
      <c r="Z104" s="1">
        <f>Tabulka1[[#This Row],[std3]]</f>
        <v>7.0710678117547895E-6</v>
      </c>
      <c r="AA104" s="1" t="s">
        <v>39</v>
      </c>
      <c r="AB104" s="1" t="s">
        <v>40</v>
      </c>
      <c r="AC104" s="1" t="s">
        <v>11</v>
      </c>
      <c r="AD104" s="1">
        <v>20</v>
      </c>
      <c r="AE104" s="1" t="s">
        <v>9</v>
      </c>
      <c r="AF104" s="1" t="s">
        <v>28</v>
      </c>
    </row>
    <row r="105" spans="1:32" ht="16.5" x14ac:dyDescent="0.35">
      <c r="A105" s="1">
        <f>2*Tabulka1[[#This Row],[x3]]*Tabulka1[[#This Row],[z]]/(100*61.9789)*1000</f>
        <v>0</v>
      </c>
      <c r="B105" s="1">
        <f>Tabulka1[[#This Row],[y2]]*Tabulka1[[#This Row],[x]]/2</f>
        <v>0</v>
      </c>
      <c r="C105" s="1">
        <f>Tabulka1[[#This Row],[z2]]</f>
        <v>0.99819999999999998</v>
      </c>
      <c r="D105" s="1">
        <f>Tabulka1[[#This Row],[std2]]</f>
        <v>0</v>
      </c>
      <c r="E105" s="1">
        <v>3</v>
      </c>
      <c r="F105" s="1" t="s">
        <v>10</v>
      </c>
      <c r="G105" s="1" t="s">
        <v>30</v>
      </c>
      <c r="H105" s="1" t="s">
        <v>11</v>
      </c>
      <c r="I105" s="1">
        <v>0</v>
      </c>
      <c r="J105" s="1">
        <v>0.5</v>
      </c>
      <c r="K105" s="1">
        <v>0.99819999999999998</v>
      </c>
      <c r="M105" s="1" t="s">
        <v>32</v>
      </c>
      <c r="N105" s="1" t="s">
        <v>31</v>
      </c>
      <c r="O105" s="1" t="s">
        <v>11</v>
      </c>
      <c r="P105" s="1">
        <f>Tabulka1[[#This Row],[x2]]/(1+Tabulka1[[#This Row],[y2]]*60.08/61.9789)</f>
        <v>0</v>
      </c>
      <c r="Q105" s="1">
        <f>Tabulka1[[#This Row],[y2]]</f>
        <v>0.5</v>
      </c>
      <c r="R105" s="1">
        <f>Tabulka1[[#This Row],[z2]]</f>
        <v>0.99819999999999998</v>
      </c>
      <c r="S105" s="1">
        <f>Tabulka1[[#This Row],[std2]]</f>
        <v>0</v>
      </c>
      <c r="T105" s="1" t="s">
        <v>41</v>
      </c>
      <c r="U105" s="1" t="s">
        <v>31</v>
      </c>
      <c r="V105" s="1" t="s">
        <v>11</v>
      </c>
      <c r="W105" s="1">
        <f>Tabulka1[[#This Row],[x]]/(Tabulka1[[#This Row],[z4]]*(100-Tabulka1[[#This Row],[x2]])/100)</f>
        <v>0</v>
      </c>
      <c r="X105" s="1">
        <f>Tabulka1[[#This Row],[y]]/(Tabulka1[[#This Row],[z4]]*(100-Tabulka1[[#This Row],[x2]])/100)</f>
        <v>0</v>
      </c>
      <c r="Y105" s="1">
        <f>Tabulka1[[#This Row],[z3]]</f>
        <v>0.99819999999999998</v>
      </c>
      <c r="Z105" s="1">
        <f>Tabulka1[[#This Row],[std3]]</f>
        <v>0</v>
      </c>
      <c r="AA105" s="1" t="s">
        <v>39</v>
      </c>
      <c r="AB105" s="1" t="s">
        <v>40</v>
      </c>
      <c r="AC105" s="1" t="s">
        <v>11</v>
      </c>
      <c r="AD105" s="1">
        <v>20</v>
      </c>
      <c r="AE105" s="1" t="s">
        <v>9</v>
      </c>
      <c r="AF105" s="1" t="s">
        <v>28</v>
      </c>
    </row>
    <row r="106" spans="1:32" ht="16.5" x14ac:dyDescent="0.35">
      <c r="A106" s="1">
        <f>2*Tabulka1[[#This Row],[x3]]*Tabulka1[[#This Row],[z]]/(100*61.9789)*1000</f>
        <v>1.1521491780492921</v>
      </c>
      <c r="B106" s="1">
        <f>Tabulka1[[#This Row],[y2]]*Tabulka1[[#This Row],[x]]/2</f>
        <v>0.28803729451232302</v>
      </c>
      <c r="C106" s="1">
        <f>Tabulka1[[#This Row],[z2]]</f>
        <v>1.060195</v>
      </c>
      <c r="D106" s="1">
        <f>Tabulka1[[#This Row],[std2]]</f>
        <v>7.0710678119117998E-6</v>
      </c>
      <c r="E106" s="1">
        <v>3</v>
      </c>
      <c r="F106" s="1" t="s">
        <v>10</v>
      </c>
      <c r="G106" s="1" t="s">
        <v>30</v>
      </c>
      <c r="H106" s="1" t="s">
        <v>11</v>
      </c>
      <c r="I106" s="1">
        <v>5</v>
      </c>
      <c r="J106" s="1">
        <v>0.5</v>
      </c>
      <c r="K106" s="1">
        <v>1.060195</v>
      </c>
      <c r="L106" s="1">
        <v>7.0710678119117998E-6</v>
      </c>
      <c r="M106" s="1" t="s">
        <v>32</v>
      </c>
      <c r="N106" s="1" t="s">
        <v>31</v>
      </c>
      <c r="O106" s="1" t="s">
        <v>11</v>
      </c>
      <c r="P106" s="1">
        <f>Tabulka1[[#This Row],[x2]]/(1+Tabulka1[[#This Row],[y2]]*60.08/61.9789)</f>
        <v>3.3677266300727351</v>
      </c>
      <c r="Q106" s="1">
        <f>Tabulka1[[#This Row],[y2]]</f>
        <v>0.5</v>
      </c>
      <c r="R106" s="1">
        <f>Tabulka1[[#This Row],[z2]]</f>
        <v>1.060195</v>
      </c>
      <c r="S106" s="1">
        <f>Tabulka1[[#This Row],[std2]]</f>
        <v>7.0710678119117998E-6</v>
      </c>
      <c r="T106" s="1" t="s">
        <v>41</v>
      </c>
      <c r="U106" s="1" t="s">
        <v>31</v>
      </c>
      <c r="V106" s="1" t="s">
        <v>11</v>
      </c>
      <c r="W106" s="1">
        <f>Tabulka1[[#This Row],[x]]/(Tabulka1[[#This Row],[z4]]*(100-Tabulka1[[#This Row],[x2]])/100)</f>
        <v>1.1439297567644999</v>
      </c>
      <c r="X106" s="1">
        <f>Tabulka1[[#This Row],[y]]/(Tabulka1[[#This Row],[z4]]*(100-Tabulka1[[#This Row],[x2]])/100)</f>
        <v>0.28598243919112498</v>
      </c>
      <c r="Y106" s="1">
        <f>Tabulka1[[#This Row],[z3]]</f>
        <v>1.060195</v>
      </c>
      <c r="Z106" s="1">
        <f>Tabulka1[[#This Row],[std3]]</f>
        <v>7.0710678119117998E-6</v>
      </c>
      <c r="AA106" s="1" t="s">
        <v>39</v>
      </c>
      <c r="AB106" s="1" t="s">
        <v>40</v>
      </c>
      <c r="AC106" s="1" t="s">
        <v>11</v>
      </c>
      <c r="AD106" s="1">
        <v>20</v>
      </c>
      <c r="AE106" s="1" t="s">
        <v>9</v>
      </c>
      <c r="AF106" s="1" t="s">
        <v>28</v>
      </c>
    </row>
    <row r="107" spans="1:32" ht="16.5" x14ac:dyDescent="0.35">
      <c r="A107" s="1">
        <f>2*Tabulka1[[#This Row],[x3]]*Tabulka1[[#This Row],[z]]/(100*61.9789)*1000</f>
        <v>2.4439979178190567</v>
      </c>
      <c r="B107" s="1">
        <f>Tabulka1[[#This Row],[y2]]*Tabulka1[[#This Row],[x]]/2</f>
        <v>0.61099947945476418</v>
      </c>
      <c r="C107" s="1">
        <f>Tabulka1[[#This Row],[z2]]</f>
        <v>1.1244700000000001</v>
      </c>
      <c r="D107" s="1">
        <f>Tabulka1[[#This Row],[std2]]</f>
        <v>0</v>
      </c>
      <c r="E107" s="1">
        <v>3</v>
      </c>
      <c r="F107" s="1" t="s">
        <v>10</v>
      </c>
      <c r="G107" s="1" t="s">
        <v>30</v>
      </c>
      <c r="H107" s="1" t="s">
        <v>11</v>
      </c>
      <c r="I107" s="1">
        <v>10</v>
      </c>
      <c r="J107" s="1">
        <v>0.5</v>
      </c>
      <c r="K107" s="1">
        <v>1.1244700000000001</v>
      </c>
      <c r="L107" s="1">
        <v>0</v>
      </c>
      <c r="M107" s="1" t="s">
        <v>32</v>
      </c>
      <c r="N107" s="1" t="s">
        <v>31</v>
      </c>
      <c r="O107" s="1" t="s">
        <v>11</v>
      </c>
      <c r="P107" s="1">
        <f>Tabulka1[[#This Row],[x2]]/(1+Tabulka1[[#This Row],[y2]]*60.08/61.9789)</f>
        <v>6.7354532601454702</v>
      </c>
      <c r="Q107" s="1">
        <f>Tabulka1[[#This Row],[y2]]</f>
        <v>0.5</v>
      </c>
      <c r="R107" s="1">
        <f>Tabulka1[[#This Row],[z2]]</f>
        <v>1.1244700000000001</v>
      </c>
      <c r="S107" s="1">
        <f>Tabulka1[[#This Row],[std2]]</f>
        <v>0</v>
      </c>
      <c r="T107" s="1" t="s">
        <v>41</v>
      </c>
      <c r="U107" s="1" t="s">
        <v>31</v>
      </c>
      <c r="V107" s="1" t="s">
        <v>11</v>
      </c>
      <c r="W107" s="1">
        <f>Tabulka1[[#This Row],[x]]/(Tabulka1[[#This Row],[z4]]*(100-Tabulka1[[#This Row],[x2]])/100)</f>
        <v>2.4149628198361661</v>
      </c>
      <c r="X107" s="1">
        <f>Tabulka1[[#This Row],[y]]/(Tabulka1[[#This Row],[z4]]*(100-Tabulka1[[#This Row],[x2]])/100)</f>
        <v>0.60374070495904153</v>
      </c>
      <c r="Y107" s="1">
        <f>Tabulka1[[#This Row],[z3]]</f>
        <v>1.1244700000000001</v>
      </c>
      <c r="Z107" s="1">
        <f>Tabulka1[[#This Row],[std3]]</f>
        <v>0</v>
      </c>
      <c r="AA107" s="1" t="s">
        <v>39</v>
      </c>
      <c r="AB107" s="1" t="s">
        <v>40</v>
      </c>
      <c r="AC107" s="1" t="s">
        <v>11</v>
      </c>
      <c r="AD107" s="1">
        <v>20</v>
      </c>
      <c r="AE107" s="1" t="s">
        <v>9</v>
      </c>
      <c r="AF107" s="1" t="s">
        <v>28</v>
      </c>
    </row>
    <row r="108" spans="1:32" ht="16.5" x14ac:dyDescent="0.35">
      <c r="A108" s="1">
        <f>2*Tabulka1[[#This Row],[x3]]*Tabulka1[[#This Row],[z]]/(100*61.9789)*1000</f>
        <v>3.8950585151528658</v>
      </c>
      <c r="B108" s="1">
        <f>Tabulka1[[#This Row],[y2]]*Tabulka1[[#This Row],[x]]/2</f>
        <v>0.97376462878821646</v>
      </c>
      <c r="C108" s="1">
        <f>Tabulka1[[#This Row],[z2]]</f>
        <v>1.1947300000000001</v>
      </c>
      <c r="D108" s="1">
        <f>Tabulka1[[#This Row],[std2]]</f>
        <v>0</v>
      </c>
      <c r="E108" s="1">
        <v>3</v>
      </c>
      <c r="F108" s="1" t="s">
        <v>10</v>
      </c>
      <c r="G108" s="1" t="s">
        <v>30</v>
      </c>
      <c r="H108" s="1" t="s">
        <v>11</v>
      </c>
      <c r="I108" s="1">
        <v>15</v>
      </c>
      <c r="J108" s="1">
        <v>0.5</v>
      </c>
      <c r="K108" s="1">
        <v>1.1947300000000001</v>
      </c>
      <c r="L108" s="1">
        <v>0</v>
      </c>
      <c r="M108" s="1" t="s">
        <v>32</v>
      </c>
      <c r="N108" s="1" t="s">
        <v>31</v>
      </c>
      <c r="O108" s="1" t="s">
        <v>11</v>
      </c>
      <c r="P108" s="1">
        <f>Tabulka1[[#This Row],[x2]]/(1+Tabulka1[[#This Row],[y2]]*60.08/61.9789)</f>
        <v>10.103179890218206</v>
      </c>
      <c r="Q108" s="1">
        <f>Tabulka1[[#This Row],[y2]]</f>
        <v>0.5</v>
      </c>
      <c r="R108" s="1">
        <f>Tabulka1[[#This Row],[z2]]</f>
        <v>1.1947300000000001</v>
      </c>
      <c r="S108" s="1">
        <f>Tabulka1[[#This Row],[std2]]</f>
        <v>0</v>
      </c>
      <c r="T108" s="1" t="s">
        <v>41</v>
      </c>
      <c r="U108" s="1" t="s">
        <v>31</v>
      </c>
      <c r="V108" s="1" t="s">
        <v>11</v>
      </c>
      <c r="W108" s="1">
        <f>Tabulka1[[#This Row],[x]]/(Tabulka1[[#This Row],[z4]]*(100-Tabulka1[[#This Row],[x2]])/100)</f>
        <v>3.8355291844456767</v>
      </c>
      <c r="X108" s="1">
        <f>Tabulka1[[#This Row],[y]]/(Tabulka1[[#This Row],[z4]]*(100-Tabulka1[[#This Row],[x2]])/100)</f>
        <v>0.95888229611141917</v>
      </c>
      <c r="Y108" s="1">
        <f>Tabulka1[[#This Row],[z3]]</f>
        <v>1.1947300000000001</v>
      </c>
      <c r="Z108" s="1">
        <f>Tabulka1[[#This Row],[std3]]</f>
        <v>0</v>
      </c>
      <c r="AA108" s="1" t="s">
        <v>39</v>
      </c>
      <c r="AB108" s="1" t="s">
        <v>40</v>
      </c>
      <c r="AC108" s="1" t="s">
        <v>11</v>
      </c>
      <c r="AD108" s="1">
        <v>20</v>
      </c>
      <c r="AE108" s="1" t="s">
        <v>9</v>
      </c>
      <c r="AF108" s="1" t="s">
        <v>28</v>
      </c>
    </row>
    <row r="109" spans="1:32" ht="16.5" x14ac:dyDescent="0.35">
      <c r="A109" s="1">
        <f>2*Tabulka1[[#This Row],[x3]]*Tabulka1[[#This Row],[z]]/(100*61.9789)*1000</f>
        <v>5.4899591279617548</v>
      </c>
      <c r="B109" s="1">
        <f>Tabulka1[[#This Row],[y2]]*Tabulka1[[#This Row],[x]]/2</f>
        <v>1.3724897819904387</v>
      </c>
      <c r="C109" s="1">
        <f>Tabulka1[[#This Row],[z2]]</f>
        <v>1.26295</v>
      </c>
      <c r="D109" s="1">
        <f>Tabulka1[[#This Row],[std2]]</f>
        <v>1.41421356238236E-5</v>
      </c>
      <c r="E109" s="1">
        <v>3</v>
      </c>
      <c r="F109" s="1" t="s">
        <v>10</v>
      </c>
      <c r="G109" s="1" t="s">
        <v>30</v>
      </c>
      <c r="H109" s="1" t="s">
        <v>11</v>
      </c>
      <c r="I109" s="1">
        <v>20</v>
      </c>
      <c r="J109" s="1">
        <v>0.5</v>
      </c>
      <c r="K109" s="1">
        <v>1.26295</v>
      </c>
      <c r="L109" s="1">
        <v>1.41421356238236E-5</v>
      </c>
      <c r="M109" s="1" t="s">
        <v>32</v>
      </c>
      <c r="N109" s="1" t="s">
        <v>31</v>
      </c>
      <c r="O109" s="1" t="s">
        <v>11</v>
      </c>
      <c r="P109" s="1">
        <f>Tabulka1[[#This Row],[x2]]/(1+Tabulka1[[#This Row],[y2]]*60.08/61.9789)</f>
        <v>13.47090652029094</v>
      </c>
      <c r="Q109" s="1">
        <f>Tabulka1[[#This Row],[y2]]</f>
        <v>0.5</v>
      </c>
      <c r="R109" s="1">
        <f>Tabulka1[[#This Row],[z2]]</f>
        <v>1.26295</v>
      </c>
      <c r="S109" s="1">
        <f>Tabulka1[[#This Row],[std2]]</f>
        <v>1.41421356238236E-5</v>
      </c>
      <c r="T109" s="1" t="s">
        <v>41</v>
      </c>
      <c r="U109" s="1" t="s">
        <v>31</v>
      </c>
      <c r="V109" s="1" t="s">
        <v>11</v>
      </c>
      <c r="W109" s="1">
        <f>Tabulka1[[#This Row],[x]]/(Tabulka1[[#This Row],[z4]]*(100-Tabulka1[[#This Row],[x2]])/100)</f>
        <v>5.4336663446313738</v>
      </c>
      <c r="X109" s="1">
        <f>Tabulka1[[#This Row],[y]]/(Tabulka1[[#This Row],[z4]]*(100-Tabulka1[[#This Row],[x2]])/100)</f>
        <v>1.3584165861578434</v>
      </c>
      <c r="Y109" s="1">
        <f>Tabulka1[[#This Row],[z3]]</f>
        <v>1.26295</v>
      </c>
      <c r="Z109" s="1">
        <f>Tabulka1[[#This Row],[std3]]</f>
        <v>1.41421356238236E-5</v>
      </c>
      <c r="AA109" s="1" t="s">
        <v>39</v>
      </c>
      <c r="AB109" s="1" t="s">
        <v>40</v>
      </c>
      <c r="AC109" s="1" t="s">
        <v>11</v>
      </c>
      <c r="AD109" s="1">
        <v>20</v>
      </c>
      <c r="AE109" s="1" t="s">
        <v>9</v>
      </c>
      <c r="AF109" s="1" t="s">
        <v>28</v>
      </c>
    </row>
    <row r="110" spans="1:32" ht="16.5" x14ac:dyDescent="0.35">
      <c r="A110" s="1">
        <f>2*Tabulka1[[#This Row],[x3]]*Tabulka1[[#This Row],[z]]/(100*61.9789)*1000</f>
        <v>7.2431044057253464</v>
      </c>
      <c r="B110" s="1">
        <f>Tabulka1[[#This Row],[y2]]*Tabulka1[[#This Row],[x]]/2</f>
        <v>1.8107761014313366</v>
      </c>
      <c r="C110" s="1">
        <f>Tabulka1[[#This Row],[z2]]</f>
        <v>1.333005</v>
      </c>
      <c r="D110" s="1">
        <f>Tabulka1[[#This Row],[std2]]</f>
        <v>7.0710678119117998E-6</v>
      </c>
      <c r="E110" s="1">
        <v>3</v>
      </c>
      <c r="F110" s="1" t="s">
        <v>10</v>
      </c>
      <c r="G110" s="1" t="s">
        <v>30</v>
      </c>
      <c r="H110" s="1" t="s">
        <v>11</v>
      </c>
      <c r="I110" s="1">
        <v>25</v>
      </c>
      <c r="J110" s="1">
        <v>0.5</v>
      </c>
      <c r="K110" s="1">
        <v>1.333005</v>
      </c>
      <c r="L110" s="1">
        <v>7.0710678119117998E-6</v>
      </c>
      <c r="M110" s="1" t="s">
        <v>32</v>
      </c>
      <c r="N110" s="1" t="s">
        <v>31</v>
      </c>
      <c r="O110" s="1" t="s">
        <v>11</v>
      </c>
      <c r="P110" s="1">
        <f>Tabulka1[[#This Row],[x2]]/(1+Tabulka1[[#This Row],[y2]]*60.08/61.9789)</f>
        <v>16.838633150363677</v>
      </c>
      <c r="Q110" s="1">
        <f>Tabulka1[[#This Row],[y2]]</f>
        <v>0.5</v>
      </c>
      <c r="R110" s="1">
        <f>Tabulka1[[#This Row],[z2]]</f>
        <v>1.333005</v>
      </c>
      <c r="S110" s="1">
        <f>Tabulka1[[#This Row],[std2]]</f>
        <v>7.0710678119117998E-6</v>
      </c>
      <c r="T110" s="1" t="s">
        <v>41</v>
      </c>
      <c r="U110" s="1" t="s">
        <v>31</v>
      </c>
      <c r="V110" s="1" t="s">
        <v>11</v>
      </c>
      <c r="W110" s="1">
        <f>Tabulka1[[#This Row],[x]]/(Tabulka1[[#This Row],[z4]]*(100-Tabulka1[[#This Row],[x2]])/100)</f>
        <v>7.2448884595085001</v>
      </c>
      <c r="X110" s="1">
        <f>Tabulka1[[#This Row],[y]]/(Tabulka1[[#This Row],[z4]]*(100-Tabulka1[[#This Row],[x2]])/100)</f>
        <v>1.811222114877125</v>
      </c>
      <c r="Y110" s="1">
        <f>Tabulka1[[#This Row],[z3]]</f>
        <v>1.333005</v>
      </c>
      <c r="Z110" s="1">
        <f>Tabulka1[[#This Row],[std3]]</f>
        <v>7.0710678119117998E-6</v>
      </c>
      <c r="AA110" s="1" t="s">
        <v>39</v>
      </c>
      <c r="AB110" s="1" t="s">
        <v>40</v>
      </c>
      <c r="AC110" s="1" t="s">
        <v>11</v>
      </c>
      <c r="AD110" s="1">
        <v>20</v>
      </c>
      <c r="AE110" s="1" t="s">
        <v>9</v>
      </c>
      <c r="AF110" s="1" t="s">
        <v>28</v>
      </c>
    </row>
    <row r="111" spans="1:32" ht="16.5" x14ac:dyDescent="0.35">
      <c r="A111" s="1">
        <f>2*Tabulka1[[#This Row],[x3]]*Tabulka1[[#This Row],[z]]/(100*61.9789)*1000</f>
        <v>9.1820267358118812</v>
      </c>
      <c r="B111" s="1">
        <f>Tabulka1[[#This Row],[y2]]*Tabulka1[[#This Row],[x]]/2</f>
        <v>2.2955066839529703</v>
      </c>
      <c r="C111" s="1">
        <f>Tabulka1[[#This Row],[z2]]</f>
        <v>1.4081999999999999</v>
      </c>
      <c r="D111" s="1">
        <f>Tabulka1[[#This Row],[std2]]</f>
        <v>0</v>
      </c>
      <c r="E111" s="1">
        <v>3</v>
      </c>
      <c r="F111" s="1" t="s">
        <v>10</v>
      </c>
      <c r="G111" s="1" t="s">
        <v>30</v>
      </c>
      <c r="H111" s="1" t="s">
        <v>11</v>
      </c>
      <c r="I111" s="1">
        <v>30</v>
      </c>
      <c r="J111" s="1">
        <v>0.5</v>
      </c>
      <c r="K111" s="1">
        <v>1.4081999999999999</v>
      </c>
      <c r="L111" s="1">
        <v>0</v>
      </c>
      <c r="M111" s="1" t="s">
        <v>32</v>
      </c>
      <c r="N111" s="1" t="s">
        <v>31</v>
      </c>
      <c r="O111" s="1" t="s">
        <v>11</v>
      </c>
      <c r="P111" s="1">
        <f>Tabulka1[[#This Row],[x2]]/(1+Tabulka1[[#This Row],[y2]]*60.08/61.9789)</f>
        <v>20.206359780436411</v>
      </c>
      <c r="Q111" s="1">
        <f>Tabulka1[[#This Row],[y2]]</f>
        <v>0.5</v>
      </c>
      <c r="R111" s="1">
        <f>Tabulka1[[#This Row],[z2]]</f>
        <v>1.4081999999999999</v>
      </c>
      <c r="S111" s="1">
        <f>Tabulka1[[#This Row],[std2]]</f>
        <v>0</v>
      </c>
      <c r="T111" s="1" t="s">
        <v>41</v>
      </c>
      <c r="U111" s="1" t="s">
        <v>31</v>
      </c>
      <c r="V111" s="1" t="s">
        <v>11</v>
      </c>
      <c r="W111" s="1">
        <f>Tabulka1[[#This Row],[x]]/(Tabulka1[[#This Row],[z4]]*(100-Tabulka1[[#This Row],[x2]])/100)</f>
        <v>9.3148565907966425</v>
      </c>
      <c r="X111" s="1">
        <f>Tabulka1[[#This Row],[y]]/(Tabulka1[[#This Row],[z4]]*(100-Tabulka1[[#This Row],[x2]])/100)</f>
        <v>2.3287141476991606</v>
      </c>
      <c r="Y111" s="1">
        <f>Tabulka1[[#This Row],[z3]]</f>
        <v>1.4081999999999999</v>
      </c>
      <c r="Z111" s="1">
        <f>Tabulka1[[#This Row],[std3]]</f>
        <v>0</v>
      </c>
      <c r="AA111" s="1" t="s">
        <v>39</v>
      </c>
      <c r="AB111" s="1" t="s">
        <v>40</v>
      </c>
      <c r="AC111" s="1" t="s">
        <v>11</v>
      </c>
      <c r="AD111" s="1">
        <v>20</v>
      </c>
      <c r="AE111" s="1" t="s">
        <v>9</v>
      </c>
      <c r="AF111" s="1" t="s">
        <v>28</v>
      </c>
    </row>
    <row r="112" spans="1:32" ht="16.5" x14ac:dyDescent="0.35">
      <c r="A112" s="1">
        <f>2*Tabulka1[[#This Row],[x3]]*Tabulka1[[#This Row],[z]]/(100*61.9789)*1000</f>
        <v>11.280236994791288</v>
      </c>
      <c r="B112" s="1">
        <f>Tabulka1[[#This Row],[y2]]*Tabulka1[[#This Row],[x]]/2</f>
        <v>2.820059248697822</v>
      </c>
      <c r="C112" s="1">
        <f>Tabulka1[[#This Row],[z2]]</f>
        <v>1.48285</v>
      </c>
      <c r="D112" s="1">
        <f>Tabulka1[[#This Row],[std2]]</f>
        <v>1.41421356238236E-5</v>
      </c>
      <c r="E112" s="1">
        <v>3</v>
      </c>
      <c r="F112" s="1" t="s">
        <v>10</v>
      </c>
      <c r="G112" s="1" t="s">
        <v>30</v>
      </c>
      <c r="H112" s="1" t="s">
        <v>11</v>
      </c>
      <c r="I112" s="1">
        <v>35</v>
      </c>
      <c r="J112" s="1">
        <v>0.5</v>
      </c>
      <c r="K112" s="1">
        <v>1.48285</v>
      </c>
      <c r="L112" s="1">
        <v>1.41421356238236E-5</v>
      </c>
      <c r="M112" s="1" t="s">
        <v>32</v>
      </c>
      <c r="N112" s="1" t="s">
        <v>31</v>
      </c>
      <c r="O112" s="1" t="s">
        <v>11</v>
      </c>
      <c r="P112" s="1">
        <f>Tabulka1[[#This Row],[x2]]/(1+Tabulka1[[#This Row],[y2]]*60.08/61.9789)</f>
        <v>23.574086410509146</v>
      </c>
      <c r="Q112" s="1">
        <f>Tabulka1[[#This Row],[y2]]</f>
        <v>0.5</v>
      </c>
      <c r="R112" s="1">
        <f>Tabulka1[[#This Row],[z2]]</f>
        <v>1.48285</v>
      </c>
      <c r="S112" s="1">
        <f>Tabulka1[[#This Row],[std2]]</f>
        <v>1.41421356238236E-5</v>
      </c>
      <c r="T112" s="1" t="s">
        <v>41</v>
      </c>
      <c r="U112" s="1" t="s">
        <v>31</v>
      </c>
      <c r="V112" s="1" t="s">
        <v>11</v>
      </c>
      <c r="W112" s="1">
        <f>Tabulka1[[#This Row],[x]]/(Tabulka1[[#This Row],[z4]]*(100-Tabulka1[[#This Row],[x2]])/100)</f>
        <v>11.703281357667576</v>
      </c>
      <c r="X112" s="1">
        <f>Tabulka1[[#This Row],[y]]/(Tabulka1[[#This Row],[z4]]*(100-Tabulka1[[#This Row],[x2]])/100)</f>
        <v>2.925820339416894</v>
      </c>
      <c r="Y112" s="1">
        <f>Tabulka1[[#This Row],[z3]]</f>
        <v>1.48285</v>
      </c>
      <c r="Z112" s="1">
        <f>Tabulka1[[#This Row],[std3]]</f>
        <v>1.41421356238236E-5</v>
      </c>
      <c r="AA112" s="1" t="s">
        <v>39</v>
      </c>
      <c r="AB112" s="1" t="s">
        <v>40</v>
      </c>
      <c r="AC112" s="1" t="s">
        <v>11</v>
      </c>
      <c r="AD112" s="1">
        <v>20</v>
      </c>
      <c r="AE112" s="1" t="s">
        <v>9</v>
      </c>
      <c r="AF112" s="1" t="s">
        <v>28</v>
      </c>
    </row>
    <row r="113" spans="1:32" ht="16.5" x14ac:dyDescent="0.35">
      <c r="A113" s="1">
        <f>2*Tabulka1[[#This Row],[x3]]*Tabulka1[[#This Row],[z]]/(100*61.9789)*1000</f>
        <v>13.540174898852298</v>
      </c>
      <c r="B113" s="1">
        <f>Tabulka1[[#This Row],[y2]]*Tabulka1[[#This Row],[x]]/2</f>
        <v>3.3850437247130745</v>
      </c>
      <c r="C113" s="1">
        <f>Tabulka1[[#This Row],[z2]]</f>
        <v>1.5574399999999999</v>
      </c>
      <c r="D113" s="1">
        <f>Tabulka1[[#This Row],[std2]]</f>
        <v>0</v>
      </c>
      <c r="E113" s="1">
        <v>3</v>
      </c>
      <c r="F113" s="1" t="s">
        <v>10</v>
      </c>
      <c r="G113" s="1" t="s">
        <v>30</v>
      </c>
      <c r="H113" s="1" t="s">
        <v>11</v>
      </c>
      <c r="I113" s="1">
        <v>40</v>
      </c>
      <c r="J113" s="1">
        <v>0.5</v>
      </c>
      <c r="K113" s="1">
        <v>1.5574399999999999</v>
      </c>
      <c r="L113" s="1">
        <v>0</v>
      </c>
      <c r="M113" s="1" t="s">
        <v>32</v>
      </c>
      <c r="N113" s="1" t="s">
        <v>31</v>
      </c>
      <c r="O113" s="1" t="s">
        <v>11</v>
      </c>
      <c r="P113" s="1">
        <f>Tabulka1[[#This Row],[x2]]/(1+Tabulka1[[#This Row],[y2]]*60.08/61.9789)</f>
        <v>26.941813040581881</v>
      </c>
      <c r="Q113" s="1">
        <f>Tabulka1[[#This Row],[y2]]</f>
        <v>0.5</v>
      </c>
      <c r="R113" s="1">
        <f>Tabulka1[[#This Row],[z2]]</f>
        <v>1.5574399999999999</v>
      </c>
      <c r="S113" s="1">
        <f>Tabulka1[[#This Row],[std2]]</f>
        <v>0</v>
      </c>
      <c r="T113" s="1" t="s">
        <v>41</v>
      </c>
      <c r="U113" s="1" t="s">
        <v>31</v>
      </c>
      <c r="V113" s="1" t="s">
        <v>11</v>
      </c>
      <c r="W113" s="1">
        <f>Tabulka1[[#This Row],[x]]/(Tabulka1[[#This Row],[z4]]*(100-Tabulka1[[#This Row],[x2]])/100)</f>
        <v>14.489776919016997</v>
      </c>
      <c r="X113" s="1">
        <f>Tabulka1[[#This Row],[y]]/(Tabulka1[[#This Row],[z4]]*(100-Tabulka1[[#This Row],[x2]])/100)</f>
        <v>3.6224442297542492</v>
      </c>
      <c r="Y113" s="1">
        <f>Tabulka1[[#This Row],[z3]]</f>
        <v>1.5574399999999999</v>
      </c>
      <c r="Z113" s="1">
        <f>Tabulka1[[#This Row],[std3]]</f>
        <v>0</v>
      </c>
      <c r="AA113" s="1" t="s">
        <v>39</v>
      </c>
      <c r="AB113" s="1" t="s">
        <v>40</v>
      </c>
      <c r="AC113" s="1" t="s">
        <v>11</v>
      </c>
      <c r="AD113" s="1">
        <v>20</v>
      </c>
      <c r="AE113" s="1" t="s">
        <v>9</v>
      </c>
      <c r="AF113" s="1" t="s">
        <v>28</v>
      </c>
    </row>
    <row r="114" spans="1:32" ht="16.5" x14ac:dyDescent="0.35">
      <c r="A114" s="1">
        <f>2*Tabulka1[[#This Row],[x3]]*Tabulka1[[#This Row],[z]]/(100*61.9789)*1000</f>
        <v>14.651677416269917</v>
      </c>
      <c r="B114" s="1">
        <f>Tabulka1[[#This Row],[y2]]*Tabulka1[[#This Row],[x]]/2</f>
        <v>3.6629193540674794</v>
      </c>
      <c r="C114" s="1">
        <f>Tabulka1[[#This Row],[z2]]</f>
        <v>1.5947849999999999</v>
      </c>
      <c r="D114" s="1">
        <f>Tabulka1[[#This Row],[std2]]</f>
        <v>7.0710678117547895E-6</v>
      </c>
      <c r="E114" s="1">
        <v>3</v>
      </c>
      <c r="F114" s="1" t="s">
        <v>10</v>
      </c>
      <c r="G114" s="1" t="s">
        <v>30</v>
      </c>
      <c r="H114" s="1" t="s">
        <v>11</v>
      </c>
      <c r="I114" s="1">
        <v>42.27</v>
      </c>
      <c r="J114" s="1">
        <v>0.5</v>
      </c>
      <c r="K114" s="1">
        <v>1.5947849999999999</v>
      </c>
      <c r="L114" s="1">
        <v>7.0710678117547895E-6</v>
      </c>
      <c r="M114" s="1" t="s">
        <v>32</v>
      </c>
      <c r="N114" s="1" t="s">
        <v>31</v>
      </c>
      <c r="O114" s="1" t="s">
        <v>11</v>
      </c>
      <c r="P114" s="1">
        <f>Tabulka1[[#This Row],[x2]]/(1+Tabulka1[[#This Row],[y2]]*60.08/61.9789)</f>
        <v>28.470760930634906</v>
      </c>
      <c r="Q114" s="1">
        <f>Tabulka1[[#This Row],[y2]]</f>
        <v>0.5</v>
      </c>
      <c r="R114" s="1">
        <f>Tabulka1[[#This Row],[z2]]</f>
        <v>1.5947849999999999</v>
      </c>
      <c r="S114" s="1">
        <f>Tabulka1[[#This Row],[std2]]</f>
        <v>7.0710678117547895E-6</v>
      </c>
      <c r="T114" s="1" t="s">
        <v>41</v>
      </c>
      <c r="U114" s="1" t="s">
        <v>31</v>
      </c>
      <c r="V114" s="1" t="s">
        <v>11</v>
      </c>
      <c r="W114" s="1">
        <f>Tabulka1[[#This Row],[x]]/(Tabulka1[[#This Row],[z4]]*(100-Tabulka1[[#This Row],[x2]])/100)</f>
        <v>15.914157380049764</v>
      </c>
      <c r="X114" s="1">
        <f>Tabulka1[[#This Row],[y]]/(Tabulka1[[#This Row],[z4]]*(100-Tabulka1[[#This Row],[x2]])/100)</f>
        <v>3.9785393450124409</v>
      </c>
      <c r="Y114" s="1">
        <f>Tabulka1[[#This Row],[z3]]</f>
        <v>1.5947849999999999</v>
      </c>
      <c r="Z114" s="1">
        <f>Tabulka1[[#This Row],[std3]]</f>
        <v>7.0710678117547895E-6</v>
      </c>
      <c r="AA114" s="1" t="s">
        <v>39</v>
      </c>
      <c r="AB114" s="1" t="s">
        <v>40</v>
      </c>
      <c r="AC114" s="1" t="s">
        <v>11</v>
      </c>
      <c r="AD114" s="1">
        <v>20</v>
      </c>
      <c r="AE114" s="1" t="s">
        <v>9</v>
      </c>
      <c r="AF114" s="1" t="s">
        <v>28</v>
      </c>
    </row>
    <row r="115" spans="1:32" ht="16.5" x14ac:dyDescent="0.35">
      <c r="A115" s="1">
        <f>2*Tabulka1[[#This Row],[x3]]*Tabulka1[[#This Row],[z]]/(100*61.9789)*1000</f>
        <v>0</v>
      </c>
      <c r="B115" s="1">
        <f>Tabulka1[[#This Row],[y2]]*Tabulka1[[#This Row],[x]]/2</f>
        <v>0</v>
      </c>
      <c r="C115" s="1">
        <f>Tabulka1[[#This Row],[z2]]</f>
        <v>0.99819999999999998</v>
      </c>
      <c r="D115" s="1">
        <f>Tabulka1[[#This Row],[std2]]</f>
        <v>0</v>
      </c>
      <c r="E115" s="1">
        <v>4</v>
      </c>
      <c r="F115" s="1" t="s">
        <v>10</v>
      </c>
      <c r="G115" s="1" t="s">
        <v>30</v>
      </c>
      <c r="H115" s="1" t="s">
        <v>11</v>
      </c>
      <c r="I115" s="1">
        <v>0</v>
      </c>
      <c r="J115" s="1">
        <v>1</v>
      </c>
      <c r="K115" s="1">
        <v>0.99819999999999998</v>
      </c>
      <c r="M115" s="1" t="s">
        <v>32</v>
      </c>
      <c r="N115" s="1" t="s">
        <v>31</v>
      </c>
      <c r="O115" s="1" t="s">
        <v>11</v>
      </c>
      <c r="P115" s="1">
        <f>Tabulka1[[#This Row],[x2]]/(1+Tabulka1[[#This Row],[y2]]*60.08/61.9789)</f>
        <v>0</v>
      </c>
      <c r="Q115" s="1">
        <f>Tabulka1[[#This Row],[y2]]</f>
        <v>1</v>
      </c>
      <c r="R115" s="1">
        <f>Tabulka1[[#This Row],[z2]]</f>
        <v>0.99819999999999998</v>
      </c>
      <c r="S115" s="1">
        <f>Tabulka1[[#This Row],[std2]]</f>
        <v>0</v>
      </c>
      <c r="T115" s="1" t="s">
        <v>41</v>
      </c>
      <c r="U115" s="1" t="s">
        <v>31</v>
      </c>
      <c r="V115" s="1" t="s">
        <v>11</v>
      </c>
      <c r="W115" s="1">
        <f>Tabulka1[[#This Row],[x]]/(Tabulka1[[#This Row],[z4]]*(100-Tabulka1[[#This Row],[x2]])/100)</f>
        <v>0</v>
      </c>
      <c r="X115" s="1">
        <f>Tabulka1[[#This Row],[y]]/(Tabulka1[[#This Row],[z4]]*(100-Tabulka1[[#This Row],[x2]])/100)</f>
        <v>0</v>
      </c>
      <c r="Y115" s="1">
        <f>Tabulka1[[#This Row],[z3]]</f>
        <v>0.99819999999999998</v>
      </c>
      <c r="Z115" s="1">
        <f>Tabulka1[[#This Row],[std3]]</f>
        <v>0</v>
      </c>
      <c r="AA115" s="1" t="s">
        <v>39</v>
      </c>
      <c r="AB115" s="1" t="s">
        <v>40</v>
      </c>
      <c r="AC115" s="1" t="s">
        <v>11</v>
      </c>
      <c r="AD115" s="1">
        <v>20</v>
      </c>
      <c r="AE115" s="1" t="s">
        <v>9</v>
      </c>
      <c r="AF115" s="1" t="s">
        <v>28</v>
      </c>
    </row>
    <row r="116" spans="1:32" ht="16.5" x14ac:dyDescent="0.35">
      <c r="A116" s="1">
        <f>2*Tabulka1[[#This Row],[x3]]*Tabulka1[[#This Row],[z]]/(100*61.9789)*1000</f>
        <v>0.86320620618406352</v>
      </c>
      <c r="B116" s="1">
        <f>Tabulka1[[#This Row],[y2]]*Tabulka1[[#This Row],[x]]/2</f>
        <v>0.43160310309203176</v>
      </c>
      <c r="C116" s="1">
        <f>Tabulka1[[#This Row],[z2]]</f>
        <v>1.05362</v>
      </c>
      <c r="D116" s="1">
        <f>Tabulka1[[#This Row],[std2]]</f>
        <v>0</v>
      </c>
      <c r="E116" s="1">
        <v>4</v>
      </c>
      <c r="F116" s="1" t="s">
        <v>10</v>
      </c>
      <c r="G116" s="1" t="s">
        <v>30</v>
      </c>
      <c r="H116" s="1" t="s">
        <v>11</v>
      </c>
      <c r="I116" s="1">
        <v>5</v>
      </c>
      <c r="J116" s="1">
        <v>1</v>
      </c>
      <c r="K116" s="1">
        <v>1.05362</v>
      </c>
      <c r="L116" s="1">
        <v>0</v>
      </c>
      <c r="M116" s="1" t="s">
        <v>32</v>
      </c>
      <c r="N116" s="1" t="s">
        <v>31</v>
      </c>
      <c r="O116" s="1" t="s">
        <v>11</v>
      </c>
      <c r="P116" s="1">
        <f>Tabulka1[[#This Row],[x2]]/(1+Tabulka1[[#This Row],[y2]]*60.08/61.9789)</f>
        <v>2.5388931081633541</v>
      </c>
      <c r="Q116" s="1">
        <f>Tabulka1[[#This Row],[y2]]</f>
        <v>1</v>
      </c>
      <c r="R116" s="1">
        <f>Tabulka1[[#This Row],[z2]]</f>
        <v>1.05362</v>
      </c>
      <c r="S116" s="1">
        <f>Tabulka1[[#This Row],[std2]]</f>
        <v>0</v>
      </c>
      <c r="T116" s="1" t="s">
        <v>41</v>
      </c>
      <c r="U116" s="1" t="s">
        <v>31</v>
      </c>
      <c r="V116" s="1" t="s">
        <v>11</v>
      </c>
      <c r="W116" s="1">
        <f>Tabulka1[[#This Row],[x]]/(Tabulka1[[#This Row],[z4]]*(100-Tabulka1[[#This Row],[x2]])/100)</f>
        <v>0.86239641594948691</v>
      </c>
      <c r="X116" s="1">
        <f>Tabulka1[[#This Row],[y]]/(Tabulka1[[#This Row],[z4]]*(100-Tabulka1[[#This Row],[x2]])/100)</f>
        <v>0.43119820797474345</v>
      </c>
      <c r="Y116" s="1">
        <f>Tabulka1[[#This Row],[z3]]</f>
        <v>1.05362</v>
      </c>
      <c r="Z116" s="1">
        <f>Tabulka1[[#This Row],[std3]]</f>
        <v>0</v>
      </c>
      <c r="AA116" s="1" t="s">
        <v>39</v>
      </c>
      <c r="AB116" s="1" t="s">
        <v>40</v>
      </c>
      <c r="AC116" s="1" t="s">
        <v>11</v>
      </c>
      <c r="AD116" s="1">
        <v>20</v>
      </c>
      <c r="AE116" s="1" t="s">
        <v>9</v>
      </c>
      <c r="AF116" s="1" t="s">
        <v>28</v>
      </c>
    </row>
    <row r="117" spans="1:32" ht="16.5" x14ac:dyDescent="0.35">
      <c r="A117" s="1">
        <f>2*Tabulka1[[#This Row],[x3]]*Tabulka1[[#This Row],[z]]/(100*61.9789)*1000</f>
        <v>1.8202523535768389</v>
      </c>
      <c r="B117" s="1">
        <f>Tabulka1[[#This Row],[y2]]*Tabulka1[[#This Row],[x]]/2</f>
        <v>0.91012617678841945</v>
      </c>
      <c r="C117" s="1">
        <f>Tabulka1[[#This Row],[z2]]</f>
        <v>1.1108899999999999</v>
      </c>
      <c r="D117" s="1">
        <f>Tabulka1[[#This Row],[std2]]</f>
        <v>0</v>
      </c>
      <c r="E117" s="1">
        <v>4</v>
      </c>
      <c r="F117" s="1" t="s">
        <v>10</v>
      </c>
      <c r="G117" s="1" t="s">
        <v>30</v>
      </c>
      <c r="H117" s="1" t="s">
        <v>11</v>
      </c>
      <c r="I117" s="1">
        <v>10</v>
      </c>
      <c r="J117" s="1">
        <v>1</v>
      </c>
      <c r="K117" s="1">
        <v>1.1108899999999999</v>
      </c>
      <c r="L117" s="1">
        <v>0</v>
      </c>
      <c r="M117" s="1" t="s">
        <v>32</v>
      </c>
      <c r="N117" s="1" t="s">
        <v>31</v>
      </c>
      <c r="O117" s="1" t="s">
        <v>11</v>
      </c>
      <c r="P117" s="1">
        <f>Tabulka1[[#This Row],[x2]]/(1+Tabulka1[[#This Row],[y2]]*60.08/61.9789)</f>
        <v>5.0777862163267082</v>
      </c>
      <c r="Q117" s="1">
        <f>Tabulka1[[#This Row],[y2]]</f>
        <v>1</v>
      </c>
      <c r="R117" s="1">
        <f>Tabulka1[[#This Row],[z2]]</f>
        <v>1.1108899999999999</v>
      </c>
      <c r="S117" s="1">
        <f>Tabulka1[[#This Row],[std2]]</f>
        <v>0</v>
      </c>
      <c r="T117" s="1" t="s">
        <v>41</v>
      </c>
      <c r="U117" s="1" t="s">
        <v>31</v>
      </c>
      <c r="V117" s="1" t="s">
        <v>11</v>
      </c>
      <c r="W117" s="1">
        <f>Tabulka1[[#This Row],[x]]/(Tabulka1[[#This Row],[z4]]*(100-Tabulka1[[#This Row],[x2]])/100)</f>
        <v>1.8206146558933618</v>
      </c>
      <c r="X117" s="1">
        <f>Tabulka1[[#This Row],[y]]/(Tabulka1[[#This Row],[z4]]*(100-Tabulka1[[#This Row],[x2]])/100)</f>
        <v>0.9103073279466809</v>
      </c>
      <c r="Y117" s="1">
        <f>Tabulka1[[#This Row],[z3]]</f>
        <v>1.1108899999999999</v>
      </c>
      <c r="Z117" s="1">
        <f>Tabulka1[[#This Row],[std3]]</f>
        <v>0</v>
      </c>
      <c r="AA117" s="1" t="s">
        <v>39</v>
      </c>
      <c r="AB117" s="1" t="s">
        <v>40</v>
      </c>
      <c r="AC117" s="1" t="s">
        <v>11</v>
      </c>
      <c r="AD117" s="1">
        <v>20</v>
      </c>
      <c r="AE117" s="1" t="s">
        <v>9</v>
      </c>
      <c r="AF117" s="1" t="s">
        <v>28</v>
      </c>
    </row>
    <row r="118" spans="1:32" ht="16.5" x14ac:dyDescent="0.35">
      <c r="A118" s="1">
        <f>2*Tabulka1[[#This Row],[x3]]*Tabulka1[[#This Row],[z]]/(100*61.9789)*1000</f>
        <v>2.8816948211068589</v>
      </c>
      <c r="B118" s="1">
        <f>Tabulka1[[#This Row],[y2]]*Tabulka1[[#This Row],[x]]/2</f>
        <v>1.4408474105534295</v>
      </c>
      <c r="C118" s="1">
        <f>Tabulka1[[#This Row],[z2]]</f>
        <v>1.172455</v>
      </c>
      <c r="D118" s="1">
        <f>Tabulka1[[#This Row],[std2]]</f>
        <v>7.0710678119117998E-6</v>
      </c>
      <c r="E118" s="1">
        <v>4</v>
      </c>
      <c r="F118" s="1" t="s">
        <v>10</v>
      </c>
      <c r="G118" s="1" t="s">
        <v>30</v>
      </c>
      <c r="H118" s="1" t="s">
        <v>11</v>
      </c>
      <c r="I118" s="1">
        <v>15</v>
      </c>
      <c r="J118" s="1">
        <v>1</v>
      </c>
      <c r="K118" s="1">
        <v>1.172455</v>
      </c>
      <c r="L118" s="1">
        <v>7.0710678119117998E-6</v>
      </c>
      <c r="M118" s="1" t="s">
        <v>32</v>
      </c>
      <c r="N118" s="1" t="s">
        <v>31</v>
      </c>
      <c r="O118" s="1" t="s">
        <v>11</v>
      </c>
      <c r="P118" s="1">
        <f>Tabulka1[[#This Row],[x2]]/(1+Tabulka1[[#This Row],[y2]]*60.08/61.9789)</f>
        <v>7.6166793244900619</v>
      </c>
      <c r="Q118" s="1">
        <f>Tabulka1[[#This Row],[y2]]</f>
        <v>1</v>
      </c>
      <c r="R118" s="1">
        <f>Tabulka1[[#This Row],[z2]]</f>
        <v>1.172455</v>
      </c>
      <c r="S118" s="1">
        <f>Tabulka1[[#This Row],[std2]]</f>
        <v>7.0710678119117998E-6</v>
      </c>
      <c r="T118" s="1" t="s">
        <v>41</v>
      </c>
      <c r="U118" s="1" t="s">
        <v>31</v>
      </c>
      <c r="V118" s="1" t="s">
        <v>11</v>
      </c>
      <c r="W118" s="1">
        <f>Tabulka1[[#This Row],[x]]/(Tabulka1[[#This Row],[z4]]*(100-Tabulka1[[#This Row],[x2]])/100)</f>
        <v>2.8915644534776916</v>
      </c>
      <c r="X118" s="1">
        <f>Tabulka1[[#This Row],[y]]/(Tabulka1[[#This Row],[z4]]*(100-Tabulka1[[#This Row],[x2]])/100)</f>
        <v>1.4457822267388458</v>
      </c>
      <c r="Y118" s="1">
        <f>Tabulka1[[#This Row],[z3]]</f>
        <v>1.172455</v>
      </c>
      <c r="Z118" s="1">
        <f>Tabulka1[[#This Row],[std3]]</f>
        <v>7.0710678119117998E-6</v>
      </c>
      <c r="AA118" s="1" t="s">
        <v>39</v>
      </c>
      <c r="AB118" s="1" t="s">
        <v>40</v>
      </c>
      <c r="AC118" s="1" t="s">
        <v>11</v>
      </c>
      <c r="AD118" s="1">
        <v>20</v>
      </c>
      <c r="AE118" s="1" t="s">
        <v>9</v>
      </c>
      <c r="AF118" s="1" t="s">
        <v>28</v>
      </c>
    </row>
    <row r="119" spans="1:32" ht="16.5" x14ac:dyDescent="0.35">
      <c r="A119" s="1">
        <f>2*Tabulka1[[#This Row],[x3]]*Tabulka1[[#This Row],[z]]/(100*61.9789)*1000</f>
        <v>4.0536495085569335</v>
      </c>
      <c r="B119" s="1">
        <f>Tabulka1[[#This Row],[y2]]*Tabulka1[[#This Row],[x]]/2</f>
        <v>2.0268247542784668</v>
      </c>
      <c r="C119" s="1">
        <f>Tabulka1[[#This Row],[z2]]</f>
        <v>1.2369599999999998</v>
      </c>
      <c r="D119" s="1">
        <f>Tabulka1[[#This Row],[std2]]</f>
        <v>1.4142135623666588E-5</v>
      </c>
      <c r="E119" s="1">
        <v>4</v>
      </c>
      <c r="F119" s="1" t="s">
        <v>10</v>
      </c>
      <c r="G119" s="1" t="s">
        <v>30</v>
      </c>
      <c r="H119" s="1" t="s">
        <v>11</v>
      </c>
      <c r="I119" s="1">
        <v>20</v>
      </c>
      <c r="J119" s="1">
        <v>1</v>
      </c>
      <c r="K119" s="1">
        <v>1.2369599999999998</v>
      </c>
      <c r="L119" s="1">
        <v>1.4142135623666588E-5</v>
      </c>
      <c r="M119" s="1" t="s">
        <v>32</v>
      </c>
      <c r="N119" s="1" t="s">
        <v>31</v>
      </c>
      <c r="O119" s="1" t="s">
        <v>11</v>
      </c>
      <c r="P119" s="1">
        <f>Tabulka1[[#This Row],[x2]]/(1+Tabulka1[[#This Row],[y2]]*60.08/61.9789)</f>
        <v>10.155572432653416</v>
      </c>
      <c r="Q119" s="1">
        <f>Tabulka1[[#This Row],[y2]]</f>
        <v>1</v>
      </c>
      <c r="R119" s="1">
        <f>Tabulka1[[#This Row],[z2]]</f>
        <v>1.2369599999999998</v>
      </c>
      <c r="S119" s="1">
        <f>Tabulka1[[#This Row],[std2]]</f>
        <v>1.4142135623666588E-5</v>
      </c>
      <c r="T119" s="1" t="s">
        <v>41</v>
      </c>
      <c r="U119" s="1" t="s">
        <v>31</v>
      </c>
      <c r="V119" s="1" t="s">
        <v>11</v>
      </c>
      <c r="W119" s="1">
        <f>Tabulka1[[#This Row],[x]]/(Tabulka1[[#This Row],[z4]]*(100-Tabulka1[[#This Row],[x2]])/100)</f>
        <v>4.0963829757600632</v>
      </c>
      <c r="X119" s="1">
        <f>Tabulka1[[#This Row],[y]]/(Tabulka1[[#This Row],[z4]]*(100-Tabulka1[[#This Row],[x2]])/100)</f>
        <v>2.0481914878800316</v>
      </c>
      <c r="Y119" s="1">
        <f>Tabulka1[[#This Row],[z3]]</f>
        <v>1.2369599999999998</v>
      </c>
      <c r="Z119" s="1">
        <f>Tabulka1[[#This Row],[std3]]</f>
        <v>1.4142135623666588E-5</v>
      </c>
      <c r="AA119" s="1" t="s">
        <v>39</v>
      </c>
      <c r="AB119" s="1" t="s">
        <v>40</v>
      </c>
      <c r="AC119" s="1" t="s">
        <v>11</v>
      </c>
      <c r="AD119" s="1">
        <v>20</v>
      </c>
      <c r="AE119" s="1" t="s">
        <v>9</v>
      </c>
      <c r="AF119" s="1" t="s">
        <v>28</v>
      </c>
    </row>
    <row r="120" spans="1:32" ht="16.5" x14ac:dyDescent="0.35">
      <c r="A120" s="1">
        <f>2*Tabulka1[[#This Row],[x3]]*Tabulka1[[#This Row],[z]]/(100*61.9789)*1000</f>
        <v>5.3483400227267328</v>
      </c>
      <c r="B120" s="1">
        <f>Tabulka1[[#This Row],[y2]]*Tabulka1[[#This Row],[x]]/2</f>
        <v>2.6741700113633664</v>
      </c>
      <c r="C120" s="1">
        <f>Tabulka1[[#This Row],[z2]]</f>
        <v>1.305625</v>
      </c>
      <c r="D120" s="1">
        <f>Tabulka1[[#This Row],[std2]]</f>
        <v>7.0710678119117998E-6</v>
      </c>
      <c r="E120" s="1">
        <v>4</v>
      </c>
      <c r="F120" s="1" t="s">
        <v>10</v>
      </c>
      <c r="G120" s="1" t="s">
        <v>30</v>
      </c>
      <c r="H120" s="1" t="s">
        <v>11</v>
      </c>
      <c r="I120" s="1">
        <v>25</v>
      </c>
      <c r="J120" s="1">
        <v>1</v>
      </c>
      <c r="K120" s="1">
        <v>1.305625</v>
      </c>
      <c r="L120" s="1">
        <v>7.0710678119117998E-6</v>
      </c>
      <c r="M120" s="1" t="s">
        <v>32</v>
      </c>
      <c r="N120" s="1" t="s">
        <v>31</v>
      </c>
      <c r="O120" s="1" t="s">
        <v>11</v>
      </c>
      <c r="P120" s="1">
        <f>Tabulka1[[#This Row],[x2]]/(1+Tabulka1[[#This Row],[y2]]*60.08/61.9789)</f>
        <v>12.69446554081677</v>
      </c>
      <c r="Q120" s="1">
        <f>Tabulka1[[#This Row],[y2]]</f>
        <v>1</v>
      </c>
      <c r="R120" s="1">
        <f>Tabulka1[[#This Row],[z2]]</f>
        <v>1.305625</v>
      </c>
      <c r="S120" s="1">
        <f>Tabulka1[[#This Row],[std2]]</f>
        <v>7.0710678119117998E-6</v>
      </c>
      <c r="T120" s="1" t="s">
        <v>41</v>
      </c>
      <c r="U120" s="1" t="s">
        <v>31</v>
      </c>
      <c r="V120" s="1" t="s">
        <v>11</v>
      </c>
      <c r="W120" s="1">
        <f>Tabulka1[[#This Row],[x]]/(Tabulka1[[#This Row],[z4]]*(100-Tabulka1[[#This Row],[x2]])/100)</f>
        <v>5.4618439676800845</v>
      </c>
      <c r="X120" s="1">
        <f>Tabulka1[[#This Row],[y]]/(Tabulka1[[#This Row],[z4]]*(100-Tabulka1[[#This Row],[x2]])/100)</f>
        <v>2.7309219838400423</v>
      </c>
      <c r="Y120" s="1">
        <f>Tabulka1[[#This Row],[z3]]</f>
        <v>1.305625</v>
      </c>
      <c r="Z120" s="1">
        <f>Tabulka1[[#This Row],[std3]]</f>
        <v>7.0710678119117998E-6</v>
      </c>
      <c r="AA120" s="1" t="s">
        <v>39</v>
      </c>
      <c r="AB120" s="1" t="s">
        <v>40</v>
      </c>
      <c r="AC120" s="1" t="s">
        <v>11</v>
      </c>
      <c r="AD120" s="1">
        <v>20</v>
      </c>
      <c r="AE120" s="1" t="s">
        <v>9</v>
      </c>
      <c r="AF120" s="1" t="s">
        <v>28</v>
      </c>
    </row>
    <row r="121" spans="1:32" ht="16.5" x14ac:dyDescent="0.35">
      <c r="A121" s="1">
        <f>2*Tabulka1[[#This Row],[x3]]*Tabulka1[[#This Row],[z]]/(100*61.9789)*1000</f>
        <v>6.7776131031821514</v>
      </c>
      <c r="B121" s="1">
        <f>Tabulka1[[#This Row],[y2]]*Tabulka1[[#This Row],[x]]/2</f>
        <v>3.3888065515910757</v>
      </c>
      <c r="C121" s="1">
        <f>Tabulka1[[#This Row],[z2]]</f>
        <v>1.3787799999999999</v>
      </c>
      <c r="D121" s="1">
        <f>Tabulka1[[#This Row],[std2]]</f>
        <v>0</v>
      </c>
      <c r="E121" s="1">
        <v>4</v>
      </c>
      <c r="F121" s="1" t="s">
        <v>10</v>
      </c>
      <c r="G121" s="1" t="s">
        <v>30</v>
      </c>
      <c r="H121" s="1" t="s">
        <v>11</v>
      </c>
      <c r="I121" s="1">
        <v>30</v>
      </c>
      <c r="J121" s="1">
        <v>1</v>
      </c>
      <c r="K121" s="1">
        <v>1.3787799999999999</v>
      </c>
      <c r="L121" s="1">
        <v>0</v>
      </c>
      <c r="M121" s="1" t="s">
        <v>32</v>
      </c>
      <c r="N121" s="1" t="s">
        <v>31</v>
      </c>
      <c r="O121" s="1" t="s">
        <v>11</v>
      </c>
      <c r="P121" s="1">
        <f>Tabulka1[[#This Row],[x2]]/(1+Tabulka1[[#This Row],[y2]]*60.08/61.9789)</f>
        <v>15.233358648980124</v>
      </c>
      <c r="Q121" s="1">
        <f>Tabulka1[[#This Row],[y2]]</f>
        <v>1</v>
      </c>
      <c r="R121" s="1">
        <f>Tabulka1[[#This Row],[z2]]</f>
        <v>1.3787799999999999</v>
      </c>
      <c r="S121" s="1">
        <f>Tabulka1[[#This Row],[std2]]</f>
        <v>0</v>
      </c>
      <c r="T121" s="1" t="s">
        <v>41</v>
      </c>
      <c r="U121" s="1" t="s">
        <v>31</v>
      </c>
      <c r="V121" s="1" t="s">
        <v>11</v>
      </c>
      <c r="W121" s="1">
        <f>Tabulka1[[#This Row],[x]]/(Tabulka1[[#This Row],[z4]]*(100-Tabulka1[[#This Row],[x2]])/100)</f>
        <v>7.0223708155886806</v>
      </c>
      <c r="X121" s="1">
        <f>Tabulka1[[#This Row],[y]]/(Tabulka1[[#This Row],[z4]]*(100-Tabulka1[[#This Row],[x2]])/100)</f>
        <v>3.5111854077943403</v>
      </c>
      <c r="Y121" s="1">
        <f>Tabulka1[[#This Row],[z3]]</f>
        <v>1.3787799999999999</v>
      </c>
      <c r="Z121" s="1">
        <f>Tabulka1[[#This Row],[std3]]</f>
        <v>0</v>
      </c>
      <c r="AA121" s="1" t="s">
        <v>39</v>
      </c>
      <c r="AB121" s="1" t="s">
        <v>40</v>
      </c>
      <c r="AC121" s="1" t="s">
        <v>11</v>
      </c>
      <c r="AD121" s="1">
        <v>20</v>
      </c>
      <c r="AE121" s="1" t="s">
        <v>9</v>
      </c>
      <c r="AF121" s="1" t="s">
        <v>28</v>
      </c>
    </row>
    <row r="122" spans="1:32" ht="16.5" x14ac:dyDescent="0.35">
      <c r="A122" s="1">
        <f>2*Tabulka1[[#This Row],[x3]]*Tabulka1[[#This Row],[z]]/(100*61.9789)*1000</f>
        <v>8.3567482584227761</v>
      </c>
      <c r="B122" s="1">
        <f>Tabulka1[[#This Row],[y2]]*Tabulka1[[#This Row],[x]]/2</f>
        <v>4.1783741292113881</v>
      </c>
      <c r="C122" s="1">
        <f>Tabulka1[[#This Row],[z2]]</f>
        <v>1.4571649999999998</v>
      </c>
      <c r="D122" s="1">
        <f>Tabulka1[[#This Row],[std2]]</f>
        <v>2.1213203435578389E-5</v>
      </c>
      <c r="E122" s="1">
        <v>4</v>
      </c>
      <c r="F122" s="1" t="s">
        <v>10</v>
      </c>
      <c r="G122" s="1" t="s">
        <v>30</v>
      </c>
      <c r="H122" s="1" t="s">
        <v>11</v>
      </c>
      <c r="I122" s="1">
        <v>35</v>
      </c>
      <c r="J122" s="1">
        <v>1</v>
      </c>
      <c r="K122" s="1">
        <v>1.4571649999999998</v>
      </c>
      <c r="L122" s="1">
        <v>2.1213203435578389E-5</v>
      </c>
      <c r="M122" s="1" t="s">
        <v>32</v>
      </c>
      <c r="N122" s="1" t="s">
        <v>31</v>
      </c>
      <c r="O122" s="1" t="s">
        <v>11</v>
      </c>
      <c r="P122" s="1">
        <f>Tabulka1[[#This Row],[x2]]/(1+Tabulka1[[#This Row],[y2]]*60.08/61.9789)</f>
        <v>17.772251757143479</v>
      </c>
      <c r="Q122" s="1">
        <f>Tabulka1[[#This Row],[y2]]</f>
        <v>1</v>
      </c>
      <c r="R122" s="1">
        <f>Tabulka1[[#This Row],[z2]]</f>
        <v>1.4571649999999998</v>
      </c>
      <c r="S122" s="1">
        <f>Tabulka1[[#This Row],[std2]]</f>
        <v>2.1213203435578389E-5</v>
      </c>
      <c r="T122" s="1" t="s">
        <v>41</v>
      </c>
      <c r="U122" s="1" t="s">
        <v>31</v>
      </c>
      <c r="V122" s="1" t="s">
        <v>11</v>
      </c>
      <c r="W122" s="1">
        <f>Tabulka1[[#This Row],[x]]/(Tabulka1[[#This Row],[z4]]*(100-Tabulka1[[#This Row],[x2]])/100)</f>
        <v>8.8229787170216731</v>
      </c>
      <c r="X122" s="1">
        <f>Tabulka1[[#This Row],[y]]/(Tabulka1[[#This Row],[z4]]*(100-Tabulka1[[#This Row],[x2]])/100)</f>
        <v>4.4114893585108366</v>
      </c>
      <c r="Y122" s="1">
        <f>Tabulka1[[#This Row],[z3]]</f>
        <v>1.4571649999999998</v>
      </c>
      <c r="Z122" s="1">
        <f>Tabulka1[[#This Row],[std3]]</f>
        <v>2.1213203435578389E-5</v>
      </c>
      <c r="AA122" s="1" t="s">
        <v>39</v>
      </c>
      <c r="AB122" s="1" t="s">
        <v>40</v>
      </c>
      <c r="AC122" s="1" t="s">
        <v>11</v>
      </c>
      <c r="AD122" s="1">
        <v>20</v>
      </c>
      <c r="AE122" s="1" t="s">
        <v>9</v>
      </c>
      <c r="AF122" s="1" t="s">
        <v>28</v>
      </c>
    </row>
    <row r="123" spans="1:32" ht="16.5" x14ac:dyDescent="0.35">
      <c r="A123" s="1">
        <f>2*Tabulka1[[#This Row],[x3]]*Tabulka1[[#This Row],[z]]/(100*61.9789)*1000</f>
        <v>10.074677061648107</v>
      </c>
      <c r="B123" s="1">
        <f>Tabulka1[[#This Row],[y2]]*Tabulka1[[#This Row],[x]]/2</f>
        <v>5.0373385308240533</v>
      </c>
      <c r="C123" s="1">
        <f>Tabulka1[[#This Row],[z2]]</f>
        <v>1.5371299999999999</v>
      </c>
      <c r="D123" s="1">
        <f>Tabulka1[[#This Row],[std2]]</f>
        <v>1.4142135623666588E-5</v>
      </c>
      <c r="E123" s="1">
        <v>4</v>
      </c>
      <c r="F123" s="1" t="s">
        <v>10</v>
      </c>
      <c r="G123" s="1" t="s">
        <v>30</v>
      </c>
      <c r="H123" s="1" t="s">
        <v>11</v>
      </c>
      <c r="I123" s="1">
        <v>40</v>
      </c>
      <c r="J123" s="1">
        <v>1</v>
      </c>
      <c r="K123" s="1">
        <v>1.5371299999999999</v>
      </c>
      <c r="L123" s="1">
        <v>1.4142135623666588E-5</v>
      </c>
      <c r="M123" s="1" t="s">
        <v>32</v>
      </c>
      <c r="N123" s="1" t="s">
        <v>31</v>
      </c>
      <c r="O123" s="1" t="s">
        <v>11</v>
      </c>
      <c r="P123" s="1">
        <f>Tabulka1[[#This Row],[x2]]/(1+Tabulka1[[#This Row],[y2]]*60.08/61.9789)</f>
        <v>20.311144865306833</v>
      </c>
      <c r="Q123" s="1">
        <f>Tabulka1[[#This Row],[y2]]</f>
        <v>1</v>
      </c>
      <c r="R123" s="1">
        <f>Tabulka1[[#This Row],[z2]]</f>
        <v>1.5371299999999999</v>
      </c>
      <c r="S123" s="1">
        <f>Tabulka1[[#This Row],[std2]]</f>
        <v>1.4142135623666588E-5</v>
      </c>
      <c r="T123" s="1" t="s">
        <v>41</v>
      </c>
      <c r="U123" s="1" t="s">
        <v>31</v>
      </c>
      <c r="V123" s="1" t="s">
        <v>11</v>
      </c>
      <c r="W123" s="1">
        <f>Tabulka1[[#This Row],[x]]/(Tabulka1[[#This Row],[z4]]*(100-Tabulka1[[#This Row],[x2]])/100)</f>
        <v>10.923687935360171</v>
      </c>
      <c r="X123" s="1">
        <f>Tabulka1[[#This Row],[y]]/(Tabulka1[[#This Row],[z4]]*(100-Tabulka1[[#This Row],[x2]])/100)</f>
        <v>5.4618439676800854</v>
      </c>
      <c r="Y123" s="1">
        <f>Tabulka1[[#This Row],[z3]]</f>
        <v>1.5371299999999999</v>
      </c>
      <c r="Z123" s="1">
        <f>Tabulka1[[#This Row],[std3]]</f>
        <v>1.4142135623666588E-5</v>
      </c>
      <c r="AA123" s="1" t="s">
        <v>39</v>
      </c>
      <c r="AB123" s="1" t="s">
        <v>40</v>
      </c>
      <c r="AC123" s="1" t="s">
        <v>11</v>
      </c>
      <c r="AD123" s="1">
        <v>20</v>
      </c>
      <c r="AE123" s="1" t="s">
        <v>9</v>
      </c>
      <c r="AF123" s="1" t="s">
        <v>28</v>
      </c>
    </row>
    <row r="124" spans="1:32" ht="16.5" x14ac:dyDescent="0.35">
      <c r="A124" s="1">
        <f>2*Tabulka1[[#This Row],[x3]]*Tabulka1[[#This Row],[z]]/(100*61.9789)*1000</f>
        <v>0</v>
      </c>
      <c r="B124" s="1">
        <f>Tabulka1[[#This Row],[y2]]*Tabulka1[[#This Row],[x]]/2</f>
        <v>0</v>
      </c>
      <c r="C124" s="1">
        <f>Tabulka1[[#This Row],[z2]]</f>
        <v>0.99819999999999998</v>
      </c>
      <c r="D124" s="1">
        <f>Tabulka1[[#This Row],[std2]]</f>
        <v>0</v>
      </c>
      <c r="E124" s="1">
        <v>5</v>
      </c>
      <c r="F124" s="1" t="s">
        <v>10</v>
      </c>
      <c r="G124" s="1" t="s">
        <v>30</v>
      </c>
      <c r="H124" s="1" t="s">
        <v>11</v>
      </c>
      <c r="I124" s="1">
        <v>0</v>
      </c>
      <c r="J124" s="1">
        <v>1.5</v>
      </c>
      <c r="K124" s="1">
        <v>0.99819999999999998</v>
      </c>
      <c r="M124" s="1" t="s">
        <v>32</v>
      </c>
      <c r="N124" s="1" t="s">
        <v>31</v>
      </c>
      <c r="O124" s="1" t="s">
        <v>11</v>
      </c>
      <c r="P124" s="1">
        <f>Tabulka1[[#This Row],[x2]]/(1+Tabulka1[[#This Row],[y2]]*60.08/61.9789)</f>
        <v>0</v>
      </c>
      <c r="Q124" s="1">
        <f>Tabulka1[[#This Row],[y2]]</f>
        <v>1.5</v>
      </c>
      <c r="R124" s="1">
        <f>Tabulka1[[#This Row],[z2]]</f>
        <v>0.99819999999999998</v>
      </c>
      <c r="S124" s="1">
        <f>Tabulka1[[#This Row],[std2]]</f>
        <v>0</v>
      </c>
      <c r="T124" s="1" t="s">
        <v>41</v>
      </c>
      <c r="U124" s="1" t="s">
        <v>31</v>
      </c>
      <c r="V124" s="1" t="s">
        <v>11</v>
      </c>
      <c r="W124" s="1">
        <f>Tabulka1[[#This Row],[x]]/(Tabulka1[[#This Row],[z4]]*(100-Tabulka1[[#This Row],[x2]])/100)</f>
        <v>0</v>
      </c>
      <c r="X124" s="1">
        <f>Tabulka1[[#This Row],[y]]/(Tabulka1[[#This Row],[z4]]*(100-Tabulka1[[#This Row],[x2]])/100)</f>
        <v>0</v>
      </c>
      <c r="Y124" s="1">
        <f>Tabulka1[[#This Row],[z3]]</f>
        <v>0.99819999999999998</v>
      </c>
      <c r="Z124" s="1">
        <f>Tabulka1[[#This Row],[std3]]</f>
        <v>0</v>
      </c>
      <c r="AA124" s="1" t="s">
        <v>39</v>
      </c>
      <c r="AB124" s="1" t="s">
        <v>40</v>
      </c>
      <c r="AC124" s="1" t="s">
        <v>11</v>
      </c>
      <c r="AD124" s="1">
        <v>20</v>
      </c>
      <c r="AE124" s="1" t="s">
        <v>9</v>
      </c>
      <c r="AF124" s="1" t="s">
        <v>28</v>
      </c>
    </row>
    <row r="125" spans="1:32" ht="16.5" x14ac:dyDescent="0.35">
      <c r="A125" s="1">
        <f>2*Tabulka1[[#This Row],[x3]]*Tabulka1[[#This Row],[z]]/(100*61.9789)*1000</f>
        <v>0.68975515273286014</v>
      </c>
      <c r="B125" s="1">
        <f>Tabulka1[[#This Row],[y2]]*Tabulka1[[#This Row],[x]]/2</f>
        <v>0.51731636454964514</v>
      </c>
      <c r="C125" s="1">
        <f>Tabulka1[[#This Row],[z2]]</f>
        <v>1.04911</v>
      </c>
      <c r="D125" s="1">
        <f>Tabulka1[[#This Row],[std2]]</f>
        <v>0</v>
      </c>
      <c r="E125" s="1">
        <v>5</v>
      </c>
      <c r="F125" s="1" t="s">
        <v>10</v>
      </c>
      <c r="G125" s="1" t="s">
        <v>30</v>
      </c>
      <c r="H125" s="1" t="s">
        <v>11</v>
      </c>
      <c r="I125" s="1">
        <v>5</v>
      </c>
      <c r="J125" s="1">
        <v>1.5</v>
      </c>
      <c r="K125" s="1">
        <v>1.04911</v>
      </c>
      <c r="L125" s="1">
        <v>0</v>
      </c>
      <c r="M125" s="1" t="s">
        <v>32</v>
      </c>
      <c r="N125" s="1" t="s">
        <v>31</v>
      </c>
      <c r="O125" s="1" t="s">
        <v>11</v>
      </c>
      <c r="P125" s="1">
        <f>Tabulka1[[#This Row],[x2]]/(1+Tabulka1[[#This Row],[y2]]*60.08/61.9789)</f>
        <v>2.0374539197850874</v>
      </c>
      <c r="Q125" s="1">
        <f>Tabulka1[[#This Row],[y2]]</f>
        <v>1.5</v>
      </c>
      <c r="R125" s="1">
        <f>Tabulka1[[#This Row],[z2]]</f>
        <v>1.04911</v>
      </c>
      <c r="S125" s="1">
        <f>Tabulka1[[#This Row],[std2]]</f>
        <v>0</v>
      </c>
      <c r="T125" s="1" t="s">
        <v>41</v>
      </c>
      <c r="U125" s="1" t="s">
        <v>31</v>
      </c>
      <c r="V125" s="1" t="s">
        <v>11</v>
      </c>
      <c r="W125" s="1">
        <f>Tabulka1[[#This Row],[x]]/(Tabulka1[[#This Row],[z4]]*(100-Tabulka1[[#This Row],[x2]])/100)</f>
        <v>0.69207047450531778</v>
      </c>
      <c r="X125" s="1">
        <f>Tabulka1[[#This Row],[y]]/(Tabulka1[[#This Row],[z4]]*(100-Tabulka1[[#This Row],[x2]])/100)</f>
        <v>0.51905285587898831</v>
      </c>
      <c r="Y125" s="1">
        <f>Tabulka1[[#This Row],[z3]]</f>
        <v>1.04911</v>
      </c>
      <c r="Z125" s="1">
        <f>Tabulka1[[#This Row],[std3]]</f>
        <v>0</v>
      </c>
      <c r="AA125" s="1" t="s">
        <v>39</v>
      </c>
      <c r="AB125" s="1" t="s">
        <v>40</v>
      </c>
      <c r="AC125" s="1" t="s">
        <v>11</v>
      </c>
      <c r="AD125" s="1">
        <v>20</v>
      </c>
      <c r="AE125" s="1" t="s">
        <v>9</v>
      </c>
      <c r="AF125" s="1" t="s">
        <v>28</v>
      </c>
    </row>
    <row r="126" spans="1:32" ht="16.5" x14ac:dyDescent="0.35">
      <c r="A126" s="1">
        <f>2*Tabulka1[[#This Row],[x3]]*Tabulka1[[#This Row],[z]]/(100*61.9789)*1000</f>
        <v>1.4494187663421629</v>
      </c>
      <c r="B126" s="1">
        <f>Tabulka1[[#This Row],[y2]]*Tabulka1[[#This Row],[x]]/2</f>
        <v>1.0870640747566223</v>
      </c>
      <c r="C126" s="1">
        <f>Tabulka1[[#This Row],[z2]]</f>
        <v>1.1022750000000001</v>
      </c>
      <c r="D126" s="1">
        <f>Tabulka1[[#This Row],[std2]]</f>
        <v>7.0710678117547895E-6</v>
      </c>
      <c r="E126" s="1">
        <v>5</v>
      </c>
      <c r="F126" s="1" t="s">
        <v>10</v>
      </c>
      <c r="G126" s="1" t="s">
        <v>30</v>
      </c>
      <c r="H126" s="1" t="s">
        <v>11</v>
      </c>
      <c r="I126" s="1">
        <v>10</v>
      </c>
      <c r="J126" s="1">
        <v>1.5</v>
      </c>
      <c r="K126" s="1">
        <v>1.1022750000000001</v>
      </c>
      <c r="L126" s="1">
        <v>7.0710678117547895E-6</v>
      </c>
      <c r="M126" s="1" t="s">
        <v>32</v>
      </c>
      <c r="N126" s="1" t="s">
        <v>31</v>
      </c>
      <c r="O126" s="1" t="s">
        <v>11</v>
      </c>
      <c r="P126" s="1">
        <f>Tabulka1[[#This Row],[x2]]/(1+Tabulka1[[#This Row],[y2]]*60.08/61.9789)</f>
        <v>4.0749078395701748</v>
      </c>
      <c r="Q126" s="1">
        <f>Tabulka1[[#This Row],[y2]]</f>
        <v>1.5</v>
      </c>
      <c r="R126" s="1">
        <f>Tabulka1[[#This Row],[z2]]</f>
        <v>1.1022750000000001</v>
      </c>
      <c r="S126" s="1">
        <f>Tabulka1[[#This Row],[std2]]</f>
        <v>7.0710678117547895E-6</v>
      </c>
      <c r="T126" s="1" t="s">
        <v>41</v>
      </c>
      <c r="U126" s="1" t="s">
        <v>31</v>
      </c>
      <c r="V126" s="1" t="s">
        <v>11</v>
      </c>
      <c r="W126" s="1">
        <f>Tabulka1[[#This Row],[x]]/(Tabulka1[[#This Row],[z4]]*(100-Tabulka1[[#This Row],[x2]])/100)</f>
        <v>1.4610376684001147</v>
      </c>
      <c r="X126" s="1">
        <f>Tabulka1[[#This Row],[y]]/(Tabulka1[[#This Row],[z4]]*(100-Tabulka1[[#This Row],[x2]])/100)</f>
        <v>1.095778251300086</v>
      </c>
      <c r="Y126" s="1">
        <f>Tabulka1[[#This Row],[z3]]</f>
        <v>1.1022750000000001</v>
      </c>
      <c r="Z126" s="1">
        <f>Tabulka1[[#This Row],[std3]]</f>
        <v>7.0710678117547895E-6</v>
      </c>
      <c r="AA126" s="1" t="s">
        <v>39</v>
      </c>
      <c r="AB126" s="1" t="s">
        <v>40</v>
      </c>
      <c r="AC126" s="1" t="s">
        <v>11</v>
      </c>
      <c r="AD126" s="1">
        <v>20</v>
      </c>
      <c r="AE126" s="1" t="s">
        <v>9</v>
      </c>
      <c r="AF126" s="1" t="s">
        <v>28</v>
      </c>
    </row>
    <row r="127" spans="1:32" ht="16.5" x14ac:dyDescent="0.35">
      <c r="A127" s="1">
        <f>2*Tabulka1[[#This Row],[x3]]*Tabulka1[[#This Row],[z]]/(100*61.9789)*1000</f>
        <v>2.2854110056022763</v>
      </c>
      <c r="B127" s="1">
        <f>Tabulka1[[#This Row],[y2]]*Tabulka1[[#This Row],[x]]/2</f>
        <v>1.7140582542017073</v>
      </c>
      <c r="C127" s="1">
        <f>Tabulka1[[#This Row],[z2]]</f>
        <v>1.158695</v>
      </c>
      <c r="D127" s="1">
        <f>Tabulka1[[#This Row],[std2]]</f>
        <v>7.0710678119117998E-6</v>
      </c>
      <c r="E127" s="1">
        <v>5</v>
      </c>
      <c r="F127" s="1" t="s">
        <v>10</v>
      </c>
      <c r="G127" s="1" t="s">
        <v>30</v>
      </c>
      <c r="H127" s="1" t="s">
        <v>11</v>
      </c>
      <c r="I127" s="1">
        <v>15</v>
      </c>
      <c r="J127" s="1">
        <v>1.5</v>
      </c>
      <c r="K127" s="1">
        <v>1.158695</v>
      </c>
      <c r="L127" s="1">
        <v>7.0710678119117998E-6</v>
      </c>
      <c r="M127" s="1" t="s">
        <v>32</v>
      </c>
      <c r="N127" s="1" t="s">
        <v>31</v>
      </c>
      <c r="O127" s="1" t="s">
        <v>11</v>
      </c>
      <c r="P127" s="1">
        <f>Tabulka1[[#This Row],[x2]]/(1+Tabulka1[[#This Row],[y2]]*60.08/61.9789)</f>
        <v>6.1123617593552622</v>
      </c>
      <c r="Q127" s="1">
        <f>Tabulka1[[#This Row],[y2]]</f>
        <v>1.5</v>
      </c>
      <c r="R127" s="1">
        <f>Tabulka1[[#This Row],[z2]]</f>
        <v>1.158695</v>
      </c>
      <c r="S127" s="1">
        <f>Tabulka1[[#This Row],[std2]]</f>
        <v>7.0710678119117998E-6</v>
      </c>
      <c r="T127" s="1" t="s">
        <v>41</v>
      </c>
      <c r="U127" s="1" t="s">
        <v>31</v>
      </c>
      <c r="V127" s="1" t="s">
        <v>11</v>
      </c>
      <c r="W127" s="1">
        <f>Tabulka1[[#This Row],[x]]/(Tabulka1[[#This Row],[z4]]*(100-Tabulka1[[#This Row],[x2]])/100)</f>
        <v>2.3204715909884182</v>
      </c>
      <c r="X127" s="1">
        <f>Tabulka1[[#This Row],[y]]/(Tabulka1[[#This Row],[z4]]*(100-Tabulka1[[#This Row],[x2]])/100)</f>
        <v>1.7403536932413135</v>
      </c>
      <c r="Y127" s="1">
        <f>Tabulka1[[#This Row],[z3]]</f>
        <v>1.158695</v>
      </c>
      <c r="Z127" s="1">
        <f>Tabulka1[[#This Row],[std3]]</f>
        <v>7.0710678119117998E-6</v>
      </c>
      <c r="AA127" s="1" t="s">
        <v>39</v>
      </c>
      <c r="AB127" s="1" t="s">
        <v>40</v>
      </c>
      <c r="AC127" s="1" t="s">
        <v>11</v>
      </c>
      <c r="AD127" s="1">
        <v>20</v>
      </c>
      <c r="AE127" s="1" t="s">
        <v>9</v>
      </c>
      <c r="AF127" s="1" t="s">
        <v>28</v>
      </c>
    </row>
    <row r="128" spans="1:32" ht="16.5" x14ac:dyDescent="0.35">
      <c r="A128" s="1">
        <f>2*Tabulka1[[#This Row],[x3]]*Tabulka1[[#This Row],[z]]/(100*61.9789)*1000</f>
        <v>3.2058351506815628</v>
      </c>
      <c r="B128" s="1">
        <f>Tabulka1[[#This Row],[y2]]*Tabulka1[[#This Row],[x]]/2</f>
        <v>2.4043763630111723</v>
      </c>
      <c r="C128" s="1">
        <f>Tabulka1[[#This Row],[z2]]</f>
        <v>1.2190099999999999</v>
      </c>
      <c r="D128" s="1">
        <f>Tabulka1[[#This Row],[std2]]</f>
        <v>0</v>
      </c>
      <c r="E128" s="1">
        <v>5</v>
      </c>
      <c r="F128" s="1" t="s">
        <v>10</v>
      </c>
      <c r="G128" s="1" t="s">
        <v>30</v>
      </c>
      <c r="H128" s="1" t="s">
        <v>11</v>
      </c>
      <c r="I128" s="1">
        <v>20</v>
      </c>
      <c r="J128" s="1">
        <v>1.5</v>
      </c>
      <c r="K128" s="1">
        <v>1.2190099999999999</v>
      </c>
      <c r="L128" s="1">
        <v>0</v>
      </c>
      <c r="M128" s="1" t="s">
        <v>32</v>
      </c>
      <c r="N128" s="1" t="s">
        <v>31</v>
      </c>
      <c r="O128" s="1" t="s">
        <v>11</v>
      </c>
      <c r="P128" s="1">
        <f>Tabulka1[[#This Row],[x2]]/(1+Tabulka1[[#This Row],[y2]]*60.08/61.9789)</f>
        <v>8.1498156791403495</v>
      </c>
      <c r="Q128" s="1">
        <f>Tabulka1[[#This Row],[y2]]</f>
        <v>1.5</v>
      </c>
      <c r="R128" s="1">
        <f>Tabulka1[[#This Row],[z2]]</f>
        <v>1.2190099999999999</v>
      </c>
      <c r="S128" s="1">
        <f>Tabulka1[[#This Row],[std2]]</f>
        <v>0</v>
      </c>
      <c r="T128" s="1" t="s">
        <v>41</v>
      </c>
      <c r="U128" s="1" t="s">
        <v>31</v>
      </c>
      <c r="V128" s="1" t="s">
        <v>11</v>
      </c>
      <c r="W128" s="1">
        <f>Tabulka1[[#This Row],[x]]/(Tabulka1[[#This Row],[z4]]*(100-Tabulka1[[#This Row],[x2]])/100)</f>
        <v>3.2873347539002582</v>
      </c>
      <c r="X128" s="1">
        <f>Tabulka1[[#This Row],[y]]/(Tabulka1[[#This Row],[z4]]*(100-Tabulka1[[#This Row],[x2]])/100)</f>
        <v>2.4655010654251939</v>
      </c>
      <c r="Y128" s="1">
        <f>Tabulka1[[#This Row],[z3]]</f>
        <v>1.2190099999999999</v>
      </c>
      <c r="Z128" s="1">
        <f>Tabulka1[[#This Row],[std3]]</f>
        <v>0</v>
      </c>
      <c r="AA128" s="1" t="s">
        <v>39</v>
      </c>
      <c r="AB128" s="1" t="s">
        <v>40</v>
      </c>
      <c r="AC128" s="1" t="s">
        <v>11</v>
      </c>
      <c r="AD128" s="1">
        <v>20</v>
      </c>
      <c r="AE128" s="1" t="s">
        <v>9</v>
      </c>
      <c r="AF128" s="1" t="s">
        <v>28</v>
      </c>
    </row>
    <row r="129" spans="1:32" ht="16.5" x14ac:dyDescent="0.35">
      <c r="A129" s="1">
        <f>2*Tabulka1[[#This Row],[x3]]*Tabulka1[[#This Row],[z]]/(100*61.9789)*1000</f>
        <v>4.2201159903194556</v>
      </c>
      <c r="B129" s="1">
        <f>Tabulka1[[#This Row],[y2]]*Tabulka1[[#This Row],[x]]/2</f>
        <v>3.1650869927395915</v>
      </c>
      <c r="C129" s="1">
        <f>Tabulka1[[#This Row],[z2]]</f>
        <v>1.2837499999999999</v>
      </c>
      <c r="D129" s="1">
        <f>Tabulka1[[#This Row],[std2]]</f>
        <v>0</v>
      </c>
      <c r="E129" s="1">
        <v>5</v>
      </c>
      <c r="F129" s="1" t="s">
        <v>10</v>
      </c>
      <c r="G129" s="1" t="s">
        <v>30</v>
      </c>
      <c r="H129" s="1" t="s">
        <v>11</v>
      </c>
      <c r="I129" s="1">
        <v>25</v>
      </c>
      <c r="J129" s="1">
        <v>1.5</v>
      </c>
      <c r="K129" s="1">
        <v>1.2837499999999999</v>
      </c>
      <c r="L129" s="1">
        <v>0</v>
      </c>
      <c r="M129" s="1" t="s">
        <v>32</v>
      </c>
      <c r="N129" s="1" t="s">
        <v>31</v>
      </c>
      <c r="O129" s="1" t="s">
        <v>11</v>
      </c>
      <c r="P129" s="1">
        <f>Tabulka1[[#This Row],[x2]]/(1+Tabulka1[[#This Row],[y2]]*60.08/61.9789)</f>
        <v>10.187269598925436</v>
      </c>
      <c r="Q129" s="1">
        <f>Tabulka1[[#This Row],[y2]]</f>
        <v>1.5</v>
      </c>
      <c r="R129" s="1">
        <f>Tabulka1[[#This Row],[z2]]</f>
        <v>1.2837499999999999</v>
      </c>
      <c r="S129" s="1">
        <f>Tabulka1[[#This Row],[std2]]</f>
        <v>0</v>
      </c>
      <c r="T129" s="1" t="s">
        <v>41</v>
      </c>
      <c r="U129" s="1" t="s">
        <v>31</v>
      </c>
      <c r="V129" s="1" t="s">
        <v>11</v>
      </c>
      <c r="W129" s="1">
        <f>Tabulka1[[#This Row],[x]]/(Tabulka1[[#This Row],[z4]]*(100-Tabulka1[[#This Row],[x2]])/100)</f>
        <v>4.383113005200344</v>
      </c>
      <c r="X129" s="1">
        <f>Tabulka1[[#This Row],[y]]/(Tabulka1[[#This Row],[z4]]*(100-Tabulka1[[#This Row],[x2]])/100)</f>
        <v>3.2873347539002573</v>
      </c>
      <c r="Y129" s="1">
        <f>Tabulka1[[#This Row],[z3]]</f>
        <v>1.2837499999999999</v>
      </c>
      <c r="Z129" s="1">
        <f>Tabulka1[[#This Row],[std3]]</f>
        <v>0</v>
      </c>
      <c r="AA129" s="1" t="s">
        <v>39</v>
      </c>
      <c r="AB129" s="1" t="s">
        <v>40</v>
      </c>
      <c r="AC129" s="1" t="s">
        <v>11</v>
      </c>
      <c r="AD129" s="1">
        <v>20</v>
      </c>
      <c r="AE129" s="1" t="s">
        <v>9</v>
      </c>
      <c r="AF129" s="1" t="s">
        <v>28</v>
      </c>
    </row>
    <row r="130" spans="1:32" ht="16.5" x14ac:dyDescent="0.35">
      <c r="A130" s="1">
        <f>2*Tabulka1[[#This Row],[x3]]*Tabulka1[[#This Row],[z]]/(100*61.9789)*1000</f>
        <v>5.3366263661341398</v>
      </c>
      <c r="B130" s="1">
        <f>Tabulka1[[#This Row],[y2]]*Tabulka1[[#This Row],[x]]/2</f>
        <v>4.0024697746006046</v>
      </c>
      <c r="C130" s="1">
        <f>Tabulka1[[#This Row],[z2]]</f>
        <v>1.3528249999999999</v>
      </c>
      <c r="D130" s="1">
        <f>Tabulka1[[#This Row],[std2]]</f>
        <v>7.0710678119117998E-6</v>
      </c>
      <c r="E130" s="1">
        <v>5</v>
      </c>
      <c r="F130" s="1" t="s">
        <v>10</v>
      </c>
      <c r="G130" s="1" t="s">
        <v>30</v>
      </c>
      <c r="H130" s="1" t="s">
        <v>11</v>
      </c>
      <c r="I130" s="1">
        <v>30</v>
      </c>
      <c r="J130" s="1">
        <v>1.5</v>
      </c>
      <c r="K130" s="1">
        <v>1.3528249999999999</v>
      </c>
      <c r="L130" s="1">
        <v>7.0710678119117998E-6</v>
      </c>
      <c r="M130" s="1" t="s">
        <v>32</v>
      </c>
      <c r="N130" s="1" t="s">
        <v>31</v>
      </c>
      <c r="O130" s="1" t="s">
        <v>11</v>
      </c>
      <c r="P130" s="1">
        <f>Tabulka1[[#This Row],[x2]]/(1+Tabulka1[[#This Row],[y2]]*60.08/61.9789)</f>
        <v>12.224723518710524</v>
      </c>
      <c r="Q130" s="1">
        <f>Tabulka1[[#This Row],[y2]]</f>
        <v>1.5</v>
      </c>
      <c r="R130" s="1">
        <f>Tabulka1[[#This Row],[z2]]</f>
        <v>1.3528249999999999</v>
      </c>
      <c r="S130" s="1">
        <f>Tabulka1[[#This Row],[std2]]</f>
        <v>7.0710678119117998E-6</v>
      </c>
      <c r="T130" s="1" t="s">
        <v>41</v>
      </c>
      <c r="U130" s="1" t="s">
        <v>31</v>
      </c>
      <c r="V130" s="1" t="s">
        <v>11</v>
      </c>
      <c r="W130" s="1">
        <f>Tabulka1[[#This Row],[x]]/(Tabulka1[[#This Row],[z4]]*(100-Tabulka1[[#This Row],[x2]])/100)</f>
        <v>5.6354310066861562</v>
      </c>
      <c r="X130" s="1">
        <f>Tabulka1[[#This Row],[y]]/(Tabulka1[[#This Row],[z4]]*(100-Tabulka1[[#This Row],[x2]])/100)</f>
        <v>4.2265732550146167</v>
      </c>
      <c r="Y130" s="1">
        <f>Tabulka1[[#This Row],[z3]]</f>
        <v>1.3528249999999999</v>
      </c>
      <c r="Z130" s="1">
        <f>Tabulka1[[#This Row],[std3]]</f>
        <v>7.0710678119117998E-6</v>
      </c>
      <c r="AA130" s="1" t="s">
        <v>39</v>
      </c>
      <c r="AB130" s="1" t="s">
        <v>40</v>
      </c>
      <c r="AC130" s="1" t="s">
        <v>11</v>
      </c>
      <c r="AD130" s="1">
        <v>20</v>
      </c>
      <c r="AE130" s="1" t="s">
        <v>9</v>
      </c>
      <c r="AF130" s="1" t="s">
        <v>28</v>
      </c>
    </row>
    <row r="131" spans="1:32" ht="16.5" x14ac:dyDescent="0.35">
      <c r="A131" s="1">
        <f>2*Tabulka1[[#This Row],[x3]]*Tabulka1[[#This Row],[z]]/(100*61.9789)*1000</f>
        <v>6.5638015791041218</v>
      </c>
      <c r="B131" s="1">
        <f>Tabulka1[[#This Row],[y2]]*Tabulka1[[#This Row],[x]]/2</f>
        <v>4.9228511843280911</v>
      </c>
      <c r="C131" s="1">
        <f>Tabulka1[[#This Row],[z2]]</f>
        <v>1.42621</v>
      </c>
      <c r="D131" s="1">
        <f>Tabulka1[[#This Row],[std2]]</f>
        <v>0</v>
      </c>
      <c r="E131" s="1">
        <v>5</v>
      </c>
      <c r="F131" s="1" t="s">
        <v>10</v>
      </c>
      <c r="G131" s="1" t="s">
        <v>30</v>
      </c>
      <c r="H131" s="1" t="s">
        <v>11</v>
      </c>
      <c r="I131" s="1">
        <v>35</v>
      </c>
      <c r="J131" s="1">
        <v>1.5</v>
      </c>
      <c r="K131" s="1">
        <v>1.42621</v>
      </c>
      <c r="L131" s="1">
        <v>0</v>
      </c>
      <c r="M131" s="1" t="s">
        <v>32</v>
      </c>
      <c r="N131" s="1" t="s">
        <v>31</v>
      </c>
      <c r="O131" s="1" t="s">
        <v>11</v>
      </c>
      <c r="P131" s="1">
        <f>Tabulka1[[#This Row],[x2]]/(1+Tabulka1[[#This Row],[y2]]*60.08/61.9789)</f>
        <v>14.262177438495611</v>
      </c>
      <c r="Q131" s="1">
        <f>Tabulka1[[#This Row],[y2]]</f>
        <v>1.5</v>
      </c>
      <c r="R131" s="1">
        <f>Tabulka1[[#This Row],[z2]]</f>
        <v>1.42621</v>
      </c>
      <c r="S131" s="1">
        <f>Tabulka1[[#This Row],[std2]]</f>
        <v>0</v>
      </c>
      <c r="T131" s="1" t="s">
        <v>41</v>
      </c>
      <c r="U131" s="1" t="s">
        <v>31</v>
      </c>
      <c r="V131" s="1" t="s">
        <v>11</v>
      </c>
      <c r="W131" s="1">
        <f>Tabulka1[[#This Row],[x]]/(Tabulka1[[#This Row],[z4]]*(100-Tabulka1[[#This Row],[x2]])/100)</f>
        <v>7.080413316092864</v>
      </c>
      <c r="X131" s="1">
        <f>Tabulka1[[#This Row],[y]]/(Tabulka1[[#This Row],[z4]]*(100-Tabulka1[[#This Row],[x2]])/100)</f>
        <v>5.3103099870696475</v>
      </c>
      <c r="Y131" s="1">
        <f>Tabulka1[[#This Row],[z3]]</f>
        <v>1.42621</v>
      </c>
      <c r="Z131" s="1">
        <f>Tabulka1[[#This Row],[std3]]</f>
        <v>0</v>
      </c>
      <c r="AA131" s="1" t="s">
        <v>39</v>
      </c>
      <c r="AB131" s="1" t="s">
        <v>40</v>
      </c>
      <c r="AC131" s="1" t="s">
        <v>11</v>
      </c>
      <c r="AD131" s="1">
        <v>20</v>
      </c>
      <c r="AE131" s="1" t="s">
        <v>9</v>
      </c>
      <c r="AF131" s="1" t="s">
        <v>28</v>
      </c>
    </row>
    <row r="132" spans="1:32" ht="16.5" x14ac:dyDescent="0.35">
      <c r="A132" s="1">
        <f>2*Tabulka1[[#This Row],[x3]]*Tabulka1[[#This Row],[z]]/(100*61.9789)*1000</f>
        <v>7.9096955993764579</v>
      </c>
      <c r="B132" s="1">
        <f>Tabulka1[[#This Row],[y2]]*Tabulka1[[#This Row],[x]]/2</f>
        <v>5.9322716995323432</v>
      </c>
      <c r="C132" s="1">
        <f>Tabulka1[[#This Row],[z2]]</f>
        <v>1.5038199999999999</v>
      </c>
      <c r="D132" s="1">
        <f>Tabulka1[[#This Row],[std2]]</f>
        <v>0</v>
      </c>
      <c r="E132" s="1">
        <v>5</v>
      </c>
      <c r="F132" s="1" t="s">
        <v>10</v>
      </c>
      <c r="G132" s="1" t="s">
        <v>30</v>
      </c>
      <c r="H132" s="1" t="s">
        <v>11</v>
      </c>
      <c r="I132" s="1">
        <v>40</v>
      </c>
      <c r="J132" s="1">
        <v>1.5</v>
      </c>
      <c r="K132" s="1">
        <v>1.5038199999999999</v>
      </c>
      <c r="L132" s="1">
        <v>0</v>
      </c>
      <c r="M132" s="1" t="s">
        <v>32</v>
      </c>
      <c r="N132" s="1" t="s">
        <v>31</v>
      </c>
      <c r="O132" s="1" t="s">
        <v>11</v>
      </c>
      <c r="P132" s="1">
        <f>Tabulka1[[#This Row],[x2]]/(1+Tabulka1[[#This Row],[y2]]*60.08/61.9789)</f>
        <v>16.299631358280699</v>
      </c>
      <c r="Q132" s="1">
        <f>Tabulka1[[#This Row],[y2]]</f>
        <v>1.5</v>
      </c>
      <c r="R132" s="1">
        <f>Tabulka1[[#This Row],[z2]]</f>
        <v>1.5038199999999999</v>
      </c>
      <c r="S132" s="1">
        <f>Tabulka1[[#This Row],[std2]]</f>
        <v>0</v>
      </c>
      <c r="T132" s="1" t="s">
        <v>41</v>
      </c>
      <c r="U132" s="1" t="s">
        <v>31</v>
      </c>
      <c r="V132" s="1" t="s">
        <v>11</v>
      </c>
      <c r="W132" s="1">
        <f>Tabulka1[[#This Row],[x]]/(Tabulka1[[#This Row],[z4]]*(100-Tabulka1[[#This Row],[x2]])/100)</f>
        <v>8.7662260104006897</v>
      </c>
      <c r="X132" s="1">
        <f>Tabulka1[[#This Row],[y]]/(Tabulka1[[#This Row],[z4]]*(100-Tabulka1[[#This Row],[x2]])/100)</f>
        <v>6.5746695078005173</v>
      </c>
      <c r="Y132" s="1">
        <f>Tabulka1[[#This Row],[z3]]</f>
        <v>1.5038199999999999</v>
      </c>
      <c r="Z132" s="1">
        <f>Tabulka1[[#This Row],[std3]]</f>
        <v>0</v>
      </c>
      <c r="AA132" s="1" t="s">
        <v>39</v>
      </c>
      <c r="AB132" s="1" t="s">
        <v>40</v>
      </c>
      <c r="AC132" s="1" t="s">
        <v>11</v>
      </c>
      <c r="AD132" s="1">
        <v>20</v>
      </c>
      <c r="AE132" s="1" t="s">
        <v>9</v>
      </c>
      <c r="AF132" s="1" t="s">
        <v>28</v>
      </c>
    </row>
    <row r="133" spans="1:32" ht="16.5" x14ac:dyDescent="0.35">
      <c r="A133" s="1">
        <f>2*Tabulka1[[#This Row],[x3]]*Tabulka1[[#This Row],[z]]/(100*61.9789)*1000</f>
        <v>9.3635588423058937</v>
      </c>
      <c r="B133" s="1">
        <f>Tabulka1[[#This Row],[y2]]*Tabulka1[[#This Row],[x]]/2</f>
        <v>7.0226691317294208</v>
      </c>
      <c r="C133" s="1">
        <f>Tabulka1[[#This Row],[z2]]</f>
        <v>1.58243</v>
      </c>
      <c r="D133" s="1">
        <f>Tabulka1[[#This Row],[std2]]</f>
        <v>0</v>
      </c>
      <c r="E133" s="1">
        <v>5</v>
      </c>
      <c r="F133" s="1" t="s">
        <v>10</v>
      </c>
      <c r="G133" s="1" t="s">
        <v>30</v>
      </c>
      <c r="H133" s="1" t="s">
        <v>11</v>
      </c>
      <c r="I133" s="1">
        <v>45</v>
      </c>
      <c r="J133" s="1">
        <v>1.5</v>
      </c>
      <c r="K133" s="1">
        <v>1.58243</v>
      </c>
      <c r="L133" s="1">
        <v>0</v>
      </c>
      <c r="M133" s="1" t="s">
        <v>32</v>
      </c>
      <c r="N133" s="1" t="s">
        <v>31</v>
      </c>
      <c r="O133" s="1" t="s">
        <v>11</v>
      </c>
      <c r="P133" s="1">
        <f>Tabulka1[[#This Row],[x2]]/(1+Tabulka1[[#This Row],[y2]]*60.08/61.9789)</f>
        <v>18.337085278065786</v>
      </c>
      <c r="Q133" s="1">
        <f>Tabulka1[[#This Row],[y2]]</f>
        <v>1.5</v>
      </c>
      <c r="R133" s="1">
        <f>Tabulka1[[#This Row],[z2]]</f>
        <v>1.58243</v>
      </c>
      <c r="S133" s="1">
        <f>Tabulka1[[#This Row],[std2]]</f>
        <v>0</v>
      </c>
      <c r="T133" s="1" t="s">
        <v>41</v>
      </c>
      <c r="U133" s="1" t="s">
        <v>31</v>
      </c>
      <c r="V133" s="1" t="s">
        <v>11</v>
      </c>
      <c r="W133" s="1">
        <f>Tabulka1[[#This Row],[x]]/(Tabulka1[[#This Row],[z4]]*(100-Tabulka1[[#This Row],[x2]])/100)</f>
        <v>10.758550103673572</v>
      </c>
      <c r="X133" s="1">
        <f>Tabulka1[[#This Row],[y]]/(Tabulka1[[#This Row],[z4]]*(100-Tabulka1[[#This Row],[x2]])/100)</f>
        <v>8.0689125777551798</v>
      </c>
      <c r="Y133" s="1">
        <f>Tabulka1[[#This Row],[z3]]</f>
        <v>1.58243</v>
      </c>
      <c r="Z133" s="1">
        <f>Tabulka1[[#This Row],[std3]]</f>
        <v>0</v>
      </c>
      <c r="AA133" s="1" t="s">
        <v>39</v>
      </c>
      <c r="AB133" s="1" t="s">
        <v>40</v>
      </c>
      <c r="AC133" s="1" t="s">
        <v>11</v>
      </c>
      <c r="AD133" s="1">
        <v>20</v>
      </c>
      <c r="AE133" s="1" t="s">
        <v>9</v>
      </c>
      <c r="AF133" s="1" t="s">
        <v>28</v>
      </c>
    </row>
    <row r="134" spans="1:32" ht="16.5" x14ac:dyDescent="0.35">
      <c r="A134" s="1">
        <f>2*Tabulka1[[#This Row],[x3]]*Tabulka1[[#This Row],[z]]/(100*61.9789)*1000</f>
        <v>9.9563585929944285</v>
      </c>
      <c r="B134" s="1">
        <f>Tabulka1[[#This Row],[y2]]*Tabulka1[[#This Row],[x]]/2</f>
        <v>7.4672689447458218</v>
      </c>
      <c r="C134" s="1">
        <f>Tabulka1[[#This Row],[z2]]</f>
        <v>1.6158250000000001</v>
      </c>
      <c r="D134" s="1">
        <f>Tabulka1[[#This Row],[std2]]</f>
        <v>7.0710678119117998E-6</v>
      </c>
      <c r="E134" s="1">
        <v>5</v>
      </c>
      <c r="F134" s="1" t="s">
        <v>10</v>
      </c>
      <c r="G134" s="1" t="s">
        <v>30</v>
      </c>
      <c r="H134" s="1" t="s">
        <v>11</v>
      </c>
      <c r="I134" s="1">
        <v>46.86</v>
      </c>
      <c r="J134" s="1">
        <v>1.5</v>
      </c>
      <c r="K134" s="1">
        <v>1.6158250000000001</v>
      </c>
      <c r="L134" s="1">
        <v>7.0710678119117998E-6</v>
      </c>
      <c r="M134" s="1" t="s">
        <v>32</v>
      </c>
      <c r="N134" s="1" t="s">
        <v>31</v>
      </c>
      <c r="O134" s="1" t="s">
        <v>11</v>
      </c>
      <c r="P134" s="1">
        <f>Tabulka1[[#This Row],[x2]]/(1+Tabulka1[[#This Row],[y2]]*60.08/61.9789)</f>
        <v>19.095018136225839</v>
      </c>
      <c r="Q134" s="1">
        <f>Tabulka1[[#This Row],[y2]]</f>
        <v>1.5</v>
      </c>
      <c r="R134" s="1">
        <f>Tabulka1[[#This Row],[z2]]</f>
        <v>1.6158250000000001</v>
      </c>
      <c r="S134" s="1">
        <f>Tabulka1[[#This Row],[std2]]</f>
        <v>7.0710678119117998E-6</v>
      </c>
      <c r="T134" s="1" t="s">
        <v>41</v>
      </c>
      <c r="U134" s="1" t="s">
        <v>31</v>
      </c>
      <c r="V134" s="1" t="s">
        <v>11</v>
      </c>
      <c r="W134" s="1">
        <f>Tabulka1[[#This Row],[x]]/(Tabulka1[[#This Row],[z4]]*(100-Tabulka1[[#This Row],[x2]])/100)</f>
        <v>11.59537121323042</v>
      </c>
      <c r="X134" s="1">
        <f>Tabulka1[[#This Row],[y]]/(Tabulka1[[#This Row],[z4]]*(100-Tabulka1[[#This Row],[x2]])/100)</f>
        <v>8.6965284099228164</v>
      </c>
      <c r="Y134" s="1">
        <f>Tabulka1[[#This Row],[z3]]</f>
        <v>1.6158250000000001</v>
      </c>
      <c r="Z134" s="1">
        <f>Tabulka1[[#This Row],[std3]]</f>
        <v>7.0710678119117998E-6</v>
      </c>
      <c r="AA134" s="1" t="s">
        <v>39</v>
      </c>
      <c r="AB134" s="1" t="s">
        <v>40</v>
      </c>
      <c r="AC134" s="1" t="s">
        <v>11</v>
      </c>
      <c r="AD134" s="1">
        <v>20</v>
      </c>
      <c r="AE134" s="1" t="s">
        <v>9</v>
      </c>
      <c r="AF134" s="1" t="s">
        <v>28</v>
      </c>
    </row>
    <row r="135" spans="1:32" ht="16.5" x14ac:dyDescent="0.35">
      <c r="A135" s="1">
        <f>2*Tabulka1[[#This Row],[x3]]*Tabulka1[[#This Row],[z]]/(100*61.9789)*1000</f>
        <v>0</v>
      </c>
      <c r="B135" s="1">
        <f>Tabulka1[[#This Row],[y2]]*Tabulka1[[#This Row],[x]]/2</f>
        <v>0</v>
      </c>
      <c r="C135" s="1">
        <f>Tabulka1[[#This Row],[z2]]</f>
        <v>0.99819999999999998</v>
      </c>
      <c r="D135" s="1">
        <f>Tabulka1[[#This Row],[std2]]</f>
        <v>0</v>
      </c>
      <c r="E135" s="1">
        <v>6</v>
      </c>
      <c r="F135" s="1" t="s">
        <v>10</v>
      </c>
      <c r="G135" s="1" t="s">
        <v>30</v>
      </c>
      <c r="H135" s="1" t="s">
        <v>11</v>
      </c>
      <c r="I135" s="1">
        <v>0</v>
      </c>
      <c r="J135" s="1">
        <v>1.887</v>
      </c>
      <c r="K135" s="1">
        <v>0.99819999999999998</v>
      </c>
      <c r="M135" s="1" t="s">
        <v>32</v>
      </c>
      <c r="N135" s="1" t="s">
        <v>31</v>
      </c>
      <c r="O135" s="1" t="s">
        <v>11</v>
      </c>
      <c r="P135" s="1">
        <f>Tabulka1[[#This Row],[x2]]/(1+Tabulka1[[#This Row],[y2]]*60.08/61.9789)</f>
        <v>0</v>
      </c>
      <c r="Q135" s="1">
        <f>Tabulka1[[#This Row],[y2]]</f>
        <v>1.887</v>
      </c>
      <c r="R135" s="1">
        <f>Tabulka1[[#This Row],[z2]]</f>
        <v>0.99819999999999998</v>
      </c>
      <c r="S135" s="1">
        <f>Tabulka1[[#This Row],[std2]]</f>
        <v>0</v>
      </c>
      <c r="T135" s="1" t="s">
        <v>41</v>
      </c>
      <c r="U135" s="1" t="s">
        <v>31</v>
      </c>
      <c r="V135" s="1" t="s">
        <v>11</v>
      </c>
      <c r="W135" s="1">
        <f>Tabulka1[[#This Row],[x]]/(Tabulka1[[#This Row],[z4]]*(100-Tabulka1[[#This Row],[x2]])/100)</f>
        <v>0</v>
      </c>
      <c r="X135" s="1">
        <f>Tabulka1[[#This Row],[y]]/(Tabulka1[[#This Row],[z4]]*(100-Tabulka1[[#This Row],[x2]])/100)</f>
        <v>0</v>
      </c>
      <c r="Y135" s="1">
        <f>Tabulka1[[#This Row],[z3]]</f>
        <v>0.99819999999999998</v>
      </c>
      <c r="Z135" s="1">
        <f>Tabulka1[[#This Row],[std3]]</f>
        <v>0</v>
      </c>
      <c r="AA135" s="1" t="s">
        <v>39</v>
      </c>
      <c r="AB135" s="1" t="s">
        <v>40</v>
      </c>
      <c r="AC135" s="1" t="s">
        <v>11</v>
      </c>
      <c r="AD135" s="1">
        <v>20</v>
      </c>
      <c r="AE135" s="1" t="s">
        <v>9</v>
      </c>
      <c r="AF135" s="1" t="s">
        <v>28</v>
      </c>
    </row>
    <row r="136" spans="1:32" ht="16.5" x14ac:dyDescent="0.35">
      <c r="A136" s="1">
        <f>2*Tabulka1[[#This Row],[x3]]*Tabulka1[[#This Row],[z]]/(100*61.9789)*1000</f>
        <v>0.59682397237157758</v>
      </c>
      <c r="B136" s="1">
        <f>Tabulka1[[#This Row],[y2]]*Tabulka1[[#This Row],[x]]/2</f>
        <v>0.56310341793258345</v>
      </c>
      <c r="C136" s="1">
        <f>Tabulka1[[#This Row],[z2]]</f>
        <v>1.04653</v>
      </c>
      <c r="D136" s="1">
        <f>Tabulka1[[#This Row],[std2]]</f>
        <v>0</v>
      </c>
      <c r="E136" s="1">
        <v>6</v>
      </c>
      <c r="F136" s="1" t="s">
        <v>10</v>
      </c>
      <c r="G136" s="1" t="s">
        <v>30</v>
      </c>
      <c r="H136" s="1" t="s">
        <v>11</v>
      </c>
      <c r="I136" s="1">
        <v>5</v>
      </c>
      <c r="J136" s="1">
        <v>1.887</v>
      </c>
      <c r="K136" s="1">
        <v>1.04653</v>
      </c>
      <c r="L136" s="1">
        <v>0</v>
      </c>
      <c r="M136" s="1" t="s">
        <v>32</v>
      </c>
      <c r="N136" s="1" t="s">
        <v>31</v>
      </c>
      <c r="O136" s="1" t="s">
        <v>11</v>
      </c>
      <c r="P136" s="1">
        <f>Tabulka1[[#This Row],[x2]]/(1+Tabulka1[[#This Row],[y2]]*60.08/61.9789)</f>
        <v>1.7672925430336814</v>
      </c>
      <c r="Q136" s="1">
        <f>Tabulka1[[#This Row],[y2]]</f>
        <v>1.887</v>
      </c>
      <c r="R136" s="1">
        <f>Tabulka1[[#This Row],[z2]]</f>
        <v>1.04653</v>
      </c>
      <c r="S136" s="1">
        <f>Tabulka1[[#This Row],[std2]]</f>
        <v>0</v>
      </c>
      <c r="T136" s="1" t="s">
        <v>41</v>
      </c>
      <c r="U136" s="1" t="s">
        <v>31</v>
      </c>
      <c r="V136" s="1" t="s">
        <v>11</v>
      </c>
      <c r="W136" s="1">
        <f>Tabulka1[[#This Row],[x]]/(Tabulka1[[#This Row],[z4]]*(100-Tabulka1[[#This Row],[x2]])/100)</f>
        <v>0.60030363237664885</v>
      </c>
      <c r="X136" s="1">
        <f>Tabulka1[[#This Row],[y]]/(Tabulka1[[#This Row],[z4]]*(100-Tabulka1[[#This Row],[x2]])/100)</f>
        <v>0.56638647714736812</v>
      </c>
      <c r="Y136" s="1">
        <f>Tabulka1[[#This Row],[z3]]</f>
        <v>1.04653</v>
      </c>
      <c r="Z136" s="1">
        <f>Tabulka1[[#This Row],[std3]]</f>
        <v>0</v>
      </c>
      <c r="AA136" s="1" t="s">
        <v>39</v>
      </c>
      <c r="AB136" s="1" t="s">
        <v>40</v>
      </c>
      <c r="AC136" s="1" t="s">
        <v>11</v>
      </c>
      <c r="AD136" s="1">
        <v>20</v>
      </c>
      <c r="AE136" s="1" t="s">
        <v>9</v>
      </c>
      <c r="AF136" s="1" t="s">
        <v>28</v>
      </c>
    </row>
    <row r="137" spans="1:32" ht="16.5" x14ac:dyDescent="0.35">
      <c r="A137" s="1">
        <f>2*Tabulka1[[#This Row],[x3]]*Tabulka1[[#This Row],[z]]/(100*61.9789)*1000</f>
        <v>1.2510075571203763</v>
      </c>
      <c r="B137" s="1">
        <f>Tabulka1[[#This Row],[y2]]*Tabulka1[[#This Row],[x]]/2</f>
        <v>1.1803256301430749</v>
      </c>
      <c r="C137" s="1">
        <f>Tabulka1[[#This Row],[z2]]</f>
        <v>1.0968199999999999</v>
      </c>
      <c r="D137" s="1">
        <f>Tabulka1[[#This Row],[std2]]</f>
        <v>0</v>
      </c>
      <c r="E137" s="1">
        <v>6</v>
      </c>
      <c r="F137" s="1" t="s">
        <v>10</v>
      </c>
      <c r="G137" s="1" t="s">
        <v>30</v>
      </c>
      <c r="H137" s="1" t="s">
        <v>11</v>
      </c>
      <c r="I137" s="1">
        <v>10</v>
      </c>
      <c r="J137" s="1">
        <v>1.887</v>
      </c>
      <c r="K137" s="1">
        <v>1.0968199999999999</v>
      </c>
      <c r="L137" s="1">
        <v>0</v>
      </c>
      <c r="M137" s="1" t="s">
        <v>32</v>
      </c>
      <c r="N137" s="1" t="s">
        <v>31</v>
      </c>
      <c r="O137" s="1" t="s">
        <v>11</v>
      </c>
      <c r="P137" s="1">
        <f>Tabulka1[[#This Row],[x2]]/(1+Tabulka1[[#This Row],[y2]]*60.08/61.9789)</f>
        <v>3.5345850860673629</v>
      </c>
      <c r="Q137" s="1">
        <f>Tabulka1[[#This Row],[y2]]</f>
        <v>1.887</v>
      </c>
      <c r="R137" s="1">
        <f>Tabulka1[[#This Row],[z2]]</f>
        <v>1.0968199999999999</v>
      </c>
      <c r="S137" s="1">
        <f>Tabulka1[[#This Row],[std2]]</f>
        <v>0</v>
      </c>
      <c r="T137" s="1" t="s">
        <v>41</v>
      </c>
      <c r="U137" s="1" t="s">
        <v>31</v>
      </c>
      <c r="V137" s="1" t="s">
        <v>11</v>
      </c>
      <c r="W137" s="1">
        <f>Tabulka1[[#This Row],[x]]/(Tabulka1[[#This Row],[z4]]*(100-Tabulka1[[#This Row],[x2]])/100)</f>
        <v>1.267307668350703</v>
      </c>
      <c r="X137" s="1">
        <f>Tabulka1[[#This Row],[y]]/(Tabulka1[[#This Row],[z4]]*(100-Tabulka1[[#This Row],[x2]])/100)</f>
        <v>1.1957047850888882</v>
      </c>
      <c r="Y137" s="1">
        <f>Tabulka1[[#This Row],[z3]]</f>
        <v>1.0968199999999999</v>
      </c>
      <c r="Z137" s="1">
        <f>Tabulka1[[#This Row],[std3]]</f>
        <v>0</v>
      </c>
      <c r="AA137" s="1" t="s">
        <v>39</v>
      </c>
      <c r="AB137" s="1" t="s">
        <v>40</v>
      </c>
      <c r="AC137" s="1" t="s">
        <v>11</v>
      </c>
      <c r="AD137" s="1">
        <v>20</v>
      </c>
      <c r="AE137" s="1" t="s">
        <v>9</v>
      </c>
      <c r="AF137" s="1" t="s">
        <v>28</v>
      </c>
    </row>
    <row r="138" spans="1:32" ht="16.5" x14ac:dyDescent="0.35">
      <c r="A138" s="1">
        <f>2*Tabulka1[[#This Row],[x3]]*Tabulka1[[#This Row],[z]]/(100*61.9789)*1000</f>
        <v>1.9694284329625358</v>
      </c>
      <c r="B138" s="1">
        <f>Tabulka1[[#This Row],[y2]]*Tabulka1[[#This Row],[x]]/2</f>
        <v>1.8581557265001525</v>
      </c>
      <c r="C138" s="1">
        <f>Tabulka1[[#This Row],[z2]]</f>
        <v>1.15113</v>
      </c>
      <c r="D138" s="1">
        <f>Tabulka1[[#This Row],[std2]]</f>
        <v>0</v>
      </c>
      <c r="E138" s="1">
        <v>6</v>
      </c>
      <c r="F138" s="1" t="s">
        <v>10</v>
      </c>
      <c r="G138" s="1" t="s">
        <v>30</v>
      </c>
      <c r="H138" s="1" t="s">
        <v>11</v>
      </c>
      <c r="I138" s="1">
        <v>15</v>
      </c>
      <c r="J138" s="1">
        <v>1.887</v>
      </c>
      <c r="K138" s="1">
        <v>1.15113</v>
      </c>
      <c r="L138" s="1">
        <v>0</v>
      </c>
      <c r="M138" s="1" t="s">
        <v>32</v>
      </c>
      <c r="N138" s="1" t="s">
        <v>31</v>
      </c>
      <c r="O138" s="1" t="s">
        <v>11</v>
      </c>
      <c r="P138" s="1">
        <f>Tabulka1[[#This Row],[x2]]/(1+Tabulka1[[#This Row],[y2]]*60.08/61.9789)</f>
        <v>5.3018776291010443</v>
      </c>
      <c r="Q138" s="1">
        <f>Tabulka1[[#This Row],[y2]]</f>
        <v>1.887</v>
      </c>
      <c r="R138" s="1">
        <f>Tabulka1[[#This Row],[z2]]</f>
        <v>1.15113</v>
      </c>
      <c r="S138" s="1">
        <f>Tabulka1[[#This Row],[std2]]</f>
        <v>0</v>
      </c>
      <c r="T138" s="1" t="s">
        <v>41</v>
      </c>
      <c r="U138" s="1" t="s">
        <v>31</v>
      </c>
      <c r="V138" s="1" t="s">
        <v>11</v>
      </c>
      <c r="W138" s="1">
        <f>Tabulka1[[#This Row],[x]]/(Tabulka1[[#This Row],[z4]]*(100-Tabulka1[[#This Row],[x2]])/100)</f>
        <v>2.0127827673805285</v>
      </c>
      <c r="X138" s="1">
        <f>Tabulka1[[#This Row],[y]]/(Tabulka1[[#This Row],[z4]]*(100-Tabulka1[[#This Row],[x2]])/100)</f>
        <v>1.8990605410235286</v>
      </c>
      <c r="Y138" s="1">
        <f>Tabulka1[[#This Row],[z3]]</f>
        <v>1.15113</v>
      </c>
      <c r="Z138" s="1">
        <f>Tabulka1[[#This Row],[std3]]</f>
        <v>0</v>
      </c>
      <c r="AA138" s="1" t="s">
        <v>39</v>
      </c>
      <c r="AB138" s="1" t="s">
        <v>40</v>
      </c>
      <c r="AC138" s="1" t="s">
        <v>11</v>
      </c>
      <c r="AD138" s="1">
        <v>20</v>
      </c>
      <c r="AE138" s="1" t="s">
        <v>9</v>
      </c>
      <c r="AF138" s="1" t="s">
        <v>28</v>
      </c>
    </row>
    <row r="139" spans="1:32" ht="16.5" x14ac:dyDescent="0.35">
      <c r="A139" s="1">
        <f>2*Tabulka1[[#This Row],[x3]]*Tabulka1[[#This Row],[z]]/(100*61.9789)*1000</f>
        <v>2.755953155594193</v>
      </c>
      <c r="B139" s="1">
        <f>Tabulka1[[#This Row],[y2]]*Tabulka1[[#This Row],[x]]/2</f>
        <v>2.6002418023031209</v>
      </c>
      <c r="C139" s="1">
        <f>Tabulka1[[#This Row],[z2]]</f>
        <v>1.20814</v>
      </c>
      <c r="D139" s="1">
        <f>Tabulka1[[#This Row],[std2]]</f>
        <v>0</v>
      </c>
      <c r="E139" s="1">
        <v>6</v>
      </c>
      <c r="F139" s="1" t="s">
        <v>10</v>
      </c>
      <c r="G139" s="1" t="s">
        <v>30</v>
      </c>
      <c r="H139" s="1" t="s">
        <v>11</v>
      </c>
      <c r="I139" s="1">
        <v>20</v>
      </c>
      <c r="J139" s="1">
        <v>1.887</v>
      </c>
      <c r="K139" s="1">
        <v>1.20814</v>
      </c>
      <c r="L139" s="1">
        <v>0</v>
      </c>
      <c r="M139" s="1" t="s">
        <v>32</v>
      </c>
      <c r="N139" s="1" t="s">
        <v>31</v>
      </c>
      <c r="O139" s="1" t="s">
        <v>11</v>
      </c>
      <c r="P139" s="1">
        <f>Tabulka1[[#This Row],[x2]]/(1+Tabulka1[[#This Row],[y2]]*60.08/61.9789)</f>
        <v>7.0691701721347258</v>
      </c>
      <c r="Q139" s="1">
        <f>Tabulka1[[#This Row],[y2]]</f>
        <v>1.887</v>
      </c>
      <c r="R139" s="1">
        <f>Tabulka1[[#This Row],[z2]]</f>
        <v>1.20814</v>
      </c>
      <c r="S139" s="1">
        <f>Tabulka1[[#This Row],[std2]]</f>
        <v>0</v>
      </c>
      <c r="T139" s="1" t="s">
        <v>41</v>
      </c>
      <c r="U139" s="1" t="s">
        <v>31</v>
      </c>
      <c r="V139" s="1" t="s">
        <v>11</v>
      </c>
      <c r="W139" s="1">
        <f>Tabulka1[[#This Row],[x]]/(Tabulka1[[#This Row],[z4]]*(100-Tabulka1[[#This Row],[x2]])/100)</f>
        <v>2.8514422537890818</v>
      </c>
      <c r="X139" s="1">
        <f>Tabulka1[[#This Row],[y]]/(Tabulka1[[#This Row],[z4]]*(100-Tabulka1[[#This Row],[x2]])/100)</f>
        <v>2.6903357664499983</v>
      </c>
      <c r="Y139" s="1">
        <f>Tabulka1[[#This Row],[z3]]</f>
        <v>1.20814</v>
      </c>
      <c r="Z139" s="1">
        <f>Tabulka1[[#This Row],[std3]]</f>
        <v>0</v>
      </c>
      <c r="AA139" s="1" t="s">
        <v>39</v>
      </c>
      <c r="AB139" s="1" t="s">
        <v>40</v>
      </c>
      <c r="AC139" s="1" t="s">
        <v>11</v>
      </c>
      <c r="AD139" s="1">
        <v>20</v>
      </c>
      <c r="AE139" s="1" t="s">
        <v>9</v>
      </c>
      <c r="AF139" s="1" t="s">
        <v>28</v>
      </c>
    </row>
    <row r="140" spans="1:32" ht="16.5" x14ac:dyDescent="0.35">
      <c r="A140" s="1">
        <f>2*Tabulka1[[#This Row],[x3]]*Tabulka1[[#This Row],[z]]/(100*61.9789)*1000</f>
        <v>3.6207613738613769</v>
      </c>
      <c r="B140" s="1">
        <f>Tabulka1[[#This Row],[y2]]*Tabulka1[[#This Row],[x]]/2</f>
        <v>3.4161883562382092</v>
      </c>
      <c r="C140" s="1">
        <f>Tabulka1[[#This Row],[z2]]</f>
        <v>1.2698</v>
      </c>
      <c r="D140" s="1">
        <f>Tabulka1[[#This Row],[std2]]</f>
        <v>1.41421356238236E-5</v>
      </c>
      <c r="E140" s="1">
        <v>6</v>
      </c>
      <c r="F140" s="1" t="s">
        <v>10</v>
      </c>
      <c r="G140" s="1" t="s">
        <v>30</v>
      </c>
      <c r="H140" s="1" t="s">
        <v>11</v>
      </c>
      <c r="I140" s="1">
        <v>25</v>
      </c>
      <c r="J140" s="1">
        <v>1.887</v>
      </c>
      <c r="K140" s="1">
        <v>1.2698</v>
      </c>
      <c r="L140" s="1">
        <v>1.41421356238236E-5</v>
      </c>
      <c r="M140" s="1" t="s">
        <v>32</v>
      </c>
      <c r="N140" s="1" t="s">
        <v>31</v>
      </c>
      <c r="O140" s="1" t="s">
        <v>11</v>
      </c>
      <c r="P140" s="1">
        <f>Tabulka1[[#This Row],[x2]]/(1+Tabulka1[[#This Row],[y2]]*60.08/61.9789)</f>
        <v>8.8364627151684072</v>
      </c>
      <c r="Q140" s="1">
        <f>Tabulka1[[#This Row],[y2]]</f>
        <v>1.887</v>
      </c>
      <c r="R140" s="1">
        <f>Tabulka1[[#This Row],[z2]]</f>
        <v>1.2698</v>
      </c>
      <c r="S140" s="1">
        <f>Tabulka1[[#This Row],[std2]]</f>
        <v>1.41421356238236E-5</v>
      </c>
      <c r="T140" s="1" t="s">
        <v>41</v>
      </c>
      <c r="U140" s="1" t="s">
        <v>31</v>
      </c>
      <c r="V140" s="1" t="s">
        <v>11</v>
      </c>
      <c r="W140" s="1">
        <f>Tabulka1[[#This Row],[x]]/(Tabulka1[[#This Row],[z4]]*(100-Tabulka1[[#This Row],[x2]])/100)</f>
        <v>3.8019230050521098</v>
      </c>
      <c r="X140" s="1">
        <f>Tabulka1[[#This Row],[y]]/(Tabulka1[[#This Row],[z4]]*(100-Tabulka1[[#This Row],[x2]])/100)</f>
        <v>3.5871143552666656</v>
      </c>
      <c r="Y140" s="1">
        <f>Tabulka1[[#This Row],[z3]]</f>
        <v>1.2698</v>
      </c>
      <c r="Z140" s="1">
        <f>Tabulka1[[#This Row],[std3]]</f>
        <v>1.41421356238236E-5</v>
      </c>
      <c r="AA140" s="1" t="s">
        <v>39</v>
      </c>
      <c r="AB140" s="1" t="s">
        <v>40</v>
      </c>
      <c r="AC140" s="1" t="s">
        <v>11</v>
      </c>
      <c r="AD140" s="1">
        <v>20</v>
      </c>
      <c r="AE140" s="1" t="s">
        <v>9</v>
      </c>
      <c r="AF140" s="1" t="s">
        <v>28</v>
      </c>
    </row>
    <row r="141" spans="1:32" ht="16.5" x14ac:dyDescent="0.35">
      <c r="A141" s="1">
        <f>2*Tabulka1[[#This Row],[x3]]*Tabulka1[[#This Row],[z]]/(100*61.9789)*1000</f>
        <v>4.5707649837872699</v>
      </c>
      <c r="B141" s="1">
        <f>Tabulka1[[#This Row],[y2]]*Tabulka1[[#This Row],[x]]/2</f>
        <v>4.3125167622032894</v>
      </c>
      <c r="C141" s="1">
        <f>Tabulka1[[#This Row],[z2]]</f>
        <v>1.3358050000000001</v>
      </c>
      <c r="D141" s="1">
        <f>Tabulka1[[#This Row],[std2]]</f>
        <v>7.0710678117547895E-6</v>
      </c>
      <c r="E141" s="1">
        <v>6</v>
      </c>
      <c r="F141" s="1" t="s">
        <v>10</v>
      </c>
      <c r="G141" s="1" t="s">
        <v>30</v>
      </c>
      <c r="H141" s="1" t="s">
        <v>11</v>
      </c>
      <c r="I141" s="1">
        <v>30</v>
      </c>
      <c r="J141" s="1">
        <v>1.887</v>
      </c>
      <c r="K141" s="1">
        <v>1.3358050000000001</v>
      </c>
      <c r="L141" s="1">
        <v>7.0710678117547895E-6</v>
      </c>
      <c r="M141" s="1" t="s">
        <v>32</v>
      </c>
      <c r="N141" s="1" t="s">
        <v>31</v>
      </c>
      <c r="O141" s="1" t="s">
        <v>11</v>
      </c>
      <c r="P141" s="1">
        <f>Tabulka1[[#This Row],[x2]]/(1+Tabulka1[[#This Row],[y2]]*60.08/61.9789)</f>
        <v>10.603755258202089</v>
      </c>
      <c r="Q141" s="1">
        <f>Tabulka1[[#This Row],[y2]]</f>
        <v>1.887</v>
      </c>
      <c r="R141" s="1">
        <f>Tabulka1[[#This Row],[z2]]</f>
        <v>1.3358050000000001</v>
      </c>
      <c r="S141" s="1">
        <f>Tabulka1[[#This Row],[std2]]</f>
        <v>7.0710678117547895E-6</v>
      </c>
      <c r="T141" s="1" t="s">
        <v>41</v>
      </c>
      <c r="U141" s="1" t="s">
        <v>31</v>
      </c>
      <c r="V141" s="1" t="s">
        <v>11</v>
      </c>
      <c r="W141" s="1">
        <f>Tabulka1[[#This Row],[x]]/(Tabulka1[[#This Row],[z4]]*(100-Tabulka1[[#This Row],[x2]])/100)</f>
        <v>4.8881867207812828</v>
      </c>
      <c r="X141" s="1">
        <f>Tabulka1[[#This Row],[y]]/(Tabulka1[[#This Row],[z4]]*(100-Tabulka1[[#This Row],[x2]])/100)</f>
        <v>4.6120041710571407</v>
      </c>
      <c r="Y141" s="1">
        <f>Tabulka1[[#This Row],[z3]]</f>
        <v>1.3358050000000001</v>
      </c>
      <c r="Z141" s="1">
        <f>Tabulka1[[#This Row],[std3]]</f>
        <v>7.0710678117547895E-6</v>
      </c>
      <c r="AA141" s="1" t="s">
        <v>39</v>
      </c>
      <c r="AB141" s="1" t="s">
        <v>40</v>
      </c>
      <c r="AC141" s="1" t="s">
        <v>11</v>
      </c>
      <c r="AD141" s="1">
        <v>20</v>
      </c>
      <c r="AE141" s="1" t="s">
        <v>9</v>
      </c>
      <c r="AF141" s="1" t="s">
        <v>28</v>
      </c>
    </row>
    <row r="142" spans="1:32" ht="16.5" x14ac:dyDescent="0.35">
      <c r="A142" s="1">
        <f>2*Tabulka1[[#This Row],[x3]]*Tabulka1[[#This Row],[z]]/(100*61.9789)*1000</f>
        <v>5.613238014561289</v>
      </c>
      <c r="B142" s="1">
        <f>Tabulka1[[#This Row],[y2]]*Tabulka1[[#This Row],[x]]/2</f>
        <v>5.296090066738576</v>
      </c>
      <c r="C142" s="1">
        <f>Tabulka1[[#This Row],[z2]]</f>
        <v>1.406115</v>
      </c>
      <c r="D142" s="1">
        <f>Tabulka1[[#This Row],[std2]]</f>
        <v>7.0710678119117998E-6</v>
      </c>
      <c r="E142" s="1">
        <v>6</v>
      </c>
      <c r="F142" s="1" t="s">
        <v>10</v>
      </c>
      <c r="G142" s="1" t="s">
        <v>30</v>
      </c>
      <c r="H142" s="1" t="s">
        <v>11</v>
      </c>
      <c r="I142" s="1">
        <v>35</v>
      </c>
      <c r="J142" s="1">
        <v>1.887</v>
      </c>
      <c r="K142" s="1">
        <v>1.406115</v>
      </c>
      <c r="L142" s="1">
        <v>7.0710678119117998E-6</v>
      </c>
      <c r="M142" s="1" t="s">
        <v>32</v>
      </c>
      <c r="N142" s="1" t="s">
        <v>31</v>
      </c>
      <c r="O142" s="1" t="s">
        <v>11</v>
      </c>
      <c r="P142" s="1">
        <f>Tabulka1[[#This Row],[x2]]/(1+Tabulka1[[#This Row],[y2]]*60.08/61.9789)</f>
        <v>12.37104780123577</v>
      </c>
      <c r="Q142" s="1">
        <f>Tabulka1[[#This Row],[y2]]</f>
        <v>1.887</v>
      </c>
      <c r="R142" s="1">
        <f>Tabulka1[[#This Row],[z2]]</f>
        <v>1.406115</v>
      </c>
      <c r="S142" s="1">
        <f>Tabulka1[[#This Row],[std2]]</f>
        <v>7.0710678119117998E-6</v>
      </c>
      <c r="T142" s="1" t="s">
        <v>41</v>
      </c>
      <c r="U142" s="1" t="s">
        <v>31</v>
      </c>
      <c r="V142" s="1" t="s">
        <v>11</v>
      </c>
      <c r="W142" s="1">
        <f>Tabulka1[[#This Row],[x]]/(Tabulka1[[#This Row],[z4]]*(100-Tabulka1[[#This Row],[x2]])/100)</f>
        <v>6.1415679312380229</v>
      </c>
      <c r="X142" s="1">
        <f>Tabulka1[[#This Row],[y]]/(Tabulka1[[#This Row],[z4]]*(100-Tabulka1[[#This Row],[x2]])/100)</f>
        <v>5.7945693431230749</v>
      </c>
      <c r="Y142" s="1">
        <f>Tabulka1[[#This Row],[z3]]</f>
        <v>1.406115</v>
      </c>
      <c r="Z142" s="1">
        <f>Tabulka1[[#This Row],[std3]]</f>
        <v>7.0710678119117998E-6</v>
      </c>
      <c r="AA142" s="1" t="s">
        <v>39</v>
      </c>
      <c r="AB142" s="1" t="s">
        <v>40</v>
      </c>
      <c r="AC142" s="1" t="s">
        <v>11</v>
      </c>
      <c r="AD142" s="1">
        <v>20</v>
      </c>
      <c r="AE142" s="1" t="s">
        <v>9</v>
      </c>
      <c r="AF142" s="1" t="s">
        <v>28</v>
      </c>
    </row>
    <row r="143" spans="1:32" ht="16.5" x14ac:dyDescent="0.35">
      <c r="A143" s="1">
        <f>2*Tabulka1[[#This Row],[x3]]*Tabulka1[[#This Row],[z]]/(100*61.9789)*1000</f>
        <v>6.7568459991927003</v>
      </c>
      <c r="B143" s="1">
        <f>Tabulka1[[#This Row],[y2]]*Tabulka1[[#This Row],[x]]/2</f>
        <v>6.3750842002383132</v>
      </c>
      <c r="C143" s="1">
        <f>Tabulka1[[#This Row],[z2]]</f>
        <v>1.481015</v>
      </c>
      <c r="D143" s="1">
        <f>Tabulka1[[#This Row],[std2]]</f>
        <v>7.0710678119117998E-6</v>
      </c>
      <c r="E143" s="1">
        <v>6</v>
      </c>
      <c r="F143" s="1" t="s">
        <v>10</v>
      </c>
      <c r="G143" s="1" t="s">
        <v>30</v>
      </c>
      <c r="H143" s="1" t="s">
        <v>11</v>
      </c>
      <c r="I143" s="1">
        <v>40</v>
      </c>
      <c r="J143" s="1">
        <v>1.887</v>
      </c>
      <c r="K143" s="1">
        <v>1.481015</v>
      </c>
      <c r="L143" s="1">
        <v>7.0710678119117998E-6</v>
      </c>
      <c r="M143" s="1" t="s">
        <v>32</v>
      </c>
      <c r="N143" s="1" t="s">
        <v>31</v>
      </c>
      <c r="O143" s="1" t="s">
        <v>11</v>
      </c>
      <c r="P143" s="1">
        <f>Tabulka1[[#This Row],[x2]]/(1+Tabulka1[[#This Row],[y2]]*60.08/61.9789)</f>
        <v>14.138340344269452</v>
      </c>
      <c r="Q143" s="1">
        <f>Tabulka1[[#This Row],[y2]]</f>
        <v>1.887</v>
      </c>
      <c r="R143" s="1">
        <f>Tabulka1[[#This Row],[z2]]</f>
        <v>1.481015</v>
      </c>
      <c r="S143" s="1">
        <f>Tabulka1[[#This Row],[std2]]</f>
        <v>7.0710678119117998E-6</v>
      </c>
      <c r="T143" s="1" t="s">
        <v>41</v>
      </c>
      <c r="U143" s="1" t="s">
        <v>31</v>
      </c>
      <c r="V143" s="1" t="s">
        <v>11</v>
      </c>
      <c r="W143" s="1">
        <f>Tabulka1[[#This Row],[x]]/(Tabulka1[[#This Row],[z4]]*(100-Tabulka1[[#This Row],[x2]])/100)</f>
        <v>7.6038460101042196</v>
      </c>
      <c r="X143" s="1">
        <f>Tabulka1[[#This Row],[y]]/(Tabulka1[[#This Row],[z4]]*(100-Tabulka1[[#This Row],[x2]])/100)</f>
        <v>7.174228710533332</v>
      </c>
      <c r="Y143" s="1">
        <f>Tabulka1[[#This Row],[z3]]</f>
        <v>1.481015</v>
      </c>
      <c r="Z143" s="1">
        <f>Tabulka1[[#This Row],[std3]]</f>
        <v>7.0710678119117998E-6</v>
      </c>
      <c r="AA143" s="1" t="s">
        <v>39</v>
      </c>
      <c r="AB143" s="1" t="s">
        <v>40</v>
      </c>
      <c r="AC143" s="1" t="s">
        <v>11</v>
      </c>
      <c r="AD143" s="1">
        <v>20</v>
      </c>
      <c r="AE143" s="1" t="s">
        <v>9</v>
      </c>
      <c r="AF143" s="1" t="s">
        <v>28</v>
      </c>
    </row>
    <row r="144" spans="1:32" ht="16.5" x14ac:dyDescent="0.35">
      <c r="A144" s="1">
        <f>2*Tabulka1[[#This Row],[x3]]*Tabulka1[[#This Row],[z]]/(100*61.9789)*1000</f>
        <v>8.0080816716933789</v>
      </c>
      <c r="B144" s="1">
        <f>Tabulka1[[#This Row],[y2]]*Tabulka1[[#This Row],[x]]/2</f>
        <v>7.5556250572427031</v>
      </c>
      <c r="C144" s="1">
        <f>Tabulka1[[#This Row],[z2]]</f>
        <v>1.5602400000000001</v>
      </c>
      <c r="D144" s="1">
        <f>Tabulka1[[#This Row],[std2]]</f>
        <v>0</v>
      </c>
      <c r="E144" s="1">
        <v>6</v>
      </c>
      <c r="F144" s="1" t="s">
        <v>10</v>
      </c>
      <c r="G144" s="1" t="s">
        <v>30</v>
      </c>
      <c r="H144" s="1" t="s">
        <v>11</v>
      </c>
      <c r="I144" s="1">
        <v>45</v>
      </c>
      <c r="J144" s="1">
        <v>1.887</v>
      </c>
      <c r="K144" s="1">
        <v>1.5602400000000001</v>
      </c>
      <c r="L144" s="1">
        <v>0</v>
      </c>
      <c r="M144" s="1" t="s">
        <v>32</v>
      </c>
      <c r="N144" s="1" t="s">
        <v>31</v>
      </c>
      <c r="O144" s="1" t="s">
        <v>11</v>
      </c>
      <c r="P144" s="1">
        <f>Tabulka1[[#This Row],[x2]]/(1+Tabulka1[[#This Row],[y2]]*60.08/61.9789)</f>
        <v>15.905632887303133</v>
      </c>
      <c r="Q144" s="1">
        <f>Tabulka1[[#This Row],[y2]]</f>
        <v>1.887</v>
      </c>
      <c r="R144" s="1">
        <f>Tabulka1[[#This Row],[z2]]</f>
        <v>1.5602400000000001</v>
      </c>
      <c r="S144" s="1">
        <f>Tabulka1[[#This Row],[std2]]</f>
        <v>0</v>
      </c>
      <c r="T144" s="1" t="s">
        <v>41</v>
      </c>
      <c r="U144" s="1" t="s">
        <v>31</v>
      </c>
      <c r="V144" s="1" t="s">
        <v>11</v>
      </c>
      <c r="W144" s="1">
        <f>Tabulka1[[#This Row],[x]]/(Tabulka1[[#This Row],[z4]]*(100-Tabulka1[[#This Row],[x2]])/100)</f>
        <v>9.3319928305824487</v>
      </c>
      <c r="X144" s="1">
        <f>Tabulka1[[#This Row],[y]]/(Tabulka1[[#This Row],[z4]]*(100-Tabulka1[[#This Row],[x2]])/100)</f>
        <v>8.8047352356545403</v>
      </c>
      <c r="Y144" s="1">
        <f>Tabulka1[[#This Row],[z3]]</f>
        <v>1.5602400000000001</v>
      </c>
      <c r="Z144" s="1">
        <f>Tabulka1[[#This Row],[std3]]</f>
        <v>0</v>
      </c>
      <c r="AA144" s="1" t="s">
        <v>39</v>
      </c>
      <c r="AB144" s="1" t="s">
        <v>40</v>
      </c>
      <c r="AC144" s="1" t="s">
        <v>11</v>
      </c>
      <c r="AD144" s="1">
        <v>20</v>
      </c>
      <c r="AE144" s="1" t="s">
        <v>9</v>
      </c>
      <c r="AF144" s="1" t="s">
        <v>28</v>
      </c>
    </row>
    <row r="145" spans="1:32" ht="16.5" x14ac:dyDescent="0.35">
      <c r="A145" s="1">
        <f>2*Tabulka1[[#This Row],[x3]]*Tabulka1[[#This Row],[z]]/(100*61.9789)*1000</f>
        <v>8.7825801970985324</v>
      </c>
      <c r="B145" s="1">
        <f>Tabulka1[[#This Row],[y2]]*Tabulka1[[#This Row],[x]]/2</f>
        <v>8.2863644159624652</v>
      </c>
      <c r="C145" s="1">
        <f>Tabulka1[[#This Row],[z2]]</f>
        <v>1.60687</v>
      </c>
      <c r="D145" s="1">
        <f>Tabulka1[[#This Row],[std2]]</f>
        <v>1.41421356238236E-5</v>
      </c>
      <c r="E145" s="1">
        <v>6</v>
      </c>
      <c r="F145" s="1" t="s">
        <v>10</v>
      </c>
      <c r="G145" s="1" t="s">
        <v>30</v>
      </c>
      <c r="H145" s="1" t="s">
        <v>11</v>
      </c>
      <c r="I145" s="1">
        <v>47.92</v>
      </c>
      <c r="J145" s="1">
        <v>1.887</v>
      </c>
      <c r="K145" s="1">
        <v>1.60687</v>
      </c>
      <c r="L145" s="1">
        <v>1.41421356238236E-5</v>
      </c>
      <c r="M145" s="1" t="s">
        <v>32</v>
      </c>
      <c r="N145" s="1" t="s">
        <v>31</v>
      </c>
      <c r="O145" s="1" t="s">
        <v>11</v>
      </c>
      <c r="P145" s="1">
        <f>Tabulka1[[#This Row],[x2]]/(1+Tabulka1[[#This Row],[y2]]*60.08/61.9789)</f>
        <v>16.937731732434802</v>
      </c>
      <c r="Q145" s="1">
        <f>Tabulka1[[#This Row],[y2]]</f>
        <v>1.887</v>
      </c>
      <c r="R145" s="1">
        <f>Tabulka1[[#This Row],[z2]]</f>
        <v>1.60687</v>
      </c>
      <c r="S145" s="1">
        <f>Tabulka1[[#This Row],[std2]]</f>
        <v>1.41421356238236E-5</v>
      </c>
      <c r="T145" s="1" t="s">
        <v>41</v>
      </c>
      <c r="U145" s="1" t="s">
        <v>31</v>
      </c>
      <c r="V145" s="1" t="s">
        <v>11</v>
      </c>
      <c r="W145" s="1">
        <f>Tabulka1[[#This Row],[x]]/(Tabulka1[[#This Row],[z4]]*(100-Tabulka1[[#This Row],[x2]])/100)</f>
        <v>10.494709124544764</v>
      </c>
      <c r="X145" s="1">
        <f>Tabulka1[[#This Row],[y]]/(Tabulka1[[#This Row],[z4]]*(100-Tabulka1[[#This Row],[x2]])/100)</f>
        <v>9.9017580590079852</v>
      </c>
      <c r="Y145" s="1">
        <f>Tabulka1[[#This Row],[z3]]</f>
        <v>1.60687</v>
      </c>
      <c r="Z145" s="1">
        <f>Tabulka1[[#This Row],[std3]]</f>
        <v>1.41421356238236E-5</v>
      </c>
      <c r="AA145" s="1" t="s">
        <v>39</v>
      </c>
      <c r="AB145" s="1" t="s">
        <v>40</v>
      </c>
      <c r="AC145" s="1" t="s">
        <v>11</v>
      </c>
      <c r="AD145" s="1">
        <v>20</v>
      </c>
      <c r="AE145" s="1" t="s">
        <v>9</v>
      </c>
      <c r="AF145" s="1" t="s">
        <v>28</v>
      </c>
    </row>
    <row r="146" spans="1:32" ht="16.5" x14ac:dyDescent="0.35">
      <c r="A146" s="1">
        <f>2*Tabulka1[[#This Row],[x3]]*Tabulka1[[#This Row],[z]]/(100*61.9789)*1000</f>
        <v>0</v>
      </c>
      <c r="B146" s="1">
        <f>Tabulka1[[#This Row],[y2]]*Tabulka1[[#This Row],[x]]/2</f>
        <v>0</v>
      </c>
      <c r="C146" s="1">
        <f>Tabulka1[[#This Row],[z2]]</f>
        <v>0.99819999999999998</v>
      </c>
      <c r="D146" s="1">
        <f>Tabulka1[[#This Row],[std2]]</f>
        <v>0</v>
      </c>
      <c r="E146" s="1">
        <v>7</v>
      </c>
      <c r="F146" s="1" t="s">
        <v>10</v>
      </c>
      <c r="G146" s="1" t="s">
        <v>30</v>
      </c>
      <c r="H146" s="1" t="s">
        <v>11</v>
      </c>
      <c r="I146" s="1">
        <v>0</v>
      </c>
      <c r="J146" s="1">
        <v>2</v>
      </c>
      <c r="K146" s="1">
        <v>0.99819999999999998</v>
      </c>
      <c r="M146" s="1" t="s">
        <v>32</v>
      </c>
      <c r="N146" s="1" t="s">
        <v>31</v>
      </c>
      <c r="O146" s="1" t="s">
        <v>11</v>
      </c>
      <c r="P146" s="1">
        <f>Tabulka1[[#This Row],[x2]]/(1+Tabulka1[[#This Row],[y2]]*60.08/61.9789)</f>
        <v>0</v>
      </c>
      <c r="Q146" s="1">
        <f>Tabulka1[[#This Row],[y2]]</f>
        <v>2</v>
      </c>
      <c r="R146" s="1">
        <f>Tabulka1[[#This Row],[z2]]</f>
        <v>0.99819999999999998</v>
      </c>
      <c r="S146" s="1">
        <f>Tabulka1[[#This Row],[std2]]</f>
        <v>0</v>
      </c>
      <c r="T146" s="1" t="s">
        <v>41</v>
      </c>
      <c r="U146" s="1" t="s">
        <v>31</v>
      </c>
      <c r="V146" s="1" t="s">
        <v>11</v>
      </c>
      <c r="W146" s="1">
        <f>Tabulka1[[#This Row],[x]]/(Tabulka1[[#This Row],[z4]]*(100-Tabulka1[[#This Row],[x2]])/100)</f>
        <v>0</v>
      </c>
      <c r="X146" s="1">
        <f>Tabulka1[[#This Row],[y]]/(Tabulka1[[#This Row],[z4]]*(100-Tabulka1[[#This Row],[x2]])/100)</f>
        <v>0</v>
      </c>
      <c r="Y146" s="1">
        <f>Tabulka1[[#This Row],[z3]]</f>
        <v>0.99819999999999998</v>
      </c>
      <c r="Z146" s="1">
        <f>Tabulka1[[#This Row],[std3]]</f>
        <v>0</v>
      </c>
      <c r="AA146" s="1" t="s">
        <v>39</v>
      </c>
      <c r="AB146" s="1" t="s">
        <v>40</v>
      </c>
      <c r="AC146" s="1" t="s">
        <v>11</v>
      </c>
      <c r="AD146" s="1">
        <v>20</v>
      </c>
      <c r="AE146" s="1" t="s">
        <v>9</v>
      </c>
      <c r="AF146" s="1" t="s">
        <v>28</v>
      </c>
    </row>
    <row r="147" spans="1:32" ht="16.5" x14ac:dyDescent="0.35">
      <c r="A147" s="1">
        <f>2*Tabulka1[[#This Row],[x3]]*Tabulka1[[#This Row],[z]]/(100*61.9789)*1000</f>
        <v>0.57450659908454482</v>
      </c>
      <c r="B147" s="1">
        <f>Tabulka1[[#This Row],[y2]]*Tabulka1[[#This Row],[x]]/2</f>
        <v>0.57450659908454482</v>
      </c>
      <c r="C147" s="1">
        <f>Tabulka1[[#This Row],[z2]]</f>
        <v>1.0464</v>
      </c>
      <c r="D147" s="1">
        <f>Tabulka1[[#This Row],[std2]]</f>
        <v>0</v>
      </c>
      <c r="E147" s="1">
        <v>7</v>
      </c>
      <c r="F147" s="1" t="s">
        <v>10</v>
      </c>
      <c r="G147" s="1" t="s">
        <v>30</v>
      </c>
      <c r="H147" s="1" t="s">
        <v>11</v>
      </c>
      <c r="I147" s="1">
        <v>5</v>
      </c>
      <c r="J147" s="1">
        <v>2</v>
      </c>
      <c r="K147" s="1">
        <v>1.0464</v>
      </c>
      <c r="L147" s="1">
        <v>0</v>
      </c>
      <c r="M147" s="1" t="s">
        <v>32</v>
      </c>
      <c r="N147" s="1" t="s">
        <v>31</v>
      </c>
      <c r="O147" s="1" t="s">
        <v>11</v>
      </c>
      <c r="P147" s="1">
        <f>Tabulka1[[#This Row],[x2]]/(1+Tabulka1[[#This Row],[y2]]*60.08/61.9789)</f>
        <v>1.7014185327791043</v>
      </c>
      <c r="Q147" s="1">
        <f>Tabulka1[[#This Row],[y2]]</f>
        <v>2</v>
      </c>
      <c r="R147" s="1">
        <f>Tabulka1[[#This Row],[z2]]</f>
        <v>1.0464</v>
      </c>
      <c r="S147" s="1">
        <f>Tabulka1[[#This Row],[std2]]</f>
        <v>0</v>
      </c>
      <c r="T147" s="1" t="s">
        <v>41</v>
      </c>
      <c r="U147" s="1" t="s">
        <v>31</v>
      </c>
      <c r="V147" s="1" t="s">
        <v>11</v>
      </c>
      <c r="W147" s="1">
        <f>Tabulka1[[#This Row],[x]]/(Tabulka1[[#This Row],[z4]]*(100-Tabulka1[[#This Row],[x2]])/100)</f>
        <v>0.57792793244461693</v>
      </c>
      <c r="X147" s="1">
        <f>Tabulka1[[#This Row],[y]]/(Tabulka1[[#This Row],[z4]]*(100-Tabulka1[[#This Row],[x2]])/100)</f>
        <v>0.57792793244461693</v>
      </c>
      <c r="Y147" s="1">
        <f>Tabulka1[[#This Row],[z3]]</f>
        <v>1.0464</v>
      </c>
      <c r="Z147" s="1">
        <f>Tabulka1[[#This Row],[std3]]</f>
        <v>0</v>
      </c>
      <c r="AA147" s="1" t="s">
        <v>39</v>
      </c>
      <c r="AB147" s="1" t="s">
        <v>40</v>
      </c>
      <c r="AC147" s="1" t="s">
        <v>11</v>
      </c>
      <c r="AD147" s="1">
        <v>20</v>
      </c>
      <c r="AE147" s="1" t="s">
        <v>9</v>
      </c>
      <c r="AF147" s="1" t="s">
        <v>28</v>
      </c>
    </row>
    <row r="148" spans="1:32" ht="16.5" x14ac:dyDescent="0.35">
      <c r="A148" s="1">
        <f>2*Tabulka1[[#This Row],[x3]]*Tabulka1[[#This Row],[z]]/(100*61.9789)*1000</f>
        <v>1.201873954438069</v>
      </c>
      <c r="B148" s="1">
        <f>Tabulka1[[#This Row],[y2]]*Tabulka1[[#This Row],[x]]/2</f>
        <v>1.201873954438069</v>
      </c>
      <c r="C148" s="1">
        <f>Tabulka1[[#This Row],[z2]]</f>
        <v>1.0945400000000001</v>
      </c>
      <c r="D148" s="1">
        <f>Tabulka1[[#This Row],[std2]]</f>
        <v>0</v>
      </c>
      <c r="E148" s="1">
        <v>7</v>
      </c>
      <c r="F148" s="1" t="s">
        <v>10</v>
      </c>
      <c r="G148" s="1" t="s">
        <v>30</v>
      </c>
      <c r="H148" s="1" t="s">
        <v>11</v>
      </c>
      <c r="I148" s="1">
        <v>10</v>
      </c>
      <c r="J148" s="1">
        <v>2</v>
      </c>
      <c r="K148" s="1">
        <v>1.0945400000000001</v>
      </c>
      <c r="L148" s="1">
        <v>0</v>
      </c>
      <c r="M148" s="1" t="s">
        <v>32</v>
      </c>
      <c r="N148" s="1" t="s">
        <v>31</v>
      </c>
      <c r="O148" s="1" t="s">
        <v>11</v>
      </c>
      <c r="P148" s="1">
        <f>Tabulka1[[#This Row],[x2]]/(1+Tabulka1[[#This Row],[y2]]*60.08/61.9789)</f>
        <v>3.4028370655582085</v>
      </c>
      <c r="Q148" s="1">
        <f>Tabulka1[[#This Row],[y2]]</f>
        <v>2</v>
      </c>
      <c r="R148" s="1">
        <f>Tabulka1[[#This Row],[z2]]</f>
        <v>1.0945400000000001</v>
      </c>
      <c r="S148" s="1">
        <f>Tabulka1[[#This Row],[std2]]</f>
        <v>0</v>
      </c>
      <c r="T148" s="1" t="s">
        <v>41</v>
      </c>
      <c r="U148" s="1" t="s">
        <v>31</v>
      </c>
      <c r="V148" s="1" t="s">
        <v>11</v>
      </c>
      <c r="W148" s="1">
        <f>Tabulka1[[#This Row],[x]]/(Tabulka1[[#This Row],[z4]]*(100-Tabulka1[[#This Row],[x2]])/100)</f>
        <v>1.2200700796053026</v>
      </c>
      <c r="X148" s="1">
        <f>Tabulka1[[#This Row],[y]]/(Tabulka1[[#This Row],[z4]]*(100-Tabulka1[[#This Row],[x2]])/100)</f>
        <v>1.2200700796053026</v>
      </c>
      <c r="Y148" s="1">
        <f>Tabulka1[[#This Row],[z3]]</f>
        <v>1.0945400000000001</v>
      </c>
      <c r="Z148" s="1">
        <f>Tabulka1[[#This Row],[std3]]</f>
        <v>0</v>
      </c>
      <c r="AA148" s="1" t="s">
        <v>39</v>
      </c>
      <c r="AB148" s="1" t="s">
        <v>40</v>
      </c>
      <c r="AC148" s="1" t="s">
        <v>11</v>
      </c>
      <c r="AD148" s="1">
        <v>20</v>
      </c>
      <c r="AE148" s="1" t="s">
        <v>9</v>
      </c>
      <c r="AF148" s="1" t="s">
        <v>28</v>
      </c>
    </row>
    <row r="149" spans="1:32" ht="16.5" x14ac:dyDescent="0.35">
      <c r="A149" s="1">
        <f>2*Tabulka1[[#This Row],[x3]]*Tabulka1[[#This Row],[z]]/(100*61.9789)*1000</f>
        <v>1.8878174843484836</v>
      </c>
      <c r="B149" s="1">
        <f>Tabulka1[[#This Row],[y2]]*Tabulka1[[#This Row],[x]]/2</f>
        <v>1.8878174843484836</v>
      </c>
      <c r="C149" s="1">
        <f>Tabulka1[[#This Row],[z2]]</f>
        <v>1.14615</v>
      </c>
      <c r="D149" s="1">
        <f>Tabulka1[[#This Row],[std2]]</f>
        <v>0</v>
      </c>
      <c r="E149" s="1">
        <v>7</v>
      </c>
      <c r="F149" s="1" t="s">
        <v>10</v>
      </c>
      <c r="G149" s="1" t="s">
        <v>30</v>
      </c>
      <c r="H149" s="1" t="s">
        <v>11</v>
      </c>
      <c r="I149" s="1">
        <v>15</v>
      </c>
      <c r="J149" s="1">
        <v>2</v>
      </c>
      <c r="K149" s="1">
        <v>1.14615</v>
      </c>
      <c r="L149" s="1">
        <v>0</v>
      </c>
      <c r="M149" s="1" t="s">
        <v>32</v>
      </c>
      <c r="N149" s="1" t="s">
        <v>31</v>
      </c>
      <c r="O149" s="1" t="s">
        <v>11</v>
      </c>
      <c r="P149" s="1">
        <f>Tabulka1[[#This Row],[x2]]/(1+Tabulka1[[#This Row],[y2]]*60.08/61.9789)</f>
        <v>5.1042555983373132</v>
      </c>
      <c r="Q149" s="1">
        <f>Tabulka1[[#This Row],[y2]]</f>
        <v>2</v>
      </c>
      <c r="R149" s="1">
        <f>Tabulka1[[#This Row],[z2]]</f>
        <v>1.14615</v>
      </c>
      <c r="S149" s="1">
        <f>Tabulka1[[#This Row],[std2]]</f>
        <v>0</v>
      </c>
      <c r="T149" s="1" t="s">
        <v>41</v>
      </c>
      <c r="U149" s="1" t="s">
        <v>31</v>
      </c>
      <c r="V149" s="1" t="s">
        <v>11</v>
      </c>
      <c r="W149" s="1">
        <f>Tabulka1[[#This Row],[x]]/(Tabulka1[[#This Row],[z4]]*(100-Tabulka1[[#This Row],[x2]])/100)</f>
        <v>1.937758361726069</v>
      </c>
      <c r="X149" s="1">
        <f>Tabulka1[[#This Row],[y]]/(Tabulka1[[#This Row],[z4]]*(100-Tabulka1[[#This Row],[x2]])/100)</f>
        <v>1.937758361726069</v>
      </c>
      <c r="Y149" s="1">
        <f>Tabulka1[[#This Row],[z3]]</f>
        <v>1.14615</v>
      </c>
      <c r="Z149" s="1">
        <f>Tabulka1[[#This Row],[std3]]</f>
        <v>0</v>
      </c>
      <c r="AA149" s="1" t="s">
        <v>39</v>
      </c>
      <c r="AB149" s="1" t="s">
        <v>40</v>
      </c>
      <c r="AC149" s="1" t="s">
        <v>11</v>
      </c>
      <c r="AD149" s="1">
        <v>20</v>
      </c>
      <c r="AE149" s="1" t="s">
        <v>9</v>
      </c>
      <c r="AF149" s="1" t="s">
        <v>28</v>
      </c>
    </row>
    <row r="150" spans="1:32" ht="16.5" x14ac:dyDescent="0.35">
      <c r="A150" s="1">
        <f>2*Tabulka1[[#This Row],[x3]]*Tabulka1[[#This Row],[z]]/(100*61.9789)*1000</f>
        <v>2.640995416135707</v>
      </c>
      <c r="B150" s="1">
        <f>Tabulka1[[#This Row],[y2]]*Tabulka1[[#This Row],[x]]/2</f>
        <v>2.640995416135707</v>
      </c>
      <c r="C150" s="1">
        <f>Tabulka1[[#This Row],[z2]]</f>
        <v>1.2025699999999999</v>
      </c>
      <c r="D150" s="1">
        <f>Tabulka1[[#This Row],[std2]]</f>
        <v>0</v>
      </c>
      <c r="E150" s="1">
        <v>7</v>
      </c>
      <c r="F150" s="1" t="s">
        <v>10</v>
      </c>
      <c r="G150" s="1" t="s">
        <v>30</v>
      </c>
      <c r="H150" s="1" t="s">
        <v>11</v>
      </c>
      <c r="I150" s="1">
        <v>20</v>
      </c>
      <c r="J150" s="1">
        <v>2</v>
      </c>
      <c r="K150" s="1">
        <v>1.2025699999999999</v>
      </c>
      <c r="L150" s="1">
        <v>0</v>
      </c>
      <c r="M150" s="1" t="s">
        <v>32</v>
      </c>
      <c r="N150" s="1" t="s">
        <v>31</v>
      </c>
      <c r="O150" s="1" t="s">
        <v>11</v>
      </c>
      <c r="P150" s="1">
        <f>Tabulka1[[#This Row],[x2]]/(1+Tabulka1[[#This Row],[y2]]*60.08/61.9789)</f>
        <v>6.8056741311164171</v>
      </c>
      <c r="Q150" s="1">
        <f>Tabulka1[[#This Row],[y2]]</f>
        <v>2</v>
      </c>
      <c r="R150" s="1">
        <f>Tabulka1[[#This Row],[z2]]</f>
        <v>1.2025699999999999</v>
      </c>
      <c r="S150" s="1">
        <f>Tabulka1[[#This Row],[std2]]</f>
        <v>0</v>
      </c>
      <c r="T150" s="1" t="s">
        <v>41</v>
      </c>
      <c r="U150" s="1" t="s">
        <v>31</v>
      </c>
      <c r="V150" s="1" t="s">
        <v>11</v>
      </c>
      <c r="W150" s="1">
        <f>Tabulka1[[#This Row],[x]]/(Tabulka1[[#This Row],[z4]]*(100-Tabulka1[[#This Row],[x2]])/100)</f>
        <v>2.7451576791119301</v>
      </c>
      <c r="X150" s="1">
        <f>Tabulka1[[#This Row],[y]]/(Tabulka1[[#This Row],[z4]]*(100-Tabulka1[[#This Row],[x2]])/100)</f>
        <v>2.7451576791119301</v>
      </c>
      <c r="Y150" s="1">
        <f>Tabulka1[[#This Row],[z3]]</f>
        <v>1.2025699999999999</v>
      </c>
      <c r="Z150" s="1">
        <f>Tabulka1[[#This Row],[std3]]</f>
        <v>0</v>
      </c>
      <c r="AA150" s="1" t="s">
        <v>39</v>
      </c>
      <c r="AB150" s="1" t="s">
        <v>40</v>
      </c>
      <c r="AC150" s="1" t="s">
        <v>11</v>
      </c>
      <c r="AD150" s="1">
        <v>20</v>
      </c>
      <c r="AE150" s="1" t="s">
        <v>9</v>
      </c>
      <c r="AF150" s="1" t="s">
        <v>28</v>
      </c>
    </row>
    <row r="151" spans="1:32" ht="16.5" x14ac:dyDescent="0.35">
      <c r="A151" s="1">
        <f>2*Tabulka1[[#This Row],[x3]]*Tabulka1[[#This Row],[z]]/(100*61.9789)*1000</f>
        <v>3.4643615394624647</v>
      </c>
      <c r="B151" s="1">
        <f>Tabulka1[[#This Row],[y2]]*Tabulka1[[#This Row],[x]]/2</f>
        <v>3.4643615394624647</v>
      </c>
      <c r="C151" s="1">
        <f>Tabulka1[[#This Row],[z2]]</f>
        <v>1.2619899999999999</v>
      </c>
      <c r="D151" s="1">
        <f>Tabulka1[[#This Row],[std2]]</f>
        <v>1.4142135623666588E-5</v>
      </c>
      <c r="E151" s="1">
        <v>7</v>
      </c>
      <c r="F151" s="1" t="s">
        <v>10</v>
      </c>
      <c r="G151" s="1" t="s">
        <v>30</v>
      </c>
      <c r="H151" s="1" t="s">
        <v>11</v>
      </c>
      <c r="I151" s="1">
        <v>25</v>
      </c>
      <c r="J151" s="1">
        <v>2</v>
      </c>
      <c r="K151" s="1">
        <v>1.2619899999999999</v>
      </c>
      <c r="L151" s="1">
        <v>1.4142135623666588E-5</v>
      </c>
      <c r="M151" s="1" t="s">
        <v>32</v>
      </c>
      <c r="N151" s="1" t="s">
        <v>31</v>
      </c>
      <c r="O151" s="1" t="s">
        <v>11</v>
      </c>
      <c r="P151" s="1">
        <f>Tabulka1[[#This Row],[x2]]/(1+Tabulka1[[#This Row],[y2]]*60.08/61.9789)</f>
        <v>8.5070926638955218</v>
      </c>
      <c r="Q151" s="1">
        <f>Tabulka1[[#This Row],[y2]]</f>
        <v>2</v>
      </c>
      <c r="R151" s="1">
        <f>Tabulka1[[#This Row],[z2]]</f>
        <v>1.2619899999999999</v>
      </c>
      <c r="S151" s="1">
        <f>Tabulka1[[#This Row],[std2]]</f>
        <v>1.4142135623666588E-5</v>
      </c>
      <c r="T151" s="1" t="s">
        <v>41</v>
      </c>
      <c r="U151" s="1" t="s">
        <v>31</v>
      </c>
      <c r="V151" s="1" t="s">
        <v>11</v>
      </c>
      <c r="W151" s="1">
        <f>Tabulka1[[#This Row],[x]]/(Tabulka1[[#This Row],[z4]]*(100-Tabulka1[[#This Row],[x2]])/100)</f>
        <v>3.6602102388159072</v>
      </c>
      <c r="X151" s="1">
        <f>Tabulka1[[#This Row],[y]]/(Tabulka1[[#This Row],[z4]]*(100-Tabulka1[[#This Row],[x2]])/100)</f>
        <v>3.6602102388159072</v>
      </c>
      <c r="Y151" s="1">
        <f>Tabulka1[[#This Row],[z3]]</f>
        <v>1.2619899999999999</v>
      </c>
      <c r="Z151" s="1">
        <f>Tabulka1[[#This Row],[std3]]</f>
        <v>1.4142135623666588E-5</v>
      </c>
      <c r="AA151" s="1" t="s">
        <v>39</v>
      </c>
      <c r="AB151" s="1" t="s">
        <v>40</v>
      </c>
      <c r="AC151" s="1" t="s">
        <v>11</v>
      </c>
      <c r="AD151" s="1">
        <v>20</v>
      </c>
      <c r="AE151" s="1" t="s">
        <v>9</v>
      </c>
      <c r="AF151" s="1" t="s">
        <v>28</v>
      </c>
    </row>
    <row r="152" spans="1:32" ht="16.5" x14ac:dyDescent="0.35">
      <c r="A152" s="1">
        <f>2*Tabulka1[[#This Row],[x3]]*Tabulka1[[#This Row],[z]]/(100*61.9789)*1000</f>
        <v>4.3699561159093419</v>
      </c>
      <c r="B152" s="1">
        <f>Tabulka1[[#This Row],[y2]]*Tabulka1[[#This Row],[x]]/2</f>
        <v>4.3699561159093419</v>
      </c>
      <c r="C152" s="1">
        <f>Tabulka1[[#This Row],[z2]]</f>
        <v>1.326565</v>
      </c>
      <c r="D152" s="1">
        <f>Tabulka1[[#This Row],[std2]]</f>
        <v>4.9497474683068572E-5</v>
      </c>
      <c r="E152" s="1">
        <v>7</v>
      </c>
      <c r="F152" s="1" t="s">
        <v>10</v>
      </c>
      <c r="G152" s="1" t="s">
        <v>30</v>
      </c>
      <c r="H152" s="1" t="s">
        <v>11</v>
      </c>
      <c r="I152" s="1">
        <v>30</v>
      </c>
      <c r="J152" s="1">
        <v>2</v>
      </c>
      <c r="K152" s="1">
        <v>1.326565</v>
      </c>
      <c r="L152" s="1">
        <v>4.9497474683068572E-5</v>
      </c>
      <c r="M152" s="1" t="s">
        <v>32</v>
      </c>
      <c r="N152" s="1" t="s">
        <v>31</v>
      </c>
      <c r="O152" s="1" t="s">
        <v>11</v>
      </c>
      <c r="P152" s="1">
        <f>Tabulka1[[#This Row],[x2]]/(1+Tabulka1[[#This Row],[y2]]*60.08/61.9789)</f>
        <v>10.208511196674626</v>
      </c>
      <c r="Q152" s="1">
        <f>Tabulka1[[#This Row],[y2]]</f>
        <v>2</v>
      </c>
      <c r="R152" s="1">
        <f>Tabulka1[[#This Row],[z2]]</f>
        <v>1.326565</v>
      </c>
      <c r="S152" s="1">
        <f>Tabulka1[[#This Row],[std2]]</f>
        <v>4.9497474683068572E-5</v>
      </c>
      <c r="T152" s="1" t="s">
        <v>41</v>
      </c>
      <c r="U152" s="1" t="s">
        <v>31</v>
      </c>
      <c r="V152" s="1" t="s">
        <v>11</v>
      </c>
      <c r="W152" s="1">
        <f>Tabulka1[[#This Row],[x]]/(Tabulka1[[#This Row],[z4]]*(100-Tabulka1[[#This Row],[x2]])/100)</f>
        <v>4.7059845927633095</v>
      </c>
      <c r="X152" s="1">
        <f>Tabulka1[[#This Row],[y]]/(Tabulka1[[#This Row],[z4]]*(100-Tabulka1[[#This Row],[x2]])/100)</f>
        <v>4.7059845927633095</v>
      </c>
      <c r="Y152" s="1">
        <f>Tabulka1[[#This Row],[z3]]</f>
        <v>1.326565</v>
      </c>
      <c r="Z152" s="1">
        <f>Tabulka1[[#This Row],[std3]]</f>
        <v>4.9497474683068572E-5</v>
      </c>
      <c r="AA152" s="1" t="s">
        <v>39</v>
      </c>
      <c r="AB152" s="1" t="s">
        <v>40</v>
      </c>
      <c r="AC152" s="1" t="s">
        <v>11</v>
      </c>
      <c r="AD152" s="1">
        <v>20</v>
      </c>
      <c r="AE152" s="1" t="s">
        <v>9</v>
      </c>
      <c r="AF152" s="1" t="s">
        <v>28</v>
      </c>
    </row>
    <row r="153" spans="1:32" ht="16.5" x14ac:dyDescent="0.35">
      <c r="A153" s="1">
        <f>2*Tabulka1[[#This Row],[x3]]*Tabulka1[[#This Row],[z]]/(100*61.9789)*1000</f>
        <v>5.3601399810803727</v>
      </c>
      <c r="B153" s="1">
        <f>Tabulka1[[#This Row],[y2]]*Tabulka1[[#This Row],[x]]/2</f>
        <v>5.3601399810803727</v>
      </c>
      <c r="C153" s="1">
        <f>Tabulka1[[#This Row],[z2]]</f>
        <v>1.3946999999999998</v>
      </c>
      <c r="D153" s="1">
        <f>Tabulka1[[#This Row],[std2]]</f>
        <v>1.2727922061362735E-4</v>
      </c>
      <c r="E153" s="1">
        <v>7</v>
      </c>
      <c r="F153" s="1" t="s">
        <v>10</v>
      </c>
      <c r="G153" s="1" t="s">
        <v>30</v>
      </c>
      <c r="H153" s="1" t="s">
        <v>11</v>
      </c>
      <c r="I153" s="1">
        <v>35</v>
      </c>
      <c r="J153" s="1">
        <v>2</v>
      </c>
      <c r="K153" s="1">
        <v>1.3946999999999998</v>
      </c>
      <c r="L153" s="1">
        <v>1.2727922061362735E-4</v>
      </c>
      <c r="M153" s="1" t="s">
        <v>32</v>
      </c>
      <c r="N153" s="1" t="s">
        <v>31</v>
      </c>
      <c r="O153" s="1" t="s">
        <v>11</v>
      </c>
      <c r="P153" s="1">
        <f>Tabulka1[[#This Row],[x2]]/(1+Tabulka1[[#This Row],[y2]]*60.08/61.9789)</f>
        <v>11.909929729453731</v>
      </c>
      <c r="Q153" s="1">
        <f>Tabulka1[[#This Row],[y2]]</f>
        <v>2</v>
      </c>
      <c r="R153" s="1">
        <f>Tabulka1[[#This Row],[z2]]</f>
        <v>1.3946999999999998</v>
      </c>
      <c r="S153" s="1">
        <f>Tabulka1[[#This Row],[std2]]</f>
        <v>1.2727922061362735E-4</v>
      </c>
      <c r="T153" s="1" t="s">
        <v>41</v>
      </c>
      <c r="U153" s="1" t="s">
        <v>31</v>
      </c>
      <c r="V153" s="1" t="s">
        <v>11</v>
      </c>
      <c r="W153" s="1">
        <f>Tabulka1[[#This Row],[x]]/(Tabulka1[[#This Row],[z4]]*(100-Tabulka1[[#This Row],[x2]])/100)</f>
        <v>5.9126473088564655</v>
      </c>
      <c r="X153" s="1">
        <f>Tabulka1[[#This Row],[y]]/(Tabulka1[[#This Row],[z4]]*(100-Tabulka1[[#This Row],[x2]])/100)</f>
        <v>5.9126473088564655</v>
      </c>
      <c r="Y153" s="1">
        <f>Tabulka1[[#This Row],[z3]]</f>
        <v>1.3946999999999998</v>
      </c>
      <c r="Z153" s="1">
        <f>Tabulka1[[#This Row],[std3]]</f>
        <v>1.2727922061362735E-4</v>
      </c>
      <c r="AA153" s="1" t="s">
        <v>39</v>
      </c>
      <c r="AB153" s="1" t="s">
        <v>40</v>
      </c>
      <c r="AC153" s="1" t="s">
        <v>11</v>
      </c>
      <c r="AD153" s="1">
        <v>20</v>
      </c>
      <c r="AE153" s="1" t="s">
        <v>9</v>
      </c>
      <c r="AF153" s="1" t="s">
        <v>28</v>
      </c>
    </row>
    <row r="154" spans="1:32" ht="16.5" x14ac:dyDescent="0.35">
      <c r="A154" s="1">
        <f>2*Tabulka1[[#This Row],[x3]]*Tabulka1[[#This Row],[z]]/(100*61.9789)*1000</f>
        <v>6.4286102529443188</v>
      </c>
      <c r="B154" s="1">
        <f>Tabulka1[[#This Row],[y2]]*Tabulka1[[#This Row],[x]]/2</f>
        <v>6.4286102529443188</v>
      </c>
      <c r="C154" s="1">
        <f>Tabulka1[[#This Row],[z2]]</f>
        <v>1.463625</v>
      </c>
      <c r="D154" s="1">
        <f>Tabulka1[[#This Row],[std2]]</f>
        <v>5.0204581464244054E-4</v>
      </c>
      <c r="E154" s="1">
        <v>7</v>
      </c>
      <c r="F154" s="1" t="s">
        <v>10</v>
      </c>
      <c r="G154" s="1" t="s">
        <v>30</v>
      </c>
      <c r="H154" s="1" t="s">
        <v>11</v>
      </c>
      <c r="I154" s="1">
        <v>40</v>
      </c>
      <c r="J154" s="1">
        <v>2</v>
      </c>
      <c r="K154" s="1">
        <v>1.463625</v>
      </c>
      <c r="L154" s="1">
        <v>5.0204581464244054E-4</v>
      </c>
      <c r="M154" s="1" t="s">
        <v>32</v>
      </c>
      <c r="N154" s="1" t="s">
        <v>31</v>
      </c>
      <c r="O154" s="1" t="s">
        <v>11</v>
      </c>
      <c r="P154" s="1">
        <f>Tabulka1[[#This Row],[x2]]/(1+Tabulka1[[#This Row],[y2]]*60.08/61.9789)</f>
        <v>13.611348262232834</v>
      </c>
      <c r="Q154" s="1">
        <f>Tabulka1[[#This Row],[y2]]</f>
        <v>2</v>
      </c>
      <c r="R154" s="1">
        <f>Tabulka1[[#This Row],[z2]]</f>
        <v>1.463625</v>
      </c>
      <c r="S154" s="1">
        <f>Tabulka1[[#This Row],[std2]]</f>
        <v>5.0204581464244054E-4</v>
      </c>
      <c r="T154" s="1" t="s">
        <v>41</v>
      </c>
      <c r="U154" s="1" t="s">
        <v>31</v>
      </c>
      <c r="V154" s="1" t="s">
        <v>11</v>
      </c>
      <c r="W154" s="1">
        <f>Tabulka1[[#This Row],[x]]/(Tabulka1[[#This Row],[z4]]*(100-Tabulka1[[#This Row],[x2]])/100)</f>
        <v>7.3204204776318154</v>
      </c>
      <c r="X154" s="1">
        <f>Tabulka1[[#This Row],[y]]/(Tabulka1[[#This Row],[z4]]*(100-Tabulka1[[#This Row],[x2]])/100)</f>
        <v>7.3204204776318154</v>
      </c>
      <c r="Y154" s="1">
        <f>Tabulka1[[#This Row],[z3]]</f>
        <v>1.463625</v>
      </c>
      <c r="Z154" s="1">
        <f>Tabulka1[[#This Row],[std3]]</f>
        <v>5.0204581464244054E-4</v>
      </c>
      <c r="AA154" s="1" t="s">
        <v>39</v>
      </c>
      <c r="AB154" s="1" t="s">
        <v>40</v>
      </c>
      <c r="AC154" s="1" t="s">
        <v>11</v>
      </c>
      <c r="AD154" s="1">
        <v>20</v>
      </c>
      <c r="AE154" s="1" t="s">
        <v>9</v>
      </c>
      <c r="AF154" s="1" t="s">
        <v>28</v>
      </c>
    </row>
    <row r="155" spans="1:32" ht="16.5" x14ac:dyDescent="0.35">
      <c r="A155" s="1">
        <f>2*Tabulka1[[#This Row],[x3]]*Tabulka1[[#This Row],[z]]/(100*61.9789)*1000</f>
        <v>6.9964886688126473</v>
      </c>
      <c r="B155" s="1">
        <f>Tabulka1[[#This Row],[y2]]*Tabulka1[[#This Row],[x]]/2</f>
        <v>6.9964886688126473</v>
      </c>
      <c r="C155" s="1">
        <f>Tabulka1[[#This Row],[z2]]</f>
        <v>1.499215</v>
      </c>
      <c r="D155" s="1">
        <f>Tabulka1[[#This Row],[std2]]</f>
        <v>7.0710678119117998E-6</v>
      </c>
      <c r="E155" s="1">
        <v>7</v>
      </c>
      <c r="F155" s="1" t="s">
        <v>10</v>
      </c>
      <c r="G155" s="1" t="s">
        <v>30</v>
      </c>
      <c r="H155" s="1" t="s">
        <v>11</v>
      </c>
      <c r="I155" s="1">
        <v>42.5</v>
      </c>
      <c r="J155" s="1">
        <v>2</v>
      </c>
      <c r="K155" s="1">
        <v>1.499215</v>
      </c>
      <c r="L155" s="1">
        <v>7.0710678119117998E-6</v>
      </c>
      <c r="M155" s="1" t="s">
        <v>32</v>
      </c>
      <c r="N155" s="1" t="s">
        <v>31</v>
      </c>
      <c r="O155" s="1" t="s">
        <v>11</v>
      </c>
      <c r="P155" s="1">
        <f>Tabulka1[[#This Row],[x2]]/(1+Tabulka1[[#This Row],[y2]]*60.08/61.9789)</f>
        <v>14.462057528622386</v>
      </c>
      <c r="Q155" s="1">
        <f>Tabulka1[[#This Row],[y2]]</f>
        <v>2</v>
      </c>
      <c r="R155" s="1">
        <f>Tabulka1[[#This Row],[z2]]</f>
        <v>1.499215</v>
      </c>
      <c r="S155" s="1">
        <f>Tabulka1[[#This Row],[std2]]</f>
        <v>7.0710678119117998E-6</v>
      </c>
      <c r="T155" s="1" t="s">
        <v>41</v>
      </c>
      <c r="U155" s="1" t="s">
        <v>31</v>
      </c>
      <c r="V155" s="1" t="s">
        <v>11</v>
      </c>
      <c r="W155" s="1">
        <f>Tabulka1[[#This Row],[x]]/(Tabulka1[[#This Row],[z4]]*(100-Tabulka1[[#This Row],[x2]])/100)</f>
        <v>8.1161183556352725</v>
      </c>
      <c r="X155" s="1">
        <f>Tabulka1[[#This Row],[y]]/(Tabulka1[[#This Row],[z4]]*(100-Tabulka1[[#This Row],[x2]])/100)</f>
        <v>8.1161183556352725</v>
      </c>
      <c r="Y155" s="1">
        <f>Tabulka1[[#This Row],[z3]]</f>
        <v>1.499215</v>
      </c>
      <c r="Z155" s="1">
        <f>Tabulka1[[#This Row],[std3]]</f>
        <v>7.0710678119117998E-6</v>
      </c>
      <c r="AA155" s="1" t="s">
        <v>39</v>
      </c>
      <c r="AB155" s="1" t="s">
        <v>40</v>
      </c>
      <c r="AC155" s="1" t="s">
        <v>11</v>
      </c>
      <c r="AD155" s="1">
        <v>20</v>
      </c>
      <c r="AE155" s="1" t="s">
        <v>9</v>
      </c>
      <c r="AF155" s="1" t="s">
        <v>28</v>
      </c>
    </row>
    <row r="156" spans="1:32" ht="16.5" x14ac:dyDescent="0.35">
      <c r="A156" s="1">
        <f>2*Tabulka1[[#This Row],[x3]]*Tabulka1[[#This Row],[z]]/(100*61.9789)*1000</f>
        <v>0</v>
      </c>
      <c r="B156" s="1">
        <f>Tabulka1[[#This Row],[y2]]*Tabulka1[[#This Row],[x]]/2</f>
        <v>0</v>
      </c>
      <c r="C156" s="1">
        <f>Tabulka1[[#This Row],[z2]]</f>
        <v>0.99819999999999998</v>
      </c>
      <c r="D156" s="1">
        <f>Tabulka1[[#This Row],[std2]]</f>
        <v>0</v>
      </c>
      <c r="E156" s="1">
        <v>8</v>
      </c>
      <c r="F156" s="1" t="s">
        <v>10</v>
      </c>
      <c r="G156" s="1" t="s">
        <v>30</v>
      </c>
      <c r="H156" s="1" t="s">
        <v>11</v>
      </c>
      <c r="I156" s="1">
        <v>0</v>
      </c>
      <c r="J156" s="1">
        <v>2.5</v>
      </c>
      <c r="K156" s="1">
        <v>0.99819999999999998</v>
      </c>
      <c r="M156" s="1" t="s">
        <v>32</v>
      </c>
      <c r="N156" s="1" t="s">
        <v>31</v>
      </c>
      <c r="O156" s="1" t="s">
        <v>11</v>
      </c>
      <c r="P156" s="1">
        <f>Tabulka1[[#This Row],[x2]]/(1+Tabulka1[[#This Row],[y2]]*60.08/61.9789)</f>
        <v>0</v>
      </c>
      <c r="Q156" s="1">
        <f>Tabulka1[[#This Row],[y2]]</f>
        <v>2.5</v>
      </c>
      <c r="R156" s="1">
        <f>Tabulka1[[#This Row],[z2]]</f>
        <v>0.99819999999999998</v>
      </c>
      <c r="S156" s="1">
        <f>Tabulka1[[#This Row],[std2]]</f>
        <v>0</v>
      </c>
      <c r="T156" s="1" t="s">
        <v>41</v>
      </c>
      <c r="U156" s="1" t="s">
        <v>31</v>
      </c>
      <c r="V156" s="1" t="s">
        <v>11</v>
      </c>
      <c r="W156" s="1">
        <f>Tabulka1[[#This Row],[x]]/(Tabulka1[[#This Row],[z4]]*(100-Tabulka1[[#This Row],[x2]])/100)</f>
        <v>0</v>
      </c>
      <c r="X156" s="1">
        <f>Tabulka1[[#This Row],[y]]/(Tabulka1[[#This Row],[z4]]*(100-Tabulka1[[#This Row],[x2]])/100)</f>
        <v>0</v>
      </c>
      <c r="Y156" s="1">
        <f>Tabulka1[[#This Row],[z3]]</f>
        <v>0.99819999999999998</v>
      </c>
      <c r="Z156" s="1">
        <f>Tabulka1[[#This Row],[std3]]</f>
        <v>0</v>
      </c>
      <c r="AA156" s="1" t="s">
        <v>39</v>
      </c>
      <c r="AB156" s="1" t="s">
        <v>40</v>
      </c>
      <c r="AC156" s="1" t="s">
        <v>11</v>
      </c>
      <c r="AD156" s="1">
        <v>20</v>
      </c>
      <c r="AE156" s="1" t="s">
        <v>9</v>
      </c>
      <c r="AF156" s="1" t="s">
        <v>28</v>
      </c>
    </row>
    <row r="157" spans="1:32" ht="16.5" x14ac:dyDescent="0.35">
      <c r="A157" s="1">
        <f>2*Tabulka1[[#This Row],[x3]]*Tabulka1[[#This Row],[z]]/(100*61.9789)*1000</f>
        <v>0.49184202576222236</v>
      </c>
      <c r="B157" s="1">
        <f>Tabulka1[[#This Row],[y2]]*Tabulka1[[#This Row],[x]]/2</f>
        <v>0.61480253220277792</v>
      </c>
      <c r="C157" s="1">
        <f>Tabulka1[[#This Row],[z2]]</f>
        <v>1.043585</v>
      </c>
      <c r="D157" s="1">
        <f>Tabulka1[[#This Row],[std2]]</f>
        <v>7.0710678119117998E-6</v>
      </c>
      <c r="E157" s="1">
        <v>8</v>
      </c>
      <c r="F157" s="1" t="s">
        <v>10</v>
      </c>
      <c r="G157" s="1" t="s">
        <v>30</v>
      </c>
      <c r="H157" s="1" t="s">
        <v>11</v>
      </c>
      <c r="I157" s="1">
        <v>5</v>
      </c>
      <c r="J157" s="1">
        <v>2.5</v>
      </c>
      <c r="K157" s="1">
        <v>1.043585</v>
      </c>
      <c r="L157" s="1">
        <v>7.0710678119117998E-6</v>
      </c>
      <c r="M157" s="1" t="s">
        <v>32</v>
      </c>
      <c r="N157" s="1" t="s">
        <v>31</v>
      </c>
      <c r="O157" s="1" t="s">
        <v>11</v>
      </c>
      <c r="P157" s="1">
        <f>Tabulka1[[#This Row],[x2]]/(1+Tabulka1[[#This Row],[y2]]*60.08/61.9789)</f>
        <v>1.4605340116288661</v>
      </c>
      <c r="Q157" s="1">
        <f>Tabulka1[[#This Row],[y2]]</f>
        <v>2.5</v>
      </c>
      <c r="R157" s="1">
        <f>Tabulka1[[#This Row],[z2]]</f>
        <v>1.043585</v>
      </c>
      <c r="S157" s="1">
        <f>Tabulka1[[#This Row],[std2]]</f>
        <v>7.0710678119117998E-6</v>
      </c>
      <c r="T157" s="1" t="s">
        <v>41</v>
      </c>
      <c r="U157" s="1" t="s">
        <v>31</v>
      </c>
      <c r="V157" s="1" t="s">
        <v>11</v>
      </c>
      <c r="W157" s="1">
        <f>Tabulka1[[#This Row],[x]]/(Tabulka1[[#This Row],[z4]]*(100-Tabulka1[[#This Row],[x2]])/100)</f>
        <v>0.49610568201992211</v>
      </c>
      <c r="X157" s="1">
        <f>Tabulka1[[#This Row],[y]]/(Tabulka1[[#This Row],[z4]]*(100-Tabulka1[[#This Row],[x2]])/100)</f>
        <v>0.62013210252490258</v>
      </c>
      <c r="Y157" s="1">
        <f>Tabulka1[[#This Row],[z3]]</f>
        <v>1.043585</v>
      </c>
      <c r="Z157" s="1">
        <f>Tabulka1[[#This Row],[std3]]</f>
        <v>7.0710678119117998E-6</v>
      </c>
      <c r="AA157" s="1" t="s">
        <v>39</v>
      </c>
      <c r="AB157" s="1" t="s">
        <v>40</v>
      </c>
      <c r="AC157" s="1" t="s">
        <v>11</v>
      </c>
      <c r="AD157" s="1">
        <v>20</v>
      </c>
      <c r="AE157" s="1" t="s">
        <v>9</v>
      </c>
      <c r="AF157" s="1" t="s">
        <v>28</v>
      </c>
    </row>
    <row r="158" spans="1:32" ht="16.5" x14ac:dyDescent="0.35">
      <c r="A158" s="1">
        <f>2*Tabulka1[[#This Row],[x3]]*Tabulka1[[#This Row],[z]]/(100*61.9789)*1000</f>
        <v>1.0266807868265881</v>
      </c>
      <c r="B158" s="1">
        <f>Tabulka1[[#This Row],[y2]]*Tabulka1[[#This Row],[x]]/2</f>
        <v>1.2833509835332353</v>
      </c>
      <c r="C158" s="1">
        <f>Tabulka1[[#This Row],[z2]]</f>
        <v>1.0891999999999999</v>
      </c>
      <c r="D158" s="1">
        <f>Tabulka1[[#This Row],[std2]]</f>
        <v>0</v>
      </c>
      <c r="E158" s="1">
        <v>8</v>
      </c>
      <c r="F158" s="1" t="s">
        <v>10</v>
      </c>
      <c r="G158" s="1" t="s">
        <v>30</v>
      </c>
      <c r="H158" s="1" t="s">
        <v>11</v>
      </c>
      <c r="I158" s="1">
        <v>10</v>
      </c>
      <c r="J158" s="1">
        <v>2.5</v>
      </c>
      <c r="K158" s="1">
        <v>1.0891999999999999</v>
      </c>
      <c r="L158" s="1">
        <v>0</v>
      </c>
      <c r="M158" s="1" t="s">
        <v>32</v>
      </c>
      <c r="N158" s="1" t="s">
        <v>31</v>
      </c>
      <c r="O158" s="1" t="s">
        <v>11</v>
      </c>
      <c r="P158" s="1">
        <f>Tabulka1[[#This Row],[x2]]/(1+Tabulka1[[#This Row],[y2]]*60.08/61.9789)</f>
        <v>2.9210680232577322</v>
      </c>
      <c r="Q158" s="1">
        <f>Tabulka1[[#This Row],[y2]]</f>
        <v>2.5</v>
      </c>
      <c r="R158" s="1">
        <f>Tabulka1[[#This Row],[z2]]</f>
        <v>1.0891999999999999</v>
      </c>
      <c r="S158" s="1">
        <f>Tabulka1[[#This Row],[std2]]</f>
        <v>0</v>
      </c>
      <c r="T158" s="1" t="s">
        <v>41</v>
      </c>
      <c r="U158" s="1" t="s">
        <v>31</v>
      </c>
      <c r="V158" s="1" t="s">
        <v>11</v>
      </c>
      <c r="W158" s="1">
        <f>Tabulka1[[#This Row],[x]]/(Tabulka1[[#This Row],[z4]]*(100-Tabulka1[[#This Row],[x2]])/100)</f>
        <v>1.0473342175976132</v>
      </c>
      <c r="X158" s="1">
        <f>Tabulka1[[#This Row],[y]]/(Tabulka1[[#This Row],[z4]]*(100-Tabulka1[[#This Row],[x2]])/100)</f>
        <v>1.3091677719970165</v>
      </c>
      <c r="Y158" s="1">
        <f>Tabulka1[[#This Row],[z3]]</f>
        <v>1.0891999999999999</v>
      </c>
      <c r="Z158" s="1">
        <f>Tabulka1[[#This Row],[std3]]</f>
        <v>0</v>
      </c>
      <c r="AA158" s="1" t="s">
        <v>39</v>
      </c>
      <c r="AB158" s="1" t="s">
        <v>40</v>
      </c>
      <c r="AC158" s="1" t="s">
        <v>11</v>
      </c>
      <c r="AD158" s="1">
        <v>20</v>
      </c>
      <c r="AE158" s="1" t="s">
        <v>9</v>
      </c>
      <c r="AF158" s="1" t="s">
        <v>28</v>
      </c>
    </row>
    <row r="159" spans="1:32" ht="16.5" x14ac:dyDescent="0.35">
      <c r="A159" s="1">
        <f>2*Tabulka1[[#This Row],[x3]]*Tabulka1[[#This Row],[z]]/(100*61.9789)*1000</f>
        <v>1.6100446368606869</v>
      </c>
      <c r="B159" s="1">
        <f>Tabulka1[[#This Row],[y2]]*Tabulka1[[#This Row],[x]]/2</f>
        <v>2.0125557960758584</v>
      </c>
      <c r="C159" s="1">
        <f>Tabulka1[[#This Row],[z2]]</f>
        <v>1.138725</v>
      </c>
      <c r="D159" s="1">
        <f>Tabulka1[[#This Row],[std2]]</f>
        <v>7.0710678119117998E-6</v>
      </c>
      <c r="E159" s="1">
        <v>8</v>
      </c>
      <c r="F159" s="1" t="s">
        <v>10</v>
      </c>
      <c r="G159" s="1" t="s">
        <v>30</v>
      </c>
      <c r="H159" s="1" t="s">
        <v>11</v>
      </c>
      <c r="I159" s="1">
        <v>15</v>
      </c>
      <c r="J159" s="1">
        <v>2.5</v>
      </c>
      <c r="K159" s="1">
        <v>1.138725</v>
      </c>
      <c r="L159" s="1">
        <v>7.0710678119117998E-6</v>
      </c>
      <c r="M159" s="1" t="s">
        <v>32</v>
      </c>
      <c r="N159" s="1" t="s">
        <v>31</v>
      </c>
      <c r="O159" s="1" t="s">
        <v>11</v>
      </c>
      <c r="P159" s="1">
        <f>Tabulka1[[#This Row],[x2]]/(1+Tabulka1[[#This Row],[y2]]*60.08/61.9789)</f>
        <v>4.3816020348865985</v>
      </c>
      <c r="Q159" s="1">
        <f>Tabulka1[[#This Row],[y2]]</f>
        <v>2.5</v>
      </c>
      <c r="R159" s="1">
        <f>Tabulka1[[#This Row],[z2]]</f>
        <v>1.138725</v>
      </c>
      <c r="S159" s="1">
        <f>Tabulka1[[#This Row],[std2]]</f>
        <v>7.0710678119117998E-6</v>
      </c>
      <c r="T159" s="1" t="s">
        <v>41</v>
      </c>
      <c r="U159" s="1" t="s">
        <v>31</v>
      </c>
      <c r="V159" s="1" t="s">
        <v>11</v>
      </c>
      <c r="W159" s="1">
        <f>Tabulka1[[#This Row],[x]]/(Tabulka1[[#This Row],[z4]]*(100-Tabulka1[[#This Row],[x2]])/100)</f>
        <v>1.6634131691256211</v>
      </c>
      <c r="X159" s="1">
        <f>Tabulka1[[#This Row],[y]]/(Tabulka1[[#This Row],[z4]]*(100-Tabulka1[[#This Row],[x2]])/100)</f>
        <v>2.0792664614070264</v>
      </c>
      <c r="Y159" s="1">
        <f>Tabulka1[[#This Row],[z3]]</f>
        <v>1.138725</v>
      </c>
      <c r="Z159" s="1">
        <f>Tabulka1[[#This Row],[std3]]</f>
        <v>7.0710678119117998E-6</v>
      </c>
      <c r="AA159" s="1" t="s">
        <v>39</v>
      </c>
      <c r="AB159" s="1" t="s">
        <v>40</v>
      </c>
      <c r="AC159" s="1" t="s">
        <v>11</v>
      </c>
      <c r="AD159" s="1">
        <v>20</v>
      </c>
      <c r="AE159" s="1" t="s">
        <v>9</v>
      </c>
      <c r="AF159" s="1" t="s">
        <v>28</v>
      </c>
    </row>
    <row r="160" spans="1:32" ht="16.5" x14ac:dyDescent="0.35">
      <c r="A160" s="1">
        <f>2*Tabulka1[[#This Row],[x3]]*Tabulka1[[#This Row],[z]]/(100*61.9789)*1000</f>
        <v>2.2461328624099757</v>
      </c>
      <c r="B160" s="1">
        <f>Tabulka1[[#This Row],[y2]]*Tabulka1[[#This Row],[x]]/2</f>
        <v>2.8076660780124696</v>
      </c>
      <c r="C160" s="1">
        <f>Tabulka1[[#This Row],[z2]]</f>
        <v>1.1914549999999999</v>
      </c>
      <c r="D160" s="1">
        <f>Tabulka1[[#This Row],[std2]]</f>
        <v>7.0710678119117998E-6</v>
      </c>
      <c r="E160" s="1">
        <v>8</v>
      </c>
      <c r="F160" s="1" t="s">
        <v>10</v>
      </c>
      <c r="G160" s="1" t="s">
        <v>30</v>
      </c>
      <c r="H160" s="1" t="s">
        <v>11</v>
      </c>
      <c r="I160" s="1">
        <v>20</v>
      </c>
      <c r="J160" s="1">
        <v>2.5</v>
      </c>
      <c r="K160" s="1">
        <v>1.1914549999999999</v>
      </c>
      <c r="L160" s="1">
        <v>7.0710678119117998E-6</v>
      </c>
      <c r="M160" s="1" t="s">
        <v>32</v>
      </c>
      <c r="N160" s="1" t="s">
        <v>31</v>
      </c>
      <c r="O160" s="1" t="s">
        <v>11</v>
      </c>
      <c r="P160" s="1">
        <f>Tabulka1[[#This Row],[x2]]/(1+Tabulka1[[#This Row],[y2]]*60.08/61.9789)</f>
        <v>5.8421360465154644</v>
      </c>
      <c r="Q160" s="1">
        <f>Tabulka1[[#This Row],[y2]]</f>
        <v>2.5</v>
      </c>
      <c r="R160" s="1">
        <f>Tabulka1[[#This Row],[z2]]</f>
        <v>1.1914549999999999</v>
      </c>
      <c r="S160" s="1">
        <f>Tabulka1[[#This Row],[std2]]</f>
        <v>7.0710678119117998E-6</v>
      </c>
      <c r="T160" s="1" t="s">
        <v>41</v>
      </c>
      <c r="U160" s="1" t="s">
        <v>31</v>
      </c>
      <c r="V160" s="1" t="s">
        <v>11</v>
      </c>
      <c r="W160" s="1">
        <f>Tabulka1[[#This Row],[x]]/(Tabulka1[[#This Row],[z4]]*(100-Tabulka1[[#This Row],[x2]])/100)</f>
        <v>2.35650198959463</v>
      </c>
      <c r="X160" s="1">
        <f>Tabulka1[[#This Row],[y]]/(Tabulka1[[#This Row],[z4]]*(100-Tabulka1[[#This Row],[x2]])/100)</f>
        <v>2.9456274869932875</v>
      </c>
      <c r="Y160" s="1">
        <f>Tabulka1[[#This Row],[z3]]</f>
        <v>1.1914549999999999</v>
      </c>
      <c r="Z160" s="1">
        <f>Tabulka1[[#This Row],[std3]]</f>
        <v>7.0710678119117998E-6</v>
      </c>
      <c r="AA160" s="1" t="s">
        <v>39</v>
      </c>
      <c r="AB160" s="1" t="s">
        <v>40</v>
      </c>
      <c r="AC160" s="1" t="s">
        <v>11</v>
      </c>
      <c r="AD160" s="1">
        <v>20</v>
      </c>
      <c r="AE160" s="1" t="s">
        <v>9</v>
      </c>
      <c r="AF160" s="1" t="s">
        <v>28</v>
      </c>
    </row>
    <row r="161" spans="1:32" ht="16.5" x14ac:dyDescent="0.35">
      <c r="A161" s="1">
        <f>2*Tabulka1[[#This Row],[x3]]*Tabulka1[[#This Row],[z]]/(100*61.9789)*1000</f>
        <v>2.9415271735313926</v>
      </c>
      <c r="B161" s="1">
        <f>Tabulka1[[#This Row],[y2]]*Tabulka1[[#This Row],[x]]/2</f>
        <v>3.6769089669142407</v>
      </c>
      <c r="C161" s="1">
        <f>Tabulka1[[#This Row],[z2]]</f>
        <v>1.2482599999999999</v>
      </c>
      <c r="D161" s="1">
        <f>Tabulka1[[#This Row],[std2]]</f>
        <v>0</v>
      </c>
      <c r="E161" s="1">
        <v>8</v>
      </c>
      <c r="F161" s="1" t="s">
        <v>10</v>
      </c>
      <c r="G161" s="1" t="s">
        <v>30</v>
      </c>
      <c r="H161" s="1" t="s">
        <v>11</v>
      </c>
      <c r="I161" s="1">
        <v>25</v>
      </c>
      <c r="J161" s="1">
        <v>2.5</v>
      </c>
      <c r="K161" s="1">
        <v>1.2482599999999999</v>
      </c>
      <c r="L161" s="1">
        <v>0</v>
      </c>
      <c r="M161" s="1" t="s">
        <v>32</v>
      </c>
      <c r="N161" s="1" t="s">
        <v>31</v>
      </c>
      <c r="O161" s="1" t="s">
        <v>11</v>
      </c>
      <c r="P161" s="1">
        <f>Tabulka1[[#This Row],[x2]]/(1+Tabulka1[[#This Row],[y2]]*60.08/61.9789)</f>
        <v>7.3026700581443302</v>
      </c>
      <c r="Q161" s="1">
        <f>Tabulka1[[#This Row],[y2]]</f>
        <v>2.5</v>
      </c>
      <c r="R161" s="1">
        <f>Tabulka1[[#This Row],[z2]]</f>
        <v>1.2482599999999999</v>
      </c>
      <c r="S161" s="1">
        <f>Tabulka1[[#This Row],[std2]]</f>
        <v>0</v>
      </c>
      <c r="T161" s="1" t="s">
        <v>41</v>
      </c>
      <c r="U161" s="1" t="s">
        <v>31</v>
      </c>
      <c r="V161" s="1" t="s">
        <v>11</v>
      </c>
      <c r="W161" s="1">
        <f>Tabulka1[[#This Row],[x]]/(Tabulka1[[#This Row],[z4]]*(100-Tabulka1[[#This Row],[x2]])/100)</f>
        <v>3.14200265279284</v>
      </c>
      <c r="X161" s="1">
        <f>Tabulka1[[#This Row],[y]]/(Tabulka1[[#This Row],[z4]]*(100-Tabulka1[[#This Row],[x2]])/100)</f>
        <v>3.92750331599105</v>
      </c>
      <c r="Y161" s="1">
        <f>Tabulka1[[#This Row],[z3]]</f>
        <v>1.2482599999999999</v>
      </c>
      <c r="Z161" s="1">
        <f>Tabulka1[[#This Row],[std3]]</f>
        <v>0</v>
      </c>
      <c r="AA161" s="1" t="s">
        <v>39</v>
      </c>
      <c r="AB161" s="1" t="s">
        <v>40</v>
      </c>
      <c r="AC161" s="1" t="s">
        <v>11</v>
      </c>
      <c r="AD161" s="1">
        <v>20</v>
      </c>
      <c r="AE161" s="1" t="s">
        <v>9</v>
      </c>
      <c r="AF161" s="1" t="s">
        <v>28</v>
      </c>
    </row>
    <row r="162" spans="1:32" ht="16.5" x14ac:dyDescent="0.35">
      <c r="A162" s="1">
        <f>2*Tabulka1[[#This Row],[x3]]*Tabulka1[[#This Row],[z]]/(100*61.9789)*1000</f>
        <v>3.7052836073709496</v>
      </c>
      <c r="B162" s="1">
        <f>Tabulka1[[#This Row],[y2]]*Tabulka1[[#This Row],[x]]/2</f>
        <v>4.6316045092136875</v>
      </c>
      <c r="C162" s="1">
        <f>Tabulka1[[#This Row],[z2]]</f>
        <v>1.3103050000000001</v>
      </c>
      <c r="D162" s="1">
        <f>Tabulka1[[#This Row],[std2]]</f>
        <v>2.1213203435578389E-5</v>
      </c>
      <c r="E162" s="1">
        <v>8</v>
      </c>
      <c r="F162" s="1" t="s">
        <v>10</v>
      </c>
      <c r="G162" s="1" t="s">
        <v>30</v>
      </c>
      <c r="H162" s="1" t="s">
        <v>11</v>
      </c>
      <c r="I162" s="1">
        <v>30</v>
      </c>
      <c r="J162" s="1">
        <v>2.5</v>
      </c>
      <c r="K162" s="1">
        <v>1.3103050000000001</v>
      </c>
      <c r="L162" s="1">
        <v>2.1213203435578389E-5</v>
      </c>
      <c r="M162" s="1" t="s">
        <v>32</v>
      </c>
      <c r="N162" s="1" t="s">
        <v>31</v>
      </c>
      <c r="O162" s="1" t="s">
        <v>11</v>
      </c>
      <c r="P162" s="1">
        <f>Tabulka1[[#This Row],[x2]]/(1+Tabulka1[[#This Row],[y2]]*60.08/61.9789)</f>
        <v>8.763204069773197</v>
      </c>
      <c r="Q162" s="1">
        <f>Tabulka1[[#This Row],[y2]]</f>
        <v>2.5</v>
      </c>
      <c r="R162" s="1">
        <f>Tabulka1[[#This Row],[z2]]</f>
        <v>1.3103050000000001</v>
      </c>
      <c r="S162" s="1">
        <f>Tabulka1[[#This Row],[std2]]</f>
        <v>2.1213203435578389E-5</v>
      </c>
      <c r="T162" s="1" t="s">
        <v>41</v>
      </c>
      <c r="U162" s="1" t="s">
        <v>31</v>
      </c>
      <c r="V162" s="1" t="s">
        <v>11</v>
      </c>
      <c r="W162" s="1">
        <f>Tabulka1[[#This Row],[x]]/(Tabulka1[[#This Row],[z4]]*(100-Tabulka1[[#This Row],[x2]])/100)</f>
        <v>4.0397176964479371</v>
      </c>
      <c r="X162" s="1">
        <f>Tabulka1[[#This Row],[y]]/(Tabulka1[[#This Row],[z4]]*(100-Tabulka1[[#This Row],[x2]])/100)</f>
        <v>5.0496471205599214</v>
      </c>
      <c r="Y162" s="1">
        <f>Tabulka1[[#This Row],[z3]]</f>
        <v>1.3103050000000001</v>
      </c>
      <c r="Z162" s="1">
        <f>Tabulka1[[#This Row],[std3]]</f>
        <v>2.1213203435578389E-5</v>
      </c>
      <c r="AA162" s="1" t="s">
        <v>39</v>
      </c>
      <c r="AB162" s="1" t="s">
        <v>40</v>
      </c>
      <c r="AC162" s="1" t="s">
        <v>11</v>
      </c>
      <c r="AD162" s="1">
        <v>20</v>
      </c>
      <c r="AE162" s="1" t="s">
        <v>9</v>
      </c>
      <c r="AF162" s="1" t="s">
        <v>28</v>
      </c>
    </row>
    <row r="163" spans="1:32" ht="16.5" x14ac:dyDescent="0.35">
      <c r="A163" s="1">
        <f>2*Tabulka1[[#This Row],[x3]]*Tabulka1[[#This Row],[z]]/(100*61.9789)*1000</f>
        <v>4.5601848251640478</v>
      </c>
      <c r="B163" s="1">
        <f>Tabulka1[[#This Row],[y2]]*Tabulka1[[#This Row],[x]]/2</f>
        <v>5.7002310314550595</v>
      </c>
      <c r="C163" s="1">
        <f>Tabulka1[[#This Row],[z2]]</f>
        <v>1.38225</v>
      </c>
      <c r="D163" s="1">
        <f>Tabulka1[[#This Row],[std2]]</f>
        <v>4.2426406871156778E-5</v>
      </c>
      <c r="E163" s="1">
        <v>8</v>
      </c>
      <c r="F163" s="1" t="s">
        <v>10</v>
      </c>
      <c r="G163" s="1" t="s">
        <v>30</v>
      </c>
      <c r="H163" s="1" t="s">
        <v>11</v>
      </c>
      <c r="I163" s="1">
        <v>35</v>
      </c>
      <c r="J163" s="1">
        <v>2.5</v>
      </c>
      <c r="K163" s="1">
        <v>1.38225</v>
      </c>
      <c r="L163" s="1">
        <v>4.2426406871156778E-5</v>
      </c>
      <c r="M163" s="1" t="s">
        <v>32</v>
      </c>
      <c r="N163" s="1" t="s">
        <v>31</v>
      </c>
      <c r="O163" s="1" t="s">
        <v>11</v>
      </c>
      <c r="P163" s="1">
        <f>Tabulka1[[#This Row],[x2]]/(1+Tabulka1[[#This Row],[y2]]*60.08/61.9789)</f>
        <v>10.223738081402063</v>
      </c>
      <c r="Q163" s="1">
        <f>Tabulka1[[#This Row],[y2]]</f>
        <v>2.5</v>
      </c>
      <c r="R163" s="1">
        <f>Tabulka1[[#This Row],[z2]]</f>
        <v>1.38225</v>
      </c>
      <c r="S163" s="1">
        <f>Tabulka1[[#This Row],[std2]]</f>
        <v>4.2426406871156778E-5</v>
      </c>
      <c r="T163" s="1" t="s">
        <v>41</v>
      </c>
      <c r="U163" s="1" t="s">
        <v>31</v>
      </c>
      <c r="V163" s="1" t="s">
        <v>11</v>
      </c>
      <c r="W163" s="1">
        <f>Tabulka1[[#This Row],[x]]/(Tabulka1[[#This Row],[z4]]*(100-Tabulka1[[#This Row],[x2]])/100)</f>
        <v>5.0755427468192025</v>
      </c>
      <c r="X163" s="1">
        <f>Tabulka1[[#This Row],[y]]/(Tabulka1[[#This Row],[z4]]*(100-Tabulka1[[#This Row],[x2]])/100)</f>
        <v>6.3444284335240031</v>
      </c>
      <c r="Y163" s="1">
        <f>Tabulka1[[#This Row],[z3]]</f>
        <v>1.38225</v>
      </c>
      <c r="Z163" s="1">
        <f>Tabulka1[[#This Row],[std3]]</f>
        <v>4.2426406871156778E-5</v>
      </c>
      <c r="AA163" s="1" t="s">
        <v>39</v>
      </c>
      <c r="AB163" s="1" t="s">
        <v>40</v>
      </c>
      <c r="AC163" s="1" t="s">
        <v>11</v>
      </c>
      <c r="AD163" s="1">
        <v>20</v>
      </c>
      <c r="AE163" s="1" t="s">
        <v>9</v>
      </c>
      <c r="AF163" s="1" t="s">
        <v>28</v>
      </c>
    </row>
    <row r="164" spans="1:32" ht="16.5" x14ac:dyDescent="0.35">
      <c r="A164" s="1">
        <f>2*Tabulka1[[#This Row],[x3]]*Tabulka1[[#This Row],[z]]/(100*61.9789)*1000</f>
        <v>5.4469506628604449</v>
      </c>
      <c r="B164" s="1">
        <f>Tabulka1[[#This Row],[y2]]*Tabulka1[[#This Row],[x]]/2</f>
        <v>6.8086883285755562</v>
      </c>
      <c r="C164" s="1">
        <f>Tabulka1[[#This Row],[z2]]</f>
        <v>1.4446600000000001</v>
      </c>
      <c r="D164" s="1">
        <f>Tabulka1[[#This Row],[std2]]</f>
        <v>2.9698484809841146E-4</v>
      </c>
      <c r="E164" s="1">
        <v>8</v>
      </c>
      <c r="F164" s="1" t="s">
        <v>10</v>
      </c>
      <c r="G164" s="1" t="s">
        <v>30</v>
      </c>
      <c r="H164" s="1" t="s">
        <v>11</v>
      </c>
      <c r="I164" s="1">
        <v>40</v>
      </c>
      <c r="J164" s="1">
        <v>2.5</v>
      </c>
      <c r="K164" s="1">
        <v>1.4446600000000001</v>
      </c>
      <c r="L164" s="1">
        <v>2.9698484809841146E-4</v>
      </c>
      <c r="M164" s="1" t="s">
        <v>32</v>
      </c>
      <c r="N164" s="1" t="s">
        <v>31</v>
      </c>
      <c r="O164" s="1" t="s">
        <v>11</v>
      </c>
      <c r="P164" s="1">
        <f>Tabulka1[[#This Row],[x2]]/(1+Tabulka1[[#This Row],[y2]]*60.08/61.9789)</f>
        <v>11.684272093030929</v>
      </c>
      <c r="Q164" s="1">
        <f>Tabulka1[[#This Row],[y2]]</f>
        <v>2.5</v>
      </c>
      <c r="R164" s="1">
        <f>Tabulka1[[#This Row],[z2]]</f>
        <v>1.4446600000000001</v>
      </c>
      <c r="S164" s="1">
        <f>Tabulka1[[#This Row],[std2]]</f>
        <v>2.9698484809841146E-4</v>
      </c>
      <c r="T164" s="1" t="s">
        <v>41</v>
      </c>
      <c r="U164" s="1" t="s">
        <v>31</v>
      </c>
      <c r="V164" s="1" t="s">
        <v>11</v>
      </c>
      <c r="W164" s="1">
        <f>Tabulka1[[#This Row],[x]]/(Tabulka1[[#This Row],[z4]]*(100-Tabulka1[[#This Row],[x2]])/100)</f>
        <v>6.284005305585679</v>
      </c>
      <c r="X164" s="1">
        <f>Tabulka1[[#This Row],[y]]/(Tabulka1[[#This Row],[z4]]*(100-Tabulka1[[#This Row],[x2]])/100)</f>
        <v>7.855006631982099</v>
      </c>
      <c r="Y164" s="1">
        <f>Tabulka1[[#This Row],[z3]]</f>
        <v>1.4446600000000001</v>
      </c>
      <c r="Z164" s="1">
        <f>Tabulka1[[#This Row],[std3]]</f>
        <v>2.9698484809841146E-4</v>
      </c>
      <c r="AA164" s="1" t="s">
        <v>39</v>
      </c>
      <c r="AB164" s="1" t="s">
        <v>40</v>
      </c>
      <c r="AC164" s="1" t="s">
        <v>11</v>
      </c>
      <c r="AD164" s="1">
        <v>20</v>
      </c>
      <c r="AE164" s="1" t="s">
        <v>9</v>
      </c>
      <c r="AF164" s="1" t="s">
        <v>28</v>
      </c>
    </row>
    <row r="165" spans="1:32" ht="16.5" x14ac:dyDescent="0.35">
      <c r="A165" s="1">
        <f>2*Tabulka1[[#This Row],[x3]]*Tabulka1[[#This Row],[z]]/(100*61.9789)*1000</f>
        <v>5.9659764001038749</v>
      </c>
      <c r="B165" s="1">
        <f>Tabulka1[[#This Row],[y2]]*Tabulka1[[#This Row],[x]]/2</f>
        <v>7.457470500129844</v>
      </c>
      <c r="C165" s="1">
        <f>Tabulka1[[#This Row],[z2]]</f>
        <v>1.4822649999999999</v>
      </c>
      <c r="D165" s="1">
        <f>Tabulka1[[#This Row],[std2]]</f>
        <v>3.535533905940199E-5</v>
      </c>
      <c r="E165" s="1">
        <v>8</v>
      </c>
      <c r="F165" s="1" t="s">
        <v>10</v>
      </c>
      <c r="G165" s="1" t="s">
        <v>30</v>
      </c>
      <c r="H165" s="1" t="s">
        <v>11</v>
      </c>
      <c r="I165" s="1">
        <v>42.7</v>
      </c>
      <c r="J165" s="1">
        <v>2.5</v>
      </c>
      <c r="K165" s="1">
        <v>1.4822649999999999</v>
      </c>
      <c r="L165" s="1">
        <v>3.535533905940199E-5</v>
      </c>
      <c r="M165" s="1" t="s">
        <v>32</v>
      </c>
      <c r="N165" s="1" t="s">
        <v>31</v>
      </c>
      <c r="O165" s="1" t="s">
        <v>11</v>
      </c>
      <c r="P165" s="1">
        <f>Tabulka1[[#This Row],[x2]]/(1+Tabulka1[[#This Row],[y2]]*60.08/61.9789)</f>
        <v>12.472960459310517</v>
      </c>
      <c r="Q165" s="1">
        <f>Tabulka1[[#This Row],[y2]]</f>
        <v>2.5</v>
      </c>
      <c r="R165" s="1">
        <f>Tabulka1[[#This Row],[z2]]</f>
        <v>1.4822649999999999</v>
      </c>
      <c r="S165" s="1">
        <f>Tabulka1[[#This Row],[std2]]</f>
        <v>3.535533905940199E-5</v>
      </c>
      <c r="T165" s="1" t="s">
        <v>41</v>
      </c>
      <c r="U165" s="1" t="s">
        <v>31</v>
      </c>
      <c r="V165" s="1" t="s">
        <v>11</v>
      </c>
      <c r="W165" s="1">
        <f>Tabulka1[[#This Row],[x]]/(Tabulka1[[#This Row],[z4]]*(100-Tabulka1[[#This Row],[x2]])/100)</f>
        <v>7.024267710693942</v>
      </c>
      <c r="X165" s="1">
        <f>Tabulka1[[#This Row],[y]]/(Tabulka1[[#This Row],[z4]]*(100-Tabulka1[[#This Row],[x2]])/100)</f>
        <v>8.7803346383674281</v>
      </c>
      <c r="Y165" s="1">
        <f>Tabulka1[[#This Row],[z3]]</f>
        <v>1.4822649999999999</v>
      </c>
      <c r="Z165" s="1">
        <f>Tabulka1[[#This Row],[std3]]</f>
        <v>3.535533905940199E-5</v>
      </c>
      <c r="AA165" s="1" t="s">
        <v>39</v>
      </c>
      <c r="AB165" s="1" t="s">
        <v>40</v>
      </c>
      <c r="AC165" s="1" t="s">
        <v>11</v>
      </c>
      <c r="AD165" s="1">
        <v>20</v>
      </c>
      <c r="AE165" s="1" t="s">
        <v>9</v>
      </c>
      <c r="AF165" s="1" t="s">
        <v>28</v>
      </c>
    </row>
    <row r="166" spans="1:32" ht="16.5" x14ac:dyDescent="0.35">
      <c r="A166" s="1">
        <f>2*Tabulka1[[#This Row],[x3]]*Tabulka1[[#This Row],[z]]/(100*61.9789)*1000</f>
        <v>0</v>
      </c>
      <c r="B166" s="1">
        <f>Tabulka1[[#This Row],[y2]]*Tabulka1[[#This Row],[x]]/2</f>
        <v>0</v>
      </c>
      <c r="C166" s="1">
        <f>Tabulka1[[#This Row],[z2]]</f>
        <v>0.99819999999999998</v>
      </c>
      <c r="D166" s="1">
        <f>Tabulka1[[#This Row],[std2]]</f>
        <v>0</v>
      </c>
      <c r="E166" s="1">
        <v>9</v>
      </c>
      <c r="F166" s="1" t="s">
        <v>10</v>
      </c>
      <c r="G166" s="1" t="s">
        <v>30</v>
      </c>
      <c r="H166" s="1" t="s">
        <v>11</v>
      </c>
      <c r="I166" s="1">
        <v>0</v>
      </c>
      <c r="J166" s="1">
        <v>3</v>
      </c>
      <c r="K166" s="1">
        <v>0.99819999999999998</v>
      </c>
      <c r="M166" s="1" t="s">
        <v>32</v>
      </c>
      <c r="N166" s="1" t="s">
        <v>31</v>
      </c>
      <c r="O166" s="1" t="s">
        <v>11</v>
      </c>
      <c r="P166" s="1">
        <f>Tabulka1[[#This Row],[x2]]/(1+Tabulka1[[#This Row],[y2]]*60.08/61.9789)</f>
        <v>0</v>
      </c>
      <c r="Q166" s="1">
        <f>Tabulka1[[#This Row],[y2]]</f>
        <v>3</v>
      </c>
      <c r="R166" s="1">
        <f>Tabulka1[[#This Row],[z2]]</f>
        <v>0.99819999999999998</v>
      </c>
      <c r="S166" s="1">
        <f>Tabulka1[[#This Row],[std2]]</f>
        <v>0</v>
      </c>
      <c r="T166" s="1" t="s">
        <v>41</v>
      </c>
      <c r="U166" s="1" t="s">
        <v>31</v>
      </c>
      <c r="V166" s="1" t="s">
        <v>11</v>
      </c>
      <c r="W166" s="1">
        <f>Tabulka1[[#This Row],[x]]/(Tabulka1[[#This Row],[z4]]*(100-Tabulka1[[#This Row],[x2]])/100)</f>
        <v>0</v>
      </c>
      <c r="X166" s="1">
        <f>Tabulka1[[#This Row],[y]]/(Tabulka1[[#This Row],[z4]]*(100-Tabulka1[[#This Row],[x2]])/100)</f>
        <v>0</v>
      </c>
      <c r="Y166" s="1">
        <f>Tabulka1[[#This Row],[z3]]</f>
        <v>0.99819999999999998</v>
      </c>
      <c r="Z166" s="1">
        <f>Tabulka1[[#This Row],[std3]]</f>
        <v>0</v>
      </c>
      <c r="AA166" s="1" t="s">
        <v>39</v>
      </c>
      <c r="AB166" s="1" t="s">
        <v>40</v>
      </c>
      <c r="AC166" s="1" t="s">
        <v>11</v>
      </c>
      <c r="AD166" s="1">
        <v>20</v>
      </c>
      <c r="AE166" s="1" t="s">
        <v>9</v>
      </c>
      <c r="AF166" s="1" t="s">
        <v>28</v>
      </c>
    </row>
    <row r="167" spans="1:32" ht="16.5" x14ac:dyDescent="0.35">
      <c r="A167" s="1">
        <f>2*Tabulka1[[#This Row],[x3]]*Tabulka1[[#This Row],[z]]/(100*61.9789)*1000</f>
        <v>0.42995406221397264</v>
      </c>
      <c r="B167" s="1">
        <f>Tabulka1[[#This Row],[y2]]*Tabulka1[[#This Row],[x]]/2</f>
        <v>0.64493109332095899</v>
      </c>
      <c r="C167" s="1">
        <f>Tabulka1[[#This Row],[z2]]</f>
        <v>1.0414300000000001</v>
      </c>
      <c r="D167" s="1">
        <f>Tabulka1[[#This Row],[std2]]</f>
        <v>0</v>
      </c>
      <c r="E167" s="1">
        <v>9</v>
      </c>
      <c r="F167" s="1" t="s">
        <v>10</v>
      </c>
      <c r="G167" s="1" t="s">
        <v>30</v>
      </c>
      <c r="H167" s="1" t="s">
        <v>11</v>
      </c>
      <c r="I167" s="1">
        <v>5</v>
      </c>
      <c r="J167" s="1">
        <v>3</v>
      </c>
      <c r="K167" s="1">
        <v>1.0414300000000001</v>
      </c>
      <c r="L167" s="1">
        <v>0</v>
      </c>
      <c r="M167" s="1" t="s">
        <v>32</v>
      </c>
      <c r="N167" s="1" t="s">
        <v>31</v>
      </c>
      <c r="O167" s="1" t="s">
        <v>11</v>
      </c>
      <c r="P167" s="1">
        <f>Tabulka1[[#This Row],[x2]]/(1+Tabulka1[[#This Row],[y2]]*60.08/61.9789)</f>
        <v>1.2793985110162751</v>
      </c>
      <c r="Q167" s="1">
        <f>Tabulka1[[#This Row],[y2]]</f>
        <v>3</v>
      </c>
      <c r="R167" s="1">
        <f>Tabulka1[[#This Row],[z2]]</f>
        <v>1.0414300000000001</v>
      </c>
      <c r="S167" s="1">
        <f>Tabulka1[[#This Row],[std2]]</f>
        <v>0</v>
      </c>
      <c r="T167" s="1" t="s">
        <v>41</v>
      </c>
      <c r="U167" s="1" t="s">
        <v>31</v>
      </c>
      <c r="V167" s="1" t="s">
        <v>11</v>
      </c>
      <c r="W167" s="1">
        <f>Tabulka1[[#This Row],[x]]/(Tabulka1[[#This Row],[z4]]*(100-Tabulka1[[#This Row],[x2]])/100)</f>
        <v>0.43457863071270186</v>
      </c>
      <c r="X167" s="1">
        <f>Tabulka1[[#This Row],[y]]/(Tabulka1[[#This Row],[z4]]*(100-Tabulka1[[#This Row],[x2]])/100)</f>
        <v>0.65186794606905285</v>
      </c>
      <c r="Y167" s="1">
        <f>Tabulka1[[#This Row],[z3]]</f>
        <v>1.0414300000000001</v>
      </c>
      <c r="Z167" s="1">
        <f>Tabulka1[[#This Row],[std3]]</f>
        <v>0</v>
      </c>
      <c r="AA167" s="1" t="s">
        <v>39</v>
      </c>
      <c r="AB167" s="1" t="s">
        <v>40</v>
      </c>
      <c r="AC167" s="1" t="s">
        <v>11</v>
      </c>
      <c r="AD167" s="1">
        <v>20</v>
      </c>
      <c r="AE167" s="1" t="s">
        <v>9</v>
      </c>
      <c r="AF167" s="1" t="s">
        <v>28</v>
      </c>
    </row>
    <row r="168" spans="1:32" ht="16.5" x14ac:dyDescent="0.35">
      <c r="A168" s="1">
        <f>2*Tabulka1[[#This Row],[x3]]*Tabulka1[[#This Row],[z]]/(100*61.9789)*1000</f>
        <v>0.89625128344650229</v>
      </c>
      <c r="B168" s="1">
        <f>Tabulka1[[#This Row],[y2]]*Tabulka1[[#This Row],[x]]/2</f>
        <v>1.3443769251697535</v>
      </c>
      <c r="C168" s="1">
        <f>Tabulka1[[#This Row],[z2]]</f>
        <v>1.085445</v>
      </c>
      <c r="D168" s="1">
        <f>Tabulka1[[#This Row],[std2]]</f>
        <v>7.0710678119117998E-6</v>
      </c>
      <c r="E168" s="1">
        <v>9</v>
      </c>
      <c r="F168" s="1" t="s">
        <v>10</v>
      </c>
      <c r="G168" s="1" t="s">
        <v>30</v>
      </c>
      <c r="H168" s="1" t="s">
        <v>11</v>
      </c>
      <c r="I168" s="1">
        <v>10</v>
      </c>
      <c r="J168" s="1">
        <v>3</v>
      </c>
      <c r="K168" s="1">
        <v>1.085445</v>
      </c>
      <c r="L168" s="1">
        <v>7.0710678119117998E-6</v>
      </c>
      <c r="M168" s="1" t="s">
        <v>32</v>
      </c>
      <c r="N168" s="1" t="s">
        <v>31</v>
      </c>
      <c r="O168" s="1" t="s">
        <v>11</v>
      </c>
      <c r="P168" s="1">
        <f>Tabulka1[[#This Row],[x2]]/(1+Tabulka1[[#This Row],[y2]]*60.08/61.9789)</f>
        <v>2.5587970220325502</v>
      </c>
      <c r="Q168" s="1">
        <f>Tabulka1[[#This Row],[y2]]</f>
        <v>3</v>
      </c>
      <c r="R168" s="1">
        <f>Tabulka1[[#This Row],[z2]]</f>
        <v>1.085445</v>
      </c>
      <c r="S168" s="1">
        <f>Tabulka1[[#This Row],[std2]]</f>
        <v>7.0710678119117998E-6</v>
      </c>
      <c r="T168" s="1" t="s">
        <v>41</v>
      </c>
      <c r="U168" s="1" t="s">
        <v>31</v>
      </c>
      <c r="V168" s="1" t="s">
        <v>11</v>
      </c>
      <c r="W168" s="1">
        <f>Tabulka1[[#This Row],[x]]/(Tabulka1[[#This Row],[z4]]*(100-Tabulka1[[#This Row],[x2]])/100)</f>
        <v>0.91744377594903714</v>
      </c>
      <c r="X168" s="1">
        <f>Tabulka1[[#This Row],[y]]/(Tabulka1[[#This Row],[z4]]*(100-Tabulka1[[#This Row],[x2]])/100)</f>
        <v>1.3761656639235558</v>
      </c>
      <c r="Y168" s="1">
        <f>Tabulka1[[#This Row],[z3]]</f>
        <v>1.085445</v>
      </c>
      <c r="Z168" s="1">
        <f>Tabulka1[[#This Row],[std3]]</f>
        <v>7.0710678119117998E-6</v>
      </c>
      <c r="AA168" s="1" t="s">
        <v>39</v>
      </c>
      <c r="AB168" s="1" t="s">
        <v>40</v>
      </c>
      <c r="AC168" s="1" t="s">
        <v>11</v>
      </c>
      <c r="AD168" s="1">
        <v>20</v>
      </c>
      <c r="AE168" s="1" t="s">
        <v>9</v>
      </c>
      <c r="AF168" s="1" t="s">
        <v>28</v>
      </c>
    </row>
    <row r="169" spans="1:32" ht="16.5" x14ac:dyDescent="0.35">
      <c r="A169" s="1">
        <f>2*Tabulka1[[#This Row],[x3]]*Tabulka1[[#This Row],[z]]/(100*61.9789)*1000</f>
        <v>1.4019570727139785</v>
      </c>
      <c r="B169" s="1">
        <f>Tabulka1[[#This Row],[y2]]*Tabulka1[[#This Row],[x]]/2</f>
        <v>2.1029356090709679</v>
      </c>
      <c r="C169" s="1">
        <f>Tabulka1[[#This Row],[z2]]</f>
        <v>1.1319349999999999</v>
      </c>
      <c r="D169" s="1">
        <f>Tabulka1[[#This Row],[std2]]</f>
        <v>7.0710678117547895E-6</v>
      </c>
      <c r="E169" s="1">
        <v>9</v>
      </c>
      <c r="F169" s="1" t="s">
        <v>10</v>
      </c>
      <c r="G169" s="1" t="s">
        <v>30</v>
      </c>
      <c r="H169" s="1" t="s">
        <v>11</v>
      </c>
      <c r="I169" s="1">
        <v>15</v>
      </c>
      <c r="J169" s="1">
        <v>3</v>
      </c>
      <c r="K169" s="1">
        <v>1.1319349999999999</v>
      </c>
      <c r="L169" s="1">
        <v>7.0710678117547895E-6</v>
      </c>
      <c r="M169" s="1" t="s">
        <v>32</v>
      </c>
      <c r="N169" s="1" t="s">
        <v>31</v>
      </c>
      <c r="O169" s="1" t="s">
        <v>11</v>
      </c>
      <c r="P169" s="1">
        <f>Tabulka1[[#This Row],[x2]]/(1+Tabulka1[[#This Row],[y2]]*60.08/61.9789)</f>
        <v>3.8381955330488249</v>
      </c>
      <c r="Q169" s="1">
        <f>Tabulka1[[#This Row],[y2]]</f>
        <v>3</v>
      </c>
      <c r="R169" s="1">
        <f>Tabulka1[[#This Row],[z2]]</f>
        <v>1.1319349999999999</v>
      </c>
      <c r="S169" s="1">
        <f>Tabulka1[[#This Row],[std2]]</f>
        <v>7.0710678117547895E-6</v>
      </c>
      <c r="T169" s="1" t="s">
        <v>41</v>
      </c>
      <c r="U169" s="1" t="s">
        <v>31</v>
      </c>
      <c r="V169" s="1" t="s">
        <v>11</v>
      </c>
      <c r="W169" s="1">
        <f>Tabulka1[[#This Row],[x]]/(Tabulka1[[#This Row],[z4]]*(100-Tabulka1[[#This Row],[x2]])/100)</f>
        <v>1.4571165853308234</v>
      </c>
      <c r="X169" s="1">
        <f>Tabulka1[[#This Row],[y]]/(Tabulka1[[#This Row],[z4]]*(100-Tabulka1[[#This Row],[x2]])/100)</f>
        <v>2.1856748779962349</v>
      </c>
      <c r="Y169" s="1">
        <f>Tabulka1[[#This Row],[z3]]</f>
        <v>1.1319349999999999</v>
      </c>
      <c r="Z169" s="1">
        <f>Tabulka1[[#This Row],[std3]]</f>
        <v>7.0710678117547895E-6</v>
      </c>
      <c r="AA169" s="1" t="s">
        <v>39</v>
      </c>
      <c r="AB169" s="1" t="s">
        <v>40</v>
      </c>
      <c r="AC169" s="1" t="s">
        <v>11</v>
      </c>
      <c r="AD169" s="1">
        <v>20</v>
      </c>
      <c r="AE169" s="1" t="s">
        <v>9</v>
      </c>
      <c r="AF169" s="1" t="s">
        <v>28</v>
      </c>
    </row>
    <row r="170" spans="1:32" ht="16.5" x14ac:dyDescent="0.35">
      <c r="A170" s="1">
        <f>2*Tabulka1[[#This Row],[x3]]*Tabulka1[[#This Row],[z]]/(100*61.9789)*1000</f>
        <v>1.9548020406334929</v>
      </c>
      <c r="B170" s="1">
        <f>Tabulka1[[#This Row],[y2]]*Tabulka1[[#This Row],[x]]/2</f>
        <v>2.9322030609502394</v>
      </c>
      <c r="C170" s="1">
        <f>Tabulka1[[#This Row],[z2]]</f>
        <v>1.1837249999999999</v>
      </c>
      <c r="D170" s="1">
        <f>Tabulka1[[#This Row],[std2]]</f>
        <v>2.1213203435578389E-5</v>
      </c>
      <c r="E170" s="1">
        <v>9</v>
      </c>
      <c r="F170" s="1" t="s">
        <v>10</v>
      </c>
      <c r="G170" s="1" t="s">
        <v>30</v>
      </c>
      <c r="H170" s="1" t="s">
        <v>11</v>
      </c>
      <c r="I170" s="1">
        <v>20</v>
      </c>
      <c r="J170" s="1">
        <v>3</v>
      </c>
      <c r="K170" s="1">
        <v>1.1837249999999999</v>
      </c>
      <c r="L170" s="1">
        <v>2.1213203435578389E-5</v>
      </c>
      <c r="M170" s="1" t="s">
        <v>32</v>
      </c>
      <c r="N170" s="1" t="s">
        <v>31</v>
      </c>
      <c r="O170" s="1" t="s">
        <v>11</v>
      </c>
      <c r="P170" s="1">
        <f>Tabulka1[[#This Row],[x2]]/(1+Tabulka1[[#This Row],[y2]]*60.08/61.9789)</f>
        <v>5.1175940440651004</v>
      </c>
      <c r="Q170" s="1">
        <f>Tabulka1[[#This Row],[y2]]</f>
        <v>3</v>
      </c>
      <c r="R170" s="1">
        <f>Tabulka1[[#This Row],[z2]]</f>
        <v>1.1837249999999999</v>
      </c>
      <c r="S170" s="1">
        <f>Tabulka1[[#This Row],[std2]]</f>
        <v>2.1213203435578389E-5</v>
      </c>
      <c r="T170" s="1" t="s">
        <v>41</v>
      </c>
      <c r="U170" s="1" t="s">
        <v>31</v>
      </c>
      <c r="V170" s="1" t="s">
        <v>11</v>
      </c>
      <c r="W170" s="1">
        <f>Tabulka1[[#This Row],[x]]/(Tabulka1[[#This Row],[z4]]*(100-Tabulka1[[#This Row],[x2]])/100)</f>
        <v>2.0642484958853333</v>
      </c>
      <c r="X170" s="1">
        <f>Tabulka1[[#This Row],[y]]/(Tabulka1[[#This Row],[z4]]*(100-Tabulka1[[#This Row],[x2]])/100)</f>
        <v>3.0963727438280002</v>
      </c>
      <c r="Y170" s="1">
        <f>Tabulka1[[#This Row],[z3]]</f>
        <v>1.1837249999999999</v>
      </c>
      <c r="Z170" s="1">
        <f>Tabulka1[[#This Row],[std3]]</f>
        <v>2.1213203435578389E-5</v>
      </c>
      <c r="AA170" s="1" t="s">
        <v>39</v>
      </c>
      <c r="AB170" s="1" t="s">
        <v>40</v>
      </c>
      <c r="AC170" s="1" t="s">
        <v>11</v>
      </c>
      <c r="AD170" s="1">
        <v>20</v>
      </c>
      <c r="AE170" s="1" t="s">
        <v>9</v>
      </c>
      <c r="AF170" s="1" t="s">
        <v>28</v>
      </c>
    </row>
    <row r="171" spans="1:32" ht="16.5" x14ac:dyDescent="0.35">
      <c r="A171" s="1">
        <f>2*Tabulka1[[#This Row],[x3]]*Tabulka1[[#This Row],[z]]/(100*61.9789)*1000</f>
        <v>2.5573148916125037</v>
      </c>
      <c r="B171" s="1">
        <f>Tabulka1[[#This Row],[y2]]*Tabulka1[[#This Row],[x]]/2</f>
        <v>3.8359723374187555</v>
      </c>
      <c r="C171" s="1">
        <f>Tabulka1[[#This Row],[z2]]</f>
        <v>1.2388599999999999</v>
      </c>
      <c r="D171" s="1">
        <f>Tabulka1[[#This Row],[std2]]</f>
        <v>2.8284271247490186E-5</v>
      </c>
      <c r="E171" s="1">
        <v>9</v>
      </c>
      <c r="F171" s="1" t="s">
        <v>10</v>
      </c>
      <c r="G171" s="1" t="s">
        <v>30</v>
      </c>
      <c r="H171" s="1" t="s">
        <v>11</v>
      </c>
      <c r="I171" s="1">
        <v>25</v>
      </c>
      <c r="J171" s="1">
        <v>3</v>
      </c>
      <c r="K171" s="1">
        <v>1.2388599999999999</v>
      </c>
      <c r="L171" s="1">
        <v>2.8284271247490186E-5</v>
      </c>
      <c r="M171" s="1" t="s">
        <v>32</v>
      </c>
      <c r="N171" s="1" t="s">
        <v>31</v>
      </c>
      <c r="O171" s="1" t="s">
        <v>11</v>
      </c>
      <c r="P171" s="1">
        <f>Tabulka1[[#This Row],[x2]]/(1+Tabulka1[[#This Row],[y2]]*60.08/61.9789)</f>
        <v>6.3969925550813747</v>
      </c>
      <c r="Q171" s="1">
        <f>Tabulka1[[#This Row],[y2]]</f>
        <v>3</v>
      </c>
      <c r="R171" s="1">
        <f>Tabulka1[[#This Row],[z2]]</f>
        <v>1.2388599999999999</v>
      </c>
      <c r="S171" s="1">
        <f>Tabulka1[[#This Row],[std2]]</f>
        <v>2.8284271247490186E-5</v>
      </c>
      <c r="T171" s="1" t="s">
        <v>41</v>
      </c>
      <c r="U171" s="1" t="s">
        <v>31</v>
      </c>
      <c r="V171" s="1" t="s">
        <v>11</v>
      </c>
      <c r="W171" s="1">
        <f>Tabulka1[[#This Row],[x]]/(Tabulka1[[#This Row],[z4]]*(100-Tabulka1[[#This Row],[x2]])/100)</f>
        <v>2.7523313278471111</v>
      </c>
      <c r="X171" s="1">
        <f>Tabulka1[[#This Row],[y]]/(Tabulka1[[#This Row],[z4]]*(100-Tabulka1[[#This Row],[x2]])/100)</f>
        <v>4.1284969917706666</v>
      </c>
      <c r="Y171" s="1">
        <f>Tabulka1[[#This Row],[z3]]</f>
        <v>1.2388599999999999</v>
      </c>
      <c r="Z171" s="1">
        <f>Tabulka1[[#This Row],[std3]]</f>
        <v>2.8284271247490186E-5</v>
      </c>
      <c r="AA171" s="1" t="s">
        <v>39</v>
      </c>
      <c r="AB171" s="1" t="s">
        <v>40</v>
      </c>
      <c r="AC171" s="1" t="s">
        <v>11</v>
      </c>
      <c r="AD171" s="1">
        <v>20</v>
      </c>
      <c r="AE171" s="1" t="s">
        <v>9</v>
      </c>
      <c r="AF171" s="1" t="s">
        <v>28</v>
      </c>
    </row>
    <row r="172" spans="1:32" ht="16.5" x14ac:dyDescent="0.35">
      <c r="A172" s="1">
        <f>2*Tabulka1[[#This Row],[x3]]*Tabulka1[[#This Row],[z]]/(100*61.9789)*1000</f>
        <v>3.2162023690141441</v>
      </c>
      <c r="B172" s="1">
        <f>Tabulka1[[#This Row],[y2]]*Tabulka1[[#This Row],[x]]/2</f>
        <v>4.824303553521216</v>
      </c>
      <c r="C172" s="1">
        <f>Tabulka1[[#This Row],[z2]]</f>
        <v>1.2983750000000001</v>
      </c>
      <c r="D172" s="1">
        <f>Tabulka1[[#This Row],[std2]]</f>
        <v>1.4849242404920573E-4</v>
      </c>
      <c r="E172" s="1">
        <v>9</v>
      </c>
      <c r="F172" s="1" t="s">
        <v>10</v>
      </c>
      <c r="G172" s="1" t="s">
        <v>30</v>
      </c>
      <c r="H172" s="1" t="s">
        <v>11</v>
      </c>
      <c r="I172" s="1">
        <v>30</v>
      </c>
      <c r="J172" s="1">
        <v>3</v>
      </c>
      <c r="K172" s="1">
        <v>1.2983750000000001</v>
      </c>
      <c r="L172" s="1">
        <v>1.4849242404920573E-4</v>
      </c>
      <c r="M172" s="1" t="s">
        <v>32</v>
      </c>
      <c r="N172" s="1" t="s">
        <v>31</v>
      </c>
      <c r="O172" s="1" t="s">
        <v>11</v>
      </c>
      <c r="P172" s="1">
        <f>Tabulka1[[#This Row],[x2]]/(1+Tabulka1[[#This Row],[y2]]*60.08/61.9789)</f>
        <v>7.6763910660976498</v>
      </c>
      <c r="Q172" s="1">
        <f>Tabulka1[[#This Row],[y2]]</f>
        <v>3</v>
      </c>
      <c r="R172" s="1">
        <f>Tabulka1[[#This Row],[z2]]</f>
        <v>1.2983750000000001</v>
      </c>
      <c r="S172" s="1">
        <f>Tabulka1[[#This Row],[std2]]</f>
        <v>1.4849242404920573E-4</v>
      </c>
      <c r="T172" s="1" t="s">
        <v>41</v>
      </c>
      <c r="U172" s="1" t="s">
        <v>31</v>
      </c>
      <c r="V172" s="1" t="s">
        <v>11</v>
      </c>
      <c r="W172" s="1">
        <f>Tabulka1[[#This Row],[x]]/(Tabulka1[[#This Row],[z4]]*(100-Tabulka1[[#This Row],[x2]])/100)</f>
        <v>3.5387117072320007</v>
      </c>
      <c r="X172" s="1">
        <f>Tabulka1[[#This Row],[y]]/(Tabulka1[[#This Row],[z4]]*(100-Tabulka1[[#This Row],[x2]])/100)</f>
        <v>5.3080675608480004</v>
      </c>
      <c r="Y172" s="1">
        <f>Tabulka1[[#This Row],[z3]]</f>
        <v>1.2983750000000001</v>
      </c>
      <c r="Z172" s="1">
        <f>Tabulka1[[#This Row],[std3]]</f>
        <v>1.4849242404920573E-4</v>
      </c>
      <c r="AA172" s="1" t="s">
        <v>39</v>
      </c>
      <c r="AB172" s="1" t="s">
        <v>40</v>
      </c>
      <c r="AC172" s="1" t="s">
        <v>11</v>
      </c>
      <c r="AD172" s="1">
        <v>20</v>
      </c>
      <c r="AE172" s="1" t="s">
        <v>9</v>
      </c>
      <c r="AF172" s="1" t="s">
        <v>28</v>
      </c>
    </row>
    <row r="173" spans="1:32" ht="16.5" x14ac:dyDescent="0.35">
      <c r="A173" s="1">
        <f>2*Tabulka1[[#This Row],[x3]]*Tabulka1[[#This Row],[z]]/(100*61.9789)*1000</f>
        <v>3.9319186075075065</v>
      </c>
      <c r="B173" s="1">
        <f>Tabulka1[[#This Row],[y2]]*Tabulka1[[#This Row],[x]]/2</f>
        <v>5.8978779112612596</v>
      </c>
      <c r="C173" s="1">
        <f>Tabulka1[[#This Row],[z2]]</f>
        <v>1.3605499999999999</v>
      </c>
      <c r="D173" s="1">
        <f>Tabulka1[[#This Row],[std2]]</f>
        <v>5.6568542494823367E-5</v>
      </c>
      <c r="E173" s="1">
        <v>9</v>
      </c>
      <c r="F173" s="1" t="s">
        <v>10</v>
      </c>
      <c r="G173" s="1" t="s">
        <v>30</v>
      </c>
      <c r="H173" s="1" t="s">
        <v>11</v>
      </c>
      <c r="I173" s="1">
        <v>35</v>
      </c>
      <c r="J173" s="1">
        <v>3</v>
      </c>
      <c r="K173" s="1">
        <v>1.3605499999999999</v>
      </c>
      <c r="L173" s="1">
        <v>5.6568542494823367E-5</v>
      </c>
      <c r="M173" s="1" t="s">
        <v>32</v>
      </c>
      <c r="N173" s="1" t="s">
        <v>31</v>
      </c>
      <c r="O173" s="1" t="s">
        <v>11</v>
      </c>
      <c r="P173" s="1">
        <f>Tabulka1[[#This Row],[x2]]/(1+Tabulka1[[#This Row],[y2]]*60.08/61.9789)</f>
        <v>8.9557895771139258</v>
      </c>
      <c r="Q173" s="1">
        <f>Tabulka1[[#This Row],[y2]]</f>
        <v>3</v>
      </c>
      <c r="R173" s="1">
        <f>Tabulka1[[#This Row],[z2]]</f>
        <v>1.3605499999999999</v>
      </c>
      <c r="S173" s="1">
        <f>Tabulka1[[#This Row],[std2]]</f>
        <v>5.6568542494823367E-5</v>
      </c>
      <c r="T173" s="1" t="s">
        <v>41</v>
      </c>
      <c r="U173" s="1" t="s">
        <v>31</v>
      </c>
      <c r="V173" s="1" t="s">
        <v>11</v>
      </c>
      <c r="W173" s="1">
        <f>Tabulka1[[#This Row],[x]]/(Tabulka1[[#This Row],[z4]]*(100-Tabulka1[[#This Row],[x2]])/100)</f>
        <v>4.4460736834453334</v>
      </c>
      <c r="X173" s="1">
        <f>Tabulka1[[#This Row],[y]]/(Tabulka1[[#This Row],[z4]]*(100-Tabulka1[[#This Row],[x2]])/100)</f>
        <v>6.6691105251679996</v>
      </c>
      <c r="Y173" s="1">
        <f>Tabulka1[[#This Row],[z3]]</f>
        <v>1.3605499999999999</v>
      </c>
      <c r="Z173" s="1">
        <f>Tabulka1[[#This Row],[std3]]</f>
        <v>5.6568542494823367E-5</v>
      </c>
      <c r="AA173" s="1" t="s">
        <v>39</v>
      </c>
      <c r="AB173" s="1" t="s">
        <v>40</v>
      </c>
      <c r="AC173" s="1" t="s">
        <v>11</v>
      </c>
      <c r="AD173" s="1">
        <v>20</v>
      </c>
      <c r="AE173" s="1" t="s">
        <v>9</v>
      </c>
      <c r="AF173" s="1" t="s">
        <v>28</v>
      </c>
    </row>
    <row r="174" spans="1:32" ht="16.5" x14ac:dyDescent="0.35">
      <c r="A174" s="1">
        <f>2*Tabulka1[[#This Row],[x3]]*Tabulka1[[#This Row],[z]]/(100*61.9789)*1000</f>
        <v>4.7109288333817059</v>
      </c>
      <c r="B174" s="1">
        <f>Tabulka1[[#This Row],[y2]]*Tabulka1[[#This Row],[x]]/2</f>
        <v>7.0663932500725588</v>
      </c>
      <c r="C174" s="1">
        <f>Tabulka1[[#This Row],[z2]]</f>
        <v>1.426345</v>
      </c>
      <c r="D174" s="1">
        <f>Tabulka1[[#This Row],[std2]]</f>
        <v>3.5355339059244978E-5</v>
      </c>
      <c r="E174" s="1">
        <v>9</v>
      </c>
      <c r="F174" s="1" t="s">
        <v>10</v>
      </c>
      <c r="G174" s="1" t="s">
        <v>30</v>
      </c>
      <c r="H174" s="1" t="s">
        <v>11</v>
      </c>
      <c r="I174" s="1">
        <v>40</v>
      </c>
      <c r="J174" s="1">
        <v>3</v>
      </c>
      <c r="K174" s="1">
        <v>1.426345</v>
      </c>
      <c r="L174" s="1">
        <v>3.5355339059244978E-5</v>
      </c>
      <c r="M174" s="1" t="s">
        <v>32</v>
      </c>
      <c r="N174" s="1" t="s">
        <v>31</v>
      </c>
      <c r="O174" s="1" t="s">
        <v>11</v>
      </c>
      <c r="P174" s="1">
        <f>Tabulka1[[#This Row],[x2]]/(1+Tabulka1[[#This Row],[y2]]*60.08/61.9789)</f>
        <v>10.235188088130201</v>
      </c>
      <c r="Q174" s="1">
        <f>Tabulka1[[#This Row],[y2]]</f>
        <v>3</v>
      </c>
      <c r="R174" s="1">
        <f>Tabulka1[[#This Row],[z2]]</f>
        <v>1.426345</v>
      </c>
      <c r="S174" s="1">
        <f>Tabulka1[[#This Row],[std2]]</f>
        <v>3.5355339059244978E-5</v>
      </c>
      <c r="T174" s="1" t="s">
        <v>41</v>
      </c>
      <c r="U174" s="1" t="s">
        <v>31</v>
      </c>
      <c r="V174" s="1" t="s">
        <v>11</v>
      </c>
      <c r="W174" s="1">
        <f>Tabulka1[[#This Row],[x]]/(Tabulka1[[#This Row],[z4]]*(100-Tabulka1[[#This Row],[x2]])/100)</f>
        <v>5.5046626556942231</v>
      </c>
      <c r="X174" s="1">
        <f>Tabulka1[[#This Row],[y]]/(Tabulka1[[#This Row],[z4]]*(100-Tabulka1[[#This Row],[x2]])/100)</f>
        <v>8.2569939835413351</v>
      </c>
      <c r="Y174" s="1">
        <f>Tabulka1[[#This Row],[z3]]</f>
        <v>1.426345</v>
      </c>
      <c r="Z174" s="1">
        <f>Tabulka1[[#This Row],[std3]]</f>
        <v>3.5355339059244978E-5</v>
      </c>
      <c r="AA174" s="1" t="s">
        <v>39</v>
      </c>
      <c r="AB174" s="1" t="s">
        <v>40</v>
      </c>
      <c r="AC174" s="1" t="s">
        <v>11</v>
      </c>
      <c r="AD174" s="1">
        <v>20</v>
      </c>
      <c r="AE174" s="1" t="s">
        <v>9</v>
      </c>
      <c r="AF174" s="1" t="s">
        <v>28</v>
      </c>
    </row>
    <row r="175" spans="1:32" ht="16.5" x14ac:dyDescent="0.35">
      <c r="A175" s="1">
        <f>2*Tabulka1[[#This Row],[x3]]*Tabulka1[[#This Row],[z]]/(100*61.9789)*1000</f>
        <v>5.2038138229510569</v>
      </c>
      <c r="B175" s="1">
        <f>Tabulka1[[#This Row],[y2]]*Tabulka1[[#This Row],[x]]/2</f>
        <v>7.8057207344265853</v>
      </c>
      <c r="C175" s="1">
        <f>Tabulka1[[#This Row],[z2]]</f>
        <v>1.4690699999999999</v>
      </c>
      <c r="D175" s="1">
        <f>Tabulka1[[#This Row],[std2]]</f>
        <v>1.4142135623666588E-5</v>
      </c>
      <c r="E175" s="1">
        <v>9</v>
      </c>
      <c r="F175" s="1" t="s">
        <v>10</v>
      </c>
      <c r="G175" s="1" t="s">
        <v>30</v>
      </c>
      <c r="H175" s="1" t="s">
        <v>11</v>
      </c>
      <c r="I175" s="1">
        <v>42.9</v>
      </c>
      <c r="J175" s="1">
        <v>3</v>
      </c>
      <c r="K175" s="1">
        <v>1.4690699999999999</v>
      </c>
      <c r="L175" s="1">
        <v>1.4142135623666588E-5</v>
      </c>
      <c r="M175" s="1" t="s">
        <v>32</v>
      </c>
      <c r="N175" s="1" t="s">
        <v>31</v>
      </c>
      <c r="O175" s="1" t="s">
        <v>11</v>
      </c>
      <c r="P175" s="1">
        <f>Tabulka1[[#This Row],[x2]]/(1+Tabulka1[[#This Row],[y2]]*60.08/61.9789)</f>
        <v>10.977239224519639</v>
      </c>
      <c r="Q175" s="1">
        <f>Tabulka1[[#This Row],[y2]]</f>
        <v>3</v>
      </c>
      <c r="R175" s="1">
        <f>Tabulka1[[#This Row],[z2]]</f>
        <v>1.4690699999999999</v>
      </c>
      <c r="S175" s="1">
        <f>Tabulka1[[#This Row],[std2]]</f>
        <v>1.4142135623666588E-5</v>
      </c>
      <c r="T175" s="1" t="s">
        <v>41</v>
      </c>
      <c r="U175" s="1" t="s">
        <v>31</v>
      </c>
      <c r="V175" s="1" t="s">
        <v>11</v>
      </c>
      <c r="W175" s="1">
        <f>Tabulka1[[#This Row],[x]]/(Tabulka1[[#This Row],[z4]]*(100-Tabulka1[[#This Row],[x2]])/100)</f>
        <v>6.2035909263384097</v>
      </c>
      <c r="X175" s="1">
        <f>Tabulka1[[#This Row],[y]]/(Tabulka1[[#This Row],[z4]]*(100-Tabulka1[[#This Row],[x2]])/100)</f>
        <v>9.3053863895076159</v>
      </c>
      <c r="Y175" s="1">
        <f>Tabulka1[[#This Row],[z3]]</f>
        <v>1.4690699999999999</v>
      </c>
      <c r="Z175" s="1">
        <f>Tabulka1[[#This Row],[std3]]</f>
        <v>1.4142135623666588E-5</v>
      </c>
      <c r="AA175" s="1" t="s">
        <v>39</v>
      </c>
      <c r="AB175" s="1" t="s">
        <v>40</v>
      </c>
      <c r="AC175" s="1" t="s">
        <v>11</v>
      </c>
      <c r="AD175" s="1">
        <v>20</v>
      </c>
      <c r="AE175" s="1" t="s">
        <v>9</v>
      </c>
      <c r="AF175" s="1" t="s">
        <v>28</v>
      </c>
    </row>
    <row r="176" spans="1:32" ht="16.5" x14ac:dyDescent="0.35">
      <c r="A176" s="1">
        <f>2*Tabulka1[[#This Row],[x3]]*Tabulka1[[#This Row],[z]]/(100*61.9789)*1000</f>
        <v>0</v>
      </c>
      <c r="B176" s="1">
        <f>Tabulka1[[#This Row],[y2]]*Tabulka1[[#This Row],[x]]/2</f>
        <v>0</v>
      </c>
      <c r="C176" s="1">
        <f>Tabulka1[[#This Row],[z2]]</f>
        <v>0.99704000000000004</v>
      </c>
      <c r="D176" s="1">
        <f>Tabulka1[[#This Row],[std2]]</f>
        <v>0</v>
      </c>
      <c r="E176" s="1">
        <v>1</v>
      </c>
      <c r="F176" s="1" t="s">
        <v>10</v>
      </c>
      <c r="G176" s="2" t="s">
        <v>30</v>
      </c>
      <c r="H176" s="2" t="s">
        <v>11</v>
      </c>
      <c r="I176" s="2">
        <v>0</v>
      </c>
      <c r="J176" s="2">
        <v>0</v>
      </c>
      <c r="K176" s="1">
        <v>0.99704000000000004</v>
      </c>
      <c r="M176" s="1" t="s">
        <v>32</v>
      </c>
      <c r="N176" s="1" t="s">
        <v>31</v>
      </c>
      <c r="O176" s="1" t="s">
        <v>11</v>
      </c>
      <c r="P176" s="1">
        <f>Tabulka1[[#This Row],[x2]]/(1+Tabulka1[[#This Row],[y2]]*60.08/61.9789)</f>
        <v>0</v>
      </c>
      <c r="Q176" s="1">
        <f>Tabulka1[[#This Row],[y2]]</f>
        <v>0</v>
      </c>
      <c r="R176" s="1">
        <f>Tabulka1[[#This Row],[z2]]</f>
        <v>0.99704000000000004</v>
      </c>
      <c r="S176" s="1">
        <f>Tabulka1[[#This Row],[std2]]</f>
        <v>0</v>
      </c>
      <c r="T176" s="1" t="s">
        <v>41</v>
      </c>
      <c r="U176" s="1" t="s">
        <v>31</v>
      </c>
      <c r="V176" s="1" t="s">
        <v>11</v>
      </c>
      <c r="W176" s="1">
        <f>Tabulka1[[#This Row],[x]]/(Tabulka1[[#This Row],[z4]]*(100-Tabulka1[[#This Row],[x2]])/100)</f>
        <v>0</v>
      </c>
      <c r="X176" s="1">
        <f>Tabulka1[[#This Row],[y]]/(Tabulka1[[#This Row],[z4]]*(100-Tabulka1[[#This Row],[x2]])/100)</f>
        <v>0</v>
      </c>
      <c r="Y176" s="1">
        <f>Tabulka1[[#This Row],[z3]]</f>
        <v>0.99704000000000004</v>
      </c>
      <c r="Z176" s="1">
        <f>Tabulka1[[#This Row],[std3]]</f>
        <v>0</v>
      </c>
      <c r="AA176" s="1" t="s">
        <v>39</v>
      </c>
      <c r="AB176" s="1" t="s">
        <v>40</v>
      </c>
      <c r="AC176" s="1" t="s">
        <v>11</v>
      </c>
      <c r="AD176" s="1">
        <v>25</v>
      </c>
      <c r="AE176" s="1" t="s">
        <v>9</v>
      </c>
      <c r="AF176" s="1" t="s">
        <v>28</v>
      </c>
    </row>
    <row r="177" spans="1:32" ht="16.5" x14ac:dyDescent="0.35">
      <c r="A177" s="1">
        <f>2*Tabulka1[[#This Row],[x3]]*Tabulka1[[#This Row],[z]]/(100*61.9789)*1000</f>
        <v>1.7270393633962526</v>
      </c>
      <c r="B177" s="1">
        <f>Tabulka1[[#This Row],[y2]]*Tabulka1[[#This Row],[x]]/2</f>
        <v>0</v>
      </c>
      <c r="C177" s="1">
        <f>Tabulka1[[#This Row],[z2]]</f>
        <v>1.0704</v>
      </c>
      <c r="D177" s="1">
        <f>Tabulka1[[#This Row],[std2]]</f>
        <v>0</v>
      </c>
      <c r="E177" s="1">
        <v>1</v>
      </c>
      <c r="F177" s="1" t="s">
        <v>10</v>
      </c>
      <c r="G177" s="2" t="s">
        <v>30</v>
      </c>
      <c r="H177" s="2" t="s">
        <v>11</v>
      </c>
      <c r="I177" s="2">
        <v>5</v>
      </c>
      <c r="J177" s="2">
        <v>0</v>
      </c>
      <c r="K177" s="1">
        <v>1.0704</v>
      </c>
      <c r="L177" s="1">
        <v>0</v>
      </c>
      <c r="M177" s="1" t="s">
        <v>32</v>
      </c>
      <c r="N177" s="1" t="s">
        <v>31</v>
      </c>
      <c r="O177" s="1" t="s">
        <v>11</v>
      </c>
      <c r="P177" s="1">
        <f>Tabulka1[[#This Row],[x2]]/(1+Tabulka1[[#This Row],[y2]]*60.08/61.9789)</f>
        <v>5</v>
      </c>
      <c r="Q177" s="1">
        <f>Tabulka1[[#This Row],[y2]]</f>
        <v>0</v>
      </c>
      <c r="R177" s="1">
        <f>Tabulka1[[#This Row],[z2]]</f>
        <v>1.0704</v>
      </c>
      <c r="S177" s="1">
        <f>Tabulka1[[#This Row],[std2]]</f>
        <v>0</v>
      </c>
      <c r="T177" s="1" t="s">
        <v>41</v>
      </c>
      <c r="U177" s="1" t="s">
        <v>31</v>
      </c>
      <c r="V177" s="1" t="s">
        <v>11</v>
      </c>
      <c r="W177" s="1">
        <f>Tabulka1[[#This Row],[x]]/(Tabulka1[[#This Row],[z4]]*(100-Tabulka1[[#This Row],[x2]])/100)</f>
        <v>1.6983708632250143</v>
      </c>
      <c r="X177" s="1">
        <f>Tabulka1[[#This Row],[y]]/(Tabulka1[[#This Row],[z4]]*(100-Tabulka1[[#This Row],[x2]])/100)</f>
        <v>0</v>
      </c>
      <c r="Y177" s="1">
        <f>Tabulka1[[#This Row],[z3]]</f>
        <v>1.0704</v>
      </c>
      <c r="Z177" s="1">
        <f>Tabulka1[[#This Row],[std3]]</f>
        <v>0</v>
      </c>
      <c r="AA177" s="1" t="s">
        <v>39</v>
      </c>
      <c r="AB177" s="1" t="s">
        <v>40</v>
      </c>
      <c r="AC177" s="1" t="s">
        <v>11</v>
      </c>
      <c r="AD177" s="1">
        <v>25</v>
      </c>
      <c r="AE177" s="1" t="s">
        <v>9</v>
      </c>
      <c r="AF177" s="1" t="s">
        <v>28</v>
      </c>
    </row>
    <row r="178" spans="1:32" ht="16.5" x14ac:dyDescent="0.35">
      <c r="A178" s="1">
        <f>2*Tabulka1[[#This Row],[x3]]*Tabulka1[[#This Row],[z]]/(100*61.9789)*1000</f>
        <v>3.6848024085616231</v>
      </c>
      <c r="B178" s="1">
        <f>Tabulka1[[#This Row],[y2]]*Tabulka1[[#This Row],[x]]/2</f>
        <v>0</v>
      </c>
      <c r="C178" s="1">
        <f>Tabulka1[[#This Row],[z2]]</f>
        <v>1.1418999999999999</v>
      </c>
      <c r="D178" s="1">
        <f>Tabulka1[[#This Row],[std2]]</f>
        <v>0</v>
      </c>
      <c r="E178" s="1">
        <v>1</v>
      </c>
      <c r="F178" s="1" t="s">
        <v>10</v>
      </c>
      <c r="G178" s="2" t="s">
        <v>30</v>
      </c>
      <c r="H178" s="2" t="s">
        <v>11</v>
      </c>
      <c r="I178" s="2">
        <v>10</v>
      </c>
      <c r="J178" s="2">
        <v>0</v>
      </c>
      <c r="K178" s="1">
        <v>1.1418999999999999</v>
      </c>
      <c r="L178" s="1">
        <v>0</v>
      </c>
      <c r="M178" s="1" t="s">
        <v>32</v>
      </c>
      <c r="N178" s="1" t="s">
        <v>31</v>
      </c>
      <c r="O178" s="1" t="s">
        <v>11</v>
      </c>
      <c r="P178" s="1">
        <f>Tabulka1[[#This Row],[x2]]/(1+Tabulka1[[#This Row],[y2]]*60.08/61.9789)</f>
        <v>10</v>
      </c>
      <c r="Q178" s="1">
        <f>Tabulka1[[#This Row],[y2]]</f>
        <v>0</v>
      </c>
      <c r="R178" s="1">
        <f>Tabulka1[[#This Row],[z2]]</f>
        <v>1.1418999999999999</v>
      </c>
      <c r="S178" s="1">
        <f>Tabulka1[[#This Row],[std2]]</f>
        <v>0</v>
      </c>
      <c r="T178" s="1" t="s">
        <v>41</v>
      </c>
      <c r="U178" s="1" t="s">
        <v>31</v>
      </c>
      <c r="V178" s="1" t="s">
        <v>11</v>
      </c>
      <c r="W178" s="1">
        <f>Tabulka1[[#This Row],[x]]/(Tabulka1[[#This Row],[z4]]*(100-Tabulka1[[#This Row],[x2]])/100)</f>
        <v>3.5854496001416969</v>
      </c>
      <c r="X178" s="1">
        <f>Tabulka1[[#This Row],[y]]/(Tabulka1[[#This Row],[z4]]*(100-Tabulka1[[#This Row],[x2]])/100)</f>
        <v>0</v>
      </c>
      <c r="Y178" s="1">
        <f>Tabulka1[[#This Row],[z3]]</f>
        <v>1.1418999999999999</v>
      </c>
      <c r="Z178" s="1">
        <f>Tabulka1[[#This Row],[std3]]</f>
        <v>0</v>
      </c>
      <c r="AA178" s="1" t="s">
        <v>39</v>
      </c>
      <c r="AB178" s="1" t="s">
        <v>40</v>
      </c>
      <c r="AC178" s="1" t="s">
        <v>11</v>
      </c>
      <c r="AD178" s="1">
        <v>25</v>
      </c>
      <c r="AE178" s="1" t="s">
        <v>9</v>
      </c>
      <c r="AF178" s="1" t="s">
        <v>28</v>
      </c>
    </row>
    <row r="179" spans="1:32" ht="16.5" x14ac:dyDescent="0.35">
      <c r="A179" s="1">
        <f>2*Tabulka1[[#This Row],[x3]]*Tabulka1[[#This Row],[z]]/(100*61.9789)*1000</f>
        <v>5.8769678067858573</v>
      </c>
      <c r="B179" s="1">
        <f>Tabulka1[[#This Row],[y2]]*Tabulka1[[#This Row],[x]]/2</f>
        <v>0</v>
      </c>
      <c r="C179" s="1">
        <f>Tabulka1[[#This Row],[z2]]</f>
        <v>1.2141599999999999</v>
      </c>
      <c r="D179" s="1">
        <f>Tabulka1[[#This Row],[std2]]</f>
        <v>0</v>
      </c>
      <c r="E179" s="1">
        <v>1</v>
      </c>
      <c r="F179" s="1" t="s">
        <v>10</v>
      </c>
      <c r="G179" s="2" t="s">
        <v>30</v>
      </c>
      <c r="H179" s="2" t="s">
        <v>11</v>
      </c>
      <c r="I179" s="2">
        <v>15</v>
      </c>
      <c r="J179" s="2">
        <v>0</v>
      </c>
      <c r="K179" s="1">
        <v>1.2141599999999999</v>
      </c>
      <c r="L179" s="1">
        <v>0</v>
      </c>
      <c r="M179" s="1" t="s">
        <v>32</v>
      </c>
      <c r="N179" s="1" t="s">
        <v>31</v>
      </c>
      <c r="O179" s="1" t="s">
        <v>11</v>
      </c>
      <c r="P179" s="1">
        <f>Tabulka1[[#This Row],[x2]]/(1+Tabulka1[[#This Row],[y2]]*60.08/61.9789)</f>
        <v>15</v>
      </c>
      <c r="Q179" s="1">
        <f>Tabulka1[[#This Row],[y2]]</f>
        <v>0</v>
      </c>
      <c r="R179" s="1">
        <f>Tabulka1[[#This Row],[z2]]</f>
        <v>1.2141599999999999</v>
      </c>
      <c r="S179" s="1">
        <f>Tabulka1[[#This Row],[std2]]</f>
        <v>0</v>
      </c>
      <c r="T179" s="1" t="s">
        <v>41</v>
      </c>
      <c r="U179" s="1" t="s">
        <v>31</v>
      </c>
      <c r="V179" s="1" t="s">
        <v>11</v>
      </c>
      <c r="W179" s="1">
        <f>Tabulka1[[#This Row],[x]]/(Tabulka1[[#This Row],[z4]]*(100-Tabulka1[[#This Row],[x2]])/100)</f>
        <v>5.6945376002250478</v>
      </c>
      <c r="X179" s="1">
        <f>Tabulka1[[#This Row],[y]]/(Tabulka1[[#This Row],[z4]]*(100-Tabulka1[[#This Row],[x2]])/100)</f>
        <v>0</v>
      </c>
      <c r="Y179" s="1">
        <f>Tabulka1[[#This Row],[z3]]</f>
        <v>1.2141599999999999</v>
      </c>
      <c r="Z179" s="1">
        <f>Tabulka1[[#This Row],[std3]]</f>
        <v>0</v>
      </c>
      <c r="AA179" s="1" t="s">
        <v>39</v>
      </c>
      <c r="AB179" s="1" t="s">
        <v>40</v>
      </c>
      <c r="AC179" s="1" t="s">
        <v>11</v>
      </c>
      <c r="AD179" s="1">
        <v>25</v>
      </c>
      <c r="AE179" s="1" t="s">
        <v>9</v>
      </c>
      <c r="AF179" s="1" t="s">
        <v>28</v>
      </c>
    </row>
    <row r="180" spans="1:32" ht="16.5" x14ac:dyDescent="0.35">
      <c r="A180" s="1">
        <f>2*Tabulka1[[#This Row],[x3]]*Tabulka1[[#This Row],[z]]/(100*61.9789)*1000</f>
        <v>8.3021157200272988</v>
      </c>
      <c r="B180" s="1">
        <f>Tabulka1[[#This Row],[y2]]*Tabulka1[[#This Row],[x]]/2</f>
        <v>0</v>
      </c>
      <c r="C180" s="1">
        <f>Tabulka1[[#This Row],[z2]]</f>
        <v>1.2863899999999999</v>
      </c>
      <c r="D180" s="1">
        <f>Tabulka1[[#This Row],[std2]]</f>
        <v>0</v>
      </c>
      <c r="E180" s="1">
        <v>1</v>
      </c>
      <c r="F180" s="1" t="s">
        <v>10</v>
      </c>
      <c r="G180" s="2" t="s">
        <v>30</v>
      </c>
      <c r="H180" s="2" t="s">
        <v>11</v>
      </c>
      <c r="I180" s="2">
        <v>20</v>
      </c>
      <c r="J180" s="2">
        <v>0</v>
      </c>
      <c r="K180" s="1">
        <v>1.2863899999999999</v>
      </c>
      <c r="L180" s="1">
        <v>0</v>
      </c>
      <c r="M180" s="1" t="s">
        <v>32</v>
      </c>
      <c r="N180" s="1" t="s">
        <v>31</v>
      </c>
      <c r="O180" s="1" t="s">
        <v>11</v>
      </c>
      <c r="P180" s="1">
        <f>Tabulka1[[#This Row],[x2]]/(1+Tabulka1[[#This Row],[y2]]*60.08/61.9789)</f>
        <v>20</v>
      </c>
      <c r="Q180" s="1">
        <f>Tabulka1[[#This Row],[y2]]</f>
        <v>0</v>
      </c>
      <c r="R180" s="1">
        <f>Tabulka1[[#This Row],[z2]]</f>
        <v>1.2863899999999999</v>
      </c>
      <c r="S180" s="1">
        <f>Tabulka1[[#This Row],[std2]]</f>
        <v>0</v>
      </c>
      <c r="T180" s="1" t="s">
        <v>41</v>
      </c>
      <c r="U180" s="1" t="s">
        <v>31</v>
      </c>
      <c r="V180" s="1" t="s">
        <v>11</v>
      </c>
      <c r="W180" s="1">
        <f>Tabulka1[[#This Row],[x]]/(Tabulka1[[#This Row],[z4]]*(100-Tabulka1[[#This Row],[x2]])/100)</f>
        <v>8.0672616003188171</v>
      </c>
      <c r="X180" s="1">
        <f>Tabulka1[[#This Row],[y]]/(Tabulka1[[#This Row],[z4]]*(100-Tabulka1[[#This Row],[x2]])/100)</f>
        <v>0</v>
      </c>
      <c r="Y180" s="1">
        <f>Tabulka1[[#This Row],[z3]]</f>
        <v>1.2863899999999999</v>
      </c>
      <c r="Z180" s="1">
        <f>Tabulka1[[#This Row],[std3]]</f>
        <v>0</v>
      </c>
      <c r="AA180" s="1" t="s">
        <v>39</v>
      </c>
      <c r="AB180" s="1" t="s">
        <v>40</v>
      </c>
      <c r="AC180" s="1" t="s">
        <v>11</v>
      </c>
      <c r="AD180" s="1">
        <v>25</v>
      </c>
      <c r="AE180" s="1" t="s">
        <v>9</v>
      </c>
      <c r="AF180" s="1" t="s">
        <v>28</v>
      </c>
    </row>
    <row r="181" spans="1:32" ht="16.5" x14ac:dyDescent="0.35">
      <c r="A181" s="1">
        <f>2*Tabulka1[[#This Row],[x3]]*Tabulka1[[#This Row],[z]]/(100*61.9789)*1000</f>
        <v>10.946063902392588</v>
      </c>
      <c r="B181" s="1">
        <f>Tabulka1[[#This Row],[y2]]*Tabulka1[[#This Row],[x]]/2</f>
        <v>0</v>
      </c>
      <c r="C181" s="1">
        <f>Tabulka1[[#This Row],[z2]]</f>
        <v>1.3568499999999999</v>
      </c>
      <c r="D181" s="1">
        <f>Tabulka1[[#This Row],[std2]]</f>
        <v>0</v>
      </c>
      <c r="E181" s="1">
        <v>1</v>
      </c>
      <c r="F181" s="1" t="s">
        <v>10</v>
      </c>
      <c r="G181" s="2" t="s">
        <v>30</v>
      </c>
      <c r="H181" s="2" t="s">
        <v>11</v>
      </c>
      <c r="I181" s="2">
        <v>25</v>
      </c>
      <c r="J181" s="2">
        <v>0</v>
      </c>
      <c r="K181" s="1">
        <v>1.3568499999999999</v>
      </c>
      <c r="L181" s="1">
        <v>0</v>
      </c>
      <c r="M181" s="1" t="s">
        <v>32</v>
      </c>
      <c r="N181" s="1" t="s">
        <v>31</v>
      </c>
      <c r="O181" s="1" t="s">
        <v>11</v>
      </c>
      <c r="P181" s="1">
        <f>Tabulka1[[#This Row],[x2]]/(1+Tabulka1[[#This Row],[y2]]*60.08/61.9789)</f>
        <v>25</v>
      </c>
      <c r="Q181" s="1">
        <f>Tabulka1[[#This Row],[y2]]</f>
        <v>0</v>
      </c>
      <c r="R181" s="1">
        <f>Tabulka1[[#This Row],[z2]]</f>
        <v>1.3568499999999999</v>
      </c>
      <c r="S181" s="1">
        <f>Tabulka1[[#This Row],[std2]]</f>
        <v>0</v>
      </c>
      <c r="T181" s="1" t="s">
        <v>41</v>
      </c>
      <c r="U181" s="1" t="s">
        <v>31</v>
      </c>
      <c r="V181" s="1" t="s">
        <v>11</v>
      </c>
      <c r="W181" s="1">
        <f>Tabulka1[[#This Row],[x]]/(Tabulka1[[#This Row],[z4]]*(100-Tabulka1[[#This Row],[x2]])/100)</f>
        <v>10.756348800425091</v>
      </c>
      <c r="X181" s="1">
        <f>Tabulka1[[#This Row],[y]]/(Tabulka1[[#This Row],[z4]]*(100-Tabulka1[[#This Row],[x2]])/100)</f>
        <v>0</v>
      </c>
      <c r="Y181" s="1">
        <f>Tabulka1[[#This Row],[z3]]</f>
        <v>1.3568499999999999</v>
      </c>
      <c r="Z181" s="1">
        <f>Tabulka1[[#This Row],[std3]]</f>
        <v>0</v>
      </c>
      <c r="AA181" s="1" t="s">
        <v>39</v>
      </c>
      <c r="AB181" s="1" t="s">
        <v>40</v>
      </c>
      <c r="AC181" s="1" t="s">
        <v>11</v>
      </c>
      <c r="AD181" s="1">
        <v>25</v>
      </c>
      <c r="AE181" s="1" t="s">
        <v>9</v>
      </c>
      <c r="AF181" s="1" t="s">
        <v>28</v>
      </c>
    </row>
    <row r="182" spans="1:32" ht="16.5" x14ac:dyDescent="0.35">
      <c r="A182" s="1">
        <f>2*Tabulka1[[#This Row],[x3]]*Tabulka1[[#This Row],[z]]/(100*61.9789)*1000</f>
        <v>13.779382983563762</v>
      </c>
      <c r="B182" s="1">
        <f>Tabulka1[[#This Row],[y2]]*Tabulka1[[#This Row],[x]]/2</f>
        <v>0</v>
      </c>
      <c r="C182" s="1">
        <f>Tabulka1[[#This Row],[z2]]</f>
        <v>1.4233850000000001</v>
      </c>
      <c r="D182" s="1">
        <f>Tabulka1[[#This Row],[std2]]</f>
        <v>7.0710678117547895E-6</v>
      </c>
      <c r="E182" s="1">
        <v>1</v>
      </c>
      <c r="F182" s="1" t="s">
        <v>10</v>
      </c>
      <c r="G182" s="2" t="s">
        <v>30</v>
      </c>
      <c r="H182" s="2" t="s">
        <v>11</v>
      </c>
      <c r="I182" s="2">
        <v>30</v>
      </c>
      <c r="J182" s="2">
        <v>0</v>
      </c>
      <c r="K182" s="1">
        <v>1.4233850000000001</v>
      </c>
      <c r="L182" s="1">
        <v>7.0710678117547895E-6</v>
      </c>
      <c r="M182" s="1" t="s">
        <v>32</v>
      </c>
      <c r="N182" s="1" t="s">
        <v>31</v>
      </c>
      <c r="O182" s="1" t="s">
        <v>11</v>
      </c>
      <c r="P182" s="1">
        <f>Tabulka1[[#This Row],[x2]]/(1+Tabulka1[[#This Row],[y2]]*60.08/61.9789)</f>
        <v>30</v>
      </c>
      <c r="Q182" s="1">
        <f>Tabulka1[[#This Row],[y2]]</f>
        <v>0</v>
      </c>
      <c r="R182" s="1">
        <f>Tabulka1[[#This Row],[z2]]</f>
        <v>1.4233850000000001</v>
      </c>
      <c r="S182" s="1">
        <f>Tabulka1[[#This Row],[std2]]</f>
        <v>7.0710678117547895E-6</v>
      </c>
      <c r="T182" s="1" t="s">
        <v>41</v>
      </c>
      <c r="U182" s="1" t="s">
        <v>31</v>
      </c>
      <c r="V182" s="1" t="s">
        <v>11</v>
      </c>
      <c r="W182" s="1">
        <f>Tabulka1[[#This Row],[x]]/(Tabulka1[[#This Row],[z4]]*(100-Tabulka1[[#This Row],[x2]])/100)</f>
        <v>13.829591314832259</v>
      </c>
      <c r="X182" s="1">
        <f>Tabulka1[[#This Row],[y]]/(Tabulka1[[#This Row],[z4]]*(100-Tabulka1[[#This Row],[x2]])/100)</f>
        <v>0</v>
      </c>
      <c r="Y182" s="1">
        <f>Tabulka1[[#This Row],[z3]]</f>
        <v>1.4233850000000001</v>
      </c>
      <c r="Z182" s="1">
        <f>Tabulka1[[#This Row],[std3]]</f>
        <v>7.0710678117547895E-6</v>
      </c>
      <c r="AA182" s="1" t="s">
        <v>39</v>
      </c>
      <c r="AB182" s="1" t="s">
        <v>40</v>
      </c>
      <c r="AC182" s="1" t="s">
        <v>11</v>
      </c>
      <c r="AD182" s="1">
        <v>25</v>
      </c>
      <c r="AE182" s="1" t="s">
        <v>9</v>
      </c>
      <c r="AF182" s="1" t="s">
        <v>28</v>
      </c>
    </row>
    <row r="183" spans="1:32" ht="16.5" x14ac:dyDescent="0.35">
      <c r="A183" s="1">
        <f>2*Tabulka1[[#This Row],[x3]]*Tabulka1[[#This Row],[z]]/(100*61.9789)*1000</f>
        <v>16.791319303827596</v>
      </c>
      <c r="B183" s="1">
        <f>Tabulka1[[#This Row],[y2]]*Tabulka1[[#This Row],[x]]/2</f>
        <v>0</v>
      </c>
      <c r="C183" s="1">
        <f>Tabulka1[[#This Row],[z2]]</f>
        <v>1.4867250000000001</v>
      </c>
      <c r="D183" s="1">
        <f>Tabulka1[[#This Row],[std2]]</f>
        <v>7.0710678119117998E-6</v>
      </c>
      <c r="E183" s="1">
        <v>1</v>
      </c>
      <c r="F183" s="1" t="s">
        <v>10</v>
      </c>
      <c r="G183" s="2" t="s">
        <v>30</v>
      </c>
      <c r="H183" s="2" t="s">
        <v>11</v>
      </c>
      <c r="I183" s="2">
        <v>35</v>
      </c>
      <c r="J183" s="2">
        <v>0</v>
      </c>
      <c r="K183" s="1">
        <v>1.4867250000000001</v>
      </c>
      <c r="L183" s="1">
        <v>7.0710678119117998E-6</v>
      </c>
      <c r="M183" s="1" t="s">
        <v>32</v>
      </c>
      <c r="N183" s="1" t="s">
        <v>31</v>
      </c>
      <c r="O183" s="1" t="s">
        <v>11</v>
      </c>
      <c r="P183" s="1">
        <f>Tabulka1[[#This Row],[x2]]/(1+Tabulka1[[#This Row],[y2]]*60.08/61.9789)</f>
        <v>35</v>
      </c>
      <c r="Q183" s="1">
        <f>Tabulka1[[#This Row],[y2]]</f>
        <v>0</v>
      </c>
      <c r="R183" s="1">
        <f>Tabulka1[[#This Row],[z2]]</f>
        <v>1.4867250000000001</v>
      </c>
      <c r="S183" s="1">
        <f>Tabulka1[[#This Row],[std2]]</f>
        <v>7.0710678119117998E-6</v>
      </c>
      <c r="T183" s="1" t="s">
        <v>41</v>
      </c>
      <c r="U183" s="1" t="s">
        <v>31</v>
      </c>
      <c r="V183" s="1" t="s">
        <v>11</v>
      </c>
      <c r="W183" s="1">
        <f>Tabulka1[[#This Row],[x]]/(Tabulka1[[#This Row],[z4]]*(100-Tabulka1[[#This Row],[x2]])/100)</f>
        <v>17.375640369917456</v>
      </c>
      <c r="X183" s="1">
        <f>Tabulka1[[#This Row],[y]]/(Tabulka1[[#This Row],[z4]]*(100-Tabulka1[[#This Row],[x2]])/100)</f>
        <v>0</v>
      </c>
      <c r="Y183" s="1">
        <f>Tabulka1[[#This Row],[z3]]</f>
        <v>1.4867250000000001</v>
      </c>
      <c r="Z183" s="1">
        <f>Tabulka1[[#This Row],[std3]]</f>
        <v>7.0710678119117998E-6</v>
      </c>
      <c r="AA183" s="1" t="s">
        <v>39</v>
      </c>
      <c r="AB183" s="1" t="s">
        <v>40</v>
      </c>
      <c r="AC183" s="1" t="s">
        <v>11</v>
      </c>
      <c r="AD183" s="1">
        <v>25</v>
      </c>
      <c r="AE183" s="1" t="s">
        <v>9</v>
      </c>
      <c r="AF183" s="1" t="s">
        <v>28</v>
      </c>
    </row>
    <row r="184" spans="1:32" ht="16.5" x14ac:dyDescent="0.35">
      <c r="A184" s="1">
        <f>2*Tabulka1[[#This Row],[x3]]*Tabulka1[[#This Row],[z]]/(100*61.9789)*1000</f>
        <v>18.827835731192391</v>
      </c>
      <c r="B184" s="1">
        <f>Tabulka1[[#This Row],[y2]]*Tabulka1[[#This Row],[x]]/2</f>
        <v>0</v>
      </c>
      <c r="C184" s="1">
        <f>Tabulka1[[#This Row],[z2]]</f>
        <v>1.52023</v>
      </c>
      <c r="D184" s="1">
        <f>Tabulka1[[#This Row],[std2]]</f>
        <v>0</v>
      </c>
      <c r="E184" s="1">
        <v>1</v>
      </c>
      <c r="F184" s="1" t="s">
        <v>10</v>
      </c>
      <c r="G184" s="2" t="s">
        <v>30</v>
      </c>
      <c r="H184" s="2" t="s">
        <v>11</v>
      </c>
      <c r="I184" s="2">
        <v>38.380000000000003</v>
      </c>
      <c r="J184" s="2">
        <v>0</v>
      </c>
      <c r="K184" s="1">
        <v>1.52023</v>
      </c>
      <c r="L184" s="1">
        <v>0</v>
      </c>
      <c r="M184" s="1" t="s">
        <v>32</v>
      </c>
      <c r="N184" s="1" t="s">
        <v>31</v>
      </c>
      <c r="O184" s="1" t="s">
        <v>11</v>
      </c>
      <c r="P184" s="1">
        <f>Tabulka1[[#This Row],[x2]]/(1+Tabulka1[[#This Row],[y2]]*60.08/61.9789)</f>
        <v>38.380000000000003</v>
      </c>
      <c r="Q184" s="1">
        <f>Tabulka1[[#This Row],[y2]]</f>
        <v>0</v>
      </c>
      <c r="R184" s="1">
        <f>Tabulka1[[#This Row],[z2]]</f>
        <v>1.52023</v>
      </c>
      <c r="S184" s="1">
        <f>Tabulka1[[#This Row],[std2]]</f>
        <v>0</v>
      </c>
      <c r="T184" s="1" t="s">
        <v>41</v>
      </c>
      <c r="U184" s="1" t="s">
        <v>31</v>
      </c>
      <c r="V184" s="1" t="s">
        <v>11</v>
      </c>
      <c r="W184" s="1">
        <f>Tabulka1[[#This Row],[x]]/(Tabulka1[[#This Row],[z4]]*(100-Tabulka1[[#This Row],[x2]])/100)</f>
        <v>20.098766648506086</v>
      </c>
      <c r="X184" s="1">
        <f>Tabulka1[[#This Row],[y]]/(Tabulka1[[#This Row],[z4]]*(100-Tabulka1[[#This Row],[x2]])/100)</f>
        <v>0</v>
      </c>
      <c r="Y184" s="1">
        <f>Tabulka1[[#This Row],[z3]]</f>
        <v>1.52023</v>
      </c>
      <c r="Z184" s="1">
        <f>Tabulka1[[#This Row],[std3]]</f>
        <v>0</v>
      </c>
      <c r="AA184" s="1" t="s">
        <v>39</v>
      </c>
      <c r="AB184" s="1" t="s">
        <v>40</v>
      </c>
      <c r="AC184" s="1" t="s">
        <v>11</v>
      </c>
      <c r="AD184" s="1">
        <v>25</v>
      </c>
      <c r="AE184" s="1" t="s">
        <v>9</v>
      </c>
      <c r="AF184" s="1" t="s">
        <v>28</v>
      </c>
    </row>
    <row r="185" spans="1:32" ht="16.5" x14ac:dyDescent="0.35">
      <c r="A185" s="1">
        <f>2*Tabulka1[[#This Row],[x3]]*Tabulka1[[#This Row],[z]]/(100*61.9789)*1000</f>
        <v>0</v>
      </c>
      <c r="B185" s="1">
        <f>Tabulka1[[#This Row],[y2]]*Tabulka1[[#This Row],[x]]/2</f>
        <v>0</v>
      </c>
      <c r="C185" s="1">
        <f>Tabulka1[[#This Row],[z2]]</f>
        <v>0.99704000000000004</v>
      </c>
      <c r="D185" s="1">
        <f>Tabulka1[[#This Row],[std2]]</f>
        <v>0</v>
      </c>
      <c r="E185" s="1">
        <v>2</v>
      </c>
      <c r="F185" s="1" t="s">
        <v>10</v>
      </c>
      <c r="G185" s="2" t="s">
        <v>30</v>
      </c>
      <c r="H185" s="2" t="s">
        <v>11</v>
      </c>
      <c r="I185" s="2">
        <v>0</v>
      </c>
      <c r="J185" s="2">
        <v>0.1</v>
      </c>
      <c r="K185" s="1">
        <v>0.99704000000000004</v>
      </c>
      <c r="M185" s="1" t="s">
        <v>32</v>
      </c>
      <c r="N185" s="1" t="s">
        <v>31</v>
      </c>
      <c r="O185" s="1" t="s">
        <v>11</v>
      </c>
      <c r="P185" s="1">
        <f>Tabulka1[[#This Row],[x2]]/(1+Tabulka1[[#This Row],[y2]]*60.08/61.9789)</f>
        <v>0</v>
      </c>
      <c r="Q185" s="1">
        <f>Tabulka1[[#This Row],[y2]]</f>
        <v>0.1</v>
      </c>
      <c r="R185" s="1">
        <f>Tabulka1[[#This Row],[z2]]</f>
        <v>0.99704000000000004</v>
      </c>
      <c r="S185" s="1">
        <f>Tabulka1[[#This Row],[std2]]</f>
        <v>0</v>
      </c>
      <c r="T185" s="1" t="s">
        <v>41</v>
      </c>
      <c r="U185" s="1" t="s">
        <v>31</v>
      </c>
      <c r="V185" s="1" t="s">
        <v>11</v>
      </c>
      <c r="W185" s="1">
        <f>Tabulka1[[#This Row],[x]]/(Tabulka1[[#This Row],[z4]]*(100-Tabulka1[[#This Row],[x2]])/100)</f>
        <v>0</v>
      </c>
      <c r="X185" s="1">
        <f>Tabulka1[[#This Row],[y]]/(Tabulka1[[#This Row],[z4]]*(100-Tabulka1[[#This Row],[x2]])/100)</f>
        <v>0</v>
      </c>
      <c r="Y185" s="1">
        <f>Tabulka1[[#This Row],[z3]]</f>
        <v>0.99704000000000004</v>
      </c>
      <c r="Z185" s="1">
        <f>Tabulka1[[#This Row],[std3]]</f>
        <v>0</v>
      </c>
      <c r="AA185" s="1" t="s">
        <v>39</v>
      </c>
      <c r="AB185" s="1" t="s">
        <v>40</v>
      </c>
      <c r="AC185" s="1" t="s">
        <v>11</v>
      </c>
      <c r="AD185" s="1">
        <v>25</v>
      </c>
      <c r="AE185" s="1" t="s">
        <v>9</v>
      </c>
      <c r="AF185" s="1" t="s">
        <v>28</v>
      </c>
    </row>
    <row r="186" spans="1:32" ht="16.5" x14ac:dyDescent="0.35">
      <c r="A186" s="1">
        <f>2*Tabulka1[[#This Row],[x3]]*Tabulka1[[#This Row],[z]]/(100*61.9789)*1000</f>
        <v>1.5692067148230022</v>
      </c>
      <c r="B186" s="1">
        <f>Tabulka1[[#This Row],[y2]]*Tabulka1[[#This Row],[x]]/2</f>
        <v>7.846033574115012E-2</v>
      </c>
      <c r="C186" s="1">
        <f>Tabulka1[[#This Row],[z2]]</f>
        <v>1.0668549999999999</v>
      </c>
      <c r="D186" s="1">
        <f>Tabulka1[[#This Row],[std2]]</f>
        <v>7.0710678119117998E-6</v>
      </c>
      <c r="E186" s="1">
        <v>2</v>
      </c>
      <c r="F186" s="1" t="s">
        <v>10</v>
      </c>
      <c r="G186" s="2" t="s">
        <v>30</v>
      </c>
      <c r="H186" s="2" t="s">
        <v>11</v>
      </c>
      <c r="I186" s="2">
        <v>5</v>
      </c>
      <c r="J186" s="2">
        <v>0.1</v>
      </c>
      <c r="K186" s="1">
        <v>1.0668549999999999</v>
      </c>
      <c r="L186" s="1">
        <v>7.0710678119117998E-6</v>
      </c>
      <c r="M186" s="1" t="s">
        <v>32</v>
      </c>
      <c r="N186" s="1" t="s">
        <v>31</v>
      </c>
      <c r="O186" s="1" t="s">
        <v>11</v>
      </c>
      <c r="P186" s="1">
        <f>Tabulka1[[#This Row],[x2]]/(1+Tabulka1[[#This Row],[y2]]*60.08/61.9789)</f>
        <v>4.5581501730480429</v>
      </c>
      <c r="Q186" s="1">
        <f>Tabulka1[[#This Row],[y2]]</f>
        <v>0.1</v>
      </c>
      <c r="R186" s="1">
        <f>Tabulka1[[#This Row],[z2]]</f>
        <v>1.0668549999999999</v>
      </c>
      <c r="S186" s="1">
        <f>Tabulka1[[#This Row],[std2]]</f>
        <v>7.0710678119117998E-6</v>
      </c>
      <c r="T186" s="1" t="s">
        <v>41</v>
      </c>
      <c r="U186" s="1" t="s">
        <v>31</v>
      </c>
      <c r="V186" s="1" t="s">
        <v>11</v>
      </c>
      <c r="W186" s="1">
        <f>Tabulka1[[#This Row],[x]]/(Tabulka1[[#This Row],[z4]]*(100-Tabulka1[[#This Row],[x2]])/100)</f>
        <v>1.5482858888217705</v>
      </c>
      <c r="X186" s="1">
        <f>Tabulka1[[#This Row],[y]]/(Tabulka1[[#This Row],[z4]]*(100-Tabulka1[[#This Row],[x2]])/100)</f>
        <v>7.7414294441088535E-2</v>
      </c>
      <c r="Y186" s="1">
        <f>Tabulka1[[#This Row],[z3]]</f>
        <v>1.0668549999999999</v>
      </c>
      <c r="Z186" s="1">
        <f>Tabulka1[[#This Row],[std3]]</f>
        <v>7.0710678119117998E-6</v>
      </c>
      <c r="AA186" s="1" t="s">
        <v>39</v>
      </c>
      <c r="AB186" s="1" t="s">
        <v>40</v>
      </c>
      <c r="AC186" s="1" t="s">
        <v>11</v>
      </c>
      <c r="AD186" s="1">
        <v>25</v>
      </c>
      <c r="AE186" s="1" t="s">
        <v>9</v>
      </c>
      <c r="AF186" s="1" t="s">
        <v>28</v>
      </c>
    </row>
    <row r="187" spans="1:32" ht="16.5" x14ac:dyDescent="0.35">
      <c r="A187" s="1">
        <f>2*Tabulka1[[#This Row],[x3]]*Tabulka1[[#This Row],[z]]/(100*61.9789)*1000</f>
        <v>3.3426145330938755</v>
      </c>
      <c r="B187" s="1">
        <f>Tabulka1[[#This Row],[y2]]*Tabulka1[[#This Row],[x]]/2</f>
        <v>0.16713072665469378</v>
      </c>
      <c r="C187" s="1">
        <f>Tabulka1[[#This Row],[z2]]</f>
        <v>1.1362699999999999</v>
      </c>
      <c r="D187" s="1">
        <f>Tabulka1[[#This Row],[std2]]</f>
        <v>0</v>
      </c>
      <c r="E187" s="1">
        <v>2</v>
      </c>
      <c r="F187" s="1" t="s">
        <v>10</v>
      </c>
      <c r="G187" s="2" t="s">
        <v>30</v>
      </c>
      <c r="H187" s="2" t="s">
        <v>11</v>
      </c>
      <c r="I187" s="2">
        <v>10</v>
      </c>
      <c r="J187" s="2">
        <v>0.1</v>
      </c>
      <c r="K187" s="1">
        <v>1.1362699999999999</v>
      </c>
      <c r="L187" s="1">
        <v>0</v>
      </c>
      <c r="M187" s="1" t="s">
        <v>32</v>
      </c>
      <c r="N187" s="1" t="s">
        <v>31</v>
      </c>
      <c r="O187" s="1" t="s">
        <v>11</v>
      </c>
      <c r="P187" s="1">
        <f>Tabulka1[[#This Row],[x2]]/(1+Tabulka1[[#This Row],[y2]]*60.08/61.9789)</f>
        <v>9.1163003460960859</v>
      </c>
      <c r="Q187" s="1">
        <f>Tabulka1[[#This Row],[y2]]</f>
        <v>0.1</v>
      </c>
      <c r="R187" s="1">
        <f>Tabulka1[[#This Row],[z2]]</f>
        <v>1.1362699999999999</v>
      </c>
      <c r="S187" s="1">
        <f>Tabulka1[[#This Row],[std2]]</f>
        <v>0</v>
      </c>
      <c r="T187" s="1" t="s">
        <v>41</v>
      </c>
      <c r="U187" s="1" t="s">
        <v>31</v>
      </c>
      <c r="V187" s="1" t="s">
        <v>11</v>
      </c>
      <c r="W187" s="1">
        <f>Tabulka1[[#This Row],[x]]/(Tabulka1[[#This Row],[z4]]*(100-Tabulka1[[#This Row],[x2]])/100)</f>
        <v>3.2686035430681826</v>
      </c>
      <c r="X187" s="1">
        <f>Tabulka1[[#This Row],[y]]/(Tabulka1[[#This Row],[z4]]*(100-Tabulka1[[#This Row],[x2]])/100)</f>
        <v>0.16343017715340913</v>
      </c>
      <c r="Y187" s="1">
        <f>Tabulka1[[#This Row],[z3]]</f>
        <v>1.1362699999999999</v>
      </c>
      <c r="Z187" s="1">
        <f>Tabulka1[[#This Row],[std3]]</f>
        <v>0</v>
      </c>
      <c r="AA187" s="1" t="s">
        <v>39</v>
      </c>
      <c r="AB187" s="1" t="s">
        <v>40</v>
      </c>
      <c r="AC187" s="1" t="s">
        <v>11</v>
      </c>
      <c r="AD187" s="1">
        <v>25</v>
      </c>
      <c r="AE187" s="1" t="s">
        <v>9</v>
      </c>
      <c r="AF187" s="1" t="s">
        <v>28</v>
      </c>
    </row>
    <row r="188" spans="1:32" ht="16.5" x14ac:dyDescent="0.35">
      <c r="A188" s="1">
        <f>2*Tabulka1[[#This Row],[x3]]*Tabulka1[[#This Row],[z]]/(100*61.9789)*1000</f>
        <v>5.3266658723960054</v>
      </c>
      <c r="B188" s="1">
        <f>Tabulka1[[#This Row],[y2]]*Tabulka1[[#This Row],[x]]/2</f>
        <v>0.26633329361980029</v>
      </c>
      <c r="C188" s="1">
        <f>Tabulka1[[#This Row],[z2]]</f>
        <v>1.2071449999999999</v>
      </c>
      <c r="D188" s="1">
        <f>Tabulka1[[#This Row],[std2]]</f>
        <v>7.0710678119117998E-6</v>
      </c>
      <c r="E188" s="1">
        <v>2</v>
      </c>
      <c r="F188" s="1" t="s">
        <v>10</v>
      </c>
      <c r="G188" s="2" t="s">
        <v>30</v>
      </c>
      <c r="H188" s="2" t="s">
        <v>11</v>
      </c>
      <c r="I188" s="2">
        <v>15</v>
      </c>
      <c r="J188" s="2">
        <v>0.1</v>
      </c>
      <c r="K188" s="1">
        <v>1.2071449999999999</v>
      </c>
      <c r="L188" s="1">
        <v>7.0710678119117998E-6</v>
      </c>
      <c r="M188" s="1" t="s">
        <v>32</v>
      </c>
      <c r="N188" s="1" t="s">
        <v>31</v>
      </c>
      <c r="O188" s="1" t="s">
        <v>11</v>
      </c>
      <c r="P188" s="1">
        <f>Tabulka1[[#This Row],[x2]]/(1+Tabulka1[[#This Row],[y2]]*60.08/61.9789)</f>
        <v>13.674450519144131</v>
      </c>
      <c r="Q188" s="1">
        <f>Tabulka1[[#This Row],[y2]]</f>
        <v>0.1</v>
      </c>
      <c r="R188" s="1">
        <f>Tabulka1[[#This Row],[z2]]</f>
        <v>1.2071449999999999</v>
      </c>
      <c r="S188" s="1">
        <f>Tabulka1[[#This Row],[std2]]</f>
        <v>7.0710678119117998E-6</v>
      </c>
      <c r="T188" s="1" t="s">
        <v>41</v>
      </c>
      <c r="U188" s="1" t="s">
        <v>31</v>
      </c>
      <c r="V188" s="1" t="s">
        <v>11</v>
      </c>
      <c r="W188" s="1">
        <f>Tabulka1[[#This Row],[x]]/(Tabulka1[[#This Row],[z4]]*(100-Tabulka1[[#This Row],[x2]])/100)</f>
        <v>5.1913115095788784</v>
      </c>
      <c r="X188" s="1">
        <f>Tabulka1[[#This Row],[y]]/(Tabulka1[[#This Row],[z4]]*(100-Tabulka1[[#This Row],[x2]])/100)</f>
        <v>0.25956557547894399</v>
      </c>
      <c r="Y188" s="1">
        <f>Tabulka1[[#This Row],[z3]]</f>
        <v>1.2071449999999999</v>
      </c>
      <c r="Z188" s="1">
        <f>Tabulka1[[#This Row],[std3]]</f>
        <v>7.0710678119117998E-6</v>
      </c>
      <c r="AA188" s="1" t="s">
        <v>39</v>
      </c>
      <c r="AB188" s="1" t="s">
        <v>40</v>
      </c>
      <c r="AC188" s="1" t="s">
        <v>11</v>
      </c>
      <c r="AD188" s="1">
        <v>25</v>
      </c>
      <c r="AE188" s="1" t="s">
        <v>9</v>
      </c>
      <c r="AF188" s="1" t="s">
        <v>28</v>
      </c>
    </row>
    <row r="189" spans="1:32" ht="16.5" x14ac:dyDescent="0.35">
      <c r="A189" s="1">
        <f>2*Tabulka1[[#This Row],[x3]]*Tabulka1[[#This Row],[z]]/(100*61.9789)*1000</f>
        <v>7.5176835537434403</v>
      </c>
      <c r="B189" s="1">
        <f>Tabulka1[[#This Row],[y2]]*Tabulka1[[#This Row],[x]]/2</f>
        <v>0.37588417768717203</v>
      </c>
      <c r="C189" s="1">
        <f>Tabulka1[[#This Row],[z2]]</f>
        <v>1.2777599999999998</v>
      </c>
      <c r="D189" s="1">
        <f>Tabulka1[[#This Row],[std2]]</f>
        <v>0</v>
      </c>
      <c r="E189" s="1">
        <v>2</v>
      </c>
      <c r="F189" s="1" t="s">
        <v>10</v>
      </c>
      <c r="G189" s="2" t="s">
        <v>30</v>
      </c>
      <c r="H189" s="2" t="s">
        <v>11</v>
      </c>
      <c r="I189" s="2">
        <v>20</v>
      </c>
      <c r="J189" s="2">
        <v>0.1</v>
      </c>
      <c r="K189" s="1">
        <v>1.2777599999999998</v>
      </c>
      <c r="L189" s="1">
        <v>0</v>
      </c>
      <c r="M189" s="1" t="s">
        <v>32</v>
      </c>
      <c r="N189" s="1" t="s">
        <v>31</v>
      </c>
      <c r="O189" s="1" t="s">
        <v>11</v>
      </c>
      <c r="P189" s="1">
        <f>Tabulka1[[#This Row],[x2]]/(1+Tabulka1[[#This Row],[y2]]*60.08/61.9789)</f>
        <v>18.232600692192172</v>
      </c>
      <c r="Q189" s="1">
        <f>Tabulka1[[#This Row],[y2]]</f>
        <v>0.1</v>
      </c>
      <c r="R189" s="1">
        <f>Tabulka1[[#This Row],[z2]]</f>
        <v>1.2777599999999998</v>
      </c>
      <c r="S189" s="1">
        <f>Tabulka1[[#This Row],[std2]]</f>
        <v>0</v>
      </c>
      <c r="T189" s="1" t="s">
        <v>41</v>
      </c>
      <c r="U189" s="1" t="s">
        <v>31</v>
      </c>
      <c r="V189" s="1" t="s">
        <v>11</v>
      </c>
      <c r="W189" s="1">
        <f>Tabulka1[[#This Row],[x]]/(Tabulka1[[#This Row],[z4]]*(100-Tabulka1[[#This Row],[x2]])/100)</f>
        <v>7.3543579719034113</v>
      </c>
      <c r="X189" s="1">
        <f>Tabulka1[[#This Row],[y]]/(Tabulka1[[#This Row],[z4]]*(100-Tabulka1[[#This Row],[x2]])/100)</f>
        <v>0.36771789859517057</v>
      </c>
      <c r="Y189" s="1">
        <f>Tabulka1[[#This Row],[z3]]</f>
        <v>1.2777599999999998</v>
      </c>
      <c r="Z189" s="1">
        <f>Tabulka1[[#This Row],[std3]]</f>
        <v>0</v>
      </c>
      <c r="AA189" s="1" t="s">
        <v>39</v>
      </c>
      <c r="AB189" s="1" t="s">
        <v>40</v>
      </c>
      <c r="AC189" s="1" t="s">
        <v>11</v>
      </c>
      <c r="AD189" s="1">
        <v>25</v>
      </c>
      <c r="AE189" s="1" t="s">
        <v>9</v>
      </c>
      <c r="AF189" s="1" t="s">
        <v>28</v>
      </c>
    </row>
    <row r="190" spans="1:32" ht="16.5" x14ac:dyDescent="0.35">
      <c r="A190" s="1">
        <f>2*Tabulka1[[#This Row],[x3]]*Tabulka1[[#This Row],[z]]/(100*61.9789)*1000</f>
        <v>9.9214701655760145</v>
      </c>
      <c r="B190" s="1">
        <f>Tabulka1[[#This Row],[y2]]*Tabulka1[[#This Row],[x]]/2</f>
        <v>0.49607350827880076</v>
      </c>
      <c r="C190" s="1">
        <f>Tabulka1[[#This Row],[z2]]</f>
        <v>1.3490599999999999</v>
      </c>
      <c r="D190" s="1">
        <f>Tabulka1[[#This Row],[std2]]</f>
        <v>0</v>
      </c>
      <c r="E190" s="1">
        <v>2</v>
      </c>
      <c r="F190" s="1" t="s">
        <v>10</v>
      </c>
      <c r="G190" s="2" t="s">
        <v>30</v>
      </c>
      <c r="H190" s="2" t="s">
        <v>11</v>
      </c>
      <c r="I190" s="2">
        <v>25</v>
      </c>
      <c r="J190" s="2">
        <v>0.1</v>
      </c>
      <c r="K190" s="1">
        <v>1.3490599999999999</v>
      </c>
      <c r="L190" s="1">
        <v>0</v>
      </c>
      <c r="M190" s="1" t="s">
        <v>32</v>
      </c>
      <c r="N190" s="1" t="s">
        <v>31</v>
      </c>
      <c r="O190" s="1" t="s">
        <v>11</v>
      </c>
      <c r="P190" s="1">
        <f>Tabulka1[[#This Row],[x2]]/(1+Tabulka1[[#This Row],[y2]]*60.08/61.9789)</f>
        <v>22.790750865240216</v>
      </c>
      <c r="Q190" s="1">
        <f>Tabulka1[[#This Row],[y2]]</f>
        <v>0.1</v>
      </c>
      <c r="R190" s="1">
        <f>Tabulka1[[#This Row],[z2]]</f>
        <v>1.3490599999999999</v>
      </c>
      <c r="S190" s="1">
        <f>Tabulka1[[#This Row],[std2]]</f>
        <v>0</v>
      </c>
      <c r="T190" s="1" t="s">
        <v>41</v>
      </c>
      <c r="U190" s="1" t="s">
        <v>31</v>
      </c>
      <c r="V190" s="1" t="s">
        <v>11</v>
      </c>
      <c r="W190" s="1">
        <f>Tabulka1[[#This Row],[x]]/(Tabulka1[[#This Row],[z4]]*(100-Tabulka1[[#This Row],[x2]])/100)</f>
        <v>9.8058106292045473</v>
      </c>
      <c r="X190" s="1">
        <f>Tabulka1[[#This Row],[y]]/(Tabulka1[[#This Row],[z4]]*(100-Tabulka1[[#This Row],[x2]])/100)</f>
        <v>0.49029053146022739</v>
      </c>
      <c r="Y190" s="1">
        <f>Tabulka1[[#This Row],[z3]]</f>
        <v>1.3490599999999999</v>
      </c>
      <c r="Z190" s="1">
        <f>Tabulka1[[#This Row],[std3]]</f>
        <v>0</v>
      </c>
      <c r="AA190" s="1" t="s">
        <v>39</v>
      </c>
      <c r="AB190" s="1" t="s">
        <v>40</v>
      </c>
      <c r="AC190" s="1" t="s">
        <v>11</v>
      </c>
      <c r="AD190" s="1">
        <v>25</v>
      </c>
      <c r="AE190" s="1" t="s">
        <v>9</v>
      </c>
      <c r="AF190" s="1" t="s">
        <v>28</v>
      </c>
    </row>
    <row r="191" spans="1:32" ht="16.5" x14ac:dyDescent="0.35">
      <c r="A191" s="1">
        <f>2*Tabulka1[[#This Row],[x3]]*Tabulka1[[#This Row],[z]]/(100*61.9789)*1000</f>
        <v>12.510248297833845</v>
      </c>
      <c r="B191" s="1">
        <f>Tabulka1[[#This Row],[y2]]*Tabulka1[[#This Row],[x]]/2</f>
        <v>0.62551241489169229</v>
      </c>
      <c r="C191" s="1">
        <f>Tabulka1[[#This Row],[z2]]</f>
        <v>1.4175549999999999</v>
      </c>
      <c r="D191" s="1">
        <f>Tabulka1[[#This Row],[std2]]</f>
        <v>7.0710678119117998E-6</v>
      </c>
      <c r="E191" s="1">
        <v>2</v>
      </c>
      <c r="F191" s="1" t="s">
        <v>10</v>
      </c>
      <c r="G191" s="2" t="s">
        <v>30</v>
      </c>
      <c r="H191" s="2" t="s">
        <v>11</v>
      </c>
      <c r="I191" s="2">
        <v>30</v>
      </c>
      <c r="J191" s="2">
        <v>0.1</v>
      </c>
      <c r="K191" s="1">
        <v>1.4175549999999999</v>
      </c>
      <c r="L191" s="1">
        <v>7.0710678119117998E-6</v>
      </c>
      <c r="M191" s="1" t="s">
        <v>32</v>
      </c>
      <c r="N191" s="1" t="s">
        <v>31</v>
      </c>
      <c r="O191" s="1" t="s">
        <v>11</v>
      </c>
      <c r="P191" s="1">
        <f>Tabulka1[[#This Row],[x2]]/(1+Tabulka1[[#This Row],[y2]]*60.08/61.9789)</f>
        <v>27.348901038288261</v>
      </c>
      <c r="Q191" s="1">
        <f>Tabulka1[[#This Row],[y2]]</f>
        <v>0.1</v>
      </c>
      <c r="R191" s="1">
        <f>Tabulka1[[#This Row],[z2]]</f>
        <v>1.4175549999999999</v>
      </c>
      <c r="S191" s="1">
        <f>Tabulka1[[#This Row],[std2]]</f>
        <v>7.0710678119117998E-6</v>
      </c>
      <c r="T191" s="1" t="s">
        <v>41</v>
      </c>
      <c r="U191" s="1" t="s">
        <v>31</v>
      </c>
      <c r="V191" s="1" t="s">
        <v>11</v>
      </c>
      <c r="W191" s="1">
        <f>Tabulka1[[#This Row],[x]]/(Tabulka1[[#This Row],[z4]]*(100-Tabulka1[[#This Row],[x2]])/100)</f>
        <v>12.607470808977276</v>
      </c>
      <c r="X191" s="1">
        <f>Tabulka1[[#This Row],[y]]/(Tabulka1[[#This Row],[z4]]*(100-Tabulka1[[#This Row],[x2]])/100)</f>
        <v>0.63037354044886373</v>
      </c>
      <c r="Y191" s="1">
        <f>Tabulka1[[#This Row],[z3]]</f>
        <v>1.4175549999999999</v>
      </c>
      <c r="Z191" s="1">
        <f>Tabulka1[[#This Row],[std3]]</f>
        <v>7.0710678119117998E-6</v>
      </c>
      <c r="AA191" s="1" t="s">
        <v>39</v>
      </c>
      <c r="AB191" s="1" t="s">
        <v>40</v>
      </c>
      <c r="AC191" s="1" t="s">
        <v>11</v>
      </c>
      <c r="AD191" s="1">
        <v>25</v>
      </c>
      <c r="AE191" s="1" t="s">
        <v>9</v>
      </c>
      <c r="AF191" s="1" t="s">
        <v>28</v>
      </c>
    </row>
    <row r="192" spans="1:32" ht="16.5" x14ac:dyDescent="0.35">
      <c r="A192" s="1">
        <f>2*Tabulka1[[#This Row],[x3]]*Tabulka1[[#This Row],[z]]/(100*61.9789)*1000</f>
        <v>0</v>
      </c>
      <c r="B192" s="1">
        <f>Tabulka1[[#This Row],[y2]]*Tabulka1[[#This Row],[x]]/2</f>
        <v>0</v>
      </c>
      <c r="C192" s="1">
        <f>Tabulka1[[#This Row],[z2]]</f>
        <v>0.99704000000000004</v>
      </c>
      <c r="D192" s="1">
        <f>Tabulka1[[#This Row],[std2]]</f>
        <v>0</v>
      </c>
      <c r="E192" s="1">
        <v>3</v>
      </c>
      <c r="F192" s="1" t="s">
        <v>10</v>
      </c>
      <c r="G192" s="2" t="s">
        <v>30</v>
      </c>
      <c r="H192" s="2" t="s">
        <v>11</v>
      </c>
      <c r="I192" s="2">
        <v>0</v>
      </c>
      <c r="J192" s="2">
        <v>0.5</v>
      </c>
      <c r="K192" s="1">
        <v>0.99704000000000004</v>
      </c>
      <c r="M192" s="1" t="s">
        <v>32</v>
      </c>
      <c r="N192" s="1" t="s">
        <v>31</v>
      </c>
      <c r="O192" s="1" t="s">
        <v>11</v>
      </c>
      <c r="P192" s="1">
        <f>Tabulka1[[#This Row],[x2]]/(1+Tabulka1[[#This Row],[y2]]*60.08/61.9789)</f>
        <v>0</v>
      </c>
      <c r="Q192" s="1">
        <f>Tabulka1[[#This Row],[y2]]</f>
        <v>0.5</v>
      </c>
      <c r="R192" s="1">
        <f>Tabulka1[[#This Row],[z2]]</f>
        <v>0.99704000000000004</v>
      </c>
      <c r="S192" s="1">
        <f>Tabulka1[[#This Row],[std2]]</f>
        <v>0</v>
      </c>
      <c r="T192" s="1" t="s">
        <v>41</v>
      </c>
      <c r="U192" s="1" t="s">
        <v>31</v>
      </c>
      <c r="V192" s="1" t="s">
        <v>11</v>
      </c>
      <c r="W192" s="1">
        <f>Tabulka1[[#This Row],[x]]/(Tabulka1[[#This Row],[z4]]*(100-Tabulka1[[#This Row],[x2]])/100)</f>
        <v>0</v>
      </c>
      <c r="X192" s="1">
        <f>Tabulka1[[#This Row],[y]]/(Tabulka1[[#This Row],[z4]]*(100-Tabulka1[[#This Row],[x2]])/100)</f>
        <v>0</v>
      </c>
      <c r="Y192" s="1">
        <f>Tabulka1[[#This Row],[z3]]</f>
        <v>0.99704000000000004</v>
      </c>
      <c r="Z192" s="1">
        <f>Tabulka1[[#This Row],[std3]]</f>
        <v>0</v>
      </c>
      <c r="AA192" s="1" t="s">
        <v>39</v>
      </c>
      <c r="AB192" s="1" t="s">
        <v>40</v>
      </c>
      <c r="AC192" s="1" t="s">
        <v>11</v>
      </c>
      <c r="AD192" s="1">
        <v>25</v>
      </c>
      <c r="AE192" s="1" t="s">
        <v>9</v>
      </c>
      <c r="AF192" s="1" t="s">
        <v>28</v>
      </c>
    </row>
    <row r="193" spans="1:32" ht="16.5" x14ac:dyDescent="0.35">
      <c r="A193" s="1">
        <f>2*Tabulka1[[#This Row],[x3]]*Tabulka1[[#This Row],[z]]/(100*61.9789)*1000</f>
        <v>1.1501160812253426</v>
      </c>
      <c r="B193" s="1">
        <f>Tabulka1[[#This Row],[y2]]*Tabulka1[[#This Row],[x]]/2</f>
        <v>0.28752902030633565</v>
      </c>
      <c r="C193" s="1">
        <f>Tabulka1[[#This Row],[z2]]</f>
        <v>1.0583241666666667</v>
      </c>
      <c r="D193" s="1">
        <f>Tabulka1[[#This Row],[std2]]</f>
        <v>5.774705379680867E-5</v>
      </c>
      <c r="E193" s="1">
        <v>3</v>
      </c>
      <c r="F193" s="1" t="s">
        <v>10</v>
      </c>
      <c r="G193" s="2" t="s">
        <v>30</v>
      </c>
      <c r="H193" s="2" t="s">
        <v>11</v>
      </c>
      <c r="I193" s="2">
        <v>5</v>
      </c>
      <c r="J193" s="2">
        <v>0.5</v>
      </c>
      <c r="K193" s="1">
        <v>1.0583241666666667</v>
      </c>
      <c r="L193" s="1">
        <v>5.774705379680867E-5</v>
      </c>
      <c r="M193" s="1" t="s">
        <v>32</v>
      </c>
      <c r="N193" s="1" t="s">
        <v>31</v>
      </c>
      <c r="O193" s="1" t="s">
        <v>11</v>
      </c>
      <c r="P193" s="1">
        <f>Tabulka1[[#This Row],[x2]]/(1+Tabulka1[[#This Row],[y2]]*60.08/61.9789)</f>
        <v>3.3677266300727351</v>
      </c>
      <c r="Q193" s="1">
        <f>Tabulka1[[#This Row],[y2]]</f>
        <v>0.5</v>
      </c>
      <c r="R193" s="1">
        <f>Tabulka1[[#This Row],[z2]]</f>
        <v>1.0583241666666667</v>
      </c>
      <c r="S193" s="1">
        <f>Tabulka1[[#This Row],[std2]]</f>
        <v>5.774705379680867E-5</v>
      </c>
      <c r="T193" s="1" t="s">
        <v>41</v>
      </c>
      <c r="U193" s="1" t="s">
        <v>31</v>
      </c>
      <c r="V193" s="1" t="s">
        <v>11</v>
      </c>
      <c r="W193" s="1">
        <f>Tabulka1[[#This Row],[x]]/(Tabulka1[[#This Row],[z4]]*(100-Tabulka1[[#This Row],[x2]])/100)</f>
        <v>1.1439297567645001</v>
      </c>
      <c r="X193" s="1">
        <f>Tabulka1[[#This Row],[y]]/(Tabulka1[[#This Row],[z4]]*(100-Tabulka1[[#This Row],[x2]])/100)</f>
        <v>0.28598243919112504</v>
      </c>
      <c r="Y193" s="1">
        <f>Tabulka1[[#This Row],[z3]]</f>
        <v>1.0583241666666667</v>
      </c>
      <c r="Z193" s="1">
        <f>Tabulka1[[#This Row],[std3]]</f>
        <v>5.774705379680867E-5</v>
      </c>
      <c r="AA193" s="1" t="s">
        <v>39</v>
      </c>
      <c r="AB193" s="1" t="s">
        <v>40</v>
      </c>
      <c r="AC193" s="1" t="s">
        <v>11</v>
      </c>
      <c r="AD193" s="1">
        <v>25</v>
      </c>
      <c r="AE193" s="1" t="s">
        <v>9</v>
      </c>
      <c r="AF193" s="1" t="s">
        <v>28</v>
      </c>
    </row>
    <row r="194" spans="1:32" ht="16.5" x14ac:dyDescent="0.35">
      <c r="A194" s="1">
        <f>2*Tabulka1[[#This Row],[x3]]*Tabulka1[[#This Row],[z]]/(100*61.9789)*1000</f>
        <v>2.4381042010572469</v>
      </c>
      <c r="B194" s="1">
        <f>Tabulka1[[#This Row],[y2]]*Tabulka1[[#This Row],[x]]/2</f>
        <v>0.60952605026431173</v>
      </c>
      <c r="C194" s="1">
        <f>Tabulka1[[#This Row],[z2]]</f>
        <v>1.1217583333333334</v>
      </c>
      <c r="D194" s="1">
        <f>Tabulka1[[#This Row],[std2]]</f>
        <v>6.1046885442430309E-4</v>
      </c>
      <c r="E194" s="1">
        <v>3</v>
      </c>
      <c r="F194" s="1" t="s">
        <v>10</v>
      </c>
      <c r="G194" s="1" t="s">
        <v>30</v>
      </c>
      <c r="H194" s="1" t="s">
        <v>11</v>
      </c>
      <c r="I194" s="1">
        <v>10</v>
      </c>
      <c r="J194" s="1">
        <v>0.5</v>
      </c>
      <c r="K194" s="1">
        <v>1.1217583333333334</v>
      </c>
      <c r="L194" s="1">
        <v>6.1046885442430309E-4</v>
      </c>
      <c r="M194" s="1" t="s">
        <v>32</v>
      </c>
      <c r="N194" s="1" t="s">
        <v>31</v>
      </c>
      <c r="O194" s="1" t="s">
        <v>11</v>
      </c>
      <c r="P194" s="1">
        <f>Tabulka1[[#This Row],[x2]]/(1+Tabulka1[[#This Row],[y2]]*60.08/61.9789)</f>
        <v>6.7354532601454702</v>
      </c>
      <c r="Q194" s="1">
        <f>Tabulka1[[#This Row],[y2]]</f>
        <v>0.5</v>
      </c>
      <c r="R194" s="1">
        <f>Tabulka1[[#This Row],[z2]]</f>
        <v>1.1217583333333334</v>
      </c>
      <c r="S194" s="1">
        <f>Tabulka1[[#This Row],[std2]]</f>
        <v>6.1046885442430309E-4</v>
      </c>
      <c r="T194" s="1" t="s">
        <v>41</v>
      </c>
      <c r="U194" s="1" t="s">
        <v>31</v>
      </c>
      <c r="V194" s="1" t="s">
        <v>11</v>
      </c>
      <c r="W194" s="1">
        <f>Tabulka1[[#This Row],[x]]/(Tabulka1[[#This Row],[z4]]*(100-Tabulka1[[#This Row],[x2]])/100)</f>
        <v>2.4149628198361666</v>
      </c>
      <c r="X194" s="1">
        <f>Tabulka1[[#This Row],[y]]/(Tabulka1[[#This Row],[z4]]*(100-Tabulka1[[#This Row],[x2]])/100)</f>
        <v>0.60374070495904164</v>
      </c>
      <c r="Y194" s="1">
        <f>Tabulka1[[#This Row],[z3]]</f>
        <v>1.1217583333333334</v>
      </c>
      <c r="Z194" s="1">
        <f>Tabulka1[[#This Row],[std3]]</f>
        <v>6.1046885442430309E-4</v>
      </c>
      <c r="AA194" s="1" t="s">
        <v>39</v>
      </c>
      <c r="AB194" s="1" t="s">
        <v>40</v>
      </c>
      <c r="AC194" s="1" t="s">
        <v>11</v>
      </c>
      <c r="AD194" s="1">
        <v>25</v>
      </c>
      <c r="AE194" s="1" t="s">
        <v>9</v>
      </c>
      <c r="AF194" s="1" t="s">
        <v>28</v>
      </c>
    </row>
    <row r="195" spans="1:32" ht="16.5" x14ac:dyDescent="0.35">
      <c r="A195" s="1">
        <f>2*Tabulka1[[#This Row],[x3]]*Tabulka1[[#This Row],[z]]/(100*61.9789)*1000</f>
        <v>3.8779533334999661</v>
      </c>
      <c r="B195" s="1">
        <f>Tabulka1[[#This Row],[y2]]*Tabulka1[[#This Row],[x]]/2</f>
        <v>0.96948833337499152</v>
      </c>
      <c r="C195" s="1">
        <f>Tabulka1[[#This Row],[z2]]</f>
        <v>1.1894833333333334</v>
      </c>
      <c r="D195" s="1">
        <f>Tabulka1[[#This Row],[std2]]</f>
        <v>3.700525488209505E-3</v>
      </c>
      <c r="E195" s="1">
        <v>3</v>
      </c>
      <c r="F195" s="1" t="s">
        <v>10</v>
      </c>
      <c r="G195" s="1" t="s">
        <v>30</v>
      </c>
      <c r="H195" s="1" t="s">
        <v>11</v>
      </c>
      <c r="I195" s="1">
        <v>15</v>
      </c>
      <c r="J195" s="1">
        <v>0.5</v>
      </c>
      <c r="K195" s="1">
        <v>1.1894833333333334</v>
      </c>
      <c r="L195" s="1">
        <v>3.700525488209505E-3</v>
      </c>
      <c r="M195" s="1" t="s">
        <v>32</v>
      </c>
      <c r="N195" s="1" t="s">
        <v>31</v>
      </c>
      <c r="O195" s="1" t="s">
        <v>11</v>
      </c>
      <c r="P195" s="1">
        <f>Tabulka1[[#This Row],[x2]]/(1+Tabulka1[[#This Row],[y2]]*60.08/61.9789)</f>
        <v>10.103179890218206</v>
      </c>
      <c r="Q195" s="1">
        <f>Tabulka1[[#This Row],[y2]]</f>
        <v>0.5</v>
      </c>
      <c r="R195" s="1">
        <f>Tabulka1[[#This Row],[z2]]</f>
        <v>1.1894833333333334</v>
      </c>
      <c r="S195" s="1">
        <f>Tabulka1[[#This Row],[std2]]</f>
        <v>3.700525488209505E-3</v>
      </c>
      <c r="T195" s="1" t="s">
        <v>41</v>
      </c>
      <c r="U195" s="1" t="s">
        <v>31</v>
      </c>
      <c r="V195" s="1" t="s">
        <v>11</v>
      </c>
      <c r="W195" s="1">
        <f>Tabulka1[[#This Row],[x]]/(Tabulka1[[#This Row],[z4]]*(100-Tabulka1[[#This Row],[x2]])/100)</f>
        <v>3.8355291844456758</v>
      </c>
      <c r="X195" s="1">
        <f>Tabulka1[[#This Row],[y]]/(Tabulka1[[#This Row],[z4]]*(100-Tabulka1[[#This Row],[x2]])/100)</f>
        <v>0.95888229611141895</v>
      </c>
      <c r="Y195" s="1">
        <f>Tabulka1[[#This Row],[z3]]</f>
        <v>1.1894833333333334</v>
      </c>
      <c r="Z195" s="1">
        <f>Tabulka1[[#This Row],[std3]]</f>
        <v>3.700525488209505E-3</v>
      </c>
      <c r="AA195" s="1" t="s">
        <v>39</v>
      </c>
      <c r="AB195" s="1" t="s">
        <v>40</v>
      </c>
      <c r="AC195" s="1" t="s">
        <v>11</v>
      </c>
      <c r="AD195" s="1">
        <v>25</v>
      </c>
      <c r="AE195" s="1" t="s">
        <v>9</v>
      </c>
      <c r="AF195" s="1" t="s">
        <v>28</v>
      </c>
    </row>
    <row r="196" spans="1:32" ht="16.5" x14ac:dyDescent="0.35">
      <c r="A196" s="1">
        <f>2*Tabulka1[[#This Row],[x3]]*Tabulka1[[#This Row],[z]]/(100*61.9789)*1000</f>
        <v>5.467724565279525</v>
      </c>
      <c r="B196" s="1">
        <f>Tabulka1[[#This Row],[y2]]*Tabulka1[[#This Row],[x]]/2</f>
        <v>1.3669311413198812</v>
      </c>
      <c r="C196" s="1">
        <f>Tabulka1[[#This Row],[z2]]</f>
        <v>1.257835</v>
      </c>
      <c r="D196" s="1">
        <f>Tabulka1[[#This Row],[std2]]</f>
        <v>3.1466251762801824E-3</v>
      </c>
      <c r="E196" s="1">
        <v>3</v>
      </c>
      <c r="F196" s="1" t="s">
        <v>10</v>
      </c>
      <c r="G196" s="1" t="s">
        <v>30</v>
      </c>
      <c r="H196" s="1" t="s">
        <v>11</v>
      </c>
      <c r="I196" s="1">
        <v>20</v>
      </c>
      <c r="J196" s="1">
        <v>0.5</v>
      </c>
      <c r="K196" s="1">
        <v>1.257835</v>
      </c>
      <c r="L196" s="1">
        <v>3.1466251762801824E-3</v>
      </c>
      <c r="M196" s="1" t="s">
        <v>32</v>
      </c>
      <c r="N196" s="1" t="s">
        <v>31</v>
      </c>
      <c r="O196" s="1" t="s">
        <v>11</v>
      </c>
      <c r="P196" s="1">
        <f>Tabulka1[[#This Row],[x2]]/(1+Tabulka1[[#This Row],[y2]]*60.08/61.9789)</f>
        <v>13.47090652029094</v>
      </c>
      <c r="Q196" s="1">
        <f>Tabulka1[[#This Row],[y2]]</f>
        <v>0.5</v>
      </c>
      <c r="R196" s="1">
        <f>Tabulka1[[#This Row],[z2]]</f>
        <v>1.257835</v>
      </c>
      <c r="S196" s="1">
        <f>Tabulka1[[#This Row],[std2]]</f>
        <v>3.1466251762801824E-3</v>
      </c>
      <c r="T196" s="1" t="s">
        <v>41</v>
      </c>
      <c r="U196" s="1" t="s">
        <v>31</v>
      </c>
      <c r="V196" s="1" t="s">
        <v>11</v>
      </c>
      <c r="W196" s="1">
        <f>Tabulka1[[#This Row],[x]]/(Tabulka1[[#This Row],[z4]]*(100-Tabulka1[[#This Row],[x2]])/100)</f>
        <v>5.4336663446313755</v>
      </c>
      <c r="X196" s="1">
        <f>Tabulka1[[#This Row],[y]]/(Tabulka1[[#This Row],[z4]]*(100-Tabulka1[[#This Row],[x2]])/100)</f>
        <v>1.3584165861578439</v>
      </c>
      <c r="Y196" s="1">
        <f>Tabulka1[[#This Row],[z3]]</f>
        <v>1.257835</v>
      </c>
      <c r="Z196" s="1">
        <f>Tabulka1[[#This Row],[std3]]</f>
        <v>3.1466251762801824E-3</v>
      </c>
      <c r="AA196" s="1" t="s">
        <v>39</v>
      </c>
      <c r="AB196" s="1" t="s">
        <v>40</v>
      </c>
      <c r="AC196" s="1" t="s">
        <v>11</v>
      </c>
      <c r="AD196" s="1">
        <v>25</v>
      </c>
      <c r="AE196" s="1" t="s">
        <v>9</v>
      </c>
      <c r="AF196" s="1" t="s">
        <v>28</v>
      </c>
    </row>
    <row r="197" spans="1:32" ht="16.5" x14ac:dyDescent="0.35">
      <c r="A197" s="1">
        <f>2*Tabulka1[[#This Row],[x3]]*Tabulka1[[#This Row],[z]]/(100*61.9789)*1000</f>
        <v>7.2288002790731039</v>
      </c>
      <c r="B197" s="1">
        <f>Tabulka1[[#This Row],[y2]]*Tabulka1[[#This Row],[x]]/2</f>
        <v>1.807200069768276</v>
      </c>
      <c r="C197" s="1">
        <f>Tabulka1[[#This Row],[z2]]</f>
        <v>1.3303725</v>
      </c>
      <c r="D197" s="1">
        <f>Tabulka1[[#This Row],[std2]]</f>
        <v>6.2578950134995501E-4</v>
      </c>
      <c r="E197" s="1">
        <v>3</v>
      </c>
      <c r="F197" s="1" t="s">
        <v>10</v>
      </c>
      <c r="G197" s="1" t="s">
        <v>30</v>
      </c>
      <c r="H197" s="1" t="s">
        <v>11</v>
      </c>
      <c r="I197" s="1">
        <v>25</v>
      </c>
      <c r="J197" s="1">
        <v>0.5</v>
      </c>
      <c r="K197" s="1">
        <v>1.3303725</v>
      </c>
      <c r="L197" s="1">
        <v>6.2578950134995501E-4</v>
      </c>
      <c r="M197" s="1" t="s">
        <v>32</v>
      </c>
      <c r="N197" s="1" t="s">
        <v>31</v>
      </c>
      <c r="O197" s="1" t="s">
        <v>11</v>
      </c>
      <c r="P197" s="1">
        <f>Tabulka1[[#This Row],[x2]]/(1+Tabulka1[[#This Row],[y2]]*60.08/61.9789)</f>
        <v>16.838633150363677</v>
      </c>
      <c r="Q197" s="1">
        <f>Tabulka1[[#This Row],[y2]]</f>
        <v>0.5</v>
      </c>
      <c r="R197" s="1">
        <f>Tabulka1[[#This Row],[z2]]</f>
        <v>1.3303725</v>
      </c>
      <c r="S197" s="1">
        <f>Tabulka1[[#This Row],[std2]]</f>
        <v>6.2578950134995501E-4</v>
      </c>
      <c r="T197" s="1" t="s">
        <v>41</v>
      </c>
      <c r="U197" s="1" t="s">
        <v>31</v>
      </c>
      <c r="V197" s="1" t="s">
        <v>11</v>
      </c>
      <c r="W197" s="1">
        <f>Tabulka1[[#This Row],[x]]/(Tabulka1[[#This Row],[z4]]*(100-Tabulka1[[#This Row],[x2]])/100)</f>
        <v>7.2448884595085001</v>
      </c>
      <c r="X197" s="1">
        <f>Tabulka1[[#This Row],[y]]/(Tabulka1[[#This Row],[z4]]*(100-Tabulka1[[#This Row],[x2]])/100)</f>
        <v>1.811222114877125</v>
      </c>
      <c r="Y197" s="1">
        <f>Tabulka1[[#This Row],[z3]]</f>
        <v>1.3303725</v>
      </c>
      <c r="Z197" s="1">
        <f>Tabulka1[[#This Row],[std3]]</f>
        <v>6.2578950134995501E-4</v>
      </c>
      <c r="AA197" s="1" t="s">
        <v>39</v>
      </c>
      <c r="AB197" s="1" t="s">
        <v>40</v>
      </c>
      <c r="AC197" s="1" t="s">
        <v>11</v>
      </c>
      <c r="AD197" s="1">
        <v>25</v>
      </c>
      <c r="AE197" s="1" t="s">
        <v>9</v>
      </c>
      <c r="AF197" s="1" t="s">
        <v>28</v>
      </c>
    </row>
    <row r="198" spans="1:32" ht="16.5" x14ac:dyDescent="0.35">
      <c r="A198" s="1">
        <f>2*Tabulka1[[#This Row],[x3]]*Tabulka1[[#This Row],[z]]/(100*61.9789)*1000</f>
        <v>9.1609332430620238</v>
      </c>
      <c r="B198" s="1">
        <f>Tabulka1[[#This Row],[y2]]*Tabulka1[[#This Row],[x]]/2</f>
        <v>2.290233310765506</v>
      </c>
      <c r="C198" s="1">
        <f>Tabulka1[[#This Row],[z2]]</f>
        <v>1.404965</v>
      </c>
      <c r="D198" s="1">
        <f>Tabulka1[[#This Row],[std2]]</f>
        <v>7.0710678119117998E-6</v>
      </c>
      <c r="E198" s="1">
        <v>3</v>
      </c>
      <c r="F198" s="1" t="s">
        <v>10</v>
      </c>
      <c r="G198" s="1" t="s">
        <v>30</v>
      </c>
      <c r="H198" s="1" t="s">
        <v>11</v>
      </c>
      <c r="I198" s="1">
        <v>30</v>
      </c>
      <c r="J198" s="1">
        <v>0.5</v>
      </c>
      <c r="K198" s="1">
        <v>1.404965</v>
      </c>
      <c r="L198" s="1">
        <v>7.0710678119117998E-6</v>
      </c>
      <c r="M198" s="1" t="s">
        <v>32</v>
      </c>
      <c r="N198" s="1" t="s">
        <v>31</v>
      </c>
      <c r="O198" s="1" t="s">
        <v>11</v>
      </c>
      <c r="P198" s="1">
        <f>Tabulka1[[#This Row],[x2]]/(1+Tabulka1[[#This Row],[y2]]*60.08/61.9789)</f>
        <v>20.206359780436411</v>
      </c>
      <c r="Q198" s="1">
        <f>Tabulka1[[#This Row],[y2]]</f>
        <v>0.5</v>
      </c>
      <c r="R198" s="1">
        <f>Tabulka1[[#This Row],[z2]]</f>
        <v>1.404965</v>
      </c>
      <c r="S198" s="1">
        <f>Tabulka1[[#This Row],[std2]]</f>
        <v>7.0710678119117998E-6</v>
      </c>
      <c r="T198" s="1" t="s">
        <v>41</v>
      </c>
      <c r="U198" s="1" t="s">
        <v>31</v>
      </c>
      <c r="V198" s="1" t="s">
        <v>11</v>
      </c>
      <c r="W198" s="1">
        <f>Tabulka1[[#This Row],[x]]/(Tabulka1[[#This Row],[z4]]*(100-Tabulka1[[#This Row],[x2]])/100)</f>
        <v>9.3148565907966443</v>
      </c>
      <c r="X198" s="1">
        <f>Tabulka1[[#This Row],[y]]/(Tabulka1[[#This Row],[z4]]*(100-Tabulka1[[#This Row],[x2]])/100)</f>
        <v>2.3287141476991611</v>
      </c>
      <c r="Y198" s="1">
        <f>Tabulka1[[#This Row],[z3]]</f>
        <v>1.404965</v>
      </c>
      <c r="Z198" s="1">
        <f>Tabulka1[[#This Row],[std3]]</f>
        <v>7.0710678119117998E-6</v>
      </c>
      <c r="AA198" s="1" t="s">
        <v>39</v>
      </c>
      <c r="AB198" s="1" t="s">
        <v>40</v>
      </c>
      <c r="AC198" s="1" t="s">
        <v>11</v>
      </c>
      <c r="AD198" s="1">
        <v>25</v>
      </c>
      <c r="AE198" s="1" t="s">
        <v>9</v>
      </c>
      <c r="AF198" s="1" t="s">
        <v>28</v>
      </c>
    </row>
    <row r="199" spans="1:32" ht="16.5" x14ac:dyDescent="0.35">
      <c r="A199" s="1">
        <f>2*Tabulka1[[#This Row],[x3]]*Tabulka1[[#This Row],[z]]/(100*61.9789)*1000</f>
        <v>11.254600956977317</v>
      </c>
      <c r="B199" s="1">
        <f>Tabulka1[[#This Row],[y2]]*Tabulka1[[#This Row],[x]]/2</f>
        <v>2.8136502392443292</v>
      </c>
      <c r="C199" s="1">
        <f>Tabulka1[[#This Row],[z2]]</f>
        <v>1.4794800000000001</v>
      </c>
      <c r="D199" s="1">
        <f>Tabulka1[[#This Row],[std2]]</f>
        <v>1.4142135623666588E-5</v>
      </c>
      <c r="E199" s="1">
        <v>3</v>
      </c>
      <c r="F199" s="1" t="s">
        <v>10</v>
      </c>
      <c r="G199" s="1" t="s">
        <v>30</v>
      </c>
      <c r="H199" s="1" t="s">
        <v>11</v>
      </c>
      <c r="I199" s="1">
        <v>35</v>
      </c>
      <c r="J199" s="1">
        <v>0.5</v>
      </c>
      <c r="K199" s="1">
        <v>1.4794800000000001</v>
      </c>
      <c r="L199" s="1">
        <v>1.4142135623666588E-5</v>
      </c>
      <c r="M199" s="1" t="s">
        <v>32</v>
      </c>
      <c r="N199" s="1" t="s">
        <v>31</v>
      </c>
      <c r="O199" s="1" t="s">
        <v>11</v>
      </c>
      <c r="P199" s="1">
        <f>Tabulka1[[#This Row],[x2]]/(1+Tabulka1[[#This Row],[y2]]*60.08/61.9789)</f>
        <v>23.574086410509146</v>
      </c>
      <c r="Q199" s="1">
        <f>Tabulka1[[#This Row],[y2]]</f>
        <v>0.5</v>
      </c>
      <c r="R199" s="1">
        <f>Tabulka1[[#This Row],[z2]]</f>
        <v>1.4794800000000001</v>
      </c>
      <c r="S199" s="1">
        <f>Tabulka1[[#This Row],[std2]]</f>
        <v>1.4142135623666588E-5</v>
      </c>
      <c r="T199" s="1" t="s">
        <v>41</v>
      </c>
      <c r="U199" s="1" t="s">
        <v>31</v>
      </c>
      <c r="V199" s="1" t="s">
        <v>11</v>
      </c>
      <c r="W199" s="1">
        <f>Tabulka1[[#This Row],[x]]/(Tabulka1[[#This Row],[z4]]*(100-Tabulka1[[#This Row],[x2]])/100)</f>
        <v>11.703281357667576</v>
      </c>
      <c r="X199" s="1">
        <f>Tabulka1[[#This Row],[y]]/(Tabulka1[[#This Row],[z4]]*(100-Tabulka1[[#This Row],[x2]])/100)</f>
        <v>2.925820339416894</v>
      </c>
      <c r="Y199" s="1">
        <f>Tabulka1[[#This Row],[z3]]</f>
        <v>1.4794800000000001</v>
      </c>
      <c r="Z199" s="1">
        <f>Tabulka1[[#This Row],[std3]]</f>
        <v>1.4142135623666588E-5</v>
      </c>
      <c r="AA199" s="1" t="s">
        <v>39</v>
      </c>
      <c r="AB199" s="1" t="s">
        <v>40</v>
      </c>
      <c r="AC199" s="1" t="s">
        <v>11</v>
      </c>
      <c r="AD199" s="1">
        <v>25</v>
      </c>
      <c r="AE199" s="1" t="s">
        <v>9</v>
      </c>
      <c r="AF199" s="1" t="s">
        <v>28</v>
      </c>
    </row>
    <row r="200" spans="1:32" ht="16.5" x14ac:dyDescent="0.35">
      <c r="A200" s="1">
        <f>2*Tabulka1[[#This Row],[x3]]*Tabulka1[[#This Row],[z]]/(100*61.9789)*1000</f>
        <v>13.505312495585146</v>
      </c>
      <c r="B200" s="1">
        <f>Tabulka1[[#This Row],[y2]]*Tabulka1[[#This Row],[x]]/2</f>
        <v>3.3763281238962866</v>
      </c>
      <c r="C200" s="1">
        <f>Tabulka1[[#This Row],[z2]]</f>
        <v>1.5534300000000001</v>
      </c>
      <c r="D200" s="1">
        <f>Tabulka1[[#This Row],[std2]]</f>
        <v>0</v>
      </c>
      <c r="E200" s="1">
        <v>3</v>
      </c>
      <c r="F200" s="1" t="s">
        <v>10</v>
      </c>
      <c r="G200" s="1" t="s">
        <v>30</v>
      </c>
      <c r="H200" s="1" t="s">
        <v>11</v>
      </c>
      <c r="I200" s="1">
        <v>40</v>
      </c>
      <c r="J200" s="1">
        <v>0.5</v>
      </c>
      <c r="K200" s="1">
        <v>1.5534300000000001</v>
      </c>
      <c r="L200" s="1">
        <v>0</v>
      </c>
      <c r="M200" s="1" t="s">
        <v>32</v>
      </c>
      <c r="N200" s="1" t="s">
        <v>31</v>
      </c>
      <c r="O200" s="1" t="s">
        <v>11</v>
      </c>
      <c r="P200" s="1">
        <f>Tabulka1[[#This Row],[x2]]/(1+Tabulka1[[#This Row],[y2]]*60.08/61.9789)</f>
        <v>26.941813040581881</v>
      </c>
      <c r="Q200" s="1">
        <f>Tabulka1[[#This Row],[y2]]</f>
        <v>0.5</v>
      </c>
      <c r="R200" s="1">
        <f>Tabulka1[[#This Row],[z2]]</f>
        <v>1.5534300000000001</v>
      </c>
      <c r="S200" s="1">
        <f>Tabulka1[[#This Row],[std2]]</f>
        <v>0</v>
      </c>
      <c r="T200" s="1" t="s">
        <v>41</v>
      </c>
      <c r="U200" s="1" t="s">
        <v>31</v>
      </c>
      <c r="V200" s="1" t="s">
        <v>11</v>
      </c>
      <c r="W200" s="1">
        <f>Tabulka1[[#This Row],[x]]/(Tabulka1[[#This Row],[z4]]*(100-Tabulka1[[#This Row],[x2]])/100)</f>
        <v>14.489776919016998</v>
      </c>
      <c r="X200" s="1">
        <f>Tabulka1[[#This Row],[y]]/(Tabulka1[[#This Row],[z4]]*(100-Tabulka1[[#This Row],[x2]])/100)</f>
        <v>3.6224442297542496</v>
      </c>
      <c r="Y200" s="1">
        <f>Tabulka1[[#This Row],[z3]]</f>
        <v>1.5534300000000001</v>
      </c>
      <c r="Z200" s="1">
        <f>Tabulka1[[#This Row],[std3]]</f>
        <v>0</v>
      </c>
      <c r="AA200" s="1" t="s">
        <v>39</v>
      </c>
      <c r="AB200" s="1" t="s">
        <v>40</v>
      </c>
      <c r="AC200" s="1" t="s">
        <v>11</v>
      </c>
      <c r="AD200" s="1">
        <v>25</v>
      </c>
      <c r="AE200" s="1" t="s">
        <v>9</v>
      </c>
      <c r="AF200" s="1" t="s">
        <v>28</v>
      </c>
    </row>
    <row r="201" spans="1:32" ht="16.5" x14ac:dyDescent="0.35">
      <c r="A201" s="1">
        <f>2*Tabulka1[[#This Row],[x3]]*Tabulka1[[#This Row],[z]]/(100*61.9789)*1000</f>
        <v>14.616214658075679</v>
      </c>
      <c r="B201" s="1">
        <f>Tabulka1[[#This Row],[y2]]*Tabulka1[[#This Row],[x]]/2</f>
        <v>3.6540536645189197</v>
      </c>
      <c r="C201" s="1">
        <f>Tabulka1[[#This Row],[z2]]</f>
        <v>1.5909249999999999</v>
      </c>
      <c r="D201" s="1">
        <f>Tabulka1[[#This Row],[std2]]</f>
        <v>2.1213203435578389E-5</v>
      </c>
      <c r="E201" s="1">
        <v>3</v>
      </c>
      <c r="F201" s="1" t="s">
        <v>10</v>
      </c>
      <c r="G201" s="1" t="s">
        <v>30</v>
      </c>
      <c r="H201" s="1" t="s">
        <v>11</v>
      </c>
      <c r="I201" s="1">
        <v>42.27</v>
      </c>
      <c r="J201" s="1">
        <v>0.5</v>
      </c>
      <c r="K201" s="1">
        <v>1.5909249999999999</v>
      </c>
      <c r="L201" s="1">
        <v>2.1213203435578389E-5</v>
      </c>
      <c r="M201" s="1" t="s">
        <v>32</v>
      </c>
      <c r="N201" s="1" t="s">
        <v>31</v>
      </c>
      <c r="O201" s="1" t="s">
        <v>11</v>
      </c>
      <c r="P201" s="1">
        <f>Tabulka1[[#This Row],[x2]]/(1+Tabulka1[[#This Row],[y2]]*60.08/61.9789)</f>
        <v>28.470760930634906</v>
      </c>
      <c r="Q201" s="1">
        <f>Tabulka1[[#This Row],[y2]]</f>
        <v>0.5</v>
      </c>
      <c r="R201" s="1">
        <f>Tabulka1[[#This Row],[z2]]</f>
        <v>1.5909249999999999</v>
      </c>
      <c r="S201" s="1">
        <f>Tabulka1[[#This Row],[std2]]</f>
        <v>2.1213203435578389E-5</v>
      </c>
      <c r="T201" s="1" t="s">
        <v>41</v>
      </c>
      <c r="U201" s="1" t="s">
        <v>31</v>
      </c>
      <c r="V201" s="1" t="s">
        <v>11</v>
      </c>
      <c r="W201" s="1">
        <f>Tabulka1[[#This Row],[x]]/(Tabulka1[[#This Row],[z4]]*(100-Tabulka1[[#This Row],[x2]])/100)</f>
        <v>15.914157380049765</v>
      </c>
      <c r="X201" s="1">
        <f>Tabulka1[[#This Row],[y]]/(Tabulka1[[#This Row],[z4]]*(100-Tabulka1[[#This Row],[x2]])/100)</f>
        <v>3.9785393450124413</v>
      </c>
      <c r="Y201" s="1">
        <f>Tabulka1[[#This Row],[z3]]</f>
        <v>1.5909249999999999</v>
      </c>
      <c r="Z201" s="1">
        <f>Tabulka1[[#This Row],[std3]]</f>
        <v>2.1213203435578389E-5</v>
      </c>
      <c r="AA201" s="1" t="s">
        <v>39</v>
      </c>
      <c r="AB201" s="1" t="s">
        <v>40</v>
      </c>
      <c r="AC201" s="1" t="s">
        <v>11</v>
      </c>
      <c r="AD201" s="1">
        <v>25</v>
      </c>
      <c r="AE201" s="1" t="s">
        <v>9</v>
      </c>
      <c r="AF201" s="1" t="s">
        <v>28</v>
      </c>
    </row>
    <row r="202" spans="1:32" ht="16.5" x14ac:dyDescent="0.35">
      <c r="A202" s="1">
        <f>2*Tabulka1[[#This Row],[x3]]*Tabulka1[[#This Row],[z]]/(100*61.9789)*1000</f>
        <v>0</v>
      </c>
      <c r="B202" s="1">
        <f>Tabulka1[[#This Row],[y2]]*Tabulka1[[#This Row],[x]]/2</f>
        <v>0</v>
      </c>
      <c r="C202" s="1">
        <f>Tabulka1[[#This Row],[z2]]</f>
        <v>0.99704000000000004</v>
      </c>
      <c r="D202" s="1">
        <f>Tabulka1[[#This Row],[std2]]</f>
        <v>0</v>
      </c>
      <c r="E202" s="1">
        <v>4</v>
      </c>
      <c r="F202" s="1" t="s">
        <v>10</v>
      </c>
      <c r="G202" s="1" t="s">
        <v>30</v>
      </c>
      <c r="H202" s="1" t="s">
        <v>11</v>
      </c>
      <c r="I202" s="1">
        <v>0</v>
      </c>
      <c r="J202" s="1">
        <v>1</v>
      </c>
      <c r="K202" s="1">
        <v>0.99704000000000004</v>
      </c>
      <c r="M202" s="1" t="s">
        <v>32</v>
      </c>
      <c r="N202" s="1" t="s">
        <v>31</v>
      </c>
      <c r="O202" s="1" t="s">
        <v>11</v>
      </c>
      <c r="P202" s="1">
        <f>Tabulka1[[#This Row],[x2]]/(1+Tabulka1[[#This Row],[y2]]*60.08/61.9789)</f>
        <v>0</v>
      </c>
      <c r="Q202" s="1">
        <f>Tabulka1[[#This Row],[y2]]</f>
        <v>1</v>
      </c>
      <c r="R202" s="1">
        <f>Tabulka1[[#This Row],[z2]]</f>
        <v>0.99704000000000004</v>
      </c>
      <c r="S202" s="1">
        <f>Tabulka1[[#This Row],[std2]]</f>
        <v>0</v>
      </c>
      <c r="T202" s="1" t="s">
        <v>41</v>
      </c>
      <c r="U202" s="1" t="s">
        <v>31</v>
      </c>
      <c r="V202" s="1" t="s">
        <v>11</v>
      </c>
      <c r="W202" s="1">
        <f>Tabulka1[[#This Row],[x]]/(Tabulka1[[#This Row],[z4]]*(100-Tabulka1[[#This Row],[x2]])/100)</f>
        <v>0</v>
      </c>
      <c r="X202" s="1">
        <f>Tabulka1[[#This Row],[y]]/(Tabulka1[[#This Row],[z4]]*(100-Tabulka1[[#This Row],[x2]])/100)</f>
        <v>0</v>
      </c>
      <c r="Y202" s="1">
        <f>Tabulka1[[#This Row],[z3]]</f>
        <v>0.99704000000000004</v>
      </c>
      <c r="Z202" s="1">
        <f>Tabulka1[[#This Row],[std3]]</f>
        <v>0</v>
      </c>
      <c r="AA202" s="1" t="s">
        <v>39</v>
      </c>
      <c r="AB202" s="1" t="s">
        <v>40</v>
      </c>
      <c r="AC202" s="1" t="s">
        <v>11</v>
      </c>
      <c r="AD202" s="1">
        <v>25</v>
      </c>
      <c r="AE202" s="1" t="s">
        <v>9</v>
      </c>
      <c r="AF202" s="1" t="s">
        <v>28</v>
      </c>
    </row>
    <row r="203" spans="1:32" ht="16.5" x14ac:dyDescent="0.35">
      <c r="A203" s="1">
        <f>2*Tabulka1[[#This Row],[x3]]*Tabulka1[[#This Row],[z]]/(100*61.9789)*1000</f>
        <v>0.86183801427015971</v>
      </c>
      <c r="B203" s="1">
        <f>Tabulka1[[#This Row],[y2]]*Tabulka1[[#This Row],[x]]/2</f>
        <v>0.43091900713507986</v>
      </c>
      <c r="C203" s="1">
        <f>Tabulka1[[#This Row],[z2]]</f>
        <v>1.0519499999999999</v>
      </c>
      <c r="D203" s="1">
        <f>Tabulka1[[#This Row],[std2]]</f>
        <v>0</v>
      </c>
      <c r="E203" s="1">
        <v>3</v>
      </c>
      <c r="F203" s="1" t="s">
        <v>10</v>
      </c>
      <c r="G203" s="1" t="s">
        <v>30</v>
      </c>
      <c r="H203" s="1" t="s">
        <v>11</v>
      </c>
      <c r="I203" s="1">
        <v>5</v>
      </c>
      <c r="J203" s="1">
        <v>1</v>
      </c>
      <c r="K203" s="1">
        <v>1.0519499999999999</v>
      </c>
      <c r="M203" s="1" t="s">
        <v>32</v>
      </c>
      <c r="N203" s="1" t="s">
        <v>31</v>
      </c>
      <c r="O203" s="1" t="s">
        <v>11</v>
      </c>
      <c r="P203" s="1">
        <f>Tabulka1[[#This Row],[x2]]/(1+Tabulka1[[#This Row],[y2]]*60.08/61.9789)</f>
        <v>2.5388931081633541</v>
      </c>
      <c r="Q203" s="1">
        <f>Tabulka1[[#This Row],[y2]]</f>
        <v>1</v>
      </c>
      <c r="R203" s="1">
        <f>Tabulka1[[#This Row],[z2]]</f>
        <v>1.0519499999999999</v>
      </c>
      <c r="S203" s="1">
        <f>Tabulka1[[#This Row],[std2]]</f>
        <v>0</v>
      </c>
      <c r="T203" s="1" t="s">
        <v>41</v>
      </c>
      <c r="U203" s="1" t="s">
        <v>31</v>
      </c>
      <c r="V203" s="1" t="s">
        <v>11</v>
      </c>
      <c r="W203" s="1">
        <f>Tabulka1[[#This Row],[x]]/(Tabulka1[[#This Row],[z4]]*(100-Tabulka1[[#This Row],[x2]])/100)</f>
        <v>0.86239641594948702</v>
      </c>
      <c r="X203" s="1">
        <f>Tabulka1[[#This Row],[y]]/(Tabulka1[[#This Row],[z4]]*(100-Tabulka1[[#This Row],[x2]])/100)</f>
        <v>0.43119820797474351</v>
      </c>
      <c r="Y203" s="1">
        <f>Tabulka1[[#This Row],[z3]]</f>
        <v>1.0519499999999999</v>
      </c>
      <c r="Z203" s="1">
        <f>Tabulka1[[#This Row],[std3]]</f>
        <v>0</v>
      </c>
      <c r="AA203" s="1" t="s">
        <v>39</v>
      </c>
      <c r="AB203" s="1" t="s">
        <v>40</v>
      </c>
      <c r="AC203" s="1" t="s">
        <v>11</v>
      </c>
      <c r="AD203" s="1">
        <v>25</v>
      </c>
      <c r="AE203" s="1" t="s">
        <v>9</v>
      </c>
      <c r="AF203" s="1" t="s">
        <v>28</v>
      </c>
    </row>
    <row r="204" spans="1:32" ht="16.5" x14ac:dyDescent="0.35">
      <c r="A204" s="1">
        <f>2*Tabulka1[[#This Row],[x3]]*Tabulka1[[#This Row],[z]]/(100*61.9789)*1000</f>
        <v>1.8168605484729092</v>
      </c>
      <c r="B204" s="1">
        <f>Tabulka1[[#This Row],[y2]]*Tabulka1[[#This Row],[x]]/2</f>
        <v>0.90843027423645462</v>
      </c>
      <c r="C204" s="1">
        <f>Tabulka1[[#This Row],[z2]]</f>
        <v>1.1088199999999999</v>
      </c>
      <c r="D204" s="1">
        <f>Tabulka1[[#This Row],[std2]]</f>
        <v>0</v>
      </c>
      <c r="E204" s="1">
        <v>4</v>
      </c>
      <c r="F204" s="1" t="s">
        <v>10</v>
      </c>
      <c r="G204" s="1" t="s">
        <v>30</v>
      </c>
      <c r="H204" s="1" t="s">
        <v>11</v>
      </c>
      <c r="I204" s="1">
        <v>10</v>
      </c>
      <c r="J204" s="1">
        <v>1</v>
      </c>
      <c r="K204" s="1">
        <v>1.1088199999999999</v>
      </c>
      <c r="L204" s="1">
        <v>0</v>
      </c>
      <c r="M204" s="1" t="s">
        <v>32</v>
      </c>
      <c r="N204" s="1" t="s">
        <v>31</v>
      </c>
      <c r="O204" s="1" t="s">
        <v>11</v>
      </c>
      <c r="P204" s="1">
        <f>Tabulka1[[#This Row],[x2]]/(1+Tabulka1[[#This Row],[y2]]*60.08/61.9789)</f>
        <v>5.0777862163267082</v>
      </c>
      <c r="Q204" s="1">
        <f>Tabulka1[[#This Row],[y2]]</f>
        <v>1</v>
      </c>
      <c r="R204" s="1">
        <f>Tabulka1[[#This Row],[z2]]</f>
        <v>1.1088199999999999</v>
      </c>
      <c r="S204" s="1">
        <f>Tabulka1[[#This Row],[std2]]</f>
        <v>0</v>
      </c>
      <c r="T204" s="1" t="s">
        <v>41</v>
      </c>
      <c r="U204" s="1" t="s">
        <v>31</v>
      </c>
      <c r="V204" s="1" t="s">
        <v>11</v>
      </c>
      <c r="W204" s="1">
        <f>Tabulka1[[#This Row],[x]]/(Tabulka1[[#This Row],[z4]]*(100-Tabulka1[[#This Row],[x2]])/100)</f>
        <v>1.8206146558933616</v>
      </c>
      <c r="X204" s="1">
        <f>Tabulka1[[#This Row],[y]]/(Tabulka1[[#This Row],[z4]]*(100-Tabulka1[[#This Row],[x2]])/100)</f>
        <v>0.91030732794668079</v>
      </c>
      <c r="Y204" s="1">
        <f>Tabulka1[[#This Row],[z3]]</f>
        <v>1.1088199999999999</v>
      </c>
      <c r="Z204" s="1">
        <f>Tabulka1[[#This Row],[std3]]</f>
        <v>0</v>
      </c>
      <c r="AA204" s="1" t="s">
        <v>39</v>
      </c>
      <c r="AB204" s="1" t="s">
        <v>40</v>
      </c>
      <c r="AC204" s="1" t="s">
        <v>11</v>
      </c>
      <c r="AD204" s="1">
        <v>25</v>
      </c>
      <c r="AE204" s="1" t="s">
        <v>9</v>
      </c>
      <c r="AF204" s="1" t="s">
        <v>28</v>
      </c>
    </row>
    <row r="205" spans="1:32" ht="16.5" x14ac:dyDescent="0.35">
      <c r="A205" s="1">
        <f>2*Tabulka1[[#This Row],[x3]]*Tabulka1[[#This Row],[z]]/(100*61.9789)*1000</f>
        <v>2.8756526562176137</v>
      </c>
      <c r="B205" s="1">
        <f>Tabulka1[[#This Row],[y2]]*Tabulka1[[#This Row],[x]]/2</f>
        <v>1.4378263281088068</v>
      </c>
      <c r="C205" s="1">
        <f>Tabulka1[[#This Row],[z2]]</f>
        <v>1.1699966666666668</v>
      </c>
      <c r="D205" s="1">
        <f>Tabulka1[[#This Row],[std2]]</f>
        <v>0</v>
      </c>
      <c r="E205" s="1">
        <v>4</v>
      </c>
      <c r="F205" s="1" t="s">
        <v>10</v>
      </c>
      <c r="G205" s="1" t="s">
        <v>30</v>
      </c>
      <c r="H205" s="1" t="s">
        <v>11</v>
      </c>
      <c r="I205" s="1">
        <v>15</v>
      </c>
      <c r="J205" s="1">
        <v>1</v>
      </c>
      <c r="K205" s="1">
        <v>1.1699966666666668</v>
      </c>
      <c r="L205" s="1">
        <v>0</v>
      </c>
      <c r="M205" s="1" t="s">
        <v>32</v>
      </c>
      <c r="N205" s="1" t="s">
        <v>31</v>
      </c>
      <c r="O205" s="1" t="s">
        <v>11</v>
      </c>
      <c r="P205" s="1">
        <f>Tabulka1[[#This Row],[x2]]/(1+Tabulka1[[#This Row],[y2]]*60.08/61.9789)</f>
        <v>7.6166793244900619</v>
      </c>
      <c r="Q205" s="1">
        <f>Tabulka1[[#This Row],[y2]]</f>
        <v>1</v>
      </c>
      <c r="R205" s="1">
        <f>Tabulka1[[#This Row],[z2]]</f>
        <v>1.1699966666666668</v>
      </c>
      <c r="S205" s="1">
        <f>Tabulka1[[#This Row],[std2]]</f>
        <v>0</v>
      </c>
      <c r="T205" s="1" t="s">
        <v>41</v>
      </c>
      <c r="U205" s="1" t="s">
        <v>31</v>
      </c>
      <c r="V205" s="1" t="s">
        <v>11</v>
      </c>
      <c r="W205" s="1">
        <f>Tabulka1[[#This Row],[x]]/(Tabulka1[[#This Row],[z4]]*(100-Tabulka1[[#This Row],[x2]])/100)</f>
        <v>2.8915644534776921</v>
      </c>
      <c r="X205" s="1">
        <f>Tabulka1[[#This Row],[y]]/(Tabulka1[[#This Row],[z4]]*(100-Tabulka1[[#This Row],[x2]])/100)</f>
        <v>1.445782226738846</v>
      </c>
      <c r="Y205" s="1">
        <f>Tabulka1[[#This Row],[z3]]</f>
        <v>1.1699966666666668</v>
      </c>
      <c r="Z205" s="1">
        <f>Tabulka1[[#This Row],[std3]]</f>
        <v>0</v>
      </c>
      <c r="AA205" s="1" t="s">
        <v>39</v>
      </c>
      <c r="AB205" s="1" t="s">
        <v>40</v>
      </c>
      <c r="AC205" s="1" t="s">
        <v>11</v>
      </c>
      <c r="AD205" s="1">
        <v>25</v>
      </c>
      <c r="AE205" s="1" t="s">
        <v>9</v>
      </c>
      <c r="AF205" s="1" t="s">
        <v>28</v>
      </c>
    </row>
    <row r="206" spans="1:32" ht="16.5" x14ac:dyDescent="0.35">
      <c r="A206" s="1">
        <f>2*Tabulka1[[#This Row],[x3]]*Tabulka1[[#This Row],[z]]/(100*61.9789)*1000</f>
        <v>4.0445610001947152</v>
      </c>
      <c r="B206" s="1">
        <f>Tabulka1[[#This Row],[y2]]*Tabulka1[[#This Row],[x]]/2</f>
        <v>2.0222805000973576</v>
      </c>
      <c r="C206" s="1">
        <f>Tabulka1[[#This Row],[z2]]</f>
        <v>1.2341866666666668</v>
      </c>
      <c r="D206" s="1">
        <f>Tabulka1[[#This Row],[std2]]</f>
        <v>5.7735026918058837E-6</v>
      </c>
      <c r="E206" s="1">
        <v>4</v>
      </c>
      <c r="F206" s="1" t="s">
        <v>10</v>
      </c>
      <c r="G206" s="1" t="s">
        <v>30</v>
      </c>
      <c r="H206" s="1" t="s">
        <v>11</v>
      </c>
      <c r="I206" s="1">
        <v>20</v>
      </c>
      <c r="J206" s="1">
        <v>1</v>
      </c>
      <c r="K206" s="1">
        <v>1.2341866666666668</v>
      </c>
      <c r="L206" s="1">
        <v>5.7735026918058837E-6</v>
      </c>
      <c r="M206" s="1" t="s">
        <v>32</v>
      </c>
      <c r="N206" s="1" t="s">
        <v>31</v>
      </c>
      <c r="O206" s="1" t="s">
        <v>11</v>
      </c>
      <c r="P206" s="1">
        <f>Tabulka1[[#This Row],[x2]]/(1+Tabulka1[[#This Row],[y2]]*60.08/61.9789)</f>
        <v>10.155572432653416</v>
      </c>
      <c r="Q206" s="1">
        <f>Tabulka1[[#This Row],[y2]]</f>
        <v>1</v>
      </c>
      <c r="R206" s="1">
        <f>Tabulka1[[#This Row],[z2]]</f>
        <v>1.2341866666666668</v>
      </c>
      <c r="S206" s="1">
        <f>Tabulka1[[#This Row],[std2]]</f>
        <v>5.7735026918058837E-6</v>
      </c>
      <c r="T206" s="1" t="s">
        <v>41</v>
      </c>
      <c r="U206" s="1" t="s">
        <v>31</v>
      </c>
      <c r="V206" s="1" t="s">
        <v>11</v>
      </c>
      <c r="W206" s="1">
        <f>Tabulka1[[#This Row],[x]]/(Tabulka1[[#This Row],[z4]]*(100-Tabulka1[[#This Row],[x2]])/100)</f>
        <v>4.0963829757600632</v>
      </c>
      <c r="X206" s="1">
        <f>Tabulka1[[#This Row],[y]]/(Tabulka1[[#This Row],[z4]]*(100-Tabulka1[[#This Row],[x2]])/100)</f>
        <v>2.0481914878800316</v>
      </c>
      <c r="Y206" s="1">
        <f>Tabulka1[[#This Row],[z3]]</f>
        <v>1.2341866666666668</v>
      </c>
      <c r="Z206" s="1">
        <f>Tabulka1[[#This Row],[std3]]</f>
        <v>5.7735026918058837E-6</v>
      </c>
      <c r="AA206" s="1" t="s">
        <v>39</v>
      </c>
      <c r="AB206" s="1" t="s">
        <v>40</v>
      </c>
      <c r="AC206" s="1" t="s">
        <v>11</v>
      </c>
      <c r="AD206" s="1">
        <v>25</v>
      </c>
      <c r="AE206" s="1" t="s">
        <v>9</v>
      </c>
      <c r="AF206" s="1" t="s">
        <v>28</v>
      </c>
    </row>
    <row r="207" spans="1:32" ht="16.5" x14ac:dyDescent="0.35">
      <c r="A207" s="1">
        <f>2*Tabulka1[[#This Row],[x3]]*Tabulka1[[#This Row],[z]]/(100*61.9789)*1000</f>
        <v>5.3356753720266736</v>
      </c>
      <c r="B207" s="1">
        <f>Tabulka1[[#This Row],[y2]]*Tabulka1[[#This Row],[x]]/2</f>
        <v>2.6678376860133368</v>
      </c>
      <c r="C207" s="1">
        <f>Tabulka1[[#This Row],[z2]]</f>
        <v>1.3025333333333333</v>
      </c>
      <c r="D207" s="1">
        <f>Tabulka1[[#This Row],[std2]]</f>
        <v>5.7735026918058837E-6</v>
      </c>
      <c r="E207" s="1">
        <v>4</v>
      </c>
      <c r="F207" s="1" t="s">
        <v>10</v>
      </c>
      <c r="G207" s="1" t="s">
        <v>30</v>
      </c>
      <c r="H207" s="1" t="s">
        <v>11</v>
      </c>
      <c r="I207" s="1">
        <v>25</v>
      </c>
      <c r="J207" s="1">
        <v>1</v>
      </c>
      <c r="K207" s="1">
        <v>1.3025333333333333</v>
      </c>
      <c r="L207" s="1">
        <v>5.7735026918058837E-6</v>
      </c>
      <c r="M207" s="1" t="s">
        <v>32</v>
      </c>
      <c r="N207" s="1" t="s">
        <v>31</v>
      </c>
      <c r="O207" s="1" t="s">
        <v>11</v>
      </c>
      <c r="P207" s="1">
        <f>Tabulka1[[#This Row],[x2]]/(1+Tabulka1[[#This Row],[y2]]*60.08/61.9789)</f>
        <v>12.69446554081677</v>
      </c>
      <c r="Q207" s="1">
        <f>Tabulka1[[#This Row],[y2]]</f>
        <v>1</v>
      </c>
      <c r="R207" s="1">
        <f>Tabulka1[[#This Row],[z2]]</f>
        <v>1.3025333333333333</v>
      </c>
      <c r="S207" s="1">
        <f>Tabulka1[[#This Row],[std2]]</f>
        <v>5.7735026918058837E-6</v>
      </c>
      <c r="T207" s="1" t="s">
        <v>41</v>
      </c>
      <c r="U207" s="1" t="s">
        <v>31</v>
      </c>
      <c r="V207" s="1" t="s">
        <v>11</v>
      </c>
      <c r="W207" s="1">
        <f>Tabulka1[[#This Row],[x]]/(Tabulka1[[#This Row],[z4]]*(100-Tabulka1[[#This Row],[x2]])/100)</f>
        <v>5.4618439676800836</v>
      </c>
      <c r="X207" s="1">
        <f>Tabulka1[[#This Row],[y]]/(Tabulka1[[#This Row],[z4]]*(100-Tabulka1[[#This Row],[x2]])/100)</f>
        <v>2.7309219838400418</v>
      </c>
      <c r="Y207" s="1">
        <f>Tabulka1[[#This Row],[z3]]</f>
        <v>1.3025333333333333</v>
      </c>
      <c r="Z207" s="1">
        <f>Tabulka1[[#This Row],[std3]]</f>
        <v>5.7735026918058837E-6</v>
      </c>
      <c r="AA207" s="1" t="s">
        <v>39</v>
      </c>
      <c r="AB207" s="1" t="s">
        <v>40</v>
      </c>
      <c r="AC207" s="1" t="s">
        <v>11</v>
      </c>
      <c r="AD207" s="1">
        <v>25</v>
      </c>
      <c r="AE207" s="1" t="s">
        <v>9</v>
      </c>
      <c r="AF207" s="1" t="s">
        <v>28</v>
      </c>
    </row>
    <row r="208" spans="1:32" ht="16.5" x14ac:dyDescent="0.35">
      <c r="A208" s="1">
        <f>2*Tabulka1[[#This Row],[x3]]*Tabulka1[[#This Row],[z]]/(100*61.9789)*1000</f>
        <v>6.7613586555343357</v>
      </c>
      <c r="B208" s="1">
        <f>Tabulka1[[#This Row],[y2]]*Tabulka1[[#This Row],[x]]/2</f>
        <v>3.3806793277671678</v>
      </c>
      <c r="C208" s="1">
        <f>Tabulka1[[#This Row],[z2]]</f>
        <v>1.3754733333333331</v>
      </c>
      <c r="D208" s="1">
        <f>Tabulka1[[#This Row],[std2]]</f>
        <v>1.1547005383868162E-5</v>
      </c>
      <c r="E208" s="1">
        <v>4</v>
      </c>
      <c r="F208" s="1" t="s">
        <v>10</v>
      </c>
      <c r="G208" s="1" t="s">
        <v>30</v>
      </c>
      <c r="H208" s="1" t="s">
        <v>11</v>
      </c>
      <c r="I208" s="1">
        <v>30</v>
      </c>
      <c r="J208" s="1">
        <v>1</v>
      </c>
      <c r="K208" s="1">
        <v>1.3754733333333331</v>
      </c>
      <c r="L208" s="1">
        <v>1.1547005383868162E-5</v>
      </c>
      <c r="M208" s="1" t="s">
        <v>32</v>
      </c>
      <c r="N208" s="1" t="s">
        <v>31</v>
      </c>
      <c r="O208" s="1" t="s">
        <v>11</v>
      </c>
      <c r="P208" s="1">
        <f>Tabulka1[[#This Row],[x2]]/(1+Tabulka1[[#This Row],[y2]]*60.08/61.9789)</f>
        <v>15.233358648980124</v>
      </c>
      <c r="Q208" s="1">
        <f>Tabulka1[[#This Row],[y2]]</f>
        <v>1</v>
      </c>
      <c r="R208" s="1">
        <f>Tabulka1[[#This Row],[z2]]</f>
        <v>1.3754733333333331</v>
      </c>
      <c r="S208" s="1">
        <f>Tabulka1[[#This Row],[std2]]</f>
        <v>1.1547005383868162E-5</v>
      </c>
      <c r="T208" s="1" t="s">
        <v>41</v>
      </c>
      <c r="U208" s="1" t="s">
        <v>31</v>
      </c>
      <c r="V208" s="1" t="s">
        <v>11</v>
      </c>
      <c r="W208" s="1">
        <f>Tabulka1[[#This Row],[x]]/(Tabulka1[[#This Row],[z4]]*(100-Tabulka1[[#This Row],[x2]])/100)</f>
        <v>7.0223708155886806</v>
      </c>
      <c r="X208" s="1">
        <f>Tabulka1[[#This Row],[y]]/(Tabulka1[[#This Row],[z4]]*(100-Tabulka1[[#This Row],[x2]])/100)</f>
        <v>3.5111854077943403</v>
      </c>
      <c r="Y208" s="1">
        <f>Tabulka1[[#This Row],[z3]]</f>
        <v>1.3754733333333331</v>
      </c>
      <c r="Z208" s="1">
        <f>Tabulka1[[#This Row],[std3]]</f>
        <v>1.1547005383868162E-5</v>
      </c>
      <c r="AA208" s="1" t="s">
        <v>39</v>
      </c>
      <c r="AB208" s="1" t="s">
        <v>40</v>
      </c>
      <c r="AC208" s="1" t="s">
        <v>11</v>
      </c>
      <c r="AD208" s="1">
        <v>25</v>
      </c>
      <c r="AE208" s="1" t="s">
        <v>9</v>
      </c>
      <c r="AF208" s="1" t="s">
        <v>28</v>
      </c>
    </row>
    <row r="209" spans="1:32" ht="16.5" x14ac:dyDescent="0.35">
      <c r="A209" s="1">
        <f>2*Tabulka1[[#This Row],[x3]]*Tabulka1[[#This Row],[z]]/(100*61.9789)*1000</f>
        <v>8.3391993537546227</v>
      </c>
      <c r="B209" s="1">
        <f>Tabulka1[[#This Row],[y2]]*Tabulka1[[#This Row],[x]]/2</f>
        <v>4.1695996768773114</v>
      </c>
      <c r="C209" s="1">
        <f>Tabulka1[[#This Row],[z2]]</f>
        <v>1.454105</v>
      </c>
      <c r="D209" s="1">
        <f>Tabulka1[[#This Row],[std2]]</f>
        <v>1.1547005383868162E-5</v>
      </c>
      <c r="E209" s="1">
        <v>4</v>
      </c>
      <c r="F209" s="1" t="s">
        <v>10</v>
      </c>
      <c r="G209" s="1" t="s">
        <v>30</v>
      </c>
      <c r="H209" s="1" t="s">
        <v>11</v>
      </c>
      <c r="I209" s="1">
        <v>35</v>
      </c>
      <c r="J209" s="1">
        <v>1</v>
      </c>
      <c r="K209" s="1">
        <v>1.454105</v>
      </c>
      <c r="L209" s="1">
        <v>1.1547005383868162E-5</v>
      </c>
      <c r="M209" s="1" t="s">
        <v>32</v>
      </c>
      <c r="N209" s="1" t="s">
        <v>31</v>
      </c>
      <c r="O209" s="1" t="s">
        <v>11</v>
      </c>
      <c r="P209" s="1">
        <f>Tabulka1[[#This Row],[x2]]/(1+Tabulka1[[#This Row],[y2]]*60.08/61.9789)</f>
        <v>17.772251757143479</v>
      </c>
      <c r="Q209" s="1">
        <f>Tabulka1[[#This Row],[y2]]</f>
        <v>1</v>
      </c>
      <c r="R209" s="1">
        <f>Tabulka1[[#This Row],[z2]]</f>
        <v>1.454105</v>
      </c>
      <c r="S209" s="1">
        <f>Tabulka1[[#This Row],[std2]]</f>
        <v>1.1547005383868162E-5</v>
      </c>
      <c r="T209" s="1" t="s">
        <v>41</v>
      </c>
      <c r="U209" s="1" t="s">
        <v>31</v>
      </c>
      <c r="V209" s="1" t="s">
        <v>11</v>
      </c>
      <c r="W209" s="1">
        <f>Tabulka1[[#This Row],[x]]/(Tabulka1[[#This Row],[z4]]*(100-Tabulka1[[#This Row],[x2]])/100)</f>
        <v>8.8229787170216767</v>
      </c>
      <c r="X209" s="1">
        <f>Tabulka1[[#This Row],[y]]/(Tabulka1[[#This Row],[z4]]*(100-Tabulka1[[#This Row],[x2]])/100)</f>
        <v>4.4114893585108383</v>
      </c>
      <c r="Y209" s="1">
        <f>Tabulka1[[#This Row],[z3]]</f>
        <v>1.454105</v>
      </c>
      <c r="Z209" s="1">
        <f>Tabulka1[[#This Row],[std3]]</f>
        <v>1.1547005383868162E-5</v>
      </c>
      <c r="AA209" s="1" t="s">
        <v>39</v>
      </c>
      <c r="AB209" s="1" t="s">
        <v>40</v>
      </c>
      <c r="AC209" s="1" t="s">
        <v>11</v>
      </c>
      <c r="AD209" s="1">
        <v>25</v>
      </c>
      <c r="AE209" s="1" t="s">
        <v>9</v>
      </c>
      <c r="AF209" s="1" t="s">
        <v>28</v>
      </c>
    </row>
    <row r="210" spans="1:32" ht="16.5" x14ac:dyDescent="0.35">
      <c r="A210" s="1">
        <f>2*Tabulka1[[#This Row],[x3]]*Tabulka1[[#This Row],[z]]/(100*61.9789)*1000</f>
        <v>10.054031291450276</v>
      </c>
      <c r="B210" s="1">
        <f>Tabulka1[[#This Row],[y2]]*Tabulka1[[#This Row],[x]]/2</f>
        <v>5.0270156457251378</v>
      </c>
      <c r="C210" s="1">
        <f>Tabulka1[[#This Row],[z2]]</f>
        <v>1.5339799999999999</v>
      </c>
      <c r="D210" s="1">
        <f>Tabulka1[[#This Row],[std2]]</f>
        <v>7.0710678119117998E-6</v>
      </c>
      <c r="E210" s="1">
        <v>4</v>
      </c>
      <c r="F210" s="1" t="s">
        <v>10</v>
      </c>
      <c r="G210" s="1" t="s">
        <v>30</v>
      </c>
      <c r="H210" s="1" t="s">
        <v>11</v>
      </c>
      <c r="I210" s="1">
        <v>40</v>
      </c>
      <c r="J210" s="1">
        <v>1</v>
      </c>
      <c r="K210" s="1">
        <v>1.5339799999999999</v>
      </c>
      <c r="L210" s="1">
        <v>7.0710678119117998E-6</v>
      </c>
      <c r="M210" s="1" t="s">
        <v>32</v>
      </c>
      <c r="N210" s="1" t="s">
        <v>31</v>
      </c>
      <c r="O210" s="1" t="s">
        <v>11</v>
      </c>
      <c r="P210" s="1">
        <f>Tabulka1[[#This Row],[x2]]/(1+Tabulka1[[#This Row],[y2]]*60.08/61.9789)</f>
        <v>20.311144865306833</v>
      </c>
      <c r="Q210" s="1">
        <f>Tabulka1[[#This Row],[y2]]</f>
        <v>1</v>
      </c>
      <c r="R210" s="1">
        <f>Tabulka1[[#This Row],[z2]]</f>
        <v>1.5339799999999999</v>
      </c>
      <c r="S210" s="1">
        <f>Tabulka1[[#This Row],[std2]]</f>
        <v>7.0710678119117998E-6</v>
      </c>
      <c r="T210" s="1" t="s">
        <v>41</v>
      </c>
      <c r="U210" s="1" t="s">
        <v>31</v>
      </c>
      <c r="V210" s="1" t="s">
        <v>11</v>
      </c>
      <c r="W210" s="1">
        <f>Tabulka1[[#This Row],[x]]/(Tabulka1[[#This Row],[z4]]*(100-Tabulka1[[#This Row],[x2]])/100)</f>
        <v>10.923687935360169</v>
      </c>
      <c r="X210" s="1">
        <f>Tabulka1[[#This Row],[y]]/(Tabulka1[[#This Row],[z4]]*(100-Tabulka1[[#This Row],[x2]])/100)</f>
        <v>5.4618439676800845</v>
      </c>
      <c r="Y210" s="1">
        <f>Tabulka1[[#This Row],[z3]]</f>
        <v>1.5339799999999999</v>
      </c>
      <c r="Z210" s="1">
        <f>Tabulka1[[#This Row],[std3]]</f>
        <v>7.0710678119117998E-6</v>
      </c>
      <c r="AA210" s="1" t="s">
        <v>39</v>
      </c>
      <c r="AB210" s="1" t="s">
        <v>40</v>
      </c>
      <c r="AC210" s="1" t="s">
        <v>11</v>
      </c>
      <c r="AD210" s="1">
        <v>25</v>
      </c>
      <c r="AE210" s="1" t="s">
        <v>9</v>
      </c>
      <c r="AF210" s="1" t="s">
        <v>28</v>
      </c>
    </row>
    <row r="211" spans="1:32" ht="16.5" x14ac:dyDescent="0.35">
      <c r="A211" s="1">
        <f>2*Tabulka1[[#This Row],[x3]]*Tabulka1[[#This Row],[z]]/(100*61.9789)*1000</f>
        <v>0</v>
      </c>
      <c r="B211" s="1">
        <f>Tabulka1[[#This Row],[y2]]*Tabulka1[[#This Row],[x]]/2</f>
        <v>0</v>
      </c>
      <c r="C211" s="1">
        <f>Tabulka1[[#This Row],[z2]]</f>
        <v>0.99704000000000004</v>
      </c>
      <c r="D211" s="1">
        <f>Tabulka1[[#This Row],[std2]]</f>
        <v>0</v>
      </c>
      <c r="E211" s="1">
        <v>5</v>
      </c>
      <c r="F211" s="1" t="s">
        <v>10</v>
      </c>
      <c r="G211" s="1" t="s">
        <v>30</v>
      </c>
      <c r="H211" s="1" t="s">
        <v>11</v>
      </c>
      <c r="I211" s="1">
        <v>0</v>
      </c>
      <c r="J211" s="1">
        <v>1.5</v>
      </c>
      <c r="K211" s="1">
        <v>0.99704000000000004</v>
      </c>
      <c r="M211" s="1" t="s">
        <v>32</v>
      </c>
      <c r="N211" s="1" t="s">
        <v>31</v>
      </c>
      <c r="O211" s="1" t="s">
        <v>11</v>
      </c>
      <c r="P211" s="1">
        <f>Tabulka1[[#This Row],[x2]]/(1+Tabulka1[[#This Row],[y2]]*60.08/61.9789)</f>
        <v>0</v>
      </c>
      <c r="Q211" s="1">
        <f>Tabulka1[[#This Row],[y2]]</f>
        <v>1.5</v>
      </c>
      <c r="R211" s="1">
        <f>Tabulka1[[#This Row],[z2]]</f>
        <v>0.99704000000000004</v>
      </c>
      <c r="S211" s="1">
        <f>Tabulka1[[#This Row],[std2]]</f>
        <v>0</v>
      </c>
      <c r="T211" s="1" t="s">
        <v>41</v>
      </c>
      <c r="U211" s="1" t="s">
        <v>31</v>
      </c>
      <c r="V211" s="1" t="s">
        <v>11</v>
      </c>
      <c r="W211" s="1">
        <f>Tabulka1[[#This Row],[x]]/(Tabulka1[[#This Row],[z4]]*(100-Tabulka1[[#This Row],[x2]])/100)</f>
        <v>0</v>
      </c>
      <c r="X211" s="1">
        <f>Tabulka1[[#This Row],[y]]/(Tabulka1[[#This Row],[z4]]*(100-Tabulka1[[#This Row],[x2]])/100)</f>
        <v>0</v>
      </c>
      <c r="Y211" s="1">
        <f>Tabulka1[[#This Row],[z3]]</f>
        <v>0.99704000000000004</v>
      </c>
      <c r="Z211" s="1">
        <f>Tabulka1[[#This Row],[std3]]</f>
        <v>0</v>
      </c>
      <c r="AA211" s="1" t="s">
        <v>39</v>
      </c>
      <c r="AB211" s="1" t="s">
        <v>40</v>
      </c>
      <c r="AC211" s="1" t="s">
        <v>11</v>
      </c>
      <c r="AD211" s="1">
        <v>25</v>
      </c>
      <c r="AE211" s="1" t="s">
        <v>9</v>
      </c>
      <c r="AF211" s="1" t="s">
        <v>28</v>
      </c>
    </row>
    <row r="212" spans="1:32" ht="16.5" x14ac:dyDescent="0.35">
      <c r="A212" s="1">
        <f>2*Tabulka1[[#This Row],[x3]]*Tabulka1[[#This Row],[z]]/(100*61.9789)*1000</f>
        <v>0.68878867631521346</v>
      </c>
      <c r="B212" s="1">
        <f>Tabulka1[[#This Row],[y2]]*Tabulka1[[#This Row],[x]]/2</f>
        <v>0.51659150723641012</v>
      </c>
      <c r="C212" s="1">
        <f>Tabulka1[[#This Row],[z2]]</f>
        <v>1.0476400000000001</v>
      </c>
      <c r="D212" s="1">
        <f>Tabulka1[[#This Row],[std2]]</f>
        <v>9.9999999999544897E-6</v>
      </c>
      <c r="E212" s="1">
        <v>5</v>
      </c>
      <c r="F212" s="1" t="s">
        <v>10</v>
      </c>
      <c r="G212" s="1" t="s">
        <v>30</v>
      </c>
      <c r="H212" s="1" t="s">
        <v>11</v>
      </c>
      <c r="I212" s="1">
        <v>5</v>
      </c>
      <c r="J212" s="1">
        <v>1.5</v>
      </c>
      <c r="K212" s="1">
        <v>1.0476400000000001</v>
      </c>
      <c r="L212" s="1">
        <v>9.9999999999544897E-6</v>
      </c>
      <c r="M212" s="1" t="s">
        <v>32</v>
      </c>
      <c r="N212" s="1" t="s">
        <v>31</v>
      </c>
      <c r="O212" s="1" t="s">
        <v>11</v>
      </c>
      <c r="P212" s="1">
        <f>Tabulka1[[#This Row],[x2]]/(1+Tabulka1[[#This Row],[y2]]*60.08/61.9789)</f>
        <v>2.0374539197850874</v>
      </c>
      <c r="Q212" s="1">
        <f>Tabulka1[[#This Row],[y2]]</f>
        <v>1.5</v>
      </c>
      <c r="R212" s="1">
        <f>Tabulka1[[#This Row],[z2]]</f>
        <v>1.0476400000000001</v>
      </c>
      <c r="S212" s="1">
        <f>Tabulka1[[#This Row],[std2]]</f>
        <v>9.9999999999544897E-6</v>
      </c>
      <c r="T212" s="1" t="s">
        <v>41</v>
      </c>
      <c r="U212" s="1" t="s">
        <v>31</v>
      </c>
      <c r="V212" s="1" t="s">
        <v>11</v>
      </c>
      <c r="W212" s="1">
        <f>Tabulka1[[#This Row],[x]]/(Tabulka1[[#This Row],[z4]]*(100-Tabulka1[[#This Row],[x2]])/100)</f>
        <v>0.69207047450531756</v>
      </c>
      <c r="X212" s="1">
        <f>Tabulka1[[#This Row],[y]]/(Tabulka1[[#This Row],[z4]]*(100-Tabulka1[[#This Row],[x2]])/100)</f>
        <v>0.5190528558789882</v>
      </c>
      <c r="Y212" s="1">
        <f>Tabulka1[[#This Row],[z3]]</f>
        <v>1.0476400000000001</v>
      </c>
      <c r="Z212" s="1">
        <f>Tabulka1[[#This Row],[std3]]</f>
        <v>9.9999999999544897E-6</v>
      </c>
      <c r="AA212" s="1" t="s">
        <v>39</v>
      </c>
      <c r="AB212" s="1" t="s">
        <v>40</v>
      </c>
      <c r="AC212" s="1" t="s">
        <v>11</v>
      </c>
      <c r="AD212" s="1">
        <v>25</v>
      </c>
      <c r="AE212" s="1" t="s">
        <v>9</v>
      </c>
      <c r="AF212" s="1" t="s">
        <v>28</v>
      </c>
    </row>
    <row r="213" spans="1:32" ht="16.5" x14ac:dyDescent="0.35">
      <c r="A213" s="1">
        <f>2*Tabulka1[[#This Row],[x3]]*Tabulka1[[#This Row],[z]]/(100*61.9789)*1000</f>
        <v>1.4470146288588108</v>
      </c>
      <c r="B213" s="1">
        <f>Tabulka1[[#This Row],[y2]]*Tabulka1[[#This Row],[x]]/2</f>
        <v>1.0852609716441082</v>
      </c>
      <c r="C213" s="1">
        <f>Tabulka1[[#This Row],[z2]]</f>
        <v>1.1004466666666668</v>
      </c>
      <c r="D213" s="1">
        <f>Tabulka1[[#This Row],[std2]]</f>
        <v>5.7735026918058837E-6</v>
      </c>
      <c r="E213" s="1">
        <v>5</v>
      </c>
      <c r="F213" s="1" t="s">
        <v>10</v>
      </c>
      <c r="G213" s="1" t="s">
        <v>30</v>
      </c>
      <c r="H213" s="1" t="s">
        <v>11</v>
      </c>
      <c r="I213" s="1">
        <v>10</v>
      </c>
      <c r="J213" s="1">
        <v>1.5</v>
      </c>
      <c r="K213" s="1">
        <v>1.1004466666666668</v>
      </c>
      <c r="L213" s="1">
        <v>5.7735026918058837E-6</v>
      </c>
      <c r="M213" s="1" t="s">
        <v>32</v>
      </c>
      <c r="N213" s="1" t="s">
        <v>31</v>
      </c>
      <c r="O213" s="1" t="s">
        <v>11</v>
      </c>
      <c r="P213" s="1">
        <f>Tabulka1[[#This Row],[x2]]/(1+Tabulka1[[#This Row],[y2]]*60.08/61.9789)</f>
        <v>4.0749078395701748</v>
      </c>
      <c r="Q213" s="1">
        <f>Tabulka1[[#This Row],[y2]]</f>
        <v>1.5</v>
      </c>
      <c r="R213" s="1">
        <f>Tabulka1[[#This Row],[z2]]</f>
        <v>1.1004466666666668</v>
      </c>
      <c r="S213" s="1">
        <f>Tabulka1[[#This Row],[std2]]</f>
        <v>5.7735026918058837E-6</v>
      </c>
      <c r="T213" s="1" t="s">
        <v>41</v>
      </c>
      <c r="U213" s="1" t="s">
        <v>31</v>
      </c>
      <c r="V213" s="1" t="s">
        <v>11</v>
      </c>
      <c r="W213" s="1">
        <f>Tabulka1[[#This Row],[x]]/(Tabulka1[[#This Row],[z4]]*(100-Tabulka1[[#This Row],[x2]])/100)</f>
        <v>1.461037668400115</v>
      </c>
      <c r="X213" s="1">
        <f>Tabulka1[[#This Row],[y]]/(Tabulka1[[#This Row],[z4]]*(100-Tabulka1[[#This Row],[x2]])/100)</f>
        <v>1.0957782513000862</v>
      </c>
      <c r="Y213" s="1">
        <f>Tabulka1[[#This Row],[z3]]</f>
        <v>1.1004466666666668</v>
      </c>
      <c r="Z213" s="1">
        <f>Tabulka1[[#This Row],[std3]]</f>
        <v>5.7735026918058837E-6</v>
      </c>
      <c r="AA213" s="1" t="s">
        <v>39</v>
      </c>
      <c r="AB213" s="1" t="s">
        <v>40</v>
      </c>
      <c r="AC213" s="1" t="s">
        <v>11</v>
      </c>
      <c r="AD213" s="1">
        <v>25</v>
      </c>
      <c r="AE213" s="1" t="s">
        <v>9</v>
      </c>
      <c r="AF213" s="1" t="s">
        <v>28</v>
      </c>
    </row>
    <row r="214" spans="1:32" ht="16.5" x14ac:dyDescent="0.35">
      <c r="A214" s="1">
        <f>2*Tabulka1[[#This Row],[x3]]*Tabulka1[[#This Row],[z]]/(100*61.9789)*1000</f>
        <v>2.281219653791053</v>
      </c>
      <c r="B214" s="1">
        <f>Tabulka1[[#This Row],[y2]]*Tabulka1[[#This Row],[x]]/2</f>
        <v>1.7109147403432896</v>
      </c>
      <c r="C214" s="1">
        <f>Tabulka1[[#This Row],[z2]]</f>
        <v>1.1565700000000001</v>
      </c>
      <c r="D214" s="1">
        <f>Tabulka1[[#This Row],[std2]]</f>
        <v>0</v>
      </c>
      <c r="E214" s="1">
        <v>5</v>
      </c>
      <c r="F214" s="1" t="s">
        <v>10</v>
      </c>
      <c r="G214" s="1" t="s">
        <v>30</v>
      </c>
      <c r="H214" s="1" t="s">
        <v>11</v>
      </c>
      <c r="I214" s="1">
        <v>15</v>
      </c>
      <c r="J214" s="1">
        <v>1.5</v>
      </c>
      <c r="K214" s="1">
        <v>1.1565700000000001</v>
      </c>
      <c r="L214" s="1">
        <v>0</v>
      </c>
      <c r="M214" s="1" t="s">
        <v>32</v>
      </c>
      <c r="N214" s="1" t="s">
        <v>31</v>
      </c>
      <c r="O214" s="1" t="s">
        <v>11</v>
      </c>
      <c r="P214" s="1">
        <f>Tabulka1[[#This Row],[x2]]/(1+Tabulka1[[#This Row],[y2]]*60.08/61.9789)</f>
        <v>6.1123617593552622</v>
      </c>
      <c r="Q214" s="1">
        <f>Tabulka1[[#This Row],[y2]]</f>
        <v>1.5</v>
      </c>
      <c r="R214" s="1">
        <f>Tabulka1[[#This Row],[z2]]</f>
        <v>1.1565700000000001</v>
      </c>
      <c r="S214" s="1">
        <f>Tabulka1[[#This Row],[std2]]</f>
        <v>0</v>
      </c>
      <c r="T214" s="1" t="s">
        <v>41</v>
      </c>
      <c r="U214" s="1" t="s">
        <v>31</v>
      </c>
      <c r="V214" s="1" t="s">
        <v>11</v>
      </c>
      <c r="W214" s="1">
        <f>Tabulka1[[#This Row],[x]]/(Tabulka1[[#This Row],[z4]]*(100-Tabulka1[[#This Row],[x2]])/100)</f>
        <v>2.3204715909884173</v>
      </c>
      <c r="X214" s="1">
        <f>Tabulka1[[#This Row],[y]]/(Tabulka1[[#This Row],[z4]]*(100-Tabulka1[[#This Row],[x2]])/100)</f>
        <v>1.7403536932413131</v>
      </c>
      <c r="Y214" s="1">
        <f>Tabulka1[[#This Row],[z3]]</f>
        <v>1.1565700000000001</v>
      </c>
      <c r="Z214" s="1">
        <f>Tabulka1[[#This Row],[std3]]</f>
        <v>0</v>
      </c>
      <c r="AA214" s="1" t="s">
        <v>39</v>
      </c>
      <c r="AB214" s="1" t="s">
        <v>40</v>
      </c>
      <c r="AC214" s="1" t="s">
        <v>11</v>
      </c>
      <c r="AD214" s="1">
        <v>25</v>
      </c>
      <c r="AE214" s="1" t="s">
        <v>9</v>
      </c>
      <c r="AF214" s="1" t="s">
        <v>28</v>
      </c>
    </row>
    <row r="215" spans="1:32" ht="16.5" x14ac:dyDescent="0.35">
      <c r="A215" s="1">
        <f>2*Tabulka1[[#This Row],[x3]]*Tabulka1[[#This Row],[z]]/(100*61.9789)*1000</f>
        <v>3.1994095070159401</v>
      </c>
      <c r="B215" s="1">
        <f>Tabulka1[[#This Row],[y2]]*Tabulka1[[#This Row],[x]]/2</f>
        <v>2.3995571302619552</v>
      </c>
      <c r="C215" s="1">
        <f>Tabulka1[[#This Row],[z2]]</f>
        <v>1.2165666666666668</v>
      </c>
      <c r="D215" s="1">
        <f>Tabulka1[[#This Row],[std2]]</f>
        <v>5.7735026918058837E-6</v>
      </c>
      <c r="E215" s="1">
        <v>5</v>
      </c>
      <c r="F215" s="1" t="s">
        <v>10</v>
      </c>
      <c r="G215" s="1" t="s">
        <v>30</v>
      </c>
      <c r="H215" s="1" t="s">
        <v>11</v>
      </c>
      <c r="I215" s="1">
        <v>20</v>
      </c>
      <c r="J215" s="1">
        <v>1.5</v>
      </c>
      <c r="K215" s="1">
        <v>1.2165666666666668</v>
      </c>
      <c r="L215" s="1">
        <v>5.7735026918058837E-6</v>
      </c>
      <c r="M215" s="1" t="s">
        <v>32</v>
      </c>
      <c r="N215" s="1" t="s">
        <v>31</v>
      </c>
      <c r="O215" s="1" t="s">
        <v>11</v>
      </c>
      <c r="P215" s="1">
        <f>Tabulka1[[#This Row],[x2]]/(1+Tabulka1[[#This Row],[y2]]*60.08/61.9789)</f>
        <v>8.1498156791403495</v>
      </c>
      <c r="Q215" s="1">
        <f>Tabulka1[[#This Row],[y2]]</f>
        <v>1.5</v>
      </c>
      <c r="R215" s="1">
        <f>Tabulka1[[#This Row],[z2]]</f>
        <v>1.2165666666666668</v>
      </c>
      <c r="S215" s="1">
        <f>Tabulka1[[#This Row],[std2]]</f>
        <v>5.7735026918058837E-6</v>
      </c>
      <c r="T215" s="1" t="s">
        <v>41</v>
      </c>
      <c r="U215" s="1" t="s">
        <v>31</v>
      </c>
      <c r="V215" s="1" t="s">
        <v>11</v>
      </c>
      <c r="W215" s="1">
        <f>Tabulka1[[#This Row],[x]]/(Tabulka1[[#This Row],[z4]]*(100-Tabulka1[[#This Row],[x2]])/100)</f>
        <v>3.2873347539002582</v>
      </c>
      <c r="X215" s="1">
        <f>Tabulka1[[#This Row],[y]]/(Tabulka1[[#This Row],[z4]]*(100-Tabulka1[[#This Row],[x2]])/100)</f>
        <v>2.4655010654251939</v>
      </c>
      <c r="Y215" s="1">
        <f>Tabulka1[[#This Row],[z3]]</f>
        <v>1.2165666666666668</v>
      </c>
      <c r="Z215" s="1">
        <f>Tabulka1[[#This Row],[std3]]</f>
        <v>5.7735026918058837E-6</v>
      </c>
      <c r="AA215" s="1" t="s">
        <v>39</v>
      </c>
      <c r="AB215" s="1" t="s">
        <v>40</v>
      </c>
      <c r="AC215" s="1" t="s">
        <v>11</v>
      </c>
      <c r="AD215" s="1">
        <v>25</v>
      </c>
      <c r="AE215" s="1" t="s">
        <v>9</v>
      </c>
      <c r="AF215" s="1" t="s">
        <v>28</v>
      </c>
    </row>
    <row r="216" spans="1:32" ht="16.5" x14ac:dyDescent="0.35">
      <c r="A216" s="1">
        <f>2*Tabulka1[[#This Row],[x3]]*Tabulka1[[#This Row],[z]]/(100*61.9789)*1000</f>
        <v>4.2112401864839262</v>
      </c>
      <c r="B216" s="1">
        <f>Tabulka1[[#This Row],[y2]]*Tabulka1[[#This Row],[x]]/2</f>
        <v>3.1584301398629444</v>
      </c>
      <c r="C216" s="1">
        <f>Tabulka1[[#This Row],[z2]]</f>
        <v>1.28105</v>
      </c>
      <c r="D216" s="1">
        <f>Tabulka1[[#This Row],[std2]]</f>
        <v>1.0000000000065512E-5</v>
      </c>
      <c r="E216" s="1">
        <v>5</v>
      </c>
      <c r="F216" s="1" t="s">
        <v>10</v>
      </c>
      <c r="G216" s="1" t="s">
        <v>30</v>
      </c>
      <c r="H216" s="1" t="s">
        <v>11</v>
      </c>
      <c r="I216" s="1">
        <v>25</v>
      </c>
      <c r="J216" s="1">
        <v>1.5</v>
      </c>
      <c r="K216" s="1">
        <v>1.28105</v>
      </c>
      <c r="L216" s="1">
        <v>1.0000000000065512E-5</v>
      </c>
      <c r="M216" s="1" t="s">
        <v>32</v>
      </c>
      <c r="N216" s="1" t="s">
        <v>31</v>
      </c>
      <c r="O216" s="1" t="s">
        <v>11</v>
      </c>
      <c r="P216" s="1">
        <f>Tabulka1[[#This Row],[x2]]/(1+Tabulka1[[#This Row],[y2]]*60.08/61.9789)</f>
        <v>10.187269598925436</v>
      </c>
      <c r="Q216" s="1">
        <f>Tabulka1[[#This Row],[y2]]</f>
        <v>1.5</v>
      </c>
      <c r="R216" s="1">
        <f>Tabulka1[[#This Row],[z2]]</f>
        <v>1.28105</v>
      </c>
      <c r="S216" s="1">
        <f>Tabulka1[[#This Row],[std2]]</f>
        <v>1.0000000000065512E-5</v>
      </c>
      <c r="T216" s="1" t="s">
        <v>41</v>
      </c>
      <c r="U216" s="1" t="s">
        <v>31</v>
      </c>
      <c r="V216" s="1" t="s">
        <v>11</v>
      </c>
      <c r="W216" s="1">
        <f>Tabulka1[[#This Row],[x]]/(Tabulka1[[#This Row],[z4]]*(100-Tabulka1[[#This Row],[x2]])/100)</f>
        <v>4.3831130052003449</v>
      </c>
      <c r="X216" s="1">
        <f>Tabulka1[[#This Row],[y]]/(Tabulka1[[#This Row],[z4]]*(100-Tabulka1[[#This Row],[x2]])/100)</f>
        <v>3.2873347539002582</v>
      </c>
      <c r="Y216" s="1">
        <f>Tabulka1[[#This Row],[z3]]</f>
        <v>1.28105</v>
      </c>
      <c r="Z216" s="1">
        <f>Tabulka1[[#This Row],[std3]]</f>
        <v>1.0000000000065512E-5</v>
      </c>
      <c r="AA216" s="1" t="s">
        <v>39</v>
      </c>
      <c r="AB216" s="1" t="s">
        <v>40</v>
      </c>
      <c r="AC216" s="1" t="s">
        <v>11</v>
      </c>
      <c r="AD216" s="1">
        <v>25</v>
      </c>
      <c r="AE216" s="1" t="s">
        <v>9</v>
      </c>
      <c r="AF216" s="1" t="s">
        <v>28</v>
      </c>
    </row>
    <row r="217" spans="1:32" ht="16.5" x14ac:dyDescent="0.35">
      <c r="A217" s="1">
        <f>2*Tabulka1[[#This Row],[x3]]*Tabulka1[[#This Row],[z]]/(100*61.9789)*1000</f>
        <v>5.3249826264358253</v>
      </c>
      <c r="B217" s="1">
        <f>Tabulka1[[#This Row],[y2]]*Tabulka1[[#This Row],[x]]/2</f>
        <v>3.9937369698268688</v>
      </c>
      <c r="C217" s="1">
        <f>Tabulka1[[#This Row],[z2]]</f>
        <v>1.3498733333333333</v>
      </c>
      <c r="D217" s="1">
        <f>Tabulka1[[#This Row],[std2]]</f>
        <v>5.7735026919340812E-6</v>
      </c>
      <c r="E217" s="1">
        <v>5</v>
      </c>
      <c r="F217" s="1" t="s">
        <v>10</v>
      </c>
      <c r="G217" s="1" t="s">
        <v>30</v>
      </c>
      <c r="H217" s="1" t="s">
        <v>11</v>
      </c>
      <c r="I217" s="1">
        <v>30</v>
      </c>
      <c r="J217" s="1">
        <v>1.5</v>
      </c>
      <c r="K217" s="1">
        <v>1.3498733333333333</v>
      </c>
      <c r="L217" s="1">
        <v>5.7735026919340812E-6</v>
      </c>
      <c r="M217" s="1" t="s">
        <v>32</v>
      </c>
      <c r="N217" s="1" t="s">
        <v>31</v>
      </c>
      <c r="O217" s="1" t="s">
        <v>11</v>
      </c>
      <c r="P217" s="1">
        <f>Tabulka1[[#This Row],[x2]]/(1+Tabulka1[[#This Row],[y2]]*60.08/61.9789)</f>
        <v>12.224723518710524</v>
      </c>
      <c r="Q217" s="1">
        <f>Tabulka1[[#This Row],[y2]]</f>
        <v>1.5</v>
      </c>
      <c r="R217" s="1">
        <f>Tabulka1[[#This Row],[z2]]</f>
        <v>1.3498733333333333</v>
      </c>
      <c r="S217" s="1">
        <f>Tabulka1[[#This Row],[std2]]</f>
        <v>5.7735026919340812E-6</v>
      </c>
      <c r="T217" s="1" t="s">
        <v>41</v>
      </c>
      <c r="U217" s="1" t="s">
        <v>31</v>
      </c>
      <c r="V217" s="1" t="s">
        <v>11</v>
      </c>
      <c r="W217" s="1">
        <f>Tabulka1[[#This Row],[x]]/(Tabulka1[[#This Row],[z4]]*(100-Tabulka1[[#This Row],[x2]])/100)</f>
        <v>5.6354310066861579</v>
      </c>
      <c r="X217" s="1">
        <f>Tabulka1[[#This Row],[y]]/(Tabulka1[[#This Row],[z4]]*(100-Tabulka1[[#This Row],[x2]])/100)</f>
        <v>4.2265732550146176</v>
      </c>
      <c r="Y217" s="1">
        <f>Tabulka1[[#This Row],[z3]]</f>
        <v>1.3498733333333333</v>
      </c>
      <c r="Z217" s="1">
        <f>Tabulka1[[#This Row],[std3]]</f>
        <v>5.7735026919340812E-6</v>
      </c>
      <c r="AA217" s="1" t="s">
        <v>39</v>
      </c>
      <c r="AB217" s="1" t="s">
        <v>40</v>
      </c>
      <c r="AC217" s="1" t="s">
        <v>11</v>
      </c>
      <c r="AD217" s="1">
        <v>25</v>
      </c>
      <c r="AE217" s="1" t="s">
        <v>9</v>
      </c>
      <c r="AF217" s="1" t="s">
        <v>28</v>
      </c>
    </row>
    <row r="218" spans="1:32" ht="16.5" x14ac:dyDescent="0.35">
      <c r="A218" s="1">
        <f>2*Tabulka1[[#This Row],[x3]]*Tabulka1[[#This Row],[z]]/(100*61.9789)*1000</f>
        <v>6.5497646597049686</v>
      </c>
      <c r="B218" s="1">
        <f>Tabulka1[[#This Row],[y2]]*Tabulka1[[#This Row],[x]]/2</f>
        <v>4.9123234947787262</v>
      </c>
      <c r="C218" s="1">
        <f>Tabulka1[[#This Row],[z2]]</f>
        <v>1.42316</v>
      </c>
      <c r="D218" s="1">
        <f>Tabulka1[[#This Row],[std2]]</f>
        <v>1.0000000000065512E-5</v>
      </c>
      <c r="E218" s="1">
        <v>5</v>
      </c>
      <c r="F218" s="1" t="s">
        <v>10</v>
      </c>
      <c r="G218" s="1" t="s">
        <v>30</v>
      </c>
      <c r="H218" s="1" t="s">
        <v>11</v>
      </c>
      <c r="I218" s="1">
        <v>35</v>
      </c>
      <c r="J218" s="1">
        <v>1.5</v>
      </c>
      <c r="K218" s="1">
        <v>1.42316</v>
      </c>
      <c r="L218" s="1">
        <v>1.0000000000065512E-5</v>
      </c>
      <c r="M218" s="1" t="s">
        <v>32</v>
      </c>
      <c r="N218" s="1" t="s">
        <v>31</v>
      </c>
      <c r="O218" s="1" t="s">
        <v>11</v>
      </c>
      <c r="P218" s="1">
        <f>Tabulka1[[#This Row],[x2]]/(1+Tabulka1[[#This Row],[y2]]*60.08/61.9789)</f>
        <v>14.262177438495611</v>
      </c>
      <c r="Q218" s="1">
        <f>Tabulka1[[#This Row],[y2]]</f>
        <v>1.5</v>
      </c>
      <c r="R218" s="1">
        <f>Tabulka1[[#This Row],[z2]]</f>
        <v>1.42316</v>
      </c>
      <c r="S218" s="1">
        <f>Tabulka1[[#This Row],[std2]]</f>
        <v>1.0000000000065512E-5</v>
      </c>
      <c r="T218" s="1" t="s">
        <v>41</v>
      </c>
      <c r="U218" s="1" t="s">
        <v>31</v>
      </c>
      <c r="V218" s="1" t="s">
        <v>11</v>
      </c>
      <c r="W218" s="1">
        <f>Tabulka1[[#This Row],[x]]/(Tabulka1[[#This Row],[z4]]*(100-Tabulka1[[#This Row],[x2]])/100)</f>
        <v>7.0804133160928648</v>
      </c>
      <c r="X218" s="1">
        <f>Tabulka1[[#This Row],[y]]/(Tabulka1[[#This Row],[z4]]*(100-Tabulka1[[#This Row],[x2]])/100)</f>
        <v>5.3103099870696484</v>
      </c>
      <c r="Y218" s="1">
        <f>Tabulka1[[#This Row],[z3]]</f>
        <v>1.42316</v>
      </c>
      <c r="Z218" s="1">
        <f>Tabulka1[[#This Row],[std3]]</f>
        <v>1.0000000000065512E-5</v>
      </c>
      <c r="AA218" s="1" t="s">
        <v>39</v>
      </c>
      <c r="AB218" s="1" t="s">
        <v>40</v>
      </c>
      <c r="AC218" s="1" t="s">
        <v>11</v>
      </c>
      <c r="AD218" s="1">
        <v>25</v>
      </c>
      <c r="AE218" s="1" t="s">
        <v>9</v>
      </c>
      <c r="AF218" s="1" t="s">
        <v>28</v>
      </c>
    </row>
    <row r="219" spans="1:32" ht="16.5" x14ac:dyDescent="0.35">
      <c r="A219" s="1">
        <f>2*Tabulka1[[#This Row],[x3]]*Tabulka1[[#This Row],[z]]/(100*61.9789)*1000</f>
        <v>7.8933904189971145</v>
      </c>
      <c r="B219" s="1">
        <f>Tabulka1[[#This Row],[y2]]*Tabulka1[[#This Row],[x]]/2</f>
        <v>5.9200428142478358</v>
      </c>
      <c r="C219" s="1">
        <f>Tabulka1[[#This Row],[z2]]</f>
        <v>1.5007200000000001</v>
      </c>
      <c r="D219" s="1">
        <f>Tabulka1[[#This Row],[std2]]</f>
        <v>9.9999999999544897E-6</v>
      </c>
      <c r="E219" s="1">
        <v>5</v>
      </c>
      <c r="F219" s="1" t="s">
        <v>10</v>
      </c>
      <c r="G219" s="1" t="s">
        <v>30</v>
      </c>
      <c r="H219" s="1" t="s">
        <v>11</v>
      </c>
      <c r="I219" s="1">
        <v>40</v>
      </c>
      <c r="J219" s="1">
        <v>1.5</v>
      </c>
      <c r="K219" s="1">
        <v>1.5007200000000001</v>
      </c>
      <c r="L219" s="1">
        <v>9.9999999999544897E-6</v>
      </c>
      <c r="M219" s="1" t="s">
        <v>32</v>
      </c>
      <c r="N219" s="1" t="s">
        <v>31</v>
      </c>
      <c r="O219" s="1" t="s">
        <v>11</v>
      </c>
      <c r="P219" s="1">
        <f>Tabulka1[[#This Row],[x2]]/(1+Tabulka1[[#This Row],[y2]]*60.08/61.9789)</f>
        <v>16.299631358280699</v>
      </c>
      <c r="Q219" s="1">
        <f>Tabulka1[[#This Row],[y2]]</f>
        <v>1.5</v>
      </c>
      <c r="R219" s="1">
        <f>Tabulka1[[#This Row],[z2]]</f>
        <v>1.5007200000000001</v>
      </c>
      <c r="S219" s="1">
        <f>Tabulka1[[#This Row],[std2]]</f>
        <v>9.9999999999544897E-6</v>
      </c>
      <c r="T219" s="1" t="s">
        <v>41</v>
      </c>
      <c r="U219" s="1" t="s">
        <v>31</v>
      </c>
      <c r="V219" s="1" t="s">
        <v>11</v>
      </c>
      <c r="W219" s="1">
        <f>Tabulka1[[#This Row],[x]]/(Tabulka1[[#This Row],[z4]]*(100-Tabulka1[[#This Row],[x2]])/100)</f>
        <v>8.7662260104006897</v>
      </c>
      <c r="X219" s="1">
        <f>Tabulka1[[#This Row],[y]]/(Tabulka1[[#This Row],[z4]]*(100-Tabulka1[[#This Row],[x2]])/100)</f>
        <v>6.5746695078005182</v>
      </c>
      <c r="Y219" s="1">
        <f>Tabulka1[[#This Row],[z3]]</f>
        <v>1.5007200000000001</v>
      </c>
      <c r="Z219" s="1">
        <f>Tabulka1[[#This Row],[std3]]</f>
        <v>9.9999999999544897E-6</v>
      </c>
      <c r="AA219" s="1" t="s">
        <v>39</v>
      </c>
      <c r="AB219" s="1" t="s">
        <v>40</v>
      </c>
      <c r="AC219" s="1" t="s">
        <v>11</v>
      </c>
      <c r="AD219" s="1">
        <v>25</v>
      </c>
      <c r="AE219" s="1" t="s">
        <v>9</v>
      </c>
      <c r="AF219" s="1" t="s">
        <v>28</v>
      </c>
    </row>
    <row r="220" spans="1:32" ht="16.5" x14ac:dyDescent="0.35">
      <c r="A220" s="1">
        <f>2*Tabulka1[[#This Row],[x3]]*Tabulka1[[#This Row],[z]]/(100*61.9789)*1000</f>
        <v>9.3438742817995397</v>
      </c>
      <c r="B220" s="1">
        <f>Tabulka1[[#This Row],[y2]]*Tabulka1[[#This Row],[x]]/2</f>
        <v>7.0079057113496548</v>
      </c>
      <c r="C220" s="1">
        <f>Tabulka1[[#This Row],[z2]]</f>
        <v>1.5791033333333333</v>
      </c>
      <c r="D220" s="1">
        <f>Tabulka1[[#This Row],[std2]]</f>
        <v>5.7735026919340812E-6</v>
      </c>
      <c r="E220" s="1">
        <v>5</v>
      </c>
      <c r="F220" s="1" t="s">
        <v>10</v>
      </c>
      <c r="G220" s="1" t="s">
        <v>30</v>
      </c>
      <c r="H220" s="1" t="s">
        <v>11</v>
      </c>
      <c r="I220" s="1">
        <v>45</v>
      </c>
      <c r="J220" s="1">
        <v>1.5</v>
      </c>
      <c r="K220" s="1">
        <v>1.5791033333333333</v>
      </c>
      <c r="L220" s="1">
        <v>5.7735026919340812E-6</v>
      </c>
      <c r="M220" s="1" t="s">
        <v>32</v>
      </c>
      <c r="N220" s="1" t="s">
        <v>31</v>
      </c>
      <c r="O220" s="1" t="s">
        <v>11</v>
      </c>
      <c r="P220" s="1">
        <f>Tabulka1[[#This Row],[x2]]/(1+Tabulka1[[#This Row],[y2]]*60.08/61.9789)</f>
        <v>18.337085278065786</v>
      </c>
      <c r="Q220" s="1">
        <f>Tabulka1[[#This Row],[y2]]</f>
        <v>1.5</v>
      </c>
      <c r="R220" s="1">
        <f>Tabulka1[[#This Row],[z2]]</f>
        <v>1.5791033333333333</v>
      </c>
      <c r="S220" s="1">
        <f>Tabulka1[[#This Row],[std2]]</f>
        <v>5.7735026919340812E-6</v>
      </c>
      <c r="T220" s="1" t="s">
        <v>41</v>
      </c>
      <c r="U220" s="1" t="s">
        <v>31</v>
      </c>
      <c r="V220" s="1" t="s">
        <v>11</v>
      </c>
      <c r="W220" s="1">
        <f>Tabulka1[[#This Row],[x]]/(Tabulka1[[#This Row],[z4]]*(100-Tabulka1[[#This Row],[x2]])/100)</f>
        <v>10.758550103673572</v>
      </c>
      <c r="X220" s="1">
        <f>Tabulka1[[#This Row],[y]]/(Tabulka1[[#This Row],[z4]]*(100-Tabulka1[[#This Row],[x2]])/100)</f>
        <v>8.0689125777551798</v>
      </c>
      <c r="Y220" s="1">
        <f>Tabulka1[[#This Row],[z3]]</f>
        <v>1.5791033333333333</v>
      </c>
      <c r="Z220" s="1">
        <f>Tabulka1[[#This Row],[std3]]</f>
        <v>5.7735026919340812E-6</v>
      </c>
      <c r="AA220" s="1" t="s">
        <v>39</v>
      </c>
      <c r="AB220" s="1" t="s">
        <v>40</v>
      </c>
      <c r="AC220" s="1" t="s">
        <v>11</v>
      </c>
      <c r="AD220" s="1">
        <v>25</v>
      </c>
      <c r="AE220" s="1" t="s">
        <v>9</v>
      </c>
      <c r="AF220" s="1" t="s">
        <v>28</v>
      </c>
    </row>
    <row r="221" spans="1:32" ht="16.5" x14ac:dyDescent="0.35">
      <c r="A221" s="1">
        <f>2*Tabulka1[[#This Row],[x3]]*Tabulka1[[#This Row],[z]]/(100*61.9789)*1000</f>
        <v>9.9361376840989646</v>
      </c>
      <c r="B221" s="1">
        <f>Tabulka1[[#This Row],[y2]]*Tabulka1[[#This Row],[x]]/2</f>
        <v>7.452103263074223</v>
      </c>
      <c r="C221" s="1">
        <f>Tabulka1[[#This Row],[z2]]</f>
        <v>1.6125433333333332</v>
      </c>
      <c r="D221" s="1">
        <f>Tabulka1[[#This Row],[std2]]</f>
        <v>1.1547005383739964E-5</v>
      </c>
      <c r="E221" s="1">
        <v>5</v>
      </c>
      <c r="F221" s="1" t="s">
        <v>10</v>
      </c>
      <c r="G221" s="1" t="s">
        <v>30</v>
      </c>
      <c r="H221" s="1" t="s">
        <v>11</v>
      </c>
      <c r="I221" s="1">
        <v>46.86</v>
      </c>
      <c r="J221" s="1">
        <v>1.5</v>
      </c>
      <c r="K221" s="1">
        <v>1.6125433333333332</v>
      </c>
      <c r="L221" s="1">
        <v>1.1547005383739964E-5</v>
      </c>
      <c r="M221" s="1" t="s">
        <v>32</v>
      </c>
      <c r="N221" s="1" t="s">
        <v>31</v>
      </c>
      <c r="O221" s="1" t="s">
        <v>11</v>
      </c>
      <c r="P221" s="1">
        <f>Tabulka1[[#This Row],[x2]]/(1+Tabulka1[[#This Row],[y2]]*60.08/61.9789)</f>
        <v>19.095018136225839</v>
      </c>
      <c r="Q221" s="1">
        <f>Tabulka1[[#This Row],[y2]]</f>
        <v>1.5</v>
      </c>
      <c r="R221" s="1">
        <f>Tabulka1[[#This Row],[z2]]</f>
        <v>1.6125433333333332</v>
      </c>
      <c r="S221" s="1">
        <f>Tabulka1[[#This Row],[std2]]</f>
        <v>1.1547005383739964E-5</v>
      </c>
      <c r="T221" s="1" t="s">
        <v>41</v>
      </c>
      <c r="U221" s="1" t="s">
        <v>31</v>
      </c>
      <c r="V221" s="1" t="s">
        <v>11</v>
      </c>
      <c r="W221" s="1">
        <f>Tabulka1[[#This Row],[x]]/(Tabulka1[[#This Row],[z4]]*(100-Tabulka1[[#This Row],[x2]])/100)</f>
        <v>11.595371213230418</v>
      </c>
      <c r="X221" s="1">
        <f>Tabulka1[[#This Row],[y]]/(Tabulka1[[#This Row],[z4]]*(100-Tabulka1[[#This Row],[x2]])/100)</f>
        <v>8.6965284099228128</v>
      </c>
      <c r="Y221" s="1">
        <f>Tabulka1[[#This Row],[z3]]</f>
        <v>1.6125433333333332</v>
      </c>
      <c r="Z221" s="1">
        <f>Tabulka1[[#This Row],[std3]]</f>
        <v>1.1547005383739964E-5</v>
      </c>
      <c r="AA221" s="1" t="s">
        <v>39</v>
      </c>
      <c r="AB221" s="1" t="s">
        <v>40</v>
      </c>
      <c r="AC221" s="1" t="s">
        <v>11</v>
      </c>
      <c r="AD221" s="1">
        <v>25</v>
      </c>
      <c r="AE221" s="1" t="s">
        <v>9</v>
      </c>
      <c r="AF221" s="1" t="s">
        <v>28</v>
      </c>
    </row>
    <row r="222" spans="1:32" ht="16.5" x14ac:dyDescent="0.35">
      <c r="A222" s="1">
        <f>2*Tabulka1[[#This Row],[x3]]*Tabulka1[[#This Row],[z]]/(100*61.9789)*1000</f>
        <v>0</v>
      </c>
      <c r="B222" s="1">
        <f>Tabulka1[[#This Row],[y2]]*Tabulka1[[#This Row],[x]]/2</f>
        <v>0</v>
      </c>
      <c r="C222" s="1">
        <f>Tabulka1[[#This Row],[z2]]</f>
        <v>0.99704000000000004</v>
      </c>
      <c r="D222" s="1">
        <f>Tabulka1[[#This Row],[std2]]</f>
        <v>0</v>
      </c>
      <c r="E222" s="1">
        <v>6</v>
      </c>
      <c r="F222" s="1" t="s">
        <v>10</v>
      </c>
      <c r="G222" s="1" t="s">
        <v>30</v>
      </c>
      <c r="H222" s="1" t="s">
        <v>11</v>
      </c>
      <c r="I222" s="1">
        <v>0</v>
      </c>
      <c r="J222" s="1">
        <v>1.887</v>
      </c>
      <c r="K222" s="1">
        <v>0.99704000000000004</v>
      </c>
      <c r="M222" s="1" t="s">
        <v>32</v>
      </c>
      <c r="N222" s="1" t="s">
        <v>31</v>
      </c>
      <c r="O222" s="1" t="s">
        <v>11</v>
      </c>
      <c r="P222" s="1">
        <f>Tabulka1[[#This Row],[x2]]/(1+Tabulka1[[#This Row],[y2]]*60.08/61.9789)</f>
        <v>0</v>
      </c>
      <c r="Q222" s="1">
        <f>Tabulka1[[#This Row],[y2]]</f>
        <v>1.887</v>
      </c>
      <c r="R222" s="1">
        <f>Tabulka1[[#This Row],[z2]]</f>
        <v>0.99704000000000004</v>
      </c>
      <c r="S222" s="1">
        <f>Tabulka1[[#This Row],[std2]]</f>
        <v>0</v>
      </c>
      <c r="T222" s="1" t="s">
        <v>41</v>
      </c>
      <c r="U222" s="1" t="s">
        <v>31</v>
      </c>
      <c r="V222" s="1" t="s">
        <v>11</v>
      </c>
      <c r="W222" s="1">
        <f>Tabulka1[[#This Row],[x]]/(Tabulka1[[#This Row],[z4]]*(100-Tabulka1[[#This Row],[x2]])/100)</f>
        <v>0</v>
      </c>
      <c r="X222" s="1">
        <f>Tabulka1[[#This Row],[y]]/(Tabulka1[[#This Row],[z4]]*(100-Tabulka1[[#This Row],[x2]])/100)</f>
        <v>0</v>
      </c>
      <c r="Y222" s="1">
        <f>Tabulka1[[#This Row],[z3]]</f>
        <v>0.99704000000000004</v>
      </c>
      <c r="Z222" s="1">
        <f>Tabulka1[[#This Row],[std3]]</f>
        <v>0</v>
      </c>
      <c r="AA222" s="1" t="s">
        <v>39</v>
      </c>
      <c r="AB222" s="1" t="s">
        <v>40</v>
      </c>
      <c r="AC222" s="1" t="s">
        <v>11</v>
      </c>
      <c r="AD222" s="1">
        <v>25</v>
      </c>
      <c r="AE222" s="1" t="s">
        <v>9</v>
      </c>
      <c r="AF222" s="1" t="s">
        <v>28</v>
      </c>
    </row>
    <row r="223" spans="1:32" ht="16.5" x14ac:dyDescent="0.35">
      <c r="A223" s="1">
        <f>2*Tabulka1[[#This Row],[x3]]*Tabulka1[[#This Row],[z]]/(100*61.9789)*1000</f>
        <v>0.59600560844474004</v>
      </c>
      <c r="B223" s="1">
        <f>Tabulka1[[#This Row],[y2]]*Tabulka1[[#This Row],[x]]/2</f>
        <v>0.56233129156761219</v>
      </c>
      <c r="C223" s="1">
        <f>Tabulka1[[#This Row],[z2]]</f>
        <v>1.0450949999999999</v>
      </c>
      <c r="D223" s="1">
        <f>Tabulka1[[#This Row],[std2]]</f>
        <v>7.0710678117547895E-6</v>
      </c>
      <c r="E223" s="1">
        <v>6</v>
      </c>
      <c r="F223" s="1" t="s">
        <v>10</v>
      </c>
      <c r="G223" s="1" t="s">
        <v>30</v>
      </c>
      <c r="H223" s="1" t="s">
        <v>11</v>
      </c>
      <c r="I223" s="1">
        <v>5</v>
      </c>
      <c r="J223" s="1">
        <v>1.887</v>
      </c>
      <c r="K223" s="1">
        <v>1.0450949999999999</v>
      </c>
      <c r="L223" s="1">
        <v>7.0710678117547895E-6</v>
      </c>
      <c r="M223" s="1" t="s">
        <v>32</v>
      </c>
      <c r="N223" s="1" t="s">
        <v>31</v>
      </c>
      <c r="O223" s="1" t="s">
        <v>11</v>
      </c>
      <c r="P223" s="1">
        <f>Tabulka1[[#This Row],[x2]]/(1+Tabulka1[[#This Row],[y2]]*60.08/61.9789)</f>
        <v>1.7672925430336814</v>
      </c>
      <c r="Q223" s="1">
        <f>Tabulka1[[#This Row],[y2]]</f>
        <v>1.887</v>
      </c>
      <c r="R223" s="1">
        <f>Tabulka1[[#This Row],[z2]]</f>
        <v>1.0450949999999999</v>
      </c>
      <c r="S223" s="1">
        <f>Tabulka1[[#This Row],[std2]]</f>
        <v>7.0710678117547895E-6</v>
      </c>
      <c r="T223" s="1" t="s">
        <v>41</v>
      </c>
      <c r="U223" s="1" t="s">
        <v>31</v>
      </c>
      <c r="V223" s="1" t="s">
        <v>11</v>
      </c>
      <c r="W223" s="1">
        <f>Tabulka1[[#This Row],[x]]/(Tabulka1[[#This Row],[z4]]*(100-Tabulka1[[#This Row],[x2]])/100)</f>
        <v>0.60030363237664885</v>
      </c>
      <c r="X223" s="1">
        <f>Tabulka1[[#This Row],[y]]/(Tabulka1[[#This Row],[z4]]*(100-Tabulka1[[#This Row],[x2]])/100)</f>
        <v>0.56638647714736812</v>
      </c>
      <c r="Y223" s="1">
        <f>Tabulka1[[#This Row],[z3]]</f>
        <v>1.0450949999999999</v>
      </c>
      <c r="Z223" s="1">
        <f>Tabulka1[[#This Row],[std3]]</f>
        <v>7.0710678117547895E-6</v>
      </c>
      <c r="AA223" s="1" t="s">
        <v>39</v>
      </c>
      <c r="AB223" s="1" t="s">
        <v>40</v>
      </c>
      <c r="AC223" s="1" t="s">
        <v>11</v>
      </c>
      <c r="AD223" s="1">
        <v>25</v>
      </c>
      <c r="AE223" s="1" t="s">
        <v>9</v>
      </c>
      <c r="AF223" s="1" t="s">
        <v>28</v>
      </c>
    </row>
    <row r="224" spans="1:32" ht="16.5" x14ac:dyDescent="0.35">
      <c r="A224" s="1">
        <f>2*Tabulka1[[#This Row],[x3]]*Tabulka1[[#This Row],[z]]/(100*61.9789)*1000</f>
        <v>1.2490400619652617</v>
      </c>
      <c r="B224" s="1">
        <f>Tabulka1[[#This Row],[y2]]*Tabulka1[[#This Row],[x]]/2</f>
        <v>1.1784692984642244</v>
      </c>
      <c r="C224" s="1">
        <f>Tabulka1[[#This Row],[z2]]</f>
        <v>1.0950949999999999</v>
      </c>
      <c r="D224" s="1">
        <f>Tabulka1[[#This Row],[std2]]</f>
        <v>7.0710678119117998E-6</v>
      </c>
      <c r="E224" s="1">
        <v>6</v>
      </c>
      <c r="F224" s="1" t="s">
        <v>10</v>
      </c>
      <c r="G224" s="1" t="s">
        <v>30</v>
      </c>
      <c r="H224" s="1" t="s">
        <v>11</v>
      </c>
      <c r="I224" s="1">
        <v>10</v>
      </c>
      <c r="J224" s="1">
        <v>1.887</v>
      </c>
      <c r="K224" s="1">
        <v>1.0950949999999999</v>
      </c>
      <c r="L224" s="1">
        <v>7.0710678119117998E-6</v>
      </c>
      <c r="M224" s="1" t="s">
        <v>32</v>
      </c>
      <c r="N224" s="1" t="s">
        <v>31</v>
      </c>
      <c r="O224" s="1" t="s">
        <v>11</v>
      </c>
      <c r="P224" s="1">
        <f>Tabulka1[[#This Row],[x2]]/(1+Tabulka1[[#This Row],[y2]]*60.08/61.9789)</f>
        <v>3.5345850860673629</v>
      </c>
      <c r="Q224" s="1">
        <f>Tabulka1[[#This Row],[y2]]</f>
        <v>1.887</v>
      </c>
      <c r="R224" s="1">
        <f>Tabulka1[[#This Row],[z2]]</f>
        <v>1.0950949999999999</v>
      </c>
      <c r="S224" s="1">
        <f>Tabulka1[[#This Row],[std2]]</f>
        <v>7.0710678119117998E-6</v>
      </c>
      <c r="T224" s="1" t="s">
        <v>41</v>
      </c>
      <c r="U224" s="1" t="s">
        <v>31</v>
      </c>
      <c r="V224" s="1" t="s">
        <v>11</v>
      </c>
      <c r="W224" s="1">
        <f>Tabulka1[[#This Row],[x]]/(Tabulka1[[#This Row],[z4]]*(100-Tabulka1[[#This Row],[x2]])/100)</f>
        <v>1.267307668350703</v>
      </c>
      <c r="X224" s="1">
        <f>Tabulka1[[#This Row],[y]]/(Tabulka1[[#This Row],[z4]]*(100-Tabulka1[[#This Row],[x2]])/100)</f>
        <v>1.1957047850888882</v>
      </c>
      <c r="Y224" s="1">
        <f>Tabulka1[[#This Row],[z3]]</f>
        <v>1.0950949999999999</v>
      </c>
      <c r="Z224" s="1">
        <f>Tabulka1[[#This Row],[std3]]</f>
        <v>7.0710678119117998E-6</v>
      </c>
      <c r="AA224" s="1" t="s">
        <v>39</v>
      </c>
      <c r="AB224" s="1" t="s">
        <v>40</v>
      </c>
      <c r="AC224" s="1" t="s">
        <v>11</v>
      </c>
      <c r="AD224" s="1">
        <v>25</v>
      </c>
      <c r="AE224" s="1" t="s">
        <v>9</v>
      </c>
      <c r="AF224" s="1" t="s">
        <v>28</v>
      </c>
    </row>
    <row r="225" spans="1:32" ht="16.5" x14ac:dyDescent="0.35">
      <c r="A225" s="1">
        <f>2*Tabulka1[[#This Row],[x3]]*Tabulka1[[#This Row],[z]]/(100*61.9789)*1000</f>
        <v>1.9660067022579886</v>
      </c>
      <c r="B225" s="1">
        <f>Tabulka1[[#This Row],[y2]]*Tabulka1[[#This Row],[x]]/2</f>
        <v>1.8549273235804122</v>
      </c>
      <c r="C225" s="1">
        <f>Tabulka1[[#This Row],[z2]]</f>
        <v>1.14913</v>
      </c>
      <c r="D225" s="1">
        <f>Tabulka1[[#This Row],[std2]]</f>
        <v>0</v>
      </c>
      <c r="E225" s="1">
        <v>6</v>
      </c>
      <c r="F225" s="1" t="s">
        <v>10</v>
      </c>
      <c r="G225" s="1" t="s">
        <v>30</v>
      </c>
      <c r="H225" s="1" t="s">
        <v>11</v>
      </c>
      <c r="I225" s="1">
        <v>15</v>
      </c>
      <c r="J225" s="1">
        <v>1.887</v>
      </c>
      <c r="K225" s="1">
        <v>1.14913</v>
      </c>
      <c r="L225" s="1">
        <v>0</v>
      </c>
      <c r="M225" s="1" t="s">
        <v>32</v>
      </c>
      <c r="N225" s="1" t="s">
        <v>31</v>
      </c>
      <c r="O225" s="1" t="s">
        <v>11</v>
      </c>
      <c r="P225" s="1">
        <f>Tabulka1[[#This Row],[x2]]/(1+Tabulka1[[#This Row],[y2]]*60.08/61.9789)</f>
        <v>5.3018776291010443</v>
      </c>
      <c r="Q225" s="1">
        <f>Tabulka1[[#This Row],[y2]]</f>
        <v>1.887</v>
      </c>
      <c r="R225" s="1">
        <f>Tabulka1[[#This Row],[z2]]</f>
        <v>1.14913</v>
      </c>
      <c r="S225" s="1">
        <f>Tabulka1[[#This Row],[std2]]</f>
        <v>0</v>
      </c>
      <c r="T225" s="1" t="s">
        <v>41</v>
      </c>
      <c r="U225" s="1" t="s">
        <v>31</v>
      </c>
      <c r="V225" s="1" t="s">
        <v>11</v>
      </c>
      <c r="W225" s="1">
        <f>Tabulka1[[#This Row],[x]]/(Tabulka1[[#This Row],[z4]]*(100-Tabulka1[[#This Row],[x2]])/100)</f>
        <v>2.0127827673805281</v>
      </c>
      <c r="X225" s="1">
        <f>Tabulka1[[#This Row],[y]]/(Tabulka1[[#This Row],[z4]]*(100-Tabulka1[[#This Row],[x2]])/100)</f>
        <v>1.8990605410235284</v>
      </c>
      <c r="Y225" s="1">
        <f>Tabulka1[[#This Row],[z3]]</f>
        <v>1.14913</v>
      </c>
      <c r="Z225" s="1">
        <f>Tabulka1[[#This Row],[std3]]</f>
        <v>0</v>
      </c>
      <c r="AA225" s="1" t="s">
        <v>39</v>
      </c>
      <c r="AB225" s="1" t="s">
        <v>40</v>
      </c>
      <c r="AC225" s="1" t="s">
        <v>11</v>
      </c>
      <c r="AD225" s="1">
        <v>25</v>
      </c>
      <c r="AE225" s="1" t="s">
        <v>9</v>
      </c>
      <c r="AF225" s="1" t="s">
        <v>28</v>
      </c>
    </row>
    <row r="226" spans="1:32" ht="16.5" x14ac:dyDescent="0.35">
      <c r="A226" s="1">
        <f>2*Tabulka1[[#This Row],[x3]]*Tabulka1[[#This Row],[z]]/(100*61.9789)*1000</f>
        <v>2.7507749364613123</v>
      </c>
      <c r="B226" s="1">
        <f>Tabulka1[[#This Row],[y2]]*Tabulka1[[#This Row],[x]]/2</f>
        <v>2.5953561525512483</v>
      </c>
      <c r="C226" s="1">
        <f>Tabulka1[[#This Row],[z2]]</f>
        <v>1.20587</v>
      </c>
      <c r="D226" s="1">
        <f>Tabulka1[[#This Row],[std2]]</f>
        <v>0</v>
      </c>
      <c r="E226" s="1">
        <v>6</v>
      </c>
      <c r="F226" s="1" t="s">
        <v>10</v>
      </c>
      <c r="G226" s="1" t="s">
        <v>30</v>
      </c>
      <c r="H226" s="1" t="s">
        <v>11</v>
      </c>
      <c r="I226" s="1">
        <v>20</v>
      </c>
      <c r="J226" s="1">
        <v>1.887</v>
      </c>
      <c r="K226" s="1">
        <v>1.20587</v>
      </c>
      <c r="L226" s="1">
        <v>0</v>
      </c>
      <c r="M226" s="1" t="s">
        <v>32</v>
      </c>
      <c r="N226" s="1" t="s">
        <v>31</v>
      </c>
      <c r="O226" s="1" t="s">
        <v>11</v>
      </c>
      <c r="P226" s="1">
        <f>Tabulka1[[#This Row],[x2]]/(1+Tabulka1[[#This Row],[y2]]*60.08/61.9789)</f>
        <v>7.0691701721347258</v>
      </c>
      <c r="Q226" s="1">
        <f>Tabulka1[[#This Row],[y2]]</f>
        <v>1.887</v>
      </c>
      <c r="R226" s="1">
        <f>Tabulka1[[#This Row],[z2]]</f>
        <v>1.20587</v>
      </c>
      <c r="S226" s="1">
        <f>Tabulka1[[#This Row],[std2]]</f>
        <v>0</v>
      </c>
      <c r="T226" s="1" t="s">
        <v>41</v>
      </c>
      <c r="U226" s="1" t="s">
        <v>31</v>
      </c>
      <c r="V226" s="1" t="s">
        <v>11</v>
      </c>
      <c r="W226" s="1">
        <f>Tabulka1[[#This Row],[x]]/(Tabulka1[[#This Row],[z4]]*(100-Tabulka1[[#This Row],[x2]])/100)</f>
        <v>2.8514422537890822</v>
      </c>
      <c r="X226" s="1">
        <f>Tabulka1[[#This Row],[y]]/(Tabulka1[[#This Row],[z4]]*(100-Tabulka1[[#This Row],[x2]])/100)</f>
        <v>2.6903357664499992</v>
      </c>
      <c r="Y226" s="1">
        <f>Tabulka1[[#This Row],[z3]]</f>
        <v>1.20587</v>
      </c>
      <c r="Z226" s="1">
        <f>Tabulka1[[#This Row],[std3]]</f>
        <v>0</v>
      </c>
      <c r="AA226" s="1" t="s">
        <v>39</v>
      </c>
      <c r="AB226" s="1" t="s">
        <v>40</v>
      </c>
      <c r="AC226" s="1" t="s">
        <v>11</v>
      </c>
      <c r="AD226" s="1">
        <v>25</v>
      </c>
      <c r="AE226" s="1" t="s">
        <v>9</v>
      </c>
      <c r="AF226" s="1" t="s">
        <v>28</v>
      </c>
    </row>
    <row r="227" spans="1:32" ht="16.5" x14ac:dyDescent="0.35">
      <c r="A227" s="1">
        <f>2*Tabulka1[[#This Row],[x3]]*Tabulka1[[#This Row],[z]]/(100*61.9789)*1000</f>
        <v>3.6136042538043656</v>
      </c>
      <c r="B227" s="1">
        <f>Tabulka1[[#This Row],[y2]]*Tabulka1[[#This Row],[x]]/2</f>
        <v>3.409435613464419</v>
      </c>
      <c r="C227" s="1">
        <f>Tabulka1[[#This Row],[z2]]</f>
        <v>1.26729</v>
      </c>
      <c r="D227" s="1">
        <f>Tabulka1[[#This Row],[std2]]</f>
        <v>1.41421356238236E-5</v>
      </c>
      <c r="E227" s="1">
        <v>6</v>
      </c>
      <c r="F227" s="1" t="s">
        <v>10</v>
      </c>
      <c r="G227" s="1" t="s">
        <v>30</v>
      </c>
      <c r="H227" s="1" t="s">
        <v>11</v>
      </c>
      <c r="I227" s="1">
        <v>25</v>
      </c>
      <c r="J227" s="1">
        <v>1.887</v>
      </c>
      <c r="K227" s="1">
        <v>1.26729</v>
      </c>
      <c r="L227" s="1">
        <v>1.41421356238236E-5</v>
      </c>
      <c r="M227" s="1" t="s">
        <v>32</v>
      </c>
      <c r="N227" s="1" t="s">
        <v>31</v>
      </c>
      <c r="O227" s="1" t="s">
        <v>11</v>
      </c>
      <c r="P227" s="1">
        <f>Tabulka1[[#This Row],[x2]]/(1+Tabulka1[[#This Row],[y2]]*60.08/61.9789)</f>
        <v>8.8364627151684072</v>
      </c>
      <c r="Q227" s="1">
        <f>Tabulka1[[#This Row],[y2]]</f>
        <v>1.887</v>
      </c>
      <c r="R227" s="1">
        <f>Tabulka1[[#This Row],[z2]]</f>
        <v>1.26729</v>
      </c>
      <c r="S227" s="1">
        <f>Tabulka1[[#This Row],[std2]]</f>
        <v>1.41421356238236E-5</v>
      </c>
      <c r="T227" s="1" t="s">
        <v>41</v>
      </c>
      <c r="U227" s="1" t="s">
        <v>31</v>
      </c>
      <c r="V227" s="1" t="s">
        <v>11</v>
      </c>
      <c r="W227" s="1">
        <f>Tabulka1[[#This Row],[x]]/(Tabulka1[[#This Row],[z4]]*(100-Tabulka1[[#This Row],[x2]])/100)</f>
        <v>3.8019230050521089</v>
      </c>
      <c r="X227" s="1">
        <f>Tabulka1[[#This Row],[y]]/(Tabulka1[[#This Row],[z4]]*(100-Tabulka1[[#This Row],[x2]])/100)</f>
        <v>3.5871143552666651</v>
      </c>
      <c r="Y227" s="1">
        <f>Tabulka1[[#This Row],[z3]]</f>
        <v>1.26729</v>
      </c>
      <c r="Z227" s="1">
        <f>Tabulka1[[#This Row],[std3]]</f>
        <v>1.41421356238236E-5</v>
      </c>
      <c r="AA227" s="1" t="s">
        <v>39</v>
      </c>
      <c r="AB227" s="1" t="s">
        <v>40</v>
      </c>
      <c r="AC227" s="1" t="s">
        <v>11</v>
      </c>
      <c r="AD227" s="1">
        <v>25</v>
      </c>
      <c r="AE227" s="1" t="s">
        <v>9</v>
      </c>
      <c r="AF227" s="1" t="s">
        <v>28</v>
      </c>
    </row>
    <row r="228" spans="1:32" ht="16.5" x14ac:dyDescent="0.35">
      <c r="A228" s="1">
        <f>2*Tabulka1[[#This Row],[x3]]*Tabulka1[[#This Row],[z]]/(100*61.9789)*1000</f>
        <v>4.5614749849244243</v>
      </c>
      <c r="B228" s="1">
        <f>Tabulka1[[#This Row],[y2]]*Tabulka1[[#This Row],[x]]/2</f>
        <v>4.3037516482761946</v>
      </c>
      <c r="C228" s="1">
        <f>Tabulka1[[#This Row],[z2]]</f>
        <v>1.3330899999999999</v>
      </c>
      <c r="D228" s="1">
        <f>Tabulka1[[#This Row],[std2]]</f>
        <v>1.4142135623666588E-5</v>
      </c>
      <c r="E228" s="1">
        <v>6</v>
      </c>
      <c r="F228" s="1" t="s">
        <v>10</v>
      </c>
      <c r="G228" s="1" t="s">
        <v>30</v>
      </c>
      <c r="H228" s="1" t="s">
        <v>11</v>
      </c>
      <c r="I228" s="1">
        <v>30</v>
      </c>
      <c r="J228" s="1">
        <v>1.887</v>
      </c>
      <c r="K228" s="1">
        <v>1.3330899999999999</v>
      </c>
      <c r="L228" s="1">
        <v>1.4142135623666588E-5</v>
      </c>
      <c r="M228" s="1" t="s">
        <v>32</v>
      </c>
      <c r="N228" s="1" t="s">
        <v>31</v>
      </c>
      <c r="O228" s="1" t="s">
        <v>11</v>
      </c>
      <c r="P228" s="1">
        <f>Tabulka1[[#This Row],[x2]]/(1+Tabulka1[[#This Row],[y2]]*60.08/61.9789)</f>
        <v>10.603755258202089</v>
      </c>
      <c r="Q228" s="1">
        <f>Tabulka1[[#This Row],[y2]]</f>
        <v>1.887</v>
      </c>
      <c r="R228" s="1">
        <f>Tabulka1[[#This Row],[z2]]</f>
        <v>1.3330899999999999</v>
      </c>
      <c r="S228" s="1">
        <f>Tabulka1[[#This Row],[std2]]</f>
        <v>1.4142135623666588E-5</v>
      </c>
      <c r="T228" s="1" t="s">
        <v>41</v>
      </c>
      <c r="U228" s="1" t="s">
        <v>31</v>
      </c>
      <c r="V228" s="1" t="s">
        <v>11</v>
      </c>
      <c r="W228" s="1">
        <f>Tabulka1[[#This Row],[x]]/(Tabulka1[[#This Row],[z4]]*(100-Tabulka1[[#This Row],[x2]])/100)</f>
        <v>4.8881867207812828</v>
      </c>
      <c r="X228" s="1">
        <f>Tabulka1[[#This Row],[y]]/(Tabulka1[[#This Row],[z4]]*(100-Tabulka1[[#This Row],[x2]])/100)</f>
        <v>4.6120041710571407</v>
      </c>
      <c r="Y228" s="1">
        <f>Tabulka1[[#This Row],[z3]]</f>
        <v>1.3330899999999999</v>
      </c>
      <c r="Z228" s="1">
        <f>Tabulka1[[#This Row],[std3]]</f>
        <v>1.4142135623666588E-5</v>
      </c>
      <c r="AA228" s="1" t="s">
        <v>39</v>
      </c>
      <c r="AB228" s="1" t="s">
        <v>40</v>
      </c>
      <c r="AC228" s="1" t="s">
        <v>11</v>
      </c>
      <c r="AD228" s="1">
        <v>25</v>
      </c>
      <c r="AE228" s="1" t="s">
        <v>9</v>
      </c>
      <c r="AF228" s="1" t="s">
        <v>28</v>
      </c>
    </row>
    <row r="229" spans="1:32" ht="16.5" x14ac:dyDescent="0.35">
      <c r="A229" s="1">
        <f>2*Tabulka1[[#This Row],[x3]]*Tabulka1[[#This Row],[z]]/(100*61.9789)*1000</f>
        <v>5.6017609594897877</v>
      </c>
      <c r="B229" s="1">
        <f>Tabulka1[[#This Row],[y2]]*Tabulka1[[#This Row],[x]]/2</f>
        <v>5.285261465278615</v>
      </c>
      <c r="C229" s="1">
        <f>Tabulka1[[#This Row],[z2]]</f>
        <v>1.40324</v>
      </c>
      <c r="D229" s="1">
        <f>Tabulka1[[#This Row],[std2]]</f>
        <v>1.41421356238236E-5</v>
      </c>
      <c r="E229" s="1">
        <v>6</v>
      </c>
      <c r="F229" s="1" t="s">
        <v>10</v>
      </c>
      <c r="G229" s="1" t="s">
        <v>30</v>
      </c>
      <c r="H229" s="1" t="s">
        <v>11</v>
      </c>
      <c r="I229" s="1">
        <v>35</v>
      </c>
      <c r="J229" s="1">
        <v>1.887</v>
      </c>
      <c r="K229" s="1">
        <v>1.40324</v>
      </c>
      <c r="L229" s="1">
        <v>1.41421356238236E-5</v>
      </c>
      <c r="M229" s="1" t="s">
        <v>32</v>
      </c>
      <c r="N229" s="1" t="s">
        <v>31</v>
      </c>
      <c r="O229" s="1" t="s">
        <v>11</v>
      </c>
      <c r="P229" s="1">
        <f>Tabulka1[[#This Row],[x2]]/(1+Tabulka1[[#This Row],[y2]]*60.08/61.9789)</f>
        <v>12.37104780123577</v>
      </c>
      <c r="Q229" s="1">
        <f>Tabulka1[[#This Row],[y2]]</f>
        <v>1.887</v>
      </c>
      <c r="R229" s="1">
        <f>Tabulka1[[#This Row],[z2]]</f>
        <v>1.40324</v>
      </c>
      <c r="S229" s="1">
        <f>Tabulka1[[#This Row],[std2]]</f>
        <v>1.41421356238236E-5</v>
      </c>
      <c r="T229" s="1" t="s">
        <v>41</v>
      </c>
      <c r="U229" s="1" t="s">
        <v>31</v>
      </c>
      <c r="V229" s="1" t="s">
        <v>11</v>
      </c>
      <c r="W229" s="1">
        <f>Tabulka1[[#This Row],[x]]/(Tabulka1[[#This Row],[z4]]*(100-Tabulka1[[#This Row],[x2]])/100)</f>
        <v>6.1415679312380229</v>
      </c>
      <c r="X229" s="1">
        <f>Tabulka1[[#This Row],[y]]/(Tabulka1[[#This Row],[z4]]*(100-Tabulka1[[#This Row],[x2]])/100)</f>
        <v>5.7945693431230749</v>
      </c>
      <c r="Y229" s="1">
        <f>Tabulka1[[#This Row],[z3]]</f>
        <v>1.40324</v>
      </c>
      <c r="Z229" s="1">
        <f>Tabulka1[[#This Row],[std3]]</f>
        <v>1.41421356238236E-5</v>
      </c>
      <c r="AA229" s="1" t="s">
        <v>39</v>
      </c>
      <c r="AB229" s="1" t="s">
        <v>40</v>
      </c>
      <c r="AC229" s="1" t="s">
        <v>11</v>
      </c>
      <c r="AD229" s="1">
        <v>25</v>
      </c>
      <c r="AE229" s="1" t="s">
        <v>9</v>
      </c>
      <c r="AF229" s="1" t="s">
        <v>28</v>
      </c>
    </row>
    <row r="230" spans="1:32" ht="16.5" x14ac:dyDescent="0.35">
      <c r="A230" s="1">
        <f>2*Tabulka1[[#This Row],[x3]]*Tabulka1[[#This Row],[z]]/(100*61.9789)*1000</f>
        <v>6.7438662340534519</v>
      </c>
      <c r="B230" s="1">
        <f>Tabulka1[[#This Row],[y2]]*Tabulka1[[#This Row],[x]]/2</f>
        <v>6.3628377918294321</v>
      </c>
      <c r="C230" s="1">
        <f>Tabulka1[[#This Row],[z2]]</f>
        <v>1.47817</v>
      </c>
      <c r="D230" s="1">
        <f>Tabulka1[[#This Row],[std2]]</f>
        <v>0</v>
      </c>
      <c r="E230" s="1">
        <v>6</v>
      </c>
      <c r="F230" s="1" t="s">
        <v>10</v>
      </c>
      <c r="G230" s="1" t="s">
        <v>30</v>
      </c>
      <c r="H230" s="1" t="s">
        <v>11</v>
      </c>
      <c r="I230" s="1">
        <v>40</v>
      </c>
      <c r="J230" s="1">
        <v>1.887</v>
      </c>
      <c r="K230" s="1">
        <v>1.47817</v>
      </c>
      <c r="L230" s="1">
        <v>0</v>
      </c>
      <c r="M230" s="1" t="s">
        <v>32</v>
      </c>
      <c r="N230" s="1" t="s">
        <v>31</v>
      </c>
      <c r="O230" s="1" t="s">
        <v>11</v>
      </c>
      <c r="P230" s="1">
        <f>Tabulka1[[#This Row],[x2]]/(1+Tabulka1[[#This Row],[y2]]*60.08/61.9789)</f>
        <v>14.138340344269452</v>
      </c>
      <c r="Q230" s="1">
        <f>Tabulka1[[#This Row],[y2]]</f>
        <v>1.887</v>
      </c>
      <c r="R230" s="1">
        <f>Tabulka1[[#This Row],[z2]]</f>
        <v>1.47817</v>
      </c>
      <c r="S230" s="1">
        <f>Tabulka1[[#This Row],[std2]]</f>
        <v>0</v>
      </c>
      <c r="T230" s="1" t="s">
        <v>41</v>
      </c>
      <c r="U230" s="1" t="s">
        <v>31</v>
      </c>
      <c r="V230" s="1" t="s">
        <v>11</v>
      </c>
      <c r="W230" s="1">
        <f>Tabulka1[[#This Row],[x]]/(Tabulka1[[#This Row],[z4]]*(100-Tabulka1[[#This Row],[x2]])/100)</f>
        <v>7.6038460101042178</v>
      </c>
      <c r="X230" s="1">
        <f>Tabulka1[[#This Row],[y]]/(Tabulka1[[#This Row],[z4]]*(100-Tabulka1[[#This Row],[x2]])/100)</f>
        <v>7.1742287105333302</v>
      </c>
      <c r="Y230" s="1">
        <f>Tabulka1[[#This Row],[z3]]</f>
        <v>1.47817</v>
      </c>
      <c r="Z230" s="1">
        <f>Tabulka1[[#This Row],[std3]]</f>
        <v>0</v>
      </c>
      <c r="AA230" s="1" t="s">
        <v>39</v>
      </c>
      <c r="AB230" s="1" t="s">
        <v>40</v>
      </c>
      <c r="AC230" s="1" t="s">
        <v>11</v>
      </c>
      <c r="AD230" s="1">
        <v>25</v>
      </c>
      <c r="AE230" s="1" t="s">
        <v>9</v>
      </c>
      <c r="AF230" s="1" t="s">
        <v>28</v>
      </c>
    </row>
    <row r="231" spans="1:32" ht="16.5" x14ac:dyDescent="0.35">
      <c r="A231" s="1">
        <f>2*Tabulka1[[#This Row],[x3]]*Tabulka1[[#This Row],[z]]/(100*61.9789)*1000</f>
        <v>7.9926582205426326</v>
      </c>
      <c r="B231" s="1">
        <f>Tabulka1[[#This Row],[y2]]*Tabulka1[[#This Row],[x]]/2</f>
        <v>7.5410730310819742</v>
      </c>
      <c r="C231" s="1">
        <f>Tabulka1[[#This Row],[z2]]</f>
        <v>1.5572349999999999</v>
      </c>
      <c r="D231" s="1">
        <f>Tabulka1[[#This Row],[std2]]</f>
        <v>7.0710678119117998E-6</v>
      </c>
      <c r="E231" s="1">
        <v>6</v>
      </c>
      <c r="F231" s="1" t="s">
        <v>10</v>
      </c>
      <c r="G231" s="1" t="s">
        <v>30</v>
      </c>
      <c r="H231" s="1" t="s">
        <v>11</v>
      </c>
      <c r="I231" s="1">
        <v>45</v>
      </c>
      <c r="J231" s="1">
        <v>1.887</v>
      </c>
      <c r="K231" s="1">
        <v>1.5572349999999999</v>
      </c>
      <c r="L231" s="1">
        <v>7.0710678119117998E-6</v>
      </c>
      <c r="M231" s="1" t="s">
        <v>32</v>
      </c>
      <c r="N231" s="1" t="s">
        <v>31</v>
      </c>
      <c r="O231" s="1" t="s">
        <v>11</v>
      </c>
      <c r="P231" s="1">
        <f>Tabulka1[[#This Row],[x2]]/(1+Tabulka1[[#This Row],[y2]]*60.08/61.9789)</f>
        <v>15.905632887303133</v>
      </c>
      <c r="Q231" s="1">
        <f>Tabulka1[[#This Row],[y2]]</f>
        <v>1.887</v>
      </c>
      <c r="R231" s="1">
        <f>Tabulka1[[#This Row],[z2]]</f>
        <v>1.5572349999999999</v>
      </c>
      <c r="S231" s="1">
        <f>Tabulka1[[#This Row],[std2]]</f>
        <v>7.0710678119117998E-6</v>
      </c>
      <c r="T231" s="1" t="s">
        <v>41</v>
      </c>
      <c r="U231" s="1" t="s">
        <v>31</v>
      </c>
      <c r="V231" s="1" t="s">
        <v>11</v>
      </c>
      <c r="W231" s="1">
        <f>Tabulka1[[#This Row],[x]]/(Tabulka1[[#This Row],[z4]]*(100-Tabulka1[[#This Row],[x2]])/100)</f>
        <v>9.3319928305824487</v>
      </c>
      <c r="X231" s="1">
        <f>Tabulka1[[#This Row],[y]]/(Tabulka1[[#This Row],[z4]]*(100-Tabulka1[[#This Row],[x2]])/100)</f>
        <v>8.8047352356545403</v>
      </c>
      <c r="Y231" s="1">
        <f>Tabulka1[[#This Row],[z3]]</f>
        <v>1.5572349999999999</v>
      </c>
      <c r="Z231" s="1">
        <f>Tabulka1[[#This Row],[std3]]</f>
        <v>7.0710678119117998E-6</v>
      </c>
      <c r="AA231" s="1" t="s">
        <v>39</v>
      </c>
      <c r="AB231" s="1" t="s">
        <v>40</v>
      </c>
      <c r="AC231" s="1" t="s">
        <v>11</v>
      </c>
      <c r="AD231" s="1">
        <v>25</v>
      </c>
      <c r="AE231" s="1" t="s">
        <v>9</v>
      </c>
      <c r="AF231" s="1" t="s">
        <v>28</v>
      </c>
    </row>
    <row r="232" spans="1:32" ht="16.5" x14ac:dyDescent="0.35">
      <c r="A232" s="1">
        <f>2*Tabulka1[[#This Row],[x3]]*Tabulka1[[#This Row],[z]]/(100*61.9789)*1000</f>
        <v>8.7675633388016401</v>
      </c>
      <c r="B232" s="1">
        <f>Tabulka1[[#This Row],[y2]]*Tabulka1[[#This Row],[x]]/2</f>
        <v>8.2721960101593481</v>
      </c>
      <c r="C232" s="1">
        <f>Tabulka1[[#This Row],[z2]]</f>
        <v>1.6041225000000001</v>
      </c>
      <c r="D232" s="1">
        <f>Tabulka1[[#This Row],[std2]]</f>
        <v>2.9450997436419523E-3</v>
      </c>
      <c r="E232" s="1">
        <v>6</v>
      </c>
      <c r="F232" s="1" t="s">
        <v>10</v>
      </c>
      <c r="G232" s="1" t="s">
        <v>30</v>
      </c>
      <c r="H232" s="1" t="s">
        <v>11</v>
      </c>
      <c r="I232" s="1">
        <v>47.92</v>
      </c>
      <c r="J232" s="1">
        <v>1.887</v>
      </c>
      <c r="K232" s="1">
        <v>1.6041225000000001</v>
      </c>
      <c r="L232" s="1">
        <v>2.9450997436419523E-3</v>
      </c>
      <c r="M232" s="1" t="s">
        <v>32</v>
      </c>
      <c r="N232" s="1" t="s">
        <v>31</v>
      </c>
      <c r="O232" s="1" t="s">
        <v>11</v>
      </c>
      <c r="P232" s="1">
        <f>Tabulka1[[#This Row],[x2]]/(1+Tabulka1[[#This Row],[y2]]*60.08/61.9789)</f>
        <v>16.937731732434802</v>
      </c>
      <c r="Q232" s="1">
        <f>Tabulka1[[#This Row],[y2]]</f>
        <v>1.887</v>
      </c>
      <c r="R232" s="1">
        <f>Tabulka1[[#This Row],[z2]]</f>
        <v>1.6041225000000001</v>
      </c>
      <c r="S232" s="1">
        <f>Tabulka1[[#This Row],[std2]]</f>
        <v>2.9450997436419523E-3</v>
      </c>
      <c r="T232" s="1" t="s">
        <v>41</v>
      </c>
      <c r="U232" s="1" t="s">
        <v>31</v>
      </c>
      <c r="V232" s="1" t="s">
        <v>11</v>
      </c>
      <c r="W232" s="1">
        <f>Tabulka1[[#This Row],[x]]/(Tabulka1[[#This Row],[z4]]*(100-Tabulka1[[#This Row],[x2]])/100)</f>
        <v>10.494709124544762</v>
      </c>
      <c r="X232" s="1">
        <f>Tabulka1[[#This Row],[y]]/(Tabulka1[[#This Row],[z4]]*(100-Tabulka1[[#This Row],[x2]])/100)</f>
        <v>9.9017580590079852</v>
      </c>
      <c r="Y232" s="1">
        <f>Tabulka1[[#This Row],[z3]]</f>
        <v>1.6041225000000001</v>
      </c>
      <c r="Z232" s="1">
        <f>Tabulka1[[#This Row],[std3]]</f>
        <v>2.9450997436419523E-3</v>
      </c>
      <c r="AA232" s="1" t="s">
        <v>39</v>
      </c>
      <c r="AB232" s="1" t="s">
        <v>40</v>
      </c>
      <c r="AC232" s="1" t="s">
        <v>11</v>
      </c>
      <c r="AD232" s="1">
        <v>25</v>
      </c>
      <c r="AE232" s="1" t="s">
        <v>9</v>
      </c>
      <c r="AF232" s="1" t="s">
        <v>28</v>
      </c>
    </row>
    <row r="233" spans="1:32" ht="16.5" x14ac:dyDescent="0.35">
      <c r="A233" s="1">
        <f>2*Tabulka1[[#This Row],[x3]]*Tabulka1[[#This Row],[z]]/(100*61.9789)*1000</f>
        <v>0</v>
      </c>
      <c r="B233" s="1">
        <f>Tabulka1[[#This Row],[y2]]*Tabulka1[[#This Row],[x]]/2</f>
        <v>0</v>
      </c>
      <c r="C233" s="1">
        <f>Tabulka1[[#This Row],[z2]]</f>
        <v>0.99704000000000004</v>
      </c>
      <c r="D233" s="1">
        <f>Tabulka1[[#This Row],[std2]]</f>
        <v>0</v>
      </c>
      <c r="E233" s="1">
        <v>7</v>
      </c>
      <c r="F233" s="1" t="s">
        <v>10</v>
      </c>
      <c r="G233" s="1" t="s">
        <v>30</v>
      </c>
      <c r="H233" s="1" t="s">
        <v>11</v>
      </c>
      <c r="I233" s="1">
        <v>0</v>
      </c>
      <c r="J233" s="1">
        <v>2</v>
      </c>
      <c r="K233" s="1">
        <v>0.99704000000000004</v>
      </c>
      <c r="M233" s="1" t="s">
        <v>32</v>
      </c>
      <c r="N233" s="1" t="s">
        <v>31</v>
      </c>
      <c r="O233" s="1" t="s">
        <v>11</v>
      </c>
      <c r="P233" s="1">
        <f>Tabulka1[[#This Row],[x2]]/(1+Tabulka1[[#This Row],[y2]]*60.08/61.9789)</f>
        <v>0</v>
      </c>
      <c r="Q233" s="1">
        <f>Tabulka1[[#This Row],[y2]]</f>
        <v>2</v>
      </c>
      <c r="R233" s="1">
        <f>Tabulka1[[#This Row],[z2]]</f>
        <v>0.99704000000000004</v>
      </c>
      <c r="S233" s="1">
        <f>Tabulka1[[#This Row],[std2]]</f>
        <v>0</v>
      </c>
      <c r="T233" s="1" t="s">
        <v>41</v>
      </c>
      <c r="U233" s="1" t="s">
        <v>31</v>
      </c>
      <c r="V233" s="1" t="s">
        <v>11</v>
      </c>
      <c r="W233" s="1">
        <f>Tabulka1[[#This Row],[x]]/(Tabulka1[[#This Row],[z4]]*(100-Tabulka1[[#This Row],[x2]])/100)</f>
        <v>0</v>
      </c>
      <c r="X233" s="1">
        <f>Tabulka1[[#This Row],[y]]/(Tabulka1[[#This Row],[z4]]*(100-Tabulka1[[#This Row],[x2]])/100)</f>
        <v>0</v>
      </c>
      <c r="Y233" s="1">
        <f>Tabulka1[[#This Row],[z3]]</f>
        <v>0.99704000000000004</v>
      </c>
      <c r="Z233" s="1">
        <f>Tabulka1[[#This Row],[std3]]</f>
        <v>0</v>
      </c>
      <c r="AA233" s="1" t="s">
        <v>39</v>
      </c>
      <c r="AB233" s="1" t="s">
        <v>40</v>
      </c>
      <c r="AC233" s="1" t="s">
        <v>11</v>
      </c>
      <c r="AD233" s="1">
        <v>25</v>
      </c>
      <c r="AE233" s="1" t="s">
        <v>9</v>
      </c>
      <c r="AF233" s="1" t="s">
        <v>28</v>
      </c>
    </row>
    <row r="234" spans="1:32" ht="16.5" x14ac:dyDescent="0.35">
      <c r="A234" s="1">
        <f>2*Tabulka1[[#This Row],[x3]]*Tabulka1[[#This Row],[z]]/(100*61.9789)*1000</f>
        <v>0.57372697430367703</v>
      </c>
      <c r="B234" s="1">
        <f>Tabulka1[[#This Row],[y2]]*Tabulka1[[#This Row],[x]]/2</f>
        <v>0.57372697430367703</v>
      </c>
      <c r="C234" s="1">
        <f>Tabulka1[[#This Row],[z2]]</f>
        <v>1.04498</v>
      </c>
      <c r="D234" s="1">
        <f>Tabulka1[[#This Row],[std2]]</f>
        <v>0</v>
      </c>
      <c r="E234" s="1">
        <v>7</v>
      </c>
      <c r="F234" s="1" t="s">
        <v>10</v>
      </c>
      <c r="G234" s="1" t="s">
        <v>30</v>
      </c>
      <c r="H234" s="1" t="s">
        <v>11</v>
      </c>
      <c r="I234" s="1">
        <v>5</v>
      </c>
      <c r="J234" s="1">
        <v>2</v>
      </c>
      <c r="K234" s="1">
        <v>1.04498</v>
      </c>
      <c r="L234" s="1">
        <v>0</v>
      </c>
      <c r="M234" s="1" t="s">
        <v>32</v>
      </c>
      <c r="N234" s="1" t="s">
        <v>31</v>
      </c>
      <c r="O234" s="1" t="s">
        <v>11</v>
      </c>
      <c r="P234" s="1">
        <f>Tabulka1[[#This Row],[x2]]/(1+Tabulka1[[#This Row],[y2]]*60.08/61.9789)</f>
        <v>1.7014185327791043</v>
      </c>
      <c r="Q234" s="1">
        <f>Tabulka1[[#This Row],[y2]]</f>
        <v>2</v>
      </c>
      <c r="R234" s="1">
        <f>Tabulka1[[#This Row],[z2]]</f>
        <v>1.04498</v>
      </c>
      <c r="S234" s="1">
        <f>Tabulka1[[#This Row],[std2]]</f>
        <v>0</v>
      </c>
      <c r="T234" s="1" t="s">
        <v>41</v>
      </c>
      <c r="U234" s="1" t="s">
        <v>31</v>
      </c>
      <c r="V234" s="1" t="s">
        <v>11</v>
      </c>
      <c r="W234" s="1">
        <f>Tabulka1[[#This Row],[x]]/(Tabulka1[[#This Row],[z4]]*(100-Tabulka1[[#This Row],[x2]])/100)</f>
        <v>0.57792793244461693</v>
      </c>
      <c r="X234" s="1">
        <f>Tabulka1[[#This Row],[y]]/(Tabulka1[[#This Row],[z4]]*(100-Tabulka1[[#This Row],[x2]])/100)</f>
        <v>0.57792793244461693</v>
      </c>
      <c r="Y234" s="1">
        <f>Tabulka1[[#This Row],[z3]]</f>
        <v>1.04498</v>
      </c>
      <c r="Z234" s="1">
        <f>Tabulka1[[#This Row],[std3]]</f>
        <v>0</v>
      </c>
      <c r="AA234" s="1" t="s">
        <v>39</v>
      </c>
      <c r="AB234" s="1" t="s">
        <v>40</v>
      </c>
      <c r="AC234" s="1" t="s">
        <v>11</v>
      </c>
      <c r="AD234" s="1">
        <v>25</v>
      </c>
      <c r="AE234" s="1" t="s">
        <v>9</v>
      </c>
      <c r="AF234" s="1" t="s">
        <v>28</v>
      </c>
    </row>
    <row r="235" spans="1:32" ht="16.5" x14ac:dyDescent="0.35">
      <c r="A235" s="1">
        <f>2*Tabulka1[[#This Row],[x3]]*Tabulka1[[#This Row],[z]]/(100*61.9789)*1000</f>
        <v>1.1987444746838816</v>
      </c>
      <c r="B235" s="1">
        <f>Tabulka1[[#This Row],[y2]]*Tabulka1[[#This Row],[x]]/2</f>
        <v>1.1987444746838816</v>
      </c>
      <c r="C235" s="1">
        <f>Tabulka1[[#This Row],[z2]]</f>
        <v>1.09169</v>
      </c>
      <c r="D235" s="1">
        <f>Tabulka1[[#This Row],[std2]]</f>
        <v>0</v>
      </c>
      <c r="E235" s="1">
        <v>7</v>
      </c>
      <c r="F235" s="1" t="s">
        <v>10</v>
      </c>
      <c r="G235" s="1" t="s">
        <v>30</v>
      </c>
      <c r="H235" s="1" t="s">
        <v>11</v>
      </c>
      <c r="I235" s="1">
        <v>10</v>
      </c>
      <c r="J235" s="1">
        <v>2</v>
      </c>
      <c r="K235" s="1">
        <v>1.09169</v>
      </c>
      <c r="L235" s="1">
        <v>0</v>
      </c>
      <c r="M235" s="1" t="s">
        <v>32</v>
      </c>
      <c r="N235" s="1" t="s">
        <v>31</v>
      </c>
      <c r="O235" s="1" t="s">
        <v>11</v>
      </c>
      <c r="P235" s="1">
        <f>Tabulka1[[#This Row],[x2]]/(1+Tabulka1[[#This Row],[y2]]*60.08/61.9789)</f>
        <v>3.4028370655582085</v>
      </c>
      <c r="Q235" s="1">
        <f>Tabulka1[[#This Row],[y2]]</f>
        <v>2</v>
      </c>
      <c r="R235" s="1">
        <f>Tabulka1[[#This Row],[z2]]</f>
        <v>1.09169</v>
      </c>
      <c r="S235" s="1">
        <f>Tabulka1[[#This Row],[std2]]</f>
        <v>0</v>
      </c>
      <c r="T235" s="1" t="s">
        <v>41</v>
      </c>
      <c r="U235" s="1" t="s">
        <v>31</v>
      </c>
      <c r="V235" s="1" t="s">
        <v>11</v>
      </c>
      <c r="W235" s="1">
        <f>Tabulka1[[#This Row],[x]]/(Tabulka1[[#This Row],[z4]]*(100-Tabulka1[[#This Row],[x2]])/100)</f>
        <v>1.2200700796053028</v>
      </c>
      <c r="X235" s="1">
        <f>Tabulka1[[#This Row],[y]]/(Tabulka1[[#This Row],[z4]]*(100-Tabulka1[[#This Row],[x2]])/100)</f>
        <v>1.2200700796053028</v>
      </c>
      <c r="Y235" s="1">
        <f>Tabulka1[[#This Row],[z3]]</f>
        <v>1.09169</v>
      </c>
      <c r="Z235" s="1">
        <f>Tabulka1[[#This Row],[std3]]</f>
        <v>0</v>
      </c>
      <c r="AA235" s="1" t="s">
        <v>39</v>
      </c>
      <c r="AB235" s="1" t="s">
        <v>40</v>
      </c>
      <c r="AC235" s="1" t="s">
        <v>11</v>
      </c>
      <c r="AD235" s="1">
        <v>25</v>
      </c>
      <c r="AE235" s="1" t="s">
        <v>9</v>
      </c>
      <c r="AF235" s="1" t="s">
        <v>28</v>
      </c>
    </row>
    <row r="236" spans="1:32" ht="16.5" x14ac:dyDescent="0.35">
      <c r="A236" s="1">
        <f>2*Tabulka1[[#This Row],[x3]]*Tabulka1[[#This Row],[z]]/(100*61.9789)*1000</f>
        <v>1.8839468120209355</v>
      </c>
      <c r="B236" s="1">
        <f>Tabulka1[[#This Row],[y2]]*Tabulka1[[#This Row],[x]]/2</f>
        <v>1.8839468120209355</v>
      </c>
      <c r="C236" s="1">
        <f>Tabulka1[[#This Row],[z2]]</f>
        <v>1.1437999999999999</v>
      </c>
      <c r="D236" s="1">
        <f>Tabulka1[[#This Row],[std2]]</f>
        <v>0</v>
      </c>
      <c r="E236" s="1">
        <v>7</v>
      </c>
      <c r="F236" s="1" t="s">
        <v>10</v>
      </c>
      <c r="G236" s="1" t="s">
        <v>30</v>
      </c>
      <c r="H236" s="1" t="s">
        <v>11</v>
      </c>
      <c r="I236" s="1">
        <v>15</v>
      </c>
      <c r="J236" s="1">
        <v>2</v>
      </c>
      <c r="K236" s="1">
        <v>1.1437999999999999</v>
      </c>
      <c r="L236" s="1">
        <v>0</v>
      </c>
      <c r="M236" s="1" t="s">
        <v>32</v>
      </c>
      <c r="N236" s="1" t="s">
        <v>31</v>
      </c>
      <c r="O236" s="1" t="s">
        <v>11</v>
      </c>
      <c r="P236" s="1">
        <f>Tabulka1[[#This Row],[x2]]/(1+Tabulka1[[#This Row],[y2]]*60.08/61.9789)</f>
        <v>5.1042555983373132</v>
      </c>
      <c r="Q236" s="1">
        <f>Tabulka1[[#This Row],[y2]]</f>
        <v>2</v>
      </c>
      <c r="R236" s="1">
        <f>Tabulka1[[#This Row],[z2]]</f>
        <v>1.1437999999999999</v>
      </c>
      <c r="S236" s="1">
        <f>Tabulka1[[#This Row],[std2]]</f>
        <v>0</v>
      </c>
      <c r="T236" s="1" t="s">
        <v>41</v>
      </c>
      <c r="U236" s="1" t="s">
        <v>31</v>
      </c>
      <c r="V236" s="1" t="s">
        <v>11</v>
      </c>
      <c r="W236" s="1">
        <f>Tabulka1[[#This Row],[x]]/(Tabulka1[[#This Row],[z4]]*(100-Tabulka1[[#This Row],[x2]])/100)</f>
        <v>1.9377583617260683</v>
      </c>
      <c r="X236" s="1">
        <f>Tabulka1[[#This Row],[y]]/(Tabulka1[[#This Row],[z4]]*(100-Tabulka1[[#This Row],[x2]])/100)</f>
        <v>1.9377583617260683</v>
      </c>
      <c r="Y236" s="1">
        <f>Tabulka1[[#This Row],[z3]]</f>
        <v>1.1437999999999999</v>
      </c>
      <c r="Z236" s="1">
        <f>Tabulka1[[#This Row],[std3]]</f>
        <v>0</v>
      </c>
      <c r="AA236" s="1" t="s">
        <v>39</v>
      </c>
      <c r="AB236" s="1" t="s">
        <v>40</v>
      </c>
      <c r="AC236" s="1" t="s">
        <v>11</v>
      </c>
      <c r="AD236" s="1">
        <v>25</v>
      </c>
      <c r="AE236" s="1" t="s">
        <v>9</v>
      </c>
      <c r="AF236" s="1" t="s">
        <v>28</v>
      </c>
    </row>
    <row r="237" spans="1:32" ht="16.5" x14ac:dyDescent="0.35">
      <c r="A237" s="1">
        <f>2*Tabulka1[[#This Row],[x3]]*Tabulka1[[#This Row],[z]]/(100*61.9789)*1000</f>
        <v>2.6327819043598044</v>
      </c>
      <c r="B237" s="1">
        <f>Tabulka1[[#This Row],[y2]]*Tabulka1[[#This Row],[x]]/2</f>
        <v>2.6327819043598044</v>
      </c>
      <c r="C237" s="1">
        <f>Tabulka1[[#This Row],[z2]]</f>
        <v>1.1988300000000001</v>
      </c>
      <c r="D237" s="1">
        <f>Tabulka1[[#This Row],[std2]]</f>
        <v>0</v>
      </c>
      <c r="E237" s="1">
        <v>7</v>
      </c>
      <c r="F237" s="1" t="s">
        <v>10</v>
      </c>
      <c r="G237" s="1" t="s">
        <v>30</v>
      </c>
      <c r="H237" s="1" t="s">
        <v>11</v>
      </c>
      <c r="I237" s="1">
        <v>20</v>
      </c>
      <c r="J237" s="1">
        <v>2</v>
      </c>
      <c r="K237" s="1">
        <v>1.1988300000000001</v>
      </c>
      <c r="L237" s="1">
        <v>0</v>
      </c>
      <c r="M237" s="1" t="s">
        <v>32</v>
      </c>
      <c r="N237" s="1" t="s">
        <v>31</v>
      </c>
      <c r="O237" s="1" t="s">
        <v>11</v>
      </c>
      <c r="P237" s="1">
        <f>Tabulka1[[#This Row],[x2]]/(1+Tabulka1[[#This Row],[y2]]*60.08/61.9789)</f>
        <v>6.8056741311164171</v>
      </c>
      <c r="Q237" s="1">
        <f>Tabulka1[[#This Row],[y2]]</f>
        <v>2</v>
      </c>
      <c r="R237" s="1">
        <f>Tabulka1[[#This Row],[z2]]</f>
        <v>1.1988300000000001</v>
      </c>
      <c r="S237" s="1">
        <f>Tabulka1[[#This Row],[std2]]</f>
        <v>0</v>
      </c>
      <c r="T237" s="1" t="s">
        <v>41</v>
      </c>
      <c r="U237" s="1" t="s">
        <v>31</v>
      </c>
      <c r="V237" s="1" t="s">
        <v>11</v>
      </c>
      <c r="W237" s="1">
        <f>Tabulka1[[#This Row],[x]]/(Tabulka1[[#This Row],[z4]]*(100-Tabulka1[[#This Row],[x2]])/100)</f>
        <v>2.7451576791119305</v>
      </c>
      <c r="X237" s="1">
        <f>Tabulka1[[#This Row],[y]]/(Tabulka1[[#This Row],[z4]]*(100-Tabulka1[[#This Row],[x2]])/100)</f>
        <v>2.7451576791119305</v>
      </c>
      <c r="Y237" s="1">
        <f>Tabulka1[[#This Row],[z3]]</f>
        <v>1.1988300000000001</v>
      </c>
      <c r="Z237" s="1">
        <f>Tabulka1[[#This Row],[std3]]</f>
        <v>0</v>
      </c>
      <c r="AA237" s="1" t="s">
        <v>39</v>
      </c>
      <c r="AB237" s="1" t="s">
        <v>40</v>
      </c>
      <c r="AC237" s="1" t="s">
        <v>11</v>
      </c>
      <c r="AD237" s="1">
        <v>25</v>
      </c>
      <c r="AE237" s="1" t="s">
        <v>9</v>
      </c>
      <c r="AF237" s="1" t="s">
        <v>28</v>
      </c>
    </row>
    <row r="238" spans="1:32" ht="16.5" x14ac:dyDescent="0.35">
      <c r="A238" s="1">
        <f>2*Tabulka1[[#This Row],[x3]]*Tabulka1[[#This Row],[z]]/(100*61.9789)*1000</f>
        <v>3.452790699845008</v>
      </c>
      <c r="B238" s="1">
        <f>Tabulka1[[#This Row],[y2]]*Tabulka1[[#This Row],[x]]/2</f>
        <v>3.452790699845008</v>
      </c>
      <c r="C238" s="1">
        <f>Tabulka1[[#This Row],[z2]]</f>
        <v>1.2577750000000001</v>
      </c>
      <c r="D238" s="1">
        <f>Tabulka1[[#This Row],[std2]]</f>
        <v>7.0710678117547895E-6</v>
      </c>
      <c r="E238" s="1">
        <v>7</v>
      </c>
      <c r="F238" s="1" t="s">
        <v>10</v>
      </c>
      <c r="G238" s="1" t="s">
        <v>30</v>
      </c>
      <c r="H238" s="1" t="s">
        <v>11</v>
      </c>
      <c r="I238" s="1">
        <v>25</v>
      </c>
      <c r="J238" s="1">
        <v>2</v>
      </c>
      <c r="K238" s="1">
        <v>1.2577750000000001</v>
      </c>
      <c r="L238" s="1">
        <v>7.0710678117547895E-6</v>
      </c>
      <c r="M238" s="1" t="s">
        <v>32</v>
      </c>
      <c r="N238" s="1" t="s">
        <v>31</v>
      </c>
      <c r="O238" s="1" t="s">
        <v>11</v>
      </c>
      <c r="P238" s="1">
        <f>Tabulka1[[#This Row],[x2]]/(1+Tabulka1[[#This Row],[y2]]*60.08/61.9789)</f>
        <v>8.5070926638955218</v>
      </c>
      <c r="Q238" s="1">
        <f>Tabulka1[[#This Row],[y2]]</f>
        <v>2</v>
      </c>
      <c r="R238" s="1">
        <f>Tabulka1[[#This Row],[z2]]</f>
        <v>1.2577750000000001</v>
      </c>
      <c r="S238" s="1">
        <f>Tabulka1[[#This Row],[std2]]</f>
        <v>7.0710678117547895E-6</v>
      </c>
      <c r="T238" s="1" t="s">
        <v>41</v>
      </c>
      <c r="U238" s="1" t="s">
        <v>31</v>
      </c>
      <c r="V238" s="1" t="s">
        <v>11</v>
      </c>
      <c r="W238" s="1">
        <f>Tabulka1[[#This Row],[x]]/(Tabulka1[[#This Row],[z4]]*(100-Tabulka1[[#This Row],[x2]])/100)</f>
        <v>3.6602102388159068</v>
      </c>
      <c r="X238" s="1">
        <f>Tabulka1[[#This Row],[y]]/(Tabulka1[[#This Row],[z4]]*(100-Tabulka1[[#This Row],[x2]])/100)</f>
        <v>3.6602102388159068</v>
      </c>
      <c r="Y238" s="1">
        <f>Tabulka1[[#This Row],[z3]]</f>
        <v>1.2577750000000001</v>
      </c>
      <c r="Z238" s="1">
        <f>Tabulka1[[#This Row],[std3]]</f>
        <v>7.0710678117547895E-6</v>
      </c>
      <c r="AA238" s="1" t="s">
        <v>39</v>
      </c>
      <c r="AB238" s="1" t="s">
        <v>40</v>
      </c>
      <c r="AC238" s="1" t="s">
        <v>11</v>
      </c>
      <c r="AD238" s="1">
        <v>25</v>
      </c>
      <c r="AE238" s="1" t="s">
        <v>9</v>
      </c>
      <c r="AF238" s="1" t="s">
        <v>28</v>
      </c>
    </row>
    <row r="239" spans="1:32" ht="16.5" x14ac:dyDescent="0.35">
      <c r="A239" s="1">
        <f>2*Tabulka1[[#This Row],[x3]]*Tabulka1[[#This Row],[z]]/(100*61.9789)*1000</f>
        <v>4.3500427421050629</v>
      </c>
      <c r="B239" s="1">
        <f>Tabulka1[[#This Row],[y2]]*Tabulka1[[#This Row],[x]]/2</f>
        <v>4.3500427421050629</v>
      </c>
      <c r="C239" s="1">
        <f>Tabulka1[[#This Row],[z2]]</f>
        <v>1.3205199999999999</v>
      </c>
      <c r="D239" s="1">
        <f>Tabulka1[[#This Row],[std2]]</f>
        <v>0</v>
      </c>
      <c r="E239" s="1">
        <v>7</v>
      </c>
      <c r="F239" s="1" t="s">
        <v>10</v>
      </c>
      <c r="G239" s="1" t="s">
        <v>30</v>
      </c>
      <c r="H239" s="1" t="s">
        <v>11</v>
      </c>
      <c r="I239" s="1">
        <v>30</v>
      </c>
      <c r="J239" s="1">
        <v>2</v>
      </c>
      <c r="K239" s="1">
        <v>1.3205199999999999</v>
      </c>
      <c r="L239" s="1">
        <v>0</v>
      </c>
      <c r="M239" s="1" t="s">
        <v>32</v>
      </c>
      <c r="N239" s="1" t="s">
        <v>31</v>
      </c>
      <c r="O239" s="1" t="s">
        <v>11</v>
      </c>
      <c r="P239" s="1">
        <f>Tabulka1[[#This Row],[x2]]/(1+Tabulka1[[#This Row],[y2]]*60.08/61.9789)</f>
        <v>10.208511196674626</v>
      </c>
      <c r="Q239" s="1">
        <f>Tabulka1[[#This Row],[y2]]</f>
        <v>2</v>
      </c>
      <c r="R239" s="1">
        <f>Tabulka1[[#This Row],[z2]]</f>
        <v>1.3205199999999999</v>
      </c>
      <c r="S239" s="1">
        <f>Tabulka1[[#This Row],[std2]]</f>
        <v>0</v>
      </c>
      <c r="T239" s="1" t="s">
        <v>41</v>
      </c>
      <c r="U239" s="1" t="s">
        <v>31</v>
      </c>
      <c r="V239" s="1" t="s">
        <v>11</v>
      </c>
      <c r="W239" s="1">
        <f>Tabulka1[[#This Row],[x]]/(Tabulka1[[#This Row],[z4]]*(100-Tabulka1[[#This Row],[x2]])/100)</f>
        <v>4.7059845927633086</v>
      </c>
      <c r="X239" s="1">
        <f>Tabulka1[[#This Row],[y]]/(Tabulka1[[#This Row],[z4]]*(100-Tabulka1[[#This Row],[x2]])/100)</f>
        <v>4.7059845927633086</v>
      </c>
      <c r="Y239" s="1">
        <f>Tabulka1[[#This Row],[z3]]</f>
        <v>1.3205199999999999</v>
      </c>
      <c r="Z239" s="1">
        <f>Tabulka1[[#This Row],[std3]]</f>
        <v>0</v>
      </c>
      <c r="AA239" s="1" t="s">
        <v>39</v>
      </c>
      <c r="AB239" s="1" t="s">
        <v>40</v>
      </c>
      <c r="AC239" s="1" t="s">
        <v>11</v>
      </c>
      <c r="AD239" s="1">
        <v>25</v>
      </c>
      <c r="AE239" s="1" t="s">
        <v>9</v>
      </c>
      <c r="AF239" s="1" t="s">
        <v>28</v>
      </c>
    </row>
    <row r="240" spans="1:32" ht="16.5" x14ac:dyDescent="0.35">
      <c r="A240" s="1">
        <f>2*Tabulka1[[#This Row],[x3]]*Tabulka1[[#This Row],[z]]/(100*61.9789)*1000</f>
        <v>5.3343904020503032</v>
      </c>
      <c r="B240" s="1">
        <f>Tabulka1[[#This Row],[y2]]*Tabulka1[[#This Row],[x]]/2</f>
        <v>5.3343904020503032</v>
      </c>
      <c r="C240" s="1">
        <f>Tabulka1[[#This Row],[z2]]</f>
        <v>1.3879999999999999</v>
      </c>
      <c r="D240" s="1">
        <f>Tabulka1[[#This Row],[std2]]</f>
        <v>0</v>
      </c>
      <c r="E240" s="1">
        <v>7</v>
      </c>
      <c r="F240" s="1" t="s">
        <v>10</v>
      </c>
      <c r="G240" s="1" t="s">
        <v>30</v>
      </c>
      <c r="H240" s="1" t="s">
        <v>11</v>
      </c>
      <c r="I240" s="1">
        <v>35</v>
      </c>
      <c r="J240" s="1">
        <v>2</v>
      </c>
      <c r="K240" s="1">
        <v>1.3879999999999999</v>
      </c>
      <c r="L240" s="1">
        <v>0</v>
      </c>
      <c r="M240" s="1" t="s">
        <v>32</v>
      </c>
      <c r="N240" s="1" t="s">
        <v>31</v>
      </c>
      <c r="O240" s="1" t="s">
        <v>11</v>
      </c>
      <c r="P240" s="1">
        <f>Tabulka1[[#This Row],[x2]]/(1+Tabulka1[[#This Row],[y2]]*60.08/61.9789)</f>
        <v>11.909929729453731</v>
      </c>
      <c r="Q240" s="1">
        <f>Tabulka1[[#This Row],[y2]]</f>
        <v>2</v>
      </c>
      <c r="R240" s="1">
        <f>Tabulka1[[#This Row],[z2]]</f>
        <v>1.3879999999999999</v>
      </c>
      <c r="S240" s="1">
        <f>Tabulka1[[#This Row],[std2]]</f>
        <v>0</v>
      </c>
      <c r="T240" s="1" t="s">
        <v>41</v>
      </c>
      <c r="U240" s="1" t="s">
        <v>31</v>
      </c>
      <c r="V240" s="1" t="s">
        <v>11</v>
      </c>
      <c r="W240" s="1">
        <f>Tabulka1[[#This Row],[x]]/(Tabulka1[[#This Row],[z4]]*(100-Tabulka1[[#This Row],[x2]])/100)</f>
        <v>5.9126473088564655</v>
      </c>
      <c r="X240" s="1">
        <f>Tabulka1[[#This Row],[y]]/(Tabulka1[[#This Row],[z4]]*(100-Tabulka1[[#This Row],[x2]])/100)</f>
        <v>5.9126473088564655</v>
      </c>
      <c r="Y240" s="1">
        <f>Tabulka1[[#This Row],[z3]]</f>
        <v>1.3879999999999999</v>
      </c>
      <c r="Z240" s="1">
        <f>Tabulka1[[#This Row],[std3]]</f>
        <v>0</v>
      </c>
      <c r="AA240" s="1" t="s">
        <v>39</v>
      </c>
      <c r="AB240" s="1" t="s">
        <v>40</v>
      </c>
      <c r="AC240" s="1" t="s">
        <v>11</v>
      </c>
      <c r="AD240" s="1">
        <v>25</v>
      </c>
      <c r="AE240" s="1" t="s">
        <v>9</v>
      </c>
      <c r="AF240" s="1" t="s">
        <v>28</v>
      </c>
    </row>
    <row r="241" spans="1:32" ht="16.5" x14ac:dyDescent="0.35">
      <c r="A241" s="1">
        <f>2*Tabulka1[[#This Row],[x3]]*Tabulka1[[#This Row],[z]]/(100*61.9789)*1000</f>
        <v>6.409811413157759</v>
      </c>
      <c r="B241" s="1">
        <f>Tabulka1[[#This Row],[y2]]*Tabulka1[[#This Row],[x]]/2</f>
        <v>6.409811413157759</v>
      </c>
      <c r="C241" s="1">
        <f>Tabulka1[[#This Row],[z2]]</f>
        <v>1.4593449999999999</v>
      </c>
      <c r="D241" s="1">
        <f>Tabulka1[[#This Row],[std2]]</f>
        <v>7.0710678117547895E-6</v>
      </c>
      <c r="E241" s="1">
        <v>7</v>
      </c>
      <c r="F241" s="1" t="s">
        <v>10</v>
      </c>
      <c r="G241" s="1" t="s">
        <v>30</v>
      </c>
      <c r="H241" s="1" t="s">
        <v>11</v>
      </c>
      <c r="I241" s="1">
        <v>40</v>
      </c>
      <c r="J241" s="1">
        <v>2</v>
      </c>
      <c r="K241" s="1">
        <v>1.4593449999999999</v>
      </c>
      <c r="L241" s="1">
        <v>7.0710678117547895E-6</v>
      </c>
      <c r="M241" s="1" t="s">
        <v>32</v>
      </c>
      <c r="N241" s="1" t="s">
        <v>31</v>
      </c>
      <c r="O241" s="1" t="s">
        <v>11</v>
      </c>
      <c r="P241" s="1">
        <f>Tabulka1[[#This Row],[x2]]/(1+Tabulka1[[#This Row],[y2]]*60.08/61.9789)</f>
        <v>13.611348262232834</v>
      </c>
      <c r="Q241" s="1">
        <f>Tabulka1[[#This Row],[y2]]</f>
        <v>2</v>
      </c>
      <c r="R241" s="1">
        <f>Tabulka1[[#This Row],[z2]]</f>
        <v>1.4593449999999999</v>
      </c>
      <c r="S241" s="1">
        <f>Tabulka1[[#This Row],[std2]]</f>
        <v>7.0710678117547895E-6</v>
      </c>
      <c r="T241" s="1" t="s">
        <v>41</v>
      </c>
      <c r="U241" s="1" t="s">
        <v>31</v>
      </c>
      <c r="V241" s="1" t="s">
        <v>11</v>
      </c>
      <c r="W241" s="1">
        <f>Tabulka1[[#This Row],[x]]/(Tabulka1[[#This Row],[z4]]*(100-Tabulka1[[#This Row],[x2]])/100)</f>
        <v>7.3204204776318127</v>
      </c>
      <c r="X241" s="1">
        <f>Tabulka1[[#This Row],[y]]/(Tabulka1[[#This Row],[z4]]*(100-Tabulka1[[#This Row],[x2]])/100)</f>
        <v>7.3204204776318127</v>
      </c>
      <c r="Y241" s="1">
        <f>Tabulka1[[#This Row],[z3]]</f>
        <v>1.4593449999999999</v>
      </c>
      <c r="Z241" s="1">
        <f>Tabulka1[[#This Row],[std3]]</f>
        <v>7.0710678117547895E-6</v>
      </c>
      <c r="AA241" s="1" t="s">
        <v>39</v>
      </c>
      <c r="AB241" s="1" t="s">
        <v>40</v>
      </c>
      <c r="AC241" s="1" t="s">
        <v>11</v>
      </c>
      <c r="AD241" s="1">
        <v>25</v>
      </c>
      <c r="AE241" s="1" t="s">
        <v>9</v>
      </c>
      <c r="AF241" s="1" t="s">
        <v>28</v>
      </c>
    </row>
    <row r="242" spans="1:32" ht="16.5" x14ac:dyDescent="0.35">
      <c r="A242" s="1">
        <f>2*Tabulka1[[#This Row],[x3]]*Tabulka1[[#This Row],[z]]/(100*61.9789)*1000</f>
        <v>6.9389890462718276</v>
      </c>
      <c r="B242" s="1">
        <f>Tabulka1[[#This Row],[y2]]*Tabulka1[[#This Row],[x]]/2</f>
        <v>6.9389890462718276</v>
      </c>
      <c r="C242" s="1">
        <f>Tabulka1[[#This Row],[z2]]</f>
        <v>1.498885</v>
      </c>
      <c r="D242" s="1">
        <f>Tabulka1[[#This Row],[std2]]</f>
        <v>4.9497474683068572E-5</v>
      </c>
      <c r="E242" s="1">
        <v>7</v>
      </c>
      <c r="F242" s="1" t="s">
        <v>10</v>
      </c>
      <c r="G242" s="1" t="s">
        <v>30</v>
      </c>
      <c r="H242" s="1" t="s">
        <v>11</v>
      </c>
      <c r="I242" s="1">
        <v>42.16</v>
      </c>
      <c r="J242" s="1">
        <v>2</v>
      </c>
      <c r="K242" s="1">
        <v>1.498885</v>
      </c>
      <c r="L242" s="1">
        <v>4.9497474683068572E-5</v>
      </c>
      <c r="M242" s="1" t="s">
        <v>32</v>
      </c>
      <c r="N242" s="1" t="s">
        <v>31</v>
      </c>
      <c r="O242" s="1" t="s">
        <v>11</v>
      </c>
      <c r="P242" s="1">
        <f>Tabulka1[[#This Row],[x2]]/(1+Tabulka1[[#This Row],[y2]]*60.08/61.9789)</f>
        <v>14.346361068393406</v>
      </c>
      <c r="Q242" s="1">
        <f>Tabulka1[[#This Row],[y2]]</f>
        <v>2</v>
      </c>
      <c r="R242" s="1">
        <f>Tabulka1[[#This Row],[z2]]</f>
        <v>1.498885</v>
      </c>
      <c r="S242" s="1">
        <f>Tabulka1[[#This Row],[std2]]</f>
        <v>4.9497474683068572E-5</v>
      </c>
      <c r="T242" s="1" t="s">
        <v>41</v>
      </c>
      <c r="U242" s="1" t="s">
        <v>31</v>
      </c>
      <c r="V242" s="1" t="s">
        <v>11</v>
      </c>
      <c r="W242" s="1">
        <f>Tabulka1[[#This Row],[x]]/(Tabulka1[[#This Row],[z4]]*(100-Tabulka1[[#This Row],[x2]])/100)</f>
        <v>8.0038622234688077</v>
      </c>
      <c r="X242" s="1">
        <f>Tabulka1[[#This Row],[y]]/(Tabulka1[[#This Row],[z4]]*(100-Tabulka1[[#This Row],[x2]])/100)</f>
        <v>8.0038622234688077</v>
      </c>
      <c r="Y242" s="1">
        <f>Tabulka1[[#This Row],[z3]]</f>
        <v>1.498885</v>
      </c>
      <c r="Z242" s="1">
        <f>Tabulka1[[#This Row],[std3]]</f>
        <v>4.9497474683068572E-5</v>
      </c>
      <c r="AA242" s="1" t="s">
        <v>39</v>
      </c>
      <c r="AB242" s="1" t="s">
        <v>40</v>
      </c>
      <c r="AC242" s="1" t="s">
        <v>11</v>
      </c>
      <c r="AD242" s="1">
        <v>25</v>
      </c>
      <c r="AE242" s="1" t="s">
        <v>9</v>
      </c>
      <c r="AF242" s="1" t="s">
        <v>28</v>
      </c>
    </row>
    <row r="243" spans="1:32" ht="16.5" x14ac:dyDescent="0.35">
      <c r="A243" s="1">
        <f>2*Tabulka1[[#This Row],[x3]]*Tabulka1[[#This Row],[z]]/(100*61.9789)*1000</f>
        <v>0</v>
      </c>
      <c r="B243" s="1">
        <f>Tabulka1[[#This Row],[y2]]*Tabulka1[[#This Row],[x]]/2</f>
        <v>0</v>
      </c>
      <c r="C243" s="1">
        <f>Tabulka1[[#This Row],[z2]]</f>
        <v>0.99704000000000004</v>
      </c>
      <c r="D243" s="1">
        <f>Tabulka1[[#This Row],[std2]]</f>
        <v>0</v>
      </c>
      <c r="E243" s="1">
        <v>8</v>
      </c>
      <c r="F243" s="1" t="s">
        <v>10</v>
      </c>
      <c r="G243" s="1" t="s">
        <v>30</v>
      </c>
      <c r="H243" s="1" t="s">
        <v>11</v>
      </c>
      <c r="I243" s="1">
        <v>0</v>
      </c>
      <c r="J243" s="1">
        <v>2.5</v>
      </c>
      <c r="K243" s="1">
        <v>0.99704000000000004</v>
      </c>
      <c r="M243" s="1" t="s">
        <v>32</v>
      </c>
      <c r="N243" s="1" t="s">
        <v>31</v>
      </c>
      <c r="O243" s="1" t="s">
        <v>11</v>
      </c>
      <c r="P243" s="1">
        <f>Tabulka1[[#This Row],[x2]]/(1+Tabulka1[[#This Row],[y2]]*60.08/61.9789)</f>
        <v>0</v>
      </c>
      <c r="Q243" s="1">
        <f>Tabulka1[[#This Row],[y2]]</f>
        <v>2.5</v>
      </c>
      <c r="R243" s="1">
        <f>Tabulka1[[#This Row],[z2]]</f>
        <v>0.99704000000000004</v>
      </c>
      <c r="S243" s="1">
        <f>Tabulka1[[#This Row],[std2]]</f>
        <v>0</v>
      </c>
      <c r="T243" s="1" t="s">
        <v>41</v>
      </c>
      <c r="U243" s="1" t="s">
        <v>31</v>
      </c>
      <c r="V243" s="1" t="s">
        <v>11</v>
      </c>
      <c r="W243" s="1">
        <f>Tabulka1[[#This Row],[x]]/(Tabulka1[[#This Row],[z4]]*(100-Tabulka1[[#This Row],[x2]])/100)</f>
        <v>0</v>
      </c>
      <c r="X243" s="1">
        <f>Tabulka1[[#This Row],[y]]/(Tabulka1[[#This Row],[z4]]*(100-Tabulka1[[#This Row],[x2]])/100)</f>
        <v>0</v>
      </c>
      <c r="Y243" s="1">
        <f>Tabulka1[[#This Row],[z3]]</f>
        <v>0.99704000000000004</v>
      </c>
      <c r="Z243" s="1">
        <f>Tabulka1[[#This Row],[std3]]</f>
        <v>0</v>
      </c>
      <c r="AA243" s="1" t="s">
        <v>39</v>
      </c>
      <c r="AB243" s="1" t="s">
        <v>40</v>
      </c>
      <c r="AC243" s="1" t="s">
        <v>11</v>
      </c>
      <c r="AD243" s="1">
        <v>25</v>
      </c>
      <c r="AE243" s="1" t="s">
        <v>9</v>
      </c>
      <c r="AF243" s="1" t="s">
        <v>28</v>
      </c>
    </row>
    <row r="244" spans="1:32" ht="16.5" x14ac:dyDescent="0.35">
      <c r="A244" s="1">
        <f>2*Tabulka1[[#This Row],[x3]]*Tabulka1[[#This Row],[z]]/(100*61.9789)*1000</f>
        <v>0.49062607073559161</v>
      </c>
      <c r="B244" s="1">
        <f>Tabulka1[[#This Row],[y2]]*Tabulka1[[#This Row],[x]]/2</f>
        <v>0.61328258841948946</v>
      </c>
      <c r="C244" s="1">
        <f>Tabulka1[[#This Row],[z2]]</f>
        <v>1.0410050000000002</v>
      </c>
      <c r="D244" s="1">
        <f>Tabulka1[[#This Row],[std2]]</f>
        <v>2.1213203435578389E-5</v>
      </c>
      <c r="E244" s="1">
        <v>8</v>
      </c>
      <c r="F244" s="1" t="s">
        <v>10</v>
      </c>
      <c r="G244" s="1" t="s">
        <v>30</v>
      </c>
      <c r="H244" s="1" t="s">
        <v>11</v>
      </c>
      <c r="I244" s="1">
        <v>5</v>
      </c>
      <c r="J244" s="1">
        <v>2.5</v>
      </c>
      <c r="K244" s="1">
        <v>1.0410050000000002</v>
      </c>
      <c r="L244" s="1">
        <v>2.1213203435578389E-5</v>
      </c>
      <c r="M244" s="1" t="s">
        <v>32</v>
      </c>
      <c r="N244" s="1" t="s">
        <v>31</v>
      </c>
      <c r="O244" s="1" t="s">
        <v>11</v>
      </c>
      <c r="P244" s="1">
        <f>Tabulka1[[#This Row],[x2]]/(1+Tabulka1[[#This Row],[y2]]*60.08/61.9789)</f>
        <v>1.4605340116288661</v>
      </c>
      <c r="Q244" s="1">
        <f>Tabulka1[[#This Row],[y2]]</f>
        <v>2.5</v>
      </c>
      <c r="R244" s="1">
        <f>Tabulka1[[#This Row],[z2]]</f>
        <v>1.0410050000000002</v>
      </c>
      <c r="S244" s="1">
        <f>Tabulka1[[#This Row],[std2]]</f>
        <v>2.1213203435578389E-5</v>
      </c>
      <c r="T244" s="1" t="s">
        <v>41</v>
      </c>
      <c r="U244" s="1" t="s">
        <v>31</v>
      </c>
      <c r="V244" s="1" t="s">
        <v>11</v>
      </c>
      <c r="W244" s="1">
        <f>Tabulka1[[#This Row],[x]]/(Tabulka1[[#This Row],[z4]]*(100-Tabulka1[[#This Row],[x2]])/100)</f>
        <v>0.49610568201992206</v>
      </c>
      <c r="X244" s="1">
        <f>Tabulka1[[#This Row],[y]]/(Tabulka1[[#This Row],[z4]]*(100-Tabulka1[[#This Row],[x2]])/100)</f>
        <v>0.62013210252490247</v>
      </c>
      <c r="Y244" s="1">
        <f>Tabulka1[[#This Row],[z3]]</f>
        <v>1.0410050000000002</v>
      </c>
      <c r="Z244" s="1">
        <f>Tabulka1[[#This Row],[std3]]</f>
        <v>2.1213203435578389E-5</v>
      </c>
      <c r="AA244" s="1" t="s">
        <v>39</v>
      </c>
      <c r="AB244" s="1" t="s">
        <v>40</v>
      </c>
      <c r="AC244" s="1" t="s">
        <v>11</v>
      </c>
      <c r="AD244" s="1">
        <v>25</v>
      </c>
      <c r="AE244" s="1" t="s">
        <v>9</v>
      </c>
      <c r="AF244" s="1" t="s">
        <v>28</v>
      </c>
    </row>
    <row r="245" spans="1:32" ht="16.5" x14ac:dyDescent="0.35">
      <c r="A245" s="1">
        <f>2*Tabulka1[[#This Row],[x3]]*Tabulka1[[#This Row],[z]]/(100*61.9789)*1000</f>
        <v>1.0253705717203738</v>
      </c>
      <c r="B245" s="1">
        <f>Tabulka1[[#This Row],[y2]]*Tabulka1[[#This Row],[x]]/2</f>
        <v>1.2817132146504673</v>
      </c>
      <c r="C245" s="1">
        <f>Tabulka1[[#This Row],[z2]]</f>
        <v>1.0878099999999999</v>
      </c>
      <c r="D245" s="1">
        <f>Tabulka1[[#This Row],[std2]]</f>
        <v>0</v>
      </c>
      <c r="E245" s="1">
        <v>8</v>
      </c>
      <c r="F245" s="1" t="s">
        <v>10</v>
      </c>
      <c r="G245" s="1" t="s">
        <v>30</v>
      </c>
      <c r="H245" s="1" t="s">
        <v>11</v>
      </c>
      <c r="I245" s="1">
        <v>10</v>
      </c>
      <c r="J245" s="1">
        <v>2.5</v>
      </c>
      <c r="K245" s="1">
        <v>1.0878099999999999</v>
      </c>
      <c r="L245" s="1">
        <v>0</v>
      </c>
      <c r="M245" s="1" t="s">
        <v>32</v>
      </c>
      <c r="N245" s="1" t="s">
        <v>31</v>
      </c>
      <c r="O245" s="1" t="s">
        <v>11</v>
      </c>
      <c r="P245" s="1">
        <f>Tabulka1[[#This Row],[x2]]/(1+Tabulka1[[#This Row],[y2]]*60.08/61.9789)</f>
        <v>2.9210680232577322</v>
      </c>
      <c r="Q245" s="1">
        <f>Tabulka1[[#This Row],[y2]]</f>
        <v>2.5</v>
      </c>
      <c r="R245" s="1">
        <f>Tabulka1[[#This Row],[z2]]</f>
        <v>1.0878099999999999</v>
      </c>
      <c r="S245" s="1">
        <f>Tabulka1[[#This Row],[std2]]</f>
        <v>0</v>
      </c>
      <c r="T245" s="1" t="s">
        <v>41</v>
      </c>
      <c r="U245" s="1" t="s">
        <v>31</v>
      </c>
      <c r="V245" s="1" t="s">
        <v>11</v>
      </c>
      <c r="W245" s="1">
        <f>Tabulka1[[#This Row],[x]]/(Tabulka1[[#This Row],[z4]]*(100-Tabulka1[[#This Row],[x2]])/100)</f>
        <v>1.0473342175976135</v>
      </c>
      <c r="X245" s="1">
        <f>Tabulka1[[#This Row],[y]]/(Tabulka1[[#This Row],[z4]]*(100-Tabulka1[[#This Row],[x2]])/100)</f>
        <v>1.3091677719970167</v>
      </c>
      <c r="Y245" s="1">
        <f>Tabulka1[[#This Row],[z3]]</f>
        <v>1.0878099999999999</v>
      </c>
      <c r="Z245" s="1">
        <f>Tabulka1[[#This Row],[std3]]</f>
        <v>0</v>
      </c>
      <c r="AA245" s="1" t="s">
        <v>39</v>
      </c>
      <c r="AB245" s="1" t="s">
        <v>40</v>
      </c>
      <c r="AC245" s="1" t="s">
        <v>11</v>
      </c>
      <c r="AD245" s="1">
        <v>25</v>
      </c>
      <c r="AE245" s="1" t="s">
        <v>9</v>
      </c>
      <c r="AF245" s="1" t="s">
        <v>28</v>
      </c>
    </row>
    <row r="246" spans="1:32" ht="16.5" x14ac:dyDescent="0.35">
      <c r="A246" s="1">
        <f>2*Tabulka1[[#This Row],[x3]]*Tabulka1[[#This Row],[z]]/(100*61.9789)*1000</f>
        <v>1.6052444423078829</v>
      </c>
      <c r="B246" s="1">
        <f>Tabulka1[[#This Row],[y2]]*Tabulka1[[#This Row],[x]]/2</f>
        <v>2.0065555528848535</v>
      </c>
      <c r="C246" s="1">
        <f>Tabulka1[[#This Row],[z2]]</f>
        <v>1.13533</v>
      </c>
      <c r="D246" s="1">
        <f>Tabulka1[[#This Row],[std2]]</f>
        <v>0</v>
      </c>
      <c r="E246" s="1">
        <v>8</v>
      </c>
      <c r="F246" s="1" t="s">
        <v>10</v>
      </c>
      <c r="G246" s="1" t="s">
        <v>30</v>
      </c>
      <c r="H246" s="1" t="s">
        <v>11</v>
      </c>
      <c r="I246" s="1">
        <v>15</v>
      </c>
      <c r="J246" s="1">
        <v>2.5</v>
      </c>
      <c r="K246" s="1">
        <v>1.13533</v>
      </c>
      <c r="L246" s="1">
        <v>0</v>
      </c>
      <c r="M246" s="1" t="s">
        <v>32</v>
      </c>
      <c r="N246" s="1" t="s">
        <v>31</v>
      </c>
      <c r="O246" s="1" t="s">
        <v>11</v>
      </c>
      <c r="P246" s="1">
        <f>Tabulka1[[#This Row],[x2]]/(1+Tabulka1[[#This Row],[y2]]*60.08/61.9789)</f>
        <v>4.3816020348865985</v>
      </c>
      <c r="Q246" s="1">
        <f>Tabulka1[[#This Row],[y2]]</f>
        <v>2.5</v>
      </c>
      <c r="R246" s="1">
        <f>Tabulka1[[#This Row],[z2]]</f>
        <v>1.13533</v>
      </c>
      <c r="S246" s="1">
        <f>Tabulka1[[#This Row],[std2]]</f>
        <v>0</v>
      </c>
      <c r="T246" s="1" t="s">
        <v>41</v>
      </c>
      <c r="U246" s="1" t="s">
        <v>31</v>
      </c>
      <c r="V246" s="1" t="s">
        <v>11</v>
      </c>
      <c r="W246" s="1">
        <f>Tabulka1[[#This Row],[x]]/(Tabulka1[[#This Row],[z4]]*(100-Tabulka1[[#This Row],[x2]])/100)</f>
        <v>1.6634131691256213</v>
      </c>
      <c r="X246" s="1">
        <f>Tabulka1[[#This Row],[y]]/(Tabulka1[[#This Row],[z4]]*(100-Tabulka1[[#This Row],[x2]])/100)</f>
        <v>2.0792664614070264</v>
      </c>
      <c r="Y246" s="1">
        <f>Tabulka1[[#This Row],[z3]]</f>
        <v>1.13533</v>
      </c>
      <c r="Z246" s="1">
        <f>Tabulka1[[#This Row],[std3]]</f>
        <v>0</v>
      </c>
      <c r="AA246" s="1" t="s">
        <v>39</v>
      </c>
      <c r="AB246" s="1" t="s">
        <v>40</v>
      </c>
      <c r="AC246" s="1" t="s">
        <v>11</v>
      </c>
      <c r="AD246" s="1">
        <v>25</v>
      </c>
      <c r="AE246" s="1" t="s">
        <v>9</v>
      </c>
      <c r="AF246" s="1" t="s">
        <v>28</v>
      </c>
    </row>
    <row r="247" spans="1:32" ht="16.5" x14ac:dyDescent="0.35">
      <c r="A247" s="1">
        <f>2*Tabulka1[[#This Row],[x3]]*Tabulka1[[#This Row],[z]]/(100*61.9789)*1000</f>
        <v>2.2404207015871984</v>
      </c>
      <c r="B247" s="1">
        <f>Tabulka1[[#This Row],[y2]]*Tabulka1[[#This Row],[x]]/2</f>
        <v>2.8005258769839978</v>
      </c>
      <c r="C247" s="1">
        <f>Tabulka1[[#This Row],[z2]]</f>
        <v>1.1884250000000001</v>
      </c>
      <c r="D247" s="1">
        <f>Tabulka1[[#This Row],[std2]]</f>
        <v>7.0710678119117998E-6</v>
      </c>
      <c r="E247" s="1">
        <v>8</v>
      </c>
      <c r="F247" s="1" t="s">
        <v>10</v>
      </c>
      <c r="G247" s="1" t="s">
        <v>30</v>
      </c>
      <c r="H247" s="1" t="s">
        <v>11</v>
      </c>
      <c r="I247" s="1">
        <v>20</v>
      </c>
      <c r="J247" s="1">
        <v>2.5</v>
      </c>
      <c r="K247" s="1">
        <v>1.1884250000000001</v>
      </c>
      <c r="L247" s="1">
        <v>7.0710678119117998E-6</v>
      </c>
      <c r="M247" s="1" t="s">
        <v>32</v>
      </c>
      <c r="N247" s="1" t="s">
        <v>31</v>
      </c>
      <c r="O247" s="1" t="s">
        <v>11</v>
      </c>
      <c r="P247" s="1">
        <f>Tabulka1[[#This Row],[x2]]/(1+Tabulka1[[#This Row],[y2]]*60.08/61.9789)</f>
        <v>5.8421360465154644</v>
      </c>
      <c r="Q247" s="1">
        <f>Tabulka1[[#This Row],[y2]]</f>
        <v>2.5</v>
      </c>
      <c r="R247" s="1">
        <f>Tabulka1[[#This Row],[z2]]</f>
        <v>1.1884250000000001</v>
      </c>
      <c r="S247" s="1">
        <f>Tabulka1[[#This Row],[std2]]</f>
        <v>7.0710678119117998E-6</v>
      </c>
      <c r="T247" s="1" t="s">
        <v>41</v>
      </c>
      <c r="U247" s="1" t="s">
        <v>31</v>
      </c>
      <c r="V247" s="1" t="s">
        <v>11</v>
      </c>
      <c r="W247" s="1">
        <f>Tabulka1[[#This Row],[x]]/(Tabulka1[[#This Row],[z4]]*(100-Tabulka1[[#This Row],[x2]])/100)</f>
        <v>2.3565019895946295</v>
      </c>
      <c r="X247" s="1">
        <f>Tabulka1[[#This Row],[y]]/(Tabulka1[[#This Row],[z4]]*(100-Tabulka1[[#This Row],[x2]])/100)</f>
        <v>2.9456274869932866</v>
      </c>
      <c r="Y247" s="1">
        <f>Tabulka1[[#This Row],[z3]]</f>
        <v>1.1884250000000001</v>
      </c>
      <c r="Z247" s="1">
        <f>Tabulka1[[#This Row],[std3]]</f>
        <v>7.0710678119117998E-6</v>
      </c>
      <c r="AA247" s="1" t="s">
        <v>39</v>
      </c>
      <c r="AB247" s="1" t="s">
        <v>40</v>
      </c>
      <c r="AC247" s="1" t="s">
        <v>11</v>
      </c>
      <c r="AD247" s="1">
        <v>25</v>
      </c>
      <c r="AE247" s="1" t="s">
        <v>9</v>
      </c>
      <c r="AF247" s="1" t="s">
        <v>28</v>
      </c>
    </row>
    <row r="248" spans="1:32" ht="16.5" x14ac:dyDescent="0.35">
      <c r="A248" s="1">
        <f>2*Tabulka1[[#This Row],[x3]]*Tabulka1[[#This Row],[z]]/(100*61.9789)*1000</f>
        <v>2.9326667260505164</v>
      </c>
      <c r="B248" s="1">
        <f>Tabulka1[[#This Row],[y2]]*Tabulka1[[#This Row],[x]]/2</f>
        <v>3.6658334075631456</v>
      </c>
      <c r="C248" s="1">
        <f>Tabulka1[[#This Row],[z2]]</f>
        <v>1.2444999999999999</v>
      </c>
      <c r="D248" s="1">
        <f>Tabulka1[[#This Row],[std2]]</f>
        <v>0</v>
      </c>
      <c r="E248" s="1">
        <v>8</v>
      </c>
      <c r="F248" s="1" t="s">
        <v>10</v>
      </c>
      <c r="G248" s="1" t="s">
        <v>30</v>
      </c>
      <c r="H248" s="1" t="s">
        <v>11</v>
      </c>
      <c r="I248" s="1">
        <v>25</v>
      </c>
      <c r="J248" s="1">
        <v>2.5</v>
      </c>
      <c r="K248" s="1">
        <v>1.2444999999999999</v>
      </c>
      <c r="L248" s="1">
        <v>0</v>
      </c>
      <c r="M248" s="1" t="s">
        <v>32</v>
      </c>
      <c r="N248" s="1" t="s">
        <v>31</v>
      </c>
      <c r="O248" s="1" t="s">
        <v>11</v>
      </c>
      <c r="P248" s="1">
        <f>Tabulka1[[#This Row],[x2]]/(1+Tabulka1[[#This Row],[y2]]*60.08/61.9789)</f>
        <v>7.3026700581443302</v>
      </c>
      <c r="Q248" s="1">
        <f>Tabulka1[[#This Row],[y2]]</f>
        <v>2.5</v>
      </c>
      <c r="R248" s="1">
        <f>Tabulka1[[#This Row],[z2]]</f>
        <v>1.2444999999999999</v>
      </c>
      <c r="S248" s="1">
        <f>Tabulka1[[#This Row],[std2]]</f>
        <v>0</v>
      </c>
      <c r="T248" s="1" t="s">
        <v>41</v>
      </c>
      <c r="U248" s="1" t="s">
        <v>31</v>
      </c>
      <c r="V248" s="1" t="s">
        <v>11</v>
      </c>
      <c r="W248" s="1">
        <f>Tabulka1[[#This Row],[x]]/(Tabulka1[[#This Row],[z4]]*(100-Tabulka1[[#This Row],[x2]])/100)</f>
        <v>3.1420026527928395</v>
      </c>
      <c r="X248" s="1">
        <f>Tabulka1[[#This Row],[y]]/(Tabulka1[[#This Row],[z4]]*(100-Tabulka1[[#This Row],[x2]])/100)</f>
        <v>3.9275033159910495</v>
      </c>
      <c r="Y248" s="1">
        <f>Tabulka1[[#This Row],[z3]]</f>
        <v>1.2444999999999999</v>
      </c>
      <c r="Z248" s="1">
        <f>Tabulka1[[#This Row],[std3]]</f>
        <v>0</v>
      </c>
      <c r="AA248" s="1" t="s">
        <v>39</v>
      </c>
      <c r="AB248" s="1" t="s">
        <v>40</v>
      </c>
      <c r="AC248" s="1" t="s">
        <v>11</v>
      </c>
      <c r="AD248" s="1">
        <v>25</v>
      </c>
      <c r="AE248" s="1" t="s">
        <v>9</v>
      </c>
      <c r="AF248" s="1" t="s">
        <v>28</v>
      </c>
    </row>
    <row r="249" spans="1:32" ht="16.5" x14ac:dyDescent="0.35">
      <c r="A249" s="1">
        <f>2*Tabulka1[[#This Row],[x3]]*Tabulka1[[#This Row],[z]]/(100*61.9789)*1000</f>
        <v>3.6892358288218108</v>
      </c>
      <c r="B249" s="1">
        <f>Tabulka1[[#This Row],[y2]]*Tabulka1[[#This Row],[x]]/2</f>
        <v>4.6115447860272631</v>
      </c>
      <c r="C249" s="1">
        <f>Tabulka1[[#This Row],[z2]]</f>
        <v>1.30463</v>
      </c>
      <c r="D249" s="1">
        <f>Tabulka1[[#This Row],[std2]]</f>
        <v>0</v>
      </c>
      <c r="E249" s="1">
        <v>8</v>
      </c>
      <c r="F249" s="1" t="s">
        <v>10</v>
      </c>
      <c r="G249" s="1" t="s">
        <v>30</v>
      </c>
      <c r="H249" s="1" t="s">
        <v>11</v>
      </c>
      <c r="I249" s="1">
        <v>30</v>
      </c>
      <c r="J249" s="1">
        <v>2.5</v>
      </c>
      <c r="K249" s="1">
        <v>1.30463</v>
      </c>
      <c r="L249" s="1">
        <v>0</v>
      </c>
      <c r="M249" s="1" t="s">
        <v>32</v>
      </c>
      <c r="N249" s="1" t="s">
        <v>31</v>
      </c>
      <c r="O249" s="1" t="s">
        <v>11</v>
      </c>
      <c r="P249" s="1">
        <f>Tabulka1[[#This Row],[x2]]/(1+Tabulka1[[#This Row],[y2]]*60.08/61.9789)</f>
        <v>8.763204069773197</v>
      </c>
      <c r="Q249" s="1">
        <f>Tabulka1[[#This Row],[y2]]</f>
        <v>2.5</v>
      </c>
      <c r="R249" s="1">
        <f>Tabulka1[[#This Row],[z2]]</f>
        <v>1.30463</v>
      </c>
      <c r="S249" s="1">
        <f>Tabulka1[[#This Row],[std2]]</f>
        <v>0</v>
      </c>
      <c r="T249" s="1" t="s">
        <v>41</v>
      </c>
      <c r="U249" s="1" t="s">
        <v>31</v>
      </c>
      <c r="V249" s="1" t="s">
        <v>11</v>
      </c>
      <c r="W249" s="1">
        <f>Tabulka1[[#This Row],[x]]/(Tabulka1[[#This Row],[z4]]*(100-Tabulka1[[#This Row],[x2]])/100)</f>
        <v>4.0397176964479371</v>
      </c>
      <c r="X249" s="1">
        <f>Tabulka1[[#This Row],[y]]/(Tabulka1[[#This Row],[z4]]*(100-Tabulka1[[#This Row],[x2]])/100)</f>
        <v>5.0496471205599214</v>
      </c>
      <c r="Y249" s="1">
        <f>Tabulka1[[#This Row],[z3]]</f>
        <v>1.30463</v>
      </c>
      <c r="Z249" s="1">
        <f>Tabulka1[[#This Row],[std3]]</f>
        <v>0</v>
      </c>
      <c r="AA249" s="1" t="s">
        <v>39</v>
      </c>
      <c r="AB249" s="1" t="s">
        <v>40</v>
      </c>
      <c r="AC249" s="1" t="s">
        <v>11</v>
      </c>
      <c r="AD249" s="1">
        <v>25</v>
      </c>
      <c r="AE249" s="1" t="s">
        <v>9</v>
      </c>
      <c r="AF249" s="1" t="s">
        <v>28</v>
      </c>
    </row>
    <row r="250" spans="1:32" ht="16.5" x14ac:dyDescent="0.35">
      <c r="A250" s="1">
        <f>2*Tabulka1[[#This Row],[x3]]*Tabulka1[[#This Row],[z]]/(100*61.9789)*1000</f>
        <v>4.5207605468781296</v>
      </c>
      <c r="B250" s="1">
        <f>Tabulka1[[#This Row],[y2]]*Tabulka1[[#This Row],[x]]/2</f>
        <v>5.6509506835976619</v>
      </c>
      <c r="C250" s="1">
        <f>Tabulka1[[#This Row],[z2]]</f>
        <v>1.3703000000000001</v>
      </c>
      <c r="D250" s="1">
        <f>Tabulka1[[#This Row],[std2]]</f>
        <v>0</v>
      </c>
      <c r="E250" s="1">
        <v>8</v>
      </c>
      <c r="F250" s="1" t="s">
        <v>10</v>
      </c>
      <c r="G250" s="1" t="s">
        <v>30</v>
      </c>
      <c r="H250" s="1" t="s">
        <v>11</v>
      </c>
      <c r="I250" s="1">
        <v>35</v>
      </c>
      <c r="J250" s="1">
        <v>2.5</v>
      </c>
      <c r="K250" s="1">
        <v>1.3703000000000001</v>
      </c>
      <c r="L250" s="1">
        <v>0</v>
      </c>
      <c r="M250" s="1" t="s">
        <v>32</v>
      </c>
      <c r="N250" s="1" t="s">
        <v>31</v>
      </c>
      <c r="O250" s="1" t="s">
        <v>11</v>
      </c>
      <c r="P250" s="1">
        <f>Tabulka1[[#This Row],[x2]]/(1+Tabulka1[[#This Row],[y2]]*60.08/61.9789)</f>
        <v>10.223738081402063</v>
      </c>
      <c r="Q250" s="1">
        <f>Tabulka1[[#This Row],[y2]]</f>
        <v>2.5</v>
      </c>
      <c r="R250" s="1">
        <f>Tabulka1[[#This Row],[z2]]</f>
        <v>1.3703000000000001</v>
      </c>
      <c r="S250" s="1">
        <f>Tabulka1[[#This Row],[std2]]</f>
        <v>0</v>
      </c>
      <c r="T250" s="1" t="s">
        <v>41</v>
      </c>
      <c r="U250" s="1" t="s">
        <v>31</v>
      </c>
      <c r="V250" s="1" t="s">
        <v>11</v>
      </c>
      <c r="W250" s="1">
        <f>Tabulka1[[#This Row],[x]]/(Tabulka1[[#This Row],[z4]]*(100-Tabulka1[[#This Row],[x2]])/100)</f>
        <v>5.0755427468192025</v>
      </c>
      <c r="X250" s="1">
        <f>Tabulka1[[#This Row],[y]]/(Tabulka1[[#This Row],[z4]]*(100-Tabulka1[[#This Row],[x2]])/100)</f>
        <v>6.3444284335240031</v>
      </c>
      <c r="Y250" s="1">
        <f>Tabulka1[[#This Row],[z3]]</f>
        <v>1.3703000000000001</v>
      </c>
      <c r="Z250" s="1">
        <f>Tabulka1[[#This Row],[std3]]</f>
        <v>0</v>
      </c>
      <c r="AA250" s="1" t="s">
        <v>39</v>
      </c>
      <c r="AB250" s="1" t="s">
        <v>40</v>
      </c>
      <c r="AC250" s="1" t="s">
        <v>11</v>
      </c>
      <c r="AD250" s="1">
        <v>25</v>
      </c>
      <c r="AE250" s="1" t="s">
        <v>9</v>
      </c>
      <c r="AF250" s="1" t="s">
        <v>28</v>
      </c>
    </row>
    <row r="251" spans="1:32" ht="16.5" x14ac:dyDescent="0.35">
      <c r="A251" s="1">
        <f>2*Tabulka1[[#This Row],[x3]]*Tabulka1[[#This Row],[z]]/(100*61.9789)*1000</f>
        <v>5.4264396695430133</v>
      </c>
      <c r="B251" s="1">
        <f>Tabulka1[[#This Row],[y2]]*Tabulka1[[#This Row],[x]]/2</f>
        <v>6.783049586928767</v>
      </c>
      <c r="C251" s="1">
        <f>Tabulka1[[#This Row],[z2]]</f>
        <v>1.4392199999999999</v>
      </c>
      <c r="D251" s="1">
        <f>Tabulka1[[#This Row],[std2]]</f>
        <v>0</v>
      </c>
      <c r="E251" s="1">
        <v>8</v>
      </c>
      <c r="F251" s="1" t="s">
        <v>10</v>
      </c>
      <c r="G251" s="1" t="s">
        <v>30</v>
      </c>
      <c r="H251" s="1" t="s">
        <v>11</v>
      </c>
      <c r="I251" s="1">
        <v>40</v>
      </c>
      <c r="J251" s="1">
        <v>2.5</v>
      </c>
      <c r="K251" s="1">
        <v>1.4392199999999999</v>
      </c>
      <c r="L251" s="1">
        <v>0</v>
      </c>
      <c r="M251" s="1" t="s">
        <v>32</v>
      </c>
      <c r="N251" s="1" t="s">
        <v>31</v>
      </c>
      <c r="O251" s="1" t="s">
        <v>11</v>
      </c>
      <c r="P251" s="1">
        <f>Tabulka1[[#This Row],[x2]]/(1+Tabulka1[[#This Row],[y2]]*60.08/61.9789)</f>
        <v>11.684272093030929</v>
      </c>
      <c r="Q251" s="1">
        <f>Tabulka1[[#This Row],[y2]]</f>
        <v>2.5</v>
      </c>
      <c r="R251" s="1">
        <f>Tabulka1[[#This Row],[z2]]</f>
        <v>1.4392199999999999</v>
      </c>
      <c r="S251" s="1">
        <f>Tabulka1[[#This Row],[std2]]</f>
        <v>0</v>
      </c>
      <c r="T251" s="1" t="s">
        <v>41</v>
      </c>
      <c r="U251" s="1" t="s">
        <v>31</v>
      </c>
      <c r="V251" s="1" t="s">
        <v>11</v>
      </c>
      <c r="W251" s="1">
        <f>Tabulka1[[#This Row],[x]]/(Tabulka1[[#This Row],[z4]]*(100-Tabulka1[[#This Row],[x2]])/100)</f>
        <v>6.2840053055856799</v>
      </c>
      <c r="X251" s="1">
        <f>Tabulka1[[#This Row],[y]]/(Tabulka1[[#This Row],[z4]]*(100-Tabulka1[[#This Row],[x2]])/100)</f>
        <v>7.8550066319821008</v>
      </c>
      <c r="Y251" s="1">
        <f>Tabulka1[[#This Row],[z3]]</f>
        <v>1.4392199999999999</v>
      </c>
      <c r="Z251" s="1">
        <f>Tabulka1[[#This Row],[std3]]</f>
        <v>0</v>
      </c>
      <c r="AA251" s="1" t="s">
        <v>39</v>
      </c>
      <c r="AB251" s="1" t="s">
        <v>40</v>
      </c>
      <c r="AC251" s="1" t="s">
        <v>11</v>
      </c>
      <c r="AD251" s="1">
        <v>25</v>
      </c>
      <c r="AE251" s="1" t="s">
        <v>9</v>
      </c>
      <c r="AF251" s="1" t="s">
        <v>28</v>
      </c>
    </row>
    <row r="252" spans="1:32" ht="16.5" x14ac:dyDescent="0.35">
      <c r="A252" s="1">
        <f>2*Tabulka1[[#This Row],[x3]]*Tabulka1[[#This Row],[z]]/(100*61.9789)*1000</f>
        <v>5.9370728569146136</v>
      </c>
      <c r="B252" s="1">
        <f>Tabulka1[[#This Row],[y2]]*Tabulka1[[#This Row],[x]]/2</f>
        <v>7.4213410711432672</v>
      </c>
      <c r="C252" s="1">
        <f>Tabulka1[[#This Row],[z2]]</f>
        <v>1.4809800000000002</v>
      </c>
      <c r="D252" s="1">
        <f>Tabulka1[[#This Row],[std2]]</f>
        <v>2.8284271247490186E-5</v>
      </c>
      <c r="E252" s="1">
        <v>8</v>
      </c>
      <c r="F252" s="1" t="s">
        <v>10</v>
      </c>
      <c r="G252" s="1" t="s">
        <v>30</v>
      </c>
      <c r="H252" s="1" t="s">
        <v>11</v>
      </c>
      <c r="I252" s="1">
        <v>42.53</v>
      </c>
      <c r="J252" s="1">
        <v>2.5</v>
      </c>
      <c r="K252" s="1">
        <v>1.4809800000000002</v>
      </c>
      <c r="L252" s="1">
        <v>2.8284271247490186E-5</v>
      </c>
      <c r="M252" s="1" t="s">
        <v>32</v>
      </c>
      <c r="N252" s="1" t="s">
        <v>31</v>
      </c>
      <c r="O252" s="1" t="s">
        <v>11</v>
      </c>
      <c r="P252" s="1">
        <f>Tabulka1[[#This Row],[x2]]/(1+Tabulka1[[#This Row],[y2]]*60.08/61.9789)</f>
        <v>12.423302302915134</v>
      </c>
      <c r="Q252" s="1">
        <f>Tabulka1[[#This Row],[y2]]</f>
        <v>2.5</v>
      </c>
      <c r="R252" s="1">
        <f>Tabulka1[[#This Row],[z2]]</f>
        <v>1.4809800000000002</v>
      </c>
      <c r="S252" s="1">
        <f>Tabulka1[[#This Row],[std2]]</f>
        <v>2.8284271247490186E-5</v>
      </c>
      <c r="T252" s="1" t="s">
        <v>41</v>
      </c>
      <c r="U252" s="1" t="s">
        <v>31</v>
      </c>
      <c r="V252" s="1" t="s">
        <v>11</v>
      </c>
      <c r="W252" s="1">
        <f>Tabulka1[[#This Row],[x]]/(Tabulka1[[#This Row],[z4]]*(100-Tabulka1[[#This Row],[x2]])/100)</f>
        <v>6.975606724723133</v>
      </c>
      <c r="X252" s="1">
        <f>Tabulka1[[#This Row],[y]]/(Tabulka1[[#This Row],[z4]]*(100-Tabulka1[[#This Row],[x2]])/100)</f>
        <v>8.7195084059039161</v>
      </c>
      <c r="Y252" s="1">
        <f>Tabulka1[[#This Row],[z3]]</f>
        <v>1.4809800000000002</v>
      </c>
      <c r="Z252" s="1">
        <f>Tabulka1[[#This Row],[std3]]</f>
        <v>2.8284271247490186E-5</v>
      </c>
      <c r="AA252" s="1" t="s">
        <v>39</v>
      </c>
      <c r="AB252" s="1" t="s">
        <v>40</v>
      </c>
      <c r="AC252" s="1" t="s">
        <v>11</v>
      </c>
      <c r="AD252" s="1">
        <v>25</v>
      </c>
      <c r="AE252" s="1" t="s">
        <v>9</v>
      </c>
      <c r="AF252" s="1" t="s">
        <v>28</v>
      </c>
    </row>
    <row r="253" spans="1:32" ht="16.5" x14ac:dyDescent="0.35">
      <c r="A253" s="1">
        <f>2*Tabulka1[[#This Row],[x3]]*Tabulka1[[#This Row],[z]]/(100*61.9789)*1000</f>
        <v>0</v>
      </c>
      <c r="B253" s="1">
        <f>Tabulka1[[#This Row],[y2]]*Tabulka1[[#This Row],[x]]/2</f>
        <v>0</v>
      </c>
      <c r="C253" s="1">
        <f>Tabulka1[[#This Row],[z2]]</f>
        <v>0.99704000000000004</v>
      </c>
      <c r="D253" s="1">
        <f>Tabulka1[[#This Row],[std2]]</f>
        <v>0</v>
      </c>
      <c r="E253" s="1">
        <v>9</v>
      </c>
      <c r="F253" s="1" t="s">
        <v>10</v>
      </c>
      <c r="G253" s="1" t="s">
        <v>30</v>
      </c>
      <c r="H253" s="1" t="s">
        <v>11</v>
      </c>
      <c r="I253" s="1">
        <v>0</v>
      </c>
      <c r="J253" s="1">
        <v>3</v>
      </c>
      <c r="K253" s="1">
        <v>0.99704000000000004</v>
      </c>
      <c r="L253" s="1">
        <v>0</v>
      </c>
      <c r="M253" s="1" t="s">
        <v>32</v>
      </c>
      <c r="N253" s="1" t="s">
        <v>31</v>
      </c>
      <c r="O253" s="1" t="s">
        <v>11</v>
      </c>
      <c r="P253" s="1">
        <f>Tabulka1[[#This Row],[x2]]/(1+Tabulka1[[#This Row],[y2]]*60.08/61.9789)</f>
        <v>0</v>
      </c>
      <c r="Q253" s="1">
        <f>Tabulka1[[#This Row],[y2]]</f>
        <v>3</v>
      </c>
      <c r="R253" s="1">
        <f>Tabulka1[[#This Row],[z2]]</f>
        <v>0.99704000000000004</v>
      </c>
      <c r="S253" s="1">
        <f>Tabulka1[[#This Row],[std2]]</f>
        <v>0</v>
      </c>
      <c r="T253" s="1" t="s">
        <v>41</v>
      </c>
      <c r="U253" s="1" t="s">
        <v>31</v>
      </c>
      <c r="V253" s="1" t="s">
        <v>11</v>
      </c>
      <c r="W253" s="1">
        <f>Tabulka1[[#This Row],[x]]/(Tabulka1[[#This Row],[z4]]*(100-Tabulka1[[#This Row],[x2]])/100)</f>
        <v>0</v>
      </c>
      <c r="X253" s="1">
        <f>Tabulka1[[#This Row],[y]]/(Tabulka1[[#This Row],[z4]]*(100-Tabulka1[[#This Row],[x2]])/100)</f>
        <v>0</v>
      </c>
      <c r="Y253" s="1">
        <f>Tabulka1[[#This Row],[z3]]</f>
        <v>0.99704000000000004</v>
      </c>
      <c r="Z253" s="1">
        <f>Tabulka1[[#This Row],[std3]]</f>
        <v>0</v>
      </c>
      <c r="AA253" s="1" t="s">
        <v>39</v>
      </c>
      <c r="AB253" s="1" t="s">
        <v>40</v>
      </c>
      <c r="AC253" s="1" t="s">
        <v>11</v>
      </c>
      <c r="AD253" s="1">
        <v>25</v>
      </c>
      <c r="AE253" s="1" t="s">
        <v>9</v>
      </c>
      <c r="AF253" s="1" t="s">
        <v>28</v>
      </c>
    </row>
    <row r="254" spans="1:32" ht="16.5" x14ac:dyDescent="0.35">
      <c r="A254" s="1">
        <f>2*Tabulka1[[#This Row],[x3]]*Tabulka1[[#This Row],[z]]/(100*61.9789)*1000</f>
        <v>0.4293977472443315</v>
      </c>
      <c r="B254" s="1">
        <f>Tabulka1[[#This Row],[y2]]*Tabulka1[[#This Row],[x]]/2</f>
        <v>0.64409662086649722</v>
      </c>
      <c r="C254" s="1">
        <f>Tabulka1[[#This Row],[z2]]</f>
        <v>1.0400825</v>
      </c>
      <c r="D254" s="1">
        <f>Tabulka1[[#This Row],[std2]]</f>
        <v>1.8137288937434437E-3</v>
      </c>
      <c r="E254" s="1">
        <v>9</v>
      </c>
      <c r="F254" s="1" t="s">
        <v>10</v>
      </c>
      <c r="G254" s="1" t="s">
        <v>30</v>
      </c>
      <c r="H254" s="1" t="s">
        <v>11</v>
      </c>
      <c r="I254" s="1">
        <v>5</v>
      </c>
      <c r="J254" s="1">
        <v>3</v>
      </c>
      <c r="K254" s="1">
        <v>1.0400825</v>
      </c>
      <c r="L254" s="1">
        <v>1.8137288937434437E-3</v>
      </c>
      <c r="M254" s="1" t="s">
        <v>32</v>
      </c>
      <c r="N254" s="1" t="s">
        <v>31</v>
      </c>
      <c r="O254" s="1" t="s">
        <v>11</v>
      </c>
      <c r="P254" s="1">
        <f>Tabulka1[[#This Row],[x2]]/(1+Tabulka1[[#This Row],[y2]]*60.08/61.9789)</f>
        <v>1.2793985110162751</v>
      </c>
      <c r="Q254" s="1">
        <f>Tabulka1[[#This Row],[y2]]</f>
        <v>3</v>
      </c>
      <c r="R254" s="1">
        <f>Tabulka1[[#This Row],[z2]]</f>
        <v>1.0400825</v>
      </c>
      <c r="S254" s="1">
        <f>Tabulka1[[#This Row],[std2]]</f>
        <v>1.8137288937434437E-3</v>
      </c>
      <c r="T254" s="1" t="s">
        <v>41</v>
      </c>
      <c r="U254" s="1" t="s">
        <v>31</v>
      </c>
      <c r="V254" s="1" t="s">
        <v>11</v>
      </c>
      <c r="W254" s="1">
        <f>Tabulka1[[#This Row],[x]]/(Tabulka1[[#This Row],[z4]]*(100-Tabulka1[[#This Row],[x2]])/100)</f>
        <v>0.43457863071270181</v>
      </c>
      <c r="X254" s="1">
        <f>Tabulka1[[#This Row],[y]]/(Tabulka1[[#This Row],[z4]]*(100-Tabulka1[[#This Row],[x2]])/100)</f>
        <v>0.65186794606905263</v>
      </c>
      <c r="Y254" s="1">
        <f>Tabulka1[[#This Row],[z3]]</f>
        <v>1.0400825</v>
      </c>
      <c r="Z254" s="1">
        <f>Tabulka1[[#This Row],[std3]]</f>
        <v>1.8137288937434437E-3</v>
      </c>
      <c r="AA254" s="1" t="s">
        <v>39</v>
      </c>
      <c r="AB254" s="1" t="s">
        <v>40</v>
      </c>
      <c r="AC254" s="1" t="s">
        <v>11</v>
      </c>
      <c r="AD254" s="1">
        <v>25</v>
      </c>
      <c r="AE254" s="1" t="s">
        <v>9</v>
      </c>
      <c r="AF254" s="1" t="s">
        <v>28</v>
      </c>
    </row>
    <row r="255" spans="1:32" ht="16.5" x14ac:dyDescent="0.35">
      <c r="A255" s="1">
        <f>2*Tabulka1[[#This Row],[x3]]*Tabulka1[[#This Row],[z]]/(100*61.9789)*1000</f>
        <v>0.89421387018106346</v>
      </c>
      <c r="B255" s="1">
        <f>Tabulka1[[#This Row],[y2]]*Tabulka1[[#This Row],[x]]/2</f>
        <v>1.3413208052715953</v>
      </c>
      <c r="C255" s="1">
        <f>Tabulka1[[#This Row],[z2]]</f>
        <v>1.0829774999999999</v>
      </c>
      <c r="D255" s="1">
        <f>Tabulka1[[#This Row],[std2]]</f>
        <v>7.530687219637393E-4</v>
      </c>
      <c r="E255" s="1">
        <v>9</v>
      </c>
      <c r="F255" s="1" t="s">
        <v>10</v>
      </c>
      <c r="G255" s="1" t="s">
        <v>30</v>
      </c>
      <c r="H255" s="1" t="s">
        <v>11</v>
      </c>
      <c r="I255" s="1">
        <v>10</v>
      </c>
      <c r="J255" s="1">
        <v>3</v>
      </c>
      <c r="K255" s="1">
        <v>1.0829774999999999</v>
      </c>
      <c r="L255" s="1">
        <v>7.530687219637393E-4</v>
      </c>
      <c r="M255" s="1" t="s">
        <v>32</v>
      </c>
      <c r="N255" s="1" t="s">
        <v>31</v>
      </c>
      <c r="O255" s="1" t="s">
        <v>11</v>
      </c>
      <c r="P255" s="1">
        <f>Tabulka1[[#This Row],[x2]]/(1+Tabulka1[[#This Row],[y2]]*60.08/61.9789)</f>
        <v>2.5587970220325502</v>
      </c>
      <c r="Q255" s="1">
        <f>Tabulka1[[#This Row],[y2]]</f>
        <v>3</v>
      </c>
      <c r="R255" s="1">
        <f>Tabulka1[[#This Row],[z2]]</f>
        <v>1.0829774999999999</v>
      </c>
      <c r="S255" s="1">
        <f>Tabulka1[[#This Row],[std2]]</f>
        <v>7.530687219637393E-4</v>
      </c>
      <c r="T255" s="1" t="s">
        <v>41</v>
      </c>
      <c r="U255" s="1" t="s">
        <v>31</v>
      </c>
      <c r="V255" s="1" t="s">
        <v>11</v>
      </c>
      <c r="W255" s="1">
        <f>Tabulka1[[#This Row],[x]]/(Tabulka1[[#This Row],[z4]]*(100-Tabulka1[[#This Row],[x2]])/100)</f>
        <v>0.91744377594903714</v>
      </c>
      <c r="X255" s="1">
        <f>Tabulka1[[#This Row],[y]]/(Tabulka1[[#This Row],[z4]]*(100-Tabulka1[[#This Row],[x2]])/100)</f>
        <v>1.3761656639235558</v>
      </c>
      <c r="Y255" s="1">
        <f>Tabulka1[[#This Row],[z3]]</f>
        <v>1.0829774999999999</v>
      </c>
      <c r="Z255" s="1">
        <f>Tabulka1[[#This Row],[std3]]</f>
        <v>7.530687219637393E-4</v>
      </c>
      <c r="AA255" s="1" t="s">
        <v>39</v>
      </c>
      <c r="AB255" s="1" t="s">
        <v>40</v>
      </c>
      <c r="AC255" s="1" t="s">
        <v>11</v>
      </c>
      <c r="AD255" s="1">
        <v>25</v>
      </c>
      <c r="AE255" s="1" t="s">
        <v>9</v>
      </c>
      <c r="AF255" s="1" t="s">
        <v>28</v>
      </c>
    </row>
    <row r="256" spans="1:32" ht="16.5" x14ac:dyDescent="0.35">
      <c r="A256" s="1">
        <f>2*Tabulka1[[#This Row],[x3]]*Tabulka1[[#This Row],[z]]/(100*61.9789)*1000</f>
        <v>1.399309674018006</v>
      </c>
      <c r="B256" s="1">
        <f>Tabulka1[[#This Row],[y2]]*Tabulka1[[#This Row],[x]]/2</f>
        <v>2.0989645110270088</v>
      </c>
      <c r="C256" s="1">
        <f>Tabulka1[[#This Row],[z2]]</f>
        <v>1.1297975</v>
      </c>
      <c r="D256" s="1">
        <f>Tabulka1[[#This Row],[std2]]</f>
        <v>1.3682516215958267E-3</v>
      </c>
      <c r="E256" s="1">
        <v>9</v>
      </c>
      <c r="F256" s="1" t="s">
        <v>10</v>
      </c>
      <c r="G256" s="1" t="s">
        <v>30</v>
      </c>
      <c r="H256" s="1" t="s">
        <v>11</v>
      </c>
      <c r="I256" s="1">
        <v>15</v>
      </c>
      <c r="J256" s="1">
        <v>3</v>
      </c>
      <c r="K256" s="1">
        <v>1.1297975</v>
      </c>
      <c r="L256" s="1">
        <v>1.3682516215958267E-3</v>
      </c>
      <c r="M256" s="1" t="s">
        <v>32</v>
      </c>
      <c r="N256" s="1" t="s">
        <v>31</v>
      </c>
      <c r="O256" s="1" t="s">
        <v>11</v>
      </c>
      <c r="P256" s="1">
        <f>Tabulka1[[#This Row],[x2]]/(1+Tabulka1[[#This Row],[y2]]*60.08/61.9789)</f>
        <v>3.8381955330488249</v>
      </c>
      <c r="Q256" s="1">
        <f>Tabulka1[[#This Row],[y2]]</f>
        <v>3</v>
      </c>
      <c r="R256" s="1">
        <f>Tabulka1[[#This Row],[z2]]</f>
        <v>1.1297975</v>
      </c>
      <c r="S256" s="1">
        <f>Tabulka1[[#This Row],[std2]]</f>
        <v>1.3682516215958267E-3</v>
      </c>
      <c r="T256" s="1" t="s">
        <v>41</v>
      </c>
      <c r="U256" s="1" t="s">
        <v>31</v>
      </c>
      <c r="V256" s="1" t="s">
        <v>11</v>
      </c>
      <c r="W256" s="1">
        <f>Tabulka1[[#This Row],[x]]/(Tabulka1[[#This Row],[z4]]*(100-Tabulka1[[#This Row],[x2]])/100)</f>
        <v>1.4571165853308237</v>
      </c>
      <c r="X256" s="1">
        <f>Tabulka1[[#This Row],[y]]/(Tabulka1[[#This Row],[z4]]*(100-Tabulka1[[#This Row],[x2]])/100)</f>
        <v>2.1856748779962354</v>
      </c>
      <c r="Y256" s="1">
        <f>Tabulka1[[#This Row],[z3]]</f>
        <v>1.1297975</v>
      </c>
      <c r="Z256" s="1">
        <f>Tabulka1[[#This Row],[std3]]</f>
        <v>1.3682516215958267E-3</v>
      </c>
      <c r="AA256" s="1" t="s">
        <v>39</v>
      </c>
      <c r="AB256" s="1" t="s">
        <v>40</v>
      </c>
      <c r="AC256" s="1" t="s">
        <v>11</v>
      </c>
      <c r="AD256" s="1">
        <v>25</v>
      </c>
      <c r="AE256" s="1" t="s">
        <v>9</v>
      </c>
      <c r="AF256" s="1" t="s">
        <v>28</v>
      </c>
    </row>
    <row r="257" spans="1:32" ht="16.5" x14ac:dyDescent="0.35">
      <c r="A257" s="1">
        <f>2*Tabulka1[[#This Row],[x3]]*Tabulka1[[#This Row],[z]]/(100*61.9789)*1000</f>
        <v>1.9481923169496684</v>
      </c>
      <c r="B257" s="1">
        <f>Tabulka1[[#This Row],[y2]]*Tabulka1[[#This Row],[x]]/2</f>
        <v>2.9222884754245024</v>
      </c>
      <c r="C257" s="1">
        <f>Tabulka1[[#This Row],[z2]]</f>
        <v>1.1797225</v>
      </c>
      <c r="D257" s="1">
        <f>Tabulka1[[#This Row],[std2]]</f>
        <v>1.8066578259316891E-3</v>
      </c>
      <c r="E257" s="1">
        <v>9</v>
      </c>
      <c r="F257" s="1" t="s">
        <v>10</v>
      </c>
      <c r="G257" s="1" t="s">
        <v>30</v>
      </c>
      <c r="H257" s="1" t="s">
        <v>11</v>
      </c>
      <c r="I257" s="1">
        <v>20</v>
      </c>
      <c r="J257" s="1">
        <v>3</v>
      </c>
      <c r="K257" s="1">
        <v>1.1797225</v>
      </c>
      <c r="L257" s="1">
        <v>1.8066578259316891E-3</v>
      </c>
      <c r="M257" s="1" t="s">
        <v>32</v>
      </c>
      <c r="N257" s="1" t="s">
        <v>31</v>
      </c>
      <c r="O257" s="1" t="s">
        <v>11</v>
      </c>
      <c r="P257" s="1">
        <f>Tabulka1[[#This Row],[x2]]/(1+Tabulka1[[#This Row],[y2]]*60.08/61.9789)</f>
        <v>5.1175940440651004</v>
      </c>
      <c r="Q257" s="1">
        <f>Tabulka1[[#This Row],[y2]]</f>
        <v>3</v>
      </c>
      <c r="R257" s="1">
        <f>Tabulka1[[#This Row],[z2]]</f>
        <v>1.1797225</v>
      </c>
      <c r="S257" s="1">
        <f>Tabulka1[[#This Row],[std2]]</f>
        <v>1.8066578259316891E-3</v>
      </c>
      <c r="T257" s="1" t="s">
        <v>41</v>
      </c>
      <c r="U257" s="1" t="s">
        <v>31</v>
      </c>
      <c r="V257" s="1" t="s">
        <v>11</v>
      </c>
      <c r="W257" s="1">
        <f>Tabulka1[[#This Row],[x]]/(Tabulka1[[#This Row],[z4]]*(100-Tabulka1[[#This Row],[x2]])/100)</f>
        <v>2.0642484958853333</v>
      </c>
      <c r="X257" s="1">
        <f>Tabulka1[[#This Row],[y]]/(Tabulka1[[#This Row],[z4]]*(100-Tabulka1[[#This Row],[x2]])/100)</f>
        <v>3.0963727438279998</v>
      </c>
      <c r="Y257" s="1">
        <f>Tabulka1[[#This Row],[z3]]</f>
        <v>1.1797225</v>
      </c>
      <c r="Z257" s="1">
        <f>Tabulka1[[#This Row],[std3]]</f>
        <v>1.8066578259316891E-3</v>
      </c>
      <c r="AA257" s="1" t="s">
        <v>39</v>
      </c>
      <c r="AB257" s="1" t="s">
        <v>40</v>
      </c>
      <c r="AC257" s="1" t="s">
        <v>11</v>
      </c>
      <c r="AD257" s="1">
        <v>25</v>
      </c>
      <c r="AE257" s="1" t="s">
        <v>9</v>
      </c>
      <c r="AF257" s="1" t="s">
        <v>28</v>
      </c>
    </row>
    <row r="258" spans="1:32" ht="16.5" x14ac:dyDescent="0.35">
      <c r="A258" s="1">
        <f>2*Tabulka1[[#This Row],[x3]]*Tabulka1[[#This Row],[z]]/(100*61.9789)*1000</f>
        <v>2.5464982294940652</v>
      </c>
      <c r="B258" s="1">
        <f>Tabulka1[[#This Row],[y2]]*Tabulka1[[#This Row],[x]]/2</f>
        <v>3.8197473442410979</v>
      </c>
      <c r="C258" s="1">
        <f>Tabulka1[[#This Row],[z2]]</f>
        <v>1.2336200000000002</v>
      </c>
      <c r="D258" s="1">
        <f>Tabulka1[[#This Row],[std2]]</f>
        <v>2.4183051916579772E-3</v>
      </c>
      <c r="E258" s="1">
        <v>9</v>
      </c>
      <c r="F258" s="1" t="s">
        <v>10</v>
      </c>
      <c r="G258" s="1" t="s">
        <v>30</v>
      </c>
      <c r="H258" s="1" t="s">
        <v>11</v>
      </c>
      <c r="I258" s="1">
        <v>25</v>
      </c>
      <c r="J258" s="1">
        <v>3</v>
      </c>
      <c r="K258" s="1">
        <v>1.2336200000000002</v>
      </c>
      <c r="L258" s="1">
        <v>2.4183051916579772E-3</v>
      </c>
      <c r="M258" s="1" t="s">
        <v>32</v>
      </c>
      <c r="N258" s="1" t="s">
        <v>31</v>
      </c>
      <c r="O258" s="1" t="s">
        <v>11</v>
      </c>
      <c r="P258" s="1">
        <f>Tabulka1[[#This Row],[x2]]/(1+Tabulka1[[#This Row],[y2]]*60.08/61.9789)</f>
        <v>6.3969925550813747</v>
      </c>
      <c r="Q258" s="1">
        <f>Tabulka1[[#This Row],[y2]]</f>
        <v>3</v>
      </c>
      <c r="R258" s="1">
        <f>Tabulka1[[#This Row],[z2]]</f>
        <v>1.2336200000000002</v>
      </c>
      <c r="S258" s="1">
        <f>Tabulka1[[#This Row],[std2]]</f>
        <v>2.4183051916579772E-3</v>
      </c>
      <c r="T258" s="1" t="s">
        <v>41</v>
      </c>
      <c r="U258" s="1" t="s">
        <v>31</v>
      </c>
      <c r="V258" s="1" t="s">
        <v>11</v>
      </c>
      <c r="W258" s="1">
        <f>Tabulka1[[#This Row],[x]]/(Tabulka1[[#This Row],[z4]]*(100-Tabulka1[[#This Row],[x2]])/100)</f>
        <v>2.7523313278471111</v>
      </c>
      <c r="X258" s="1">
        <f>Tabulka1[[#This Row],[y]]/(Tabulka1[[#This Row],[z4]]*(100-Tabulka1[[#This Row],[x2]])/100)</f>
        <v>4.1284969917706666</v>
      </c>
      <c r="Y258" s="1">
        <f>Tabulka1[[#This Row],[z3]]</f>
        <v>1.2336200000000002</v>
      </c>
      <c r="Z258" s="1">
        <f>Tabulka1[[#This Row],[std3]]</f>
        <v>2.4183051916579772E-3</v>
      </c>
      <c r="AA258" s="1" t="s">
        <v>39</v>
      </c>
      <c r="AB258" s="1" t="s">
        <v>40</v>
      </c>
      <c r="AC258" s="1" t="s">
        <v>11</v>
      </c>
      <c r="AD258" s="1">
        <v>25</v>
      </c>
      <c r="AE258" s="1" t="s">
        <v>9</v>
      </c>
      <c r="AF258" s="1" t="s">
        <v>28</v>
      </c>
    </row>
    <row r="259" spans="1:32" ht="16.5" x14ac:dyDescent="0.35">
      <c r="A259" s="1">
        <f>2*Tabulka1[[#This Row],[x3]]*Tabulka1[[#This Row],[z]]/(100*61.9789)*1000</f>
        <v>3.1866939367654625</v>
      </c>
      <c r="B259" s="1">
        <f>Tabulka1[[#This Row],[y2]]*Tabulka1[[#This Row],[x]]/2</f>
        <v>4.7800409051481942</v>
      </c>
      <c r="C259" s="1">
        <f>Tabulka1[[#This Row],[z2]]</f>
        <v>1.2864624999999998</v>
      </c>
      <c r="D259" s="1">
        <f>Tabulka1[[#This Row],[std2]]</f>
        <v>8.5312433150156897E-3</v>
      </c>
      <c r="E259" s="1">
        <v>9</v>
      </c>
      <c r="F259" s="1" t="s">
        <v>10</v>
      </c>
      <c r="G259" s="1" t="s">
        <v>30</v>
      </c>
      <c r="H259" s="1" t="s">
        <v>11</v>
      </c>
      <c r="I259" s="1">
        <v>30</v>
      </c>
      <c r="J259" s="1">
        <v>3</v>
      </c>
      <c r="K259" s="1">
        <v>1.2864624999999998</v>
      </c>
      <c r="L259" s="1">
        <v>8.5312433150156897E-3</v>
      </c>
      <c r="M259" s="1" t="s">
        <v>32</v>
      </c>
      <c r="N259" s="1" t="s">
        <v>31</v>
      </c>
      <c r="O259" s="1" t="s">
        <v>11</v>
      </c>
      <c r="P259" s="1">
        <f>Tabulka1[[#This Row],[x2]]/(1+Tabulka1[[#This Row],[y2]]*60.08/61.9789)</f>
        <v>7.6763910660976498</v>
      </c>
      <c r="Q259" s="1">
        <f>Tabulka1[[#This Row],[y2]]</f>
        <v>3</v>
      </c>
      <c r="R259" s="1">
        <f>Tabulka1[[#This Row],[z2]]</f>
        <v>1.2864624999999998</v>
      </c>
      <c r="S259" s="1">
        <f>Tabulka1[[#This Row],[std2]]</f>
        <v>8.5312433150156897E-3</v>
      </c>
      <c r="T259" s="1" t="s">
        <v>41</v>
      </c>
      <c r="U259" s="1" t="s">
        <v>31</v>
      </c>
      <c r="V259" s="1" t="s">
        <v>11</v>
      </c>
      <c r="W259" s="1">
        <f>Tabulka1[[#This Row],[x]]/(Tabulka1[[#This Row],[z4]]*(100-Tabulka1[[#This Row],[x2]])/100)</f>
        <v>3.5387117072320002</v>
      </c>
      <c r="X259" s="1">
        <f>Tabulka1[[#This Row],[y]]/(Tabulka1[[#This Row],[z4]]*(100-Tabulka1[[#This Row],[x2]])/100)</f>
        <v>5.3080675608480012</v>
      </c>
      <c r="Y259" s="1">
        <f>Tabulka1[[#This Row],[z3]]</f>
        <v>1.2864624999999998</v>
      </c>
      <c r="Z259" s="1">
        <f>Tabulka1[[#This Row],[std3]]</f>
        <v>8.5312433150156897E-3</v>
      </c>
      <c r="AA259" s="1" t="s">
        <v>39</v>
      </c>
      <c r="AB259" s="1" t="s">
        <v>40</v>
      </c>
      <c r="AC259" s="1" t="s">
        <v>11</v>
      </c>
      <c r="AD259" s="1">
        <v>25</v>
      </c>
      <c r="AE259" s="1" t="s">
        <v>9</v>
      </c>
      <c r="AF259" s="1" t="s">
        <v>28</v>
      </c>
    </row>
    <row r="260" spans="1:32" ht="16.5" x14ac:dyDescent="0.35">
      <c r="A260" s="1">
        <f>2*Tabulka1[[#This Row],[x3]]*Tabulka1[[#This Row],[z]]/(100*61.9789)*1000</f>
        <v>3.861259381493352</v>
      </c>
      <c r="B260" s="1">
        <f>Tabulka1[[#This Row],[y2]]*Tabulka1[[#This Row],[x]]/2</f>
        <v>5.7918890722400285</v>
      </c>
      <c r="C260" s="1">
        <f>Tabulka1[[#This Row],[z2]]</f>
        <v>1.346875</v>
      </c>
      <c r="D260" s="1">
        <f>Tabulka1[[#This Row],[std2]]</f>
        <v>7.0710678119117998E-6</v>
      </c>
      <c r="E260" s="1">
        <v>9</v>
      </c>
      <c r="F260" s="1" t="s">
        <v>10</v>
      </c>
      <c r="G260" s="1" t="s">
        <v>30</v>
      </c>
      <c r="H260" s="1" t="s">
        <v>11</v>
      </c>
      <c r="I260" s="1">
        <v>34.72</v>
      </c>
      <c r="J260" s="1">
        <v>3</v>
      </c>
      <c r="K260" s="1">
        <v>1.346875</v>
      </c>
      <c r="L260" s="1">
        <v>7.0710678119117998E-6</v>
      </c>
      <c r="M260" s="1" t="s">
        <v>32</v>
      </c>
      <c r="N260" s="1" t="s">
        <v>31</v>
      </c>
      <c r="O260" s="1" t="s">
        <v>11</v>
      </c>
      <c r="P260" s="1">
        <f>Tabulka1[[#This Row],[x2]]/(1+Tabulka1[[#This Row],[y2]]*60.08/61.9789)</f>
        <v>8.8841432604970141</v>
      </c>
      <c r="Q260" s="1">
        <f>Tabulka1[[#This Row],[y2]]</f>
        <v>3</v>
      </c>
      <c r="R260" s="1">
        <f>Tabulka1[[#This Row],[z2]]</f>
        <v>1.346875</v>
      </c>
      <c r="S260" s="1">
        <f>Tabulka1[[#This Row],[std2]]</f>
        <v>7.0710678119117998E-6</v>
      </c>
      <c r="T260" s="1" t="s">
        <v>41</v>
      </c>
      <c r="U260" s="1" t="s">
        <v>31</v>
      </c>
      <c r="V260" s="1" t="s">
        <v>11</v>
      </c>
      <c r="W260" s="1">
        <f>Tabulka1[[#This Row],[x]]/(Tabulka1[[#This Row],[z4]]*(100-Tabulka1[[#This Row],[x2]])/100)</f>
        <v>4.3915874863442879</v>
      </c>
      <c r="X260" s="1">
        <f>Tabulka1[[#This Row],[y]]/(Tabulka1[[#This Row],[z4]]*(100-Tabulka1[[#This Row],[x2]])/100)</f>
        <v>6.5873812295164331</v>
      </c>
      <c r="Y260" s="1">
        <f>Tabulka1[[#This Row],[z3]]</f>
        <v>1.346875</v>
      </c>
      <c r="Z260" s="1">
        <f>Tabulka1[[#This Row],[std3]]</f>
        <v>7.0710678119117998E-6</v>
      </c>
      <c r="AA260" s="1" t="s">
        <v>39</v>
      </c>
      <c r="AB260" s="1" t="s">
        <v>40</v>
      </c>
      <c r="AC260" s="1" t="s">
        <v>11</v>
      </c>
      <c r="AD260" s="1">
        <v>25</v>
      </c>
      <c r="AE260" s="1" t="s">
        <v>9</v>
      </c>
      <c r="AF260" s="1" t="s">
        <v>28</v>
      </c>
    </row>
    <row r="261" spans="1:32" ht="16.5" x14ac:dyDescent="0.35">
      <c r="A261" s="1">
        <f>2*Tabulka1[[#This Row],[x3]]*Tabulka1[[#This Row],[z]]/(100*61.9789)*1000</f>
        <v>3.9205755620226168</v>
      </c>
      <c r="B261" s="1">
        <f>Tabulka1[[#This Row],[y2]]*Tabulka1[[#This Row],[x]]/2</f>
        <v>5.8808633430339254</v>
      </c>
      <c r="C261" s="1">
        <f>Tabulka1[[#This Row],[z2]]</f>
        <v>1.356625</v>
      </c>
      <c r="D261" s="1">
        <f>Tabulka1[[#This Row],[std2]]</f>
        <v>4.9497474683068572E-5</v>
      </c>
      <c r="E261" s="1">
        <v>9</v>
      </c>
      <c r="F261" s="1" t="s">
        <v>10</v>
      </c>
      <c r="G261" s="1" t="s">
        <v>30</v>
      </c>
      <c r="H261" s="1" t="s">
        <v>11</v>
      </c>
      <c r="I261" s="1">
        <v>35</v>
      </c>
      <c r="J261" s="1">
        <v>3</v>
      </c>
      <c r="K261" s="1">
        <v>1.356625</v>
      </c>
      <c r="L261" s="1">
        <v>4.9497474683068572E-5</v>
      </c>
      <c r="M261" s="1" t="s">
        <v>32</v>
      </c>
      <c r="N261" s="1" t="s">
        <v>31</v>
      </c>
      <c r="O261" s="1" t="s">
        <v>11</v>
      </c>
      <c r="P261" s="1">
        <f>Tabulka1[[#This Row],[x2]]/(1+Tabulka1[[#This Row],[y2]]*60.08/61.9789)</f>
        <v>8.9557895771139258</v>
      </c>
      <c r="Q261" s="1">
        <f>Tabulka1[[#This Row],[y2]]</f>
        <v>3</v>
      </c>
      <c r="R261" s="1">
        <f>Tabulka1[[#This Row],[z2]]</f>
        <v>1.356625</v>
      </c>
      <c r="S261" s="1">
        <f>Tabulka1[[#This Row],[std2]]</f>
        <v>4.9497474683068572E-5</v>
      </c>
      <c r="T261" s="1" t="s">
        <v>41</v>
      </c>
      <c r="U261" s="1" t="s">
        <v>31</v>
      </c>
      <c r="V261" s="1" t="s">
        <v>11</v>
      </c>
      <c r="W261" s="1">
        <f>Tabulka1[[#This Row],[x]]/(Tabulka1[[#This Row],[z4]]*(100-Tabulka1[[#This Row],[x2]])/100)</f>
        <v>4.4460736834453343</v>
      </c>
      <c r="X261" s="1">
        <f>Tabulka1[[#This Row],[y]]/(Tabulka1[[#This Row],[z4]]*(100-Tabulka1[[#This Row],[x2]])/100)</f>
        <v>6.6691105251680014</v>
      </c>
      <c r="Y261" s="1">
        <f>Tabulka1[[#This Row],[z3]]</f>
        <v>1.356625</v>
      </c>
      <c r="Z261" s="1">
        <f>Tabulka1[[#This Row],[std3]]</f>
        <v>4.9497474683068572E-5</v>
      </c>
      <c r="AA261" s="1" t="s">
        <v>39</v>
      </c>
      <c r="AB261" s="1" t="s">
        <v>40</v>
      </c>
      <c r="AC261" s="1" t="s">
        <v>11</v>
      </c>
      <c r="AD261" s="1">
        <v>25</v>
      </c>
      <c r="AE261" s="1" t="s">
        <v>9</v>
      </c>
      <c r="AF261" s="1" t="s">
        <v>28</v>
      </c>
    </row>
    <row r="262" spans="1:32" ht="16.5" x14ac:dyDescent="0.35">
      <c r="A262" s="1">
        <f>2*Tabulka1[[#This Row],[x3]]*Tabulka1[[#This Row],[z]]/(100*61.9789)*1000</f>
        <v>4.6916570094241203</v>
      </c>
      <c r="B262" s="1">
        <f>Tabulka1[[#This Row],[y2]]*Tabulka1[[#This Row],[x]]/2</f>
        <v>7.037485514136181</v>
      </c>
      <c r="C262" s="1">
        <f>Tabulka1[[#This Row],[z2]]</f>
        <v>1.4205100000000002</v>
      </c>
      <c r="D262" s="1">
        <f>Tabulka1[[#This Row],[std2]]</f>
        <v>1.4142135623666588E-5</v>
      </c>
      <c r="E262" s="1">
        <v>9</v>
      </c>
      <c r="F262" s="1" t="s">
        <v>10</v>
      </c>
      <c r="G262" s="1" t="s">
        <v>30</v>
      </c>
      <c r="H262" s="1" t="s">
        <v>11</v>
      </c>
      <c r="I262" s="1">
        <v>40</v>
      </c>
      <c r="J262" s="1">
        <v>3</v>
      </c>
      <c r="K262" s="1">
        <v>1.4205100000000002</v>
      </c>
      <c r="L262" s="1">
        <v>1.4142135623666588E-5</v>
      </c>
      <c r="M262" s="1" t="s">
        <v>32</v>
      </c>
      <c r="N262" s="1" t="s">
        <v>31</v>
      </c>
      <c r="O262" s="1" t="s">
        <v>11</v>
      </c>
      <c r="P262" s="1">
        <f>Tabulka1[[#This Row],[x2]]/(1+Tabulka1[[#This Row],[y2]]*60.08/61.9789)</f>
        <v>10.235188088130201</v>
      </c>
      <c r="Q262" s="1">
        <f>Tabulka1[[#This Row],[y2]]</f>
        <v>3</v>
      </c>
      <c r="R262" s="1">
        <f>Tabulka1[[#This Row],[z2]]</f>
        <v>1.4205100000000002</v>
      </c>
      <c r="S262" s="1">
        <f>Tabulka1[[#This Row],[std2]]</f>
        <v>1.4142135623666588E-5</v>
      </c>
      <c r="T262" s="1" t="s">
        <v>41</v>
      </c>
      <c r="U262" s="1" t="s">
        <v>31</v>
      </c>
      <c r="V262" s="1" t="s">
        <v>11</v>
      </c>
      <c r="W262" s="1">
        <f>Tabulka1[[#This Row],[x]]/(Tabulka1[[#This Row],[z4]]*(100-Tabulka1[[#This Row],[x2]])/100)</f>
        <v>5.5046626556942222</v>
      </c>
      <c r="X262" s="1">
        <f>Tabulka1[[#This Row],[y]]/(Tabulka1[[#This Row],[z4]]*(100-Tabulka1[[#This Row],[x2]])/100)</f>
        <v>8.2569939835413333</v>
      </c>
      <c r="Y262" s="1">
        <f>Tabulka1[[#This Row],[z3]]</f>
        <v>1.4205100000000002</v>
      </c>
      <c r="Z262" s="1">
        <f>Tabulka1[[#This Row],[std3]]</f>
        <v>1.4142135623666588E-5</v>
      </c>
      <c r="AA262" s="1" t="s">
        <v>39</v>
      </c>
      <c r="AB262" s="1" t="s">
        <v>40</v>
      </c>
      <c r="AC262" s="1" t="s">
        <v>11</v>
      </c>
      <c r="AD262" s="1">
        <v>25</v>
      </c>
      <c r="AE262" s="1" t="s">
        <v>9</v>
      </c>
      <c r="AF262" s="1" t="s">
        <v>28</v>
      </c>
    </row>
    <row r="263" spans="1:32" ht="16.5" x14ac:dyDescent="0.35">
      <c r="A263" s="1">
        <f>2*Tabulka1[[#This Row],[x3]]*Tabulka1[[#This Row],[z]]/(100*61.9789)*1000</f>
        <v>5.1768309780946078</v>
      </c>
      <c r="B263" s="1">
        <f>Tabulka1[[#This Row],[y2]]*Tabulka1[[#This Row],[x]]/2</f>
        <v>7.7652464671419121</v>
      </c>
      <c r="C263" s="1">
        <f>Tabulka1[[#This Row],[z2]]</f>
        <v>1.4645250000000001</v>
      </c>
      <c r="D263" s="1">
        <f>Tabulka1[[#This Row],[std2]]</f>
        <v>3.535533905940199E-5</v>
      </c>
      <c r="E263" s="1">
        <v>9</v>
      </c>
      <c r="F263" s="1" t="s">
        <v>10</v>
      </c>
      <c r="G263" s="1" t="s">
        <v>30</v>
      </c>
      <c r="H263" s="1" t="s">
        <v>11</v>
      </c>
      <c r="I263" s="1">
        <v>42.81</v>
      </c>
      <c r="J263" s="1">
        <v>3</v>
      </c>
      <c r="K263" s="1">
        <v>1.4645250000000001</v>
      </c>
      <c r="L263" s="1">
        <v>3.535533905940199E-5</v>
      </c>
      <c r="M263" s="1" t="s">
        <v>32</v>
      </c>
      <c r="N263" s="1" t="s">
        <v>31</v>
      </c>
      <c r="O263" s="1" t="s">
        <v>11</v>
      </c>
      <c r="P263" s="1">
        <f>Tabulka1[[#This Row],[x2]]/(1+Tabulka1[[#This Row],[y2]]*60.08/61.9789)</f>
        <v>10.954210051321347</v>
      </c>
      <c r="Q263" s="1">
        <f>Tabulka1[[#This Row],[y2]]</f>
        <v>3</v>
      </c>
      <c r="R263" s="1">
        <f>Tabulka1[[#This Row],[z2]]</f>
        <v>1.4645250000000001</v>
      </c>
      <c r="S263" s="1">
        <f>Tabulka1[[#This Row],[std2]]</f>
        <v>3.535533905940199E-5</v>
      </c>
      <c r="T263" s="1" t="s">
        <v>41</v>
      </c>
      <c r="U263" s="1" t="s">
        <v>31</v>
      </c>
      <c r="V263" s="1" t="s">
        <v>11</v>
      </c>
      <c r="W263" s="1">
        <f>Tabulka1[[#This Row],[x]]/(Tabulka1[[#This Row],[z4]]*(100-Tabulka1[[#This Row],[x2]])/100)</f>
        <v>6.1808342793391233</v>
      </c>
      <c r="X263" s="1">
        <f>Tabulka1[[#This Row],[y]]/(Tabulka1[[#This Row],[z4]]*(100-Tabulka1[[#This Row],[x2]])/100)</f>
        <v>9.271251419008685</v>
      </c>
      <c r="Y263" s="1">
        <f>Tabulka1[[#This Row],[z3]]</f>
        <v>1.4645250000000001</v>
      </c>
      <c r="Z263" s="1">
        <f>Tabulka1[[#This Row],[std3]]</f>
        <v>3.535533905940199E-5</v>
      </c>
      <c r="AA263" s="1" t="s">
        <v>39</v>
      </c>
      <c r="AB263" s="1" t="s">
        <v>40</v>
      </c>
      <c r="AC263" s="1" t="s">
        <v>11</v>
      </c>
      <c r="AD263" s="1">
        <v>25</v>
      </c>
      <c r="AE263" s="1" t="s">
        <v>9</v>
      </c>
      <c r="AF263" s="1" t="s">
        <v>28</v>
      </c>
    </row>
    <row r="264" spans="1:32" ht="16.5" x14ac:dyDescent="0.35">
      <c r="A264" s="1">
        <f>2*Tabulka1[[#This Row],[x3]]*Tabulka1[[#This Row],[z]]/(100*61.9789)*1000</f>
        <v>0</v>
      </c>
      <c r="B264" s="1">
        <f>Tabulka1[[#This Row],[y2]]*Tabulka1[[#This Row],[x]]/2</f>
        <v>0</v>
      </c>
      <c r="C264" s="1">
        <f>Tabulka1[[#This Row],[z2]]</f>
        <v>0.99565000000000003</v>
      </c>
      <c r="D264" s="1">
        <f>Tabulka1[[#This Row],[std2]]</f>
        <v>0</v>
      </c>
      <c r="E264" s="1">
        <v>1</v>
      </c>
      <c r="F264" s="1" t="s">
        <v>10</v>
      </c>
      <c r="G264" s="1" t="s">
        <v>30</v>
      </c>
      <c r="H264" s="1" t="s">
        <v>11</v>
      </c>
      <c r="I264" s="1">
        <v>0</v>
      </c>
      <c r="J264" s="1">
        <v>0</v>
      </c>
      <c r="K264" s="1">
        <v>0.99565000000000003</v>
      </c>
      <c r="M264" s="1" t="s">
        <v>32</v>
      </c>
      <c r="N264" s="1" t="s">
        <v>31</v>
      </c>
      <c r="O264" s="1" t="s">
        <v>11</v>
      </c>
      <c r="P264" s="1">
        <f>Tabulka1[[#This Row],[x2]]/(1+Tabulka1[[#This Row],[y2]]*60.08/61.9789)</f>
        <v>0</v>
      </c>
      <c r="Q264" s="1">
        <f>Tabulka1[[#This Row],[y2]]</f>
        <v>0</v>
      </c>
      <c r="R264" s="1">
        <f>Tabulka1[[#This Row],[z2]]</f>
        <v>0.99565000000000003</v>
      </c>
      <c r="S264" s="1">
        <f>Tabulka1[[#This Row],[std2]]</f>
        <v>0</v>
      </c>
      <c r="T264" s="1" t="s">
        <v>41</v>
      </c>
      <c r="U264" s="1" t="s">
        <v>31</v>
      </c>
      <c r="V264" s="1" t="s">
        <v>11</v>
      </c>
      <c r="W264" s="1">
        <f>Tabulka1[[#This Row],[x]]/(Tabulka1[[#This Row],[z4]]*(100-Tabulka1[[#This Row],[x2]])/100)</f>
        <v>0</v>
      </c>
      <c r="X264" s="1">
        <f>Tabulka1[[#This Row],[y]]/(Tabulka1[[#This Row],[z4]]*(100-Tabulka1[[#This Row],[x2]])/100)</f>
        <v>0</v>
      </c>
      <c r="Y264" s="1">
        <f>Tabulka1[[#This Row],[z3]]</f>
        <v>0.99565000000000003</v>
      </c>
      <c r="Z264" s="1">
        <f>Tabulka1[[#This Row],[std3]]</f>
        <v>0</v>
      </c>
      <c r="AA264" s="1" t="s">
        <v>39</v>
      </c>
      <c r="AB264" s="1" t="s">
        <v>40</v>
      </c>
      <c r="AC264" s="1" t="s">
        <v>11</v>
      </c>
      <c r="AD264" s="1">
        <v>30</v>
      </c>
      <c r="AE264" s="1" t="s">
        <v>9</v>
      </c>
      <c r="AF264" s="1" t="s">
        <v>28</v>
      </c>
    </row>
    <row r="265" spans="1:32" ht="16.5" x14ac:dyDescent="0.35">
      <c r="A265" s="1">
        <f>2*Tabulka1[[#This Row],[x3]]*Tabulka1[[#This Row],[z]]/(100*61.9789)*1000</f>
        <v>1.7236914498321201</v>
      </c>
      <c r="B265" s="1">
        <f>Tabulka1[[#This Row],[y2]]*Tabulka1[[#This Row],[x]]/2</f>
        <v>0</v>
      </c>
      <c r="C265" s="1">
        <f>Tabulka1[[#This Row],[z2]]</f>
        <v>1.068325</v>
      </c>
      <c r="D265" s="1">
        <f>Tabulka1[[#This Row],[std2]]</f>
        <v>7.0710678119117998E-6</v>
      </c>
      <c r="E265" s="1">
        <v>1</v>
      </c>
      <c r="F265" s="1" t="s">
        <v>10</v>
      </c>
      <c r="G265" s="1" t="s">
        <v>30</v>
      </c>
      <c r="H265" s="1" t="s">
        <v>11</v>
      </c>
      <c r="I265" s="1">
        <v>5</v>
      </c>
      <c r="J265" s="1">
        <v>0</v>
      </c>
      <c r="K265" s="1">
        <v>1.068325</v>
      </c>
      <c r="L265" s="1">
        <v>7.0710678119117998E-6</v>
      </c>
      <c r="M265" s="1" t="s">
        <v>32</v>
      </c>
      <c r="N265" s="1" t="s">
        <v>31</v>
      </c>
      <c r="O265" s="1" t="s">
        <v>11</v>
      </c>
      <c r="P265" s="1">
        <f>Tabulka1[[#This Row],[x2]]/(1+Tabulka1[[#This Row],[y2]]*60.08/61.9789)</f>
        <v>5</v>
      </c>
      <c r="Q265" s="1">
        <f>Tabulka1[[#This Row],[y2]]</f>
        <v>0</v>
      </c>
      <c r="R265" s="1">
        <f>Tabulka1[[#This Row],[z2]]</f>
        <v>1.068325</v>
      </c>
      <c r="S265" s="1">
        <f>Tabulka1[[#This Row],[std2]]</f>
        <v>7.0710678119117998E-6</v>
      </c>
      <c r="T265" s="1" t="s">
        <v>41</v>
      </c>
      <c r="U265" s="1" t="s">
        <v>31</v>
      </c>
      <c r="V265" s="1" t="s">
        <v>11</v>
      </c>
      <c r="W265" s="1">
        <f>Tabulka1[[#This Row],[x]]/(Tabulka1[[#This Row],[z4]]*(100-Tabulka1[[#This Row],[x2]])/100)</f>
        <v>1.6983708632250141</v>
      </c>
      <c r="X265" s="1">
        <f>Tabulka1[[#This Row],[y]]/(Tabulka1[[#This Row],[z4]]*(100-Tabulka1[[#This Row],[x2]])/100)</f>
        <v>0</v>
      </c>
      <c r="Y265" s="1">
        <f>Tabulka1[[#This Row],[z3]]</f>
        <v>1.068325</v>
      </c>
      <c r="Z265" s="1">
        <f>Tabulka1[[#This Row],[std3]]</f>
        <v>7.0710678119117998E-6</v>
      </c>
      <c r="AA265" s="1" t="s">
        <v>39</v>
      </c>
      <c r="AB265" s="1" t="s">
        <v>40</v>
      </c>
      <c r="AC265" s="1" t="s">
        <v>11</v>
      </c>
      <c r="AD265" s="1">
        <v>30</v>
      </c>
      <c r="AE265" s="1" t="s">
        <v>9</v>
      </c>
      <c r="AF265" s="1" t="s">
        <v>28</v>
      </c>
    </row>
    <row r="266" spans="1:32" ht="16.5" x14ac:dyDescent="0.35">
      <c r="A266" s="1">
        <f>2*Tabulka1[[#This Row],[x3]]*Tabulka1[[#This Row],[z]]/(100*61.9789)*1000</f>
        <v>3.6767028779149027</v>
      </c>
      <c r="B266" s="1">
        <f>Tabulka1[[#This Row],[y2]]*Tabulka1[[#This Row],[x]]/2</f>
        <v>0</v>
      </c>
      <c r="C266" s="1">
        <f>Tabulka1[[#This Row],[z2]]</f>
        <v>1.1393899999999999</v>
      </c>
      <c r="D266" s="1">
        <f>Tabulka1[[#This Row],[std2]]</f>
        <v>0</v>
      </c>
      <c r="E266" s="1">
        <v>1</v>
      </c>
      <c r="F266" s="1" t="s">
        <v>10</v>
      </c>
      <c r="G266" s="1" t="s">
        <v>30</v>
      </c>
      <c r="H266" s="1" t="s">
        <v>11</v>
      </c>
      <c r="I266" s="1">
        <v>10</v>
      </c>
      <c r="J266" s="1">
        <v>0</v>
      </c>
      <c r="K266" s="1">
        <v>1.1393899999999999</v>
      </c>
      <c r="L266" s="1">
        <v>0</v>
      </c>
      <c r="M266" s="1" t="s">
        <v>32</v>
      </c>
      <c r="N266" s="1" t="s">
        <v>31</v>
      </c>
      <c r="O266" s="1" t="s">
        <v>11</v>
      </c>
      <c r="P266" s="1">
        <f>Tabulka1[[#This Row],[x2]]/(1+Tabulka1[[#This Row],[y2]]*60.08/61.9789)</f>
        <v>10</v>
      </c>
      <c r="Q266" s="1">
        <f>Tabulka1[[#This Row],[y2]]</f>
        <v>0</v>
      </c>
      <c r="R266" s="1">
        <f>Tabulka1[[#This Row],[z2]]</f>
        <v>1.1393899999999999</v>
      </c>
      <c r="S266" s="1">
        <f>Tabulka1[[#This Row],[std2]]</f>
        <v>0</v>
      </c>
      <c r="T266" s="1" t="s">
        <v>41</v>
      </c>
      <c r="U266" s="1" t="s">
        <v>31</v>
      </c>
      <c r="V266" s="1" t="s">
        <v>11</v>
      </c>
      <c r="W266" s="1">
        <f>Tabulka1[[#This Row],[x]]/(Tabulka1[[#This Row],[z4]]*(100-Tabulka1[[#This Row],[x2]])/100)</f>
        <v>3.5854496001416969</v>
      </c>
      <c r="X266" s="1">
        <f>Tabulka1[[#This Row],[y]]/(Tabulka1[[#This Row],[z4]]*(100-Tabulka1[[#This Row],[x2]])/100)</f>
        <v>0</v>
      </c>
      <c r="Y266" s="1">
        <f>Tabulka1[[#This Row],[z3]]</f>
        <v>1.1393899999999999</v>
      </c>
      <c r="Z266" s="1">
        <f>Tabulka1[[#This Row],[std3]]</f>
        <v>0</v>
      </c>
      <c r="AA266" s="1" t="s">
        <v>39</v>
      </c>
      <c r="AB266" s="1" t="s">
        <v>40</v>
      </c>
      <c r="AC266" s="1" t="s">
        <v>11</v>
      </c>
      <c r="AD266" s="1">
        <v>30</v>
      </c>
      <c r="AE266" s="1" t="s">
        <v>9</v>
      </c>
      <c r="AF266" s="1" t="s">
        <v>28</v>
      </c>
    </row>
    <row r="267" spans="1:32" ht="16.5" x14ac:dyDescent="0.35">
      <c r="A267" s="1">
        <f>2*Tabulka1[[#This Row],[x3]]*Tabulka1[[#This Row],[z]]/(100*61.9789)*1000</f>
        <v>5.8636084215757291</v>
      </c>
      <c r="B267" s="1">
        <f>Tabulka1[[#This Row],[y2]]*Tabulka1[[#This Row],[x]]/2</f>
        <v>0</v>
      </c>
      <c r="C267" s="1">
        <f>Tabulka1[[#This Row],[z2]]</f>
        <v>1.2114</v>
      </c>
      <c r="D267" s="1">
        <f>Tabulka1[[#This Row],[std2]]</f>
        <v>1.41421356238236E-5</v>
      </c>
      <c r="E267" s="1">
        <v>1</v>
      </c>
      <c r="F267" s="1" t="s">
        <v>10</v>
      </c>
      <c r="G267" s="1" t="s">
        <v>30</v>
      </c>
      <c r="H267" s="1" t="s">
        <v>11</v>
      </c>
      <c r="I267" s="1">
        <v>15</v>
      </c>
      <c r="J267" s="1">
        <v>0</v>
      </c>
      <c r="K267" s="1">
        <v>1.2114</v>
      </c>
      <c r="L267" s="1">
        <v>1.41421356238236E-5</v>
      </c>
      <c r="M267" s="1" t="s">
        <v>32</v>
      </c>
      <c r="N267" s="1" t="s">
        <v>31</v>
      </c>
      <c r="O267" s="1" t="s">
        <v>11</v>
      </c>
      <c r="P267" s="1">
        <f>Tabulka1[[#This Row],[x2]]/(1+Tabulka1[[#This Row],[y2]]*60.08/61.9789)</f>
        <v>15</v>
      </c>
      <c r="Q267" s="1">
        <f>Tabulka1[[#This Row],[y2]]</f>
        <v>0</v>
      </c>
      <c r="R267" s="1">
        <f>Tabulka1[[#This Row],[z2]]</f>
        <v>1.2114</v>
      </c>
      <c r="S267" s="1">
        <f>Tabulka1[[#This Row],[std2]]</f>
        <v>1.41421356238236E-5</v>
      </c>
      <c r="T267" s="1" t="s">
        <v>41</v>
      </c>
      <c r="U267" s="1" t="s">
        <v>31</v>
      </c>
      <c r="V267" s="1" t="s">
        <v>11</v>
      </c>
      <c r="W267" s="1">
        <f>Tabulka1[[#This Row],[x]]/(Tabulka1[[#This Row],[z4]]*(100-Tabulka1[[#This Row],[x2]])/100)</f>
        <v>5.6945376002250478</v>
      </c>
      <c r="X267" s="1">
        <f>Tabulka1[[#This Row],[y]]/(Tabulka1[[#This Row],[z4]]*(100-Tabulka1[[#This Row],[x2]])/100)</f>
        <v>0</v>
      </c>
      <c r="Y267" s="1">
        <f>Tabulka1[[#This Row],[z3]]</f>
        <v>1.2114</v>
      </c>
      <c r="Z267" s="1">
        <f>Tabulka1[[#This Row],[std3]]</f>
        <v>1.41421356238236E-5</v>
      </c>
      <c r="AA267" s="1" t="s">
        <v>39</v>
      </c>
      <c r="AB267" s="1" t="s">
        <v>40</v>
      </c>
      <c r="AC267" s="1" t="s">
        <v>11</v>
      </c>
      <c r="AD267" s="1">
        <v>30</v>
      </c>
      <c r="AE267" s="1" t="s">
        <v>9</v>
      </c>
      <c r="AF267" s="1" t="s">
        <v>28</v>
      </c>
    </row>
    <row r="268" spans="1:32" ht="16.5" x14ac:dyDescent="0.35">
      <c r="A268" s="1">
        <f>2*Tabulka1[[#This Row],[x3]]*Tabulka1[[#This Row],[z]]/(100*61.9789)*1000</f>
        <v>8.2831415207433494</v>
      </c>
      <c r="B268" s="1">
        <f>Tabulka1[[#This Row],[y2]]*Tabulka1[[#This Row],[x]]/2</f>
        <v>0</v>
      </c>
      <c r="C268" s="1">
        <f>Tabulka1[[#This Row],[z2]]</f>
        <v>1.28345</v>
      </c>
      <c r="D268" s="1">
        <f>Tabulka1[[#This Row],[std2]]</f>
        <v>1.41421356238236E-5</v>
      </c>
      <c r="E268" s="1">
        <v>1</v>
      </c>
      <c r="F268" s="1" t="s">
        <v>10</v>
      </c>
      <c r="G268" s="1" t="s">
        <v>30</v>
      </c>
      <c r="H268" s="1" t="s">
        <v>11</v>
      </c>
      <c r="I268" s="1">
        <v>20</v>
      </c>
      <c r="J268" s="1">
        <v>0</v>
      </c>
      <c r="K268" s="1">
        <v>1.28345</v>
      </c>
      <c r="L268" s="1">
        <v>1.41421356238236E-5</v>
      </c>
      <c r="M268" s="1" t="s">
        <v>32</v>
      </c>
      <c r="N268" s="1" t="s">
        <v>31</v>
      </c>
      <c r="O268" s="1" t="s">
        <v>11</v>
      </c>
      <c r="P268" s="1">
        <f>Tabulka1[[#This Row],[x2]]/(1+Tabulka1[[#This Row],[y2]]*60.08/61.9789)</f>
        <v>20</v>
      </c>
      <c r="Q268" s="1">
        <f>Tabulka1[[#This Row],[y2]]</f>
        <v>0</v>
      </c>
      <c r="R268" s="1">
        <f>Tabulka1[[#This Row],[z2]]</f>
        <v>1.28345</v>
      </c>
      <c r="S268" s="1">
        <f>Tabulka1[[#This Row],[std2]]</f>
        <v>1.41421356238236E-5</v>
      </c>
      <c r="T268" s="1" t="s">
        <v>41</v>
      </c>
      <c r="U268" s="1" t="s">
        <v>31</v>
      </c>
      <c r="V268" s="1" t="s">
        <v>11</v>
      </c>
      <c r="W268" s="1">
        <f>Tabulka1[[#This Row],[x]]/(Tabulka1[[#This Row],[z4]]*(100-Tabulka1[[#This Row],[x2]])/100)</f>
        <v>8.0672616003188171</v>
      </c>
      <c r="X268" s="1">
        <f>Tabulka1[[#This Row],[y]]/(Tabulka1[[#This Row],[z4]]*(100-Tabulka1[[#This Row],[x2]])/100)</f>
        <v>0</v>
      </c>
      <c r="Y268" s="1">
        <f>Tabulka1[[#This Row],[z3]]</f>
        <v>1.28345</v>
      </c>
      <c r="Z268" s="1">
        <f>Tabulka1[[#This Row],[std3]]</f>
        <v>1.41421356238236E-5</v>
      </c>
      <c r="AA268" s="1" t="s">
        <v>39</v>
      </c>
      <c r="AB268" s="1" t="s">
        <v>40</v>
      </c>
      <c r="AC268" s="1" t="s">
        <v>11</v>
      </c>
      <c r="AD268" s="1">
        <v>30</v>
      </c>
      <c r="AE268" s="1" t="s">
        <v>9</v>
      </c>
      <c r="AF268" s="1" t="s">
        <v>28</v>
      </c>
    </row>
    <row r="269" spans="1:32" ht="16.5" x14ac:dyDescent="0.35">
      <c r="A269" s="1">
        <f>2*Tabulka1[[#This Row],[x3]]*Tabulka1[[#This Row],[z]]/(100*61.9789)*1000</f>
        <v>10.920490683119576</v>
      </c>
      <c r="B269" s="1">
        <f>Tabulka1[[#This Row],[y2]]*Tabulka1[[#This Row],[x]]/2</f>
        <v>0</v>
      </c>
      <c r="C269" s="1">
        <f>Tabulka1[[#This Row],[z2]]</f>
        <v>1.35368</v>
      </c>
      <c r="D269" s="1">
        <f>Tabulka1[[#This Row],[std2]]</f>
        <v>0</v>
      </c>
      <c r="E269" s="1">
        <v>1</v>
      </c>
      <c r="F269" s="1" t="s">
        <v>10</v>
      </c>
      <c r="G269" s="1" t="s">
        <v>30</v>
      </c>
      <c r="H269" s="1" t="s">
        <v>11</v>
      </c>
      <c r="I269" s="1">
        <v>25</v>
      </c>
      <c r="J269" s="1">
        <v>0</v>
      </c>
      <c r="K269" s="1">
        <v>1.35368</v>
      </c>
      <c r="L269" s="1">
        <v>0</v>
      </c>
      <c r="M269" s="1" t="s">
        <v>32</v>
      </c>
      <c r="N269" s="1" t="s">
        <v>31</v>
      </c>
      <c r="O269" s="1" t="s">
        <v>11</v>
      </c>
      <c r="P269" s="1">
        <f>Tabulka1[[#This Row],[x2]]/(1+Tabulka1[[#This Row],[y2]]*60.08/61.9789)</f>
        <v>25</v>
      </c>
      <c r="Q269" s="1">
        <f>Tabulka1[[#This Row],[y2]]</f>
        <v>0</v>
      </c>
      <c r="R269" s="1">
        <f>Tabulka1[[#This Row],[z2]]</f>
        <v>1.35368</v>
      </c>
      <c r="S269" s="1">
        <f>Tabulka1[[#This Row],[std2]]</f>
        <v>0</v>
      </c>
      <c r="T269" s="1" t="s">
        <v>41</v>
      </c>
      <c r="U269" s="1" t="s">
        <v>31</v>
      </c>
      <c r="V269" s="1" t="s">
        <v>11</v>
      </c>
      <c r="W269" s="1">
        <f>Tabulka1[[#This Row],[x]]/(Tabulka1[[#This Row],[z4]]*(100-Tabulka1[[#This Row],[x2]])/100)</f>
        <v>10.756348800425089</v>
      </c>
      <c r="X269" s="1">
        <f>Tabulka1[[#This Row],[y]]/(Tabulka1[[#This Row],[z4]]*(100-Tabulka1[[#This Row],[x2]])/100)</f>
        <v>0</v>
      </c>
      <c r="Y269" s="1">
        <f>Tabulka1[[#This Row],[z3]]</f>
        <v>1.35368</v>
      </c>
      <c r="Z269" s="1">
        <f>Tabulka1[[#This Row],[std3]]</f>
        <v>0</v>
      </c>
      <c r="AA269" s="1" t="s">
        <v>39</v>
      </c>
      <c r="AB269" s="1" t="s">
        <v>40</v>
      </c>
      <c r="AC269" s="1" t="s">
        <v>11</v>
      </c>
      <c r="AD269" s="1">
        <v>30</v>
      </c>
      <c r="AE269" s="1" t="s">
        <v>9</v>
      </c>
      <c r="AF269" s="1" t="s">
        <v>28</v>
      </c>
    </row>
    <row r="270" spans="1:32" ht="16.5" x14ac:dyDescent="0.35">
      <c r="A270" s="1">
        <f>2*Tabulka1[[#This Row],[x3]]*Tabulka1[[#This Row],[z]]/(100*61.9789)*1000</f>
        <v>13.746662170512867</v>
      </c>
      <c r="B270" s="1">
        <f>Tabulka1[[#This Row],[y2]]*Tabulka1[[#This Row],[x]]/2</f>
        <v>0</v>
      </c>
      <c r="C270" s="1">
        <f>Tabulka1[[#This Row],[z2]]</f>
        <v>1.420005</v>
      </c>
      <c r="D270" s="1">
        <f>Tabulka1[[#This Row],[std2]]</f>
        <v>7.0710678119117998E-6</v>
      </c>
      <c r="E270" s="1">
        <v>1</v>
      </c>
      <c r="F270" s="1" t="s">
        <v>10</v>
      </c>
      <c r="G270" s="1" t="s">
        <v>30</v>
      </c>
      <c r="H270" s="1" t="s">
        <v>11</v>
      </c>
      <c r="I270" s="1">
        <v>30</v>
      </c>
      <c r="J270" s="1">
        <v>0</v>
      </c>
      <c r="K270" s="1">
        <v>1.420005</v>
      </c>
      <c r="L270" s="1">
        <v>7.0710678119117998E-6</v>
      </c>
      <c r="M270" s="1" t="s">
        <v>32</v>
      </c>
      <c r="N270" s="1" t="s">
        <v>31</v>
      </c>
      <c r="O270" s="1" t="s">
        <v>11</v>
      </c>
      <c r="P270" s="1">
        <f>Tabulka1[[#This Row],[x2]]/(1+Tabulka1[[#This Row],[y2]]*60.08/61.9789)</f>
        <v>30</v>
      </c>
      <c r="Q270" s="1">
        <f>Tabulka1[[#This Row],[y2]]</f>
        <v>0</v>
      </c>
      <c r="R270" s="1">
        <f>Tabulka1[[#This Row],[z2]]</f>
        <v>1.420005</v>
      </c>
      <c r="S270" s="1">
        <f>Tabulka1[[#This Row],[std2]]</f>
        <v>7.0710678119117998E-6</v>
      </c>
      <c r="T270" s="1" t="s">
        <v>41</v>
      </c>
      <c r="U270" s="1" t="s">
        <v>31</v>
      </c>
      <c r="V270" s="1" t="s">
        <v>11</v>
      </c>
      <c r="W270" s="1">
        <f>Tabulka1[[#This Row],[x]]/(Tabulka1[[#This Row],[z4]]*(100-Tabulka1[[#This Row],[x2]])/100)</f>
        <v>13.829591314832257</v>
      </c>
      <c r="X270" s="1">
        <f>Tabulka1[[#This Row],[y]]/(Tabulka1[[#This Row],[z4]]*(100-Tabulka1[[#This Row],[x2]])/100)</f>
        <v>0</v>
      </c>
      <c r="Y270" s="1">
        <f>Tabulka1[[#This Row],[z3]]</f>
        <v>1.420005</v>
      </c>
      <c r="Z270" s="1">
        <f>Tabulka1[[#This Row],[std3]]</f>
        <v>7.0710678119117998E-6</v>
      </c>
      <c r="AA270" s="1" t="s">
        <v>39</v>
      </c>
      <c r="AB270" s="1" t="s">
        <v>40</v>
      </c>
      <c r="AC270" s="1" t="s">
        <v>11</v>
      </c>
      <c r="AD270" s="1">
        <v>30</v>
      </c>
      <c r="AE270" s="1" t="s">
        <v>9</v>
      </c>
      <c r="AF270" s="1" t="s">
        <v>28</v>
      </c>
    </row>
    <row r="271" spans="1:32" ht="16.5" x14ac:dyDescent="0.35">
      <c r="A271" s="1">
        <f>2*Tabulka1[[#This Row],[x3]]*Tabulka1[[#This Row],[z]]/(100*61.9789)*1000</f>
        <v>16.751225013674009</v>
      </c>
      <c r="B271" s="1">
        <f>Tabulka1[[#This Row],[y2]]*Tabulka1[[#This Row],[x]]/2</f>
        <v>0</v>
      </c>
      <c r="C271" s="1">
        <f>Tabulka1[[#This Row],[z2]]</f>
        <v>1.4831750000000001</v>
      </c>
      <c r="D271" s="1">
        <f>Tabulka1[[#This Row],[std2]]</f>
        <v>7.0710678117547895E-6</v>
      </c>
      <c r="E271" s="1">
        <v>1</v>
      </c>
      <c r="F271" s="1" t="s">
        <v>10</v>
      </c>
      <c r="G271" s="1" t="s">
        <v>30</v>
      </c>
      <c r="H271" s="1" t="s">
        <v>11</v>
      </c>
      <c r="I271" s="1">
        <v>35</v>
      </c>
      <c r="J271" s="1">
        <v>0</v>
      </c>
      <c r="K271" s="1">
        <v>1.4831750000000001</v>
      </c>
      <c r="L271" s="1">
        <v>7.0710678117547895E-6</v>
      </c>
      <c r="M271" s="1" t="s">
        <v>32</v>
      </c>
      <c r="N271" s="1" t="s">
        <v>31</v>
      </c>
      <c r="O271" s="1" t="s">
        <v>11</v>
      </c>
      <c r="P271" s="1">
        <f>Tabulka1[[#This Row],[x2]]/(1+Tabulka1[[#This Row],[y2]]*60.08/61.9789)</f>
        <v>35</v>
      </c>
      <c r="Q271" s="1">
        <f>Tabulka1[[#This Row],[y2]]</f>
        <v>0</v>
      </c>
      <c r="R271" s="1">
        <f>Tabulka1[[#This Row],[z2]]</f>
        <v>1.4831750000000001</v>
      </c>
      <c r="S271" s="1">
        <f>Tabulka1[[#This Row],[std2]]</f>
        <v>7.0710678117547895E-6</v>
      </c>
      <c r="T271" s="1" t="s">
        <v>41</v>
      </c>
      <c r="U271" s="1" t="s">
        <v>31</v>
      </c>
      <c r="V271" s="1" t="s">
        <v>11</v>
      </c>
      <c r="W271" s="1">
        <f>Tabulka1[[#This Row],[x]]/(Tabulka1[[#This Row],[z4]]*(100-Tabulka1[[#This Row],[x2]])/100)</f>
        <v>17.375640369917452</v>
      </c>
      <c r="X271" s="1">
        <f>Tabulka1[[#This Row],[y]]/(Tabulka1[[#This Row],[z4]]*(100-Tabulka1[[#This Row],[x2]])/100)</f>
        <v>0</v>
      </c>
      <c r="Y271" s="1">
        <f>Tabulka1[[#This Row],[z3]]</f>
        <v>1.4831750000000001</v>
      </c>
      <c r="Z271" s="1">
        <f>Tabulka1[[#This Row],[std3]]</f>
        <v>7.0710678117547895E-6</v>
      </c>
      <c r="AA271" s="1" t="s">
        <v>39</v>
      </c>
      <c r="AB271" s="1" t="s">
        <v>40</v>
      </c>
      <c r="AC271" s="1" t="s">
        <v>11</v>
      </c>
      <c r="AD271" s="1">
        <v>30</v>
      </c>
      <c r="AE271" s="1" t="s">
        <v>9</v>
      </c>
      <c r="AF271" s="1" t="s">
        <v>28</v>
      </c>
    </row>
    <row r="272" spans="1:32" ht="16.5" x14ac:dyDescent="0.35">
      <c r="A272" s="1">
        <f>2*Tabulka1[[#This Row],[x3]]*Tabulka1[[#This Row],[z]]/(100*61.9789)*1000</f>
        <v>18.783126386560589</v>
      </c>
      <c r="B272" s="1">
        <f>Tabulka1[[#This Row],[y2]]*Tabulka1[[#This Row],[x]]/2</f>
        <v>0</v>
      </c>
      <c r="C272" s="1">
        <f>Tabulka1[[#This Row],[z2]]</f>
        <v>1.5166200000000001</v>
      </c>
      <c r="D272" s="1">
        <f>Tabulka1[[#This Row],[std2]]</f>
        <v>1.4142135623666588E-5</v>
      </c>
      <c r="E272" s="1">
        <v>1</v>
      </c>
      <c r="F272" s="1" t="s">
        <v>10</v>
      </c>
      <c r="G272" s="1" t="s">
        <v>30</v>
      </c>
      <c r="H272" s="1" t="s">
        <v>11</v>
      </c>
      <c r="I272" s="1">
        <v>38.380000000000003</v>
      </c>
      <c r="J272" s="1">
        <v>0</v>
      </c>
      <c r="K272" s="1">
        <v>1.5166200000000001</v>
      </c>
      <c r="L272" s="1">
        <v>1.4142135623666588E-5</v>
      </c>
      <c r="M272" s="1" t="s">
        <v>32</v>
      </c>
      <c r="N272" s="1" t="s">
        <v>31</v>
      </c>
      <c r="O272" s="1" t="s">
        <v>11</v>
      </c>
      <c r="P272" s="1">
        <f>Tabulka1[[#This Row],[x2]]/(1+Tabulka1[[#This Row],[y2]]*60.08/61.9789)</f>
        <v>38.380000000000003</v>
      </c>
      <c r="Q272" s="1">
        <f>Tabulka1[[#This Row],[y2]]</f>
        <v>0</v>
      </c>
      <c r="R272" s="1">
        <f>Tabulka1[[#This Row],[z2]]</f>
        <v>1.5166200000000001</v>
      </c>
      <c r="S272" s="1">
        <f>Tabulka1[[#This Row],[std2]]</f>
        <v>1.4142135623666588E-5</v>
      </c>
      <c r="T272" s="1" t="s">
        <v>41</v>
      </c>
      <c r="U272" s="1" t="s">
        <v>31</v>
      </c>
      <c r="V272" s="1" t="s">
        <v>11</v>
      </c>
      <c r="W272" s="1">
        <f>Tabulka1[[#This Row],[x]]/(Tabulka1[[#This Row],[z4]]*(100-Tabulka1[[#This Row],[x2]])/100)</f>
        <v>20.098766648506089</v>
      </c>
      <c r="X272" s="1">
        <f>Tabulka1[[#This Row],[y]]/(Tabulka1[[#This Row],[z4]]*(100-Tabulka1[[#This Row],[x2]])/100)</f>
        <v>0</v>
      </c>
      <c r="Y272" s="1">
        <f>Tabulka1[[#This Row],[z3]]</f>
        <v>1.5166200000000001</v>
      </c>
      <c r="Z272" s="1">
        <f>Tabulka1[[#This Row],[std3]]</f>
        <v>1.4142135623666588E-5</v>
      </c>
      <c r="AA272" s="1" t="s">
        <v>39</v>
      </c>
      <c r="AB272" s="1" t="s">
        <v>40</v>
      </c>
      <c r="AC272" s="1" t="s">
        <v>11</v>
      </c>
      <c r="AD272" s="1">
        <v>30</v>
      </c>
      <c r="AE272" s="1" t="s">
        <v>9</v>
      </c>
      <c r="AF272" s="1" t="s">
        <v>28</v>
      </c>
    </row>
    <row r="273" spans="1:32" ht="16.5" x14ac:dyDescent="0.35">
      <c r="A273" s="1">
        <f>2*Tabulka1[[#This Row],[x3]]*Tabulka1[[#This Row],[z]]/(100*61.9789)*1000</f>
        <v>0</v>
      </c>
      <c r="B273" s="1">
        <f>Tabulka1[[#This Row],[y2]]*Tabulka1[[#This Row],[x]]/2</f>
        <v>0</v>
      </c>
      <c r="C273" s="1">
        <f>Tabulka1[[#This Row],[z2]]</f>
        <v>0.99565000000000003</v>
      </c>
      <c r="D273" s="1">
        <f>Tabulka1[[#This Row],[std2]]</f>
        <v>0</v>
      </c>
      <c r="E273" s="1">
        <v>2</v>
      </c>
      <c r="F273" s="1" t="s">
        <v>10</v>
      </c>
      <c r="G273" s="1" t="s">
        <v>30</v>
      </c>
      <c r="H273" s="1" t="s">
        <v>11</v>
      </c>
      <c r="I273" s="1">
        <v>0</v>
      </c>
      <c r="J273" s="1">
        <v>0.1</v>
      </c>
      <c r="K273" s="1">
        <v>0.99565000000000003</v>
      </c>
      <c r="M273" s="1" t="s">
        <v>32</v>
      </c>
      <c r="N273" s="1" t="s">
        <v>31</v>
      </c>
      <c r="O273" s="1" t="s">
        <v>11</v>
      </c>
      <c r="P273" s="1">
        <f>Tabulka1[[#This Row],[x2]]/(1+Tabulka1[[#This Row],[y2]]*60.08/61.9789)</f>
        <v>0</v>
      </c>
      <c r="Q273" s="1">
        <f>Tabulka1[[#This Row],[y2]]</f>
        <v>0.1</v>
      </c>
      <c r="R273" s="1">
        <f>Tabulka1[[#This Row],[z2]]</f>
        <v>0.99565000000000003</v>
      </c>
      <c r="S273" s="1">
        <f>Tabulka1[[#This Row],[std2]]</f>
        <v>0</v>
      </c>
      <c r="T273" s="1" t="s">
        <v>41</v>
      </c>
      <c r="U273" s="1" t="s">
        <v>31</v>
      </c>
      <c r="V273" s="1" t="s">
        <v>11</v>
      </c>
      <c r="W273" s="1">
        <f>Tabulka1[[#This Row],[x]]/(Tabulka1[[#This Row],[z4]]*(100-Tabulka1[[#This Row],[x2]])/100)</f>
        <v>0</v>
      </c>
      <c r="X273" s="1">
        <f>Tabulka1[[#This Row],[y]]/(Tabulka1[[#This Row],[z4]]*(100-Tabulka1[[#This Row],[x2]])/100)</f>
        <v>0</v>
      </c>
      <c r="Y273" s="1">
        <f>Tabulka1[[#This Row],[z3]]</f>
        <v>0.99565000000000003</v>
      </c>
      <c r="Z273" s="1">
        <f>Tabulka1[[#This Row],[std3]]</f>
        <v>0</v>
      </c>
      <c r="AA273" s="1" t="s">
        <v>39</v>
      </c>
      <c r="AB273" s="1" t="s">
        <v>40</v>
      </c>
      <c r="AC273" s="1" t="s">
        <v>11</v>
      </c>
      <c r="AD273" s="1">
        <v>30</v>
      </c>
      <c r="AE273" s="1" t="s">
        <v>9</v>
      </c>
      <c r="AF273" s="1" t="s">
        <v>28</v>
      </c>
    </row>
    <row r="274" spans="1:32" ht="16.5" x14ac:dyDescent="0.35">
      <c r="A274" s="1">
        <f>2*Tabulka1[[#This Row],[x3]]*Tabulka1[[#This Row],[z]]/(100*61.9789)*1000</f>
        <v>1.5661620106226348</v>
      </c>
      <c r="B274" s="1">
        <f>Tabulka1[[#This Row],[y2]]*Tabulka1[[#This Row],[x]]/2</f>
        <v>7.8308100531131741E-2</v>
      </c>
      <c r="C274" s="1">
        <f>Tabulka1[[#This Row],[z2]]</f>
        <v>1.0647850000000001</v>
      </c>
      <c r="D274" s="1">
        <f>Tabulka1[[#This Row],[std2]]</f>
        <v>7.0710678117547895E-6</v>
      </c>
      <c r="E274" s="1">
        <v>2</v>
      </c>
      <c r="F274" s="1" t="s">
        <v>10</v>
      </c>
      <c r="G274" s="1" t="s">
        <v>30</v>
      </c>
      <c r="H274" s="1" t="s">
        <v>11</v>
      </c>
      <c r="I274" s="1">
        <v>5</v>
      </c>
      <c r="J274" s="1">
        <v>0.1</v>
      </c>
      <c r="K274" s="1">
        <v>1.0647850000000001</v>
      </c>
      <c r="L274" s="1">
        <v>7.0710678117547895E-6</v>
      </c>
      <c r="M274" s="1" t="s">
        <v>32</v>
      </c>
      <c r="N274" s="1" t="s">
        <v>31</v>
      </c>
      <c r="O274" s="1" t="s">
        <v>11</v>
      </c>
      <c r="P274" s="1">
        <f>Tabulka1[[#This Row],[x2]]/(1+Tabulka1[[#This Row],[y2]]*60.08/61.9789)</f>
        <v>4.5581501730480429</v>
      </c>
      <c r="Q274" s="1">
        <f>Tabulka1[[#This Row],[y2]]</f>
        <v>0.1</v>
      </c>
      <c r="R274" s="1">
        <f>Tabulka1[[#This Row],[z2]]</f>
        <v>1.0647850000000001</v>
      </c>
      <c r="S274" s="1">
        <f>Tabulka1[[#This Row],[std2]]</f>
        <v>7.0710678117547895E-6</v>
      </c>
      <c r="T274" s="1" t="s">
        <v>41</v>
      </c>
      <c r="U274" s="1" t="s">
        <v>31</v>
      </c>
      <c r="V274" s="1" t="s">
        <v>11</v>
      </c>
      <c r="W274" s="1">
        <f>Tabulka1[[#This Row],[x]]/(Tabulka1[[#This Row],[z4]]*(100-Tabulka1[[#This Row],[x2]])/100)</f>
        <v>1.5482858888217708</v>
      </c>
      <c r="X274" s="1">
        <f>Tabulka1[[#This Row],[y]]/(Tabulka1[[#This Row],[z4]]*(100-Tabulka1[[#This Row],[x2]])/100)</f>
        <v>7.7414294441088535E-2</v>
      </c>
      <c r="Y274" s="1">
        <f>Tabulka1[[#This Row],[z3]]</f>
        <v>1.0647850000000001</v>
      </c>
      <c r="Z274" s="1">
        <f>Tabulka1[[#This Row],[std3]]</f>
        <v>7.0710678117547895E-6</v>
      </c>
      <c r="AA274" s="1" t="s">
        <v>39</v>
      </c>
      <c r="AB274" s="1" t="s">
        <v>40</v>
      </c>
      <c r="AC274" s="1" t="s">
        <v>11</v>
      </c>
      <c r="AD274" s="1">
        <v>30</v>
      </c>
      <c r="AE274" s="1" t="s">
        <v>9</v>
      </c>
      <c r="AF274" s="1" t="s">
        <v>28</v>
      </c>
    </row>
    <row r="275" spans="1:32" ht="16.5" x14ac:dyDescent="0.35">
      <c r="A275" s="1">
        <f>2*Tabulka1[[#This Row],[x3]]*Tabulka1[[#This Row],[z]]/(100*61.9789)*1000</f>
        <v>3.3352601751219715</v>
      </c>
      <c r="B275" s="1">
        <f>Tabulka1[[#This Row],[y2]]*Tabulka1[[#This Row],[x]]/2</f>
        <v>0.16676300875609859</v>
      </c>
      <c r="C275" s="1">
        <f>Tabulka1[[#This Row],[z2]]</f>
        <v>1.1337699999999999</v>
      </c>
      <c r="D275" s="1">
        <f>Tabulka1[[#This Row],[std2]]</f>
        <v>0</v>
      </c>
      <c r="E275" s="1">
        <v>2</v>
      </c>
      <c r="F275" s="1" t="s">
        <v>10</v>
      </c>
      <c r="G275" s="1" t="s">
        <v>30</v>
      </c>
      <c r="H275" s="1" t="s">
        <v>11</v>
      </c>
      <c r="I275" s="1">
        <v>10</v>
      </c>
      <c r="J275" s="1">
        <v>0.1</v>
      </c>
      <c r="K275" s="1">
        <v>1.1337699999999999</v>
      </c>
      <c r="L275" s="1">
        <v>0</v>
      </c>
      <c r="M275" s="1" t="s">
        <v>32</v>
      </c>
      <c r="N275" s="1" t="s">
        <v>31</v>
      </c>
      <c r="O275" s="1" t="s">
        <v>11</v>
      </c>
      <c r="P275" s="1">
        <f>Tabulka1[[#This Row],[x2]]/(1+Tabulka1[[#This Row],[y2]]*60.08/61.9789)</f>
        <v>9.1163003460960859</v>
      </c>
      <c r="Q275" s="1">
        <f>Tabulka1[[#This Row],[y2]]</f>
        <v>0.1</v>
      </c>
      <c r="R275" s="1">
        <f>Tabulka1[[#This Row],[z2]]</f>
        <v>1.1337699999999999</v>
      </c>
      <c r="S275" s="1">
        <f>Tabulka1[[#This Row],[std2]]</f>
        <v>0</v>
      </c>
      <c r="T275" s="1" t="s">
        <v>41</v>
      </c>
      <c r="U275" s="1" t="s">
        <v>31</v>
      </c>
      <c r="V275" s="1" t="s">
        <v>11</v>
      </c>
      <c r="W275" s="1">
        <f>Tabulka1[[#This Row],[x]]/(Tabulka1[[#This Row],[z4]]*(100-Tabulka1[[#This Row],[x2]])/100)</f>
        <v>3.2686035430681826</v>
      </c>
      <c r="X275" s="1">
        <f>Tabulka1[[#This Row],[y]]/(Tabulka1[[#This Row],[z4]]*(100-Tabulka1[[#This Row],[x2]])/100)</f>
        <v>0.16343017715340913</v>
      </c>
      <c r="Y275" s="1">
        <f>Tabulka1[[#This Row],[z3]]</f>
        <v>1.1337699999999999</v>
      </c>
      <c r="Z275" s="1">
        <f>Tabulka1[[#This Row],[std3]]</f>
        <v>0</v>
      </c>
      <c r="AA275" s="1" t="s">
        <v>39</v>
      </c>
      <c r="AB275" s="1" t="s">
        <v>40</v>
      </c>
      <c r="AC275" s="1" t="s">
        <v>11</v>
      </c>
      <c r="AD275" s="1">
        <v>30</v>
      </c>
      <c r="AE275" s="1" t="s">
        <v>9</v>
      </c>
      <c r="AF275" s="1" t="s">
        <v>28</v>
      </c>
    </row>
    <row r="276" spans="1:32" ht="16.5" x14ac:dyDescent="0.35">
      <c r="A276" s="1">
        <f>2*Tabulka1[[#This Row],[x3]]*Tabulka1[[#This Row],[z]]/(100*61.9789)*1000</f>
        <v>5.3144429294467015</v>
      </c>
      <c r="B276" s="1">
        <f>Tabulka1[[#This Row],[y2]]*Tabulka1[[#This Row],[x]]/2</f>
        <v>0.26572214647233511</v>
      </c>
      <c r="C276" s="1">
        <f>Tabulka1[[#This Row],[z2]]</f>
        <v>1.204375</v>
      </c>
      <c r="D276" s="1">
        <f>Tabulka1[[#This Row],[std2]]</f>
        <v>7.0710678119117998E-6</v>
      </c>
      <c r="E276" s="1">
        <v>2</v>
      </c>
      <c r="F276" s="1" t="s">
        <v>10</v>
      </c>
      <c r="G276" s="1" t="s">
        <v>30</v>
      </c>
      <c r="H276" s="1" t="s">
        <v>11</v>
      </c>
      <c r="I276" s="1">
        <v>15</v>
      </c>
      <c r="J276" s="1">
        <v>0.1</v>
      </c>
      <c r="K276" s="1">
        <v>1.204375</v>
      </c>
      <c r="L276" s="1">
        <v>7.0710678119117998E-6</v>
      </c>
      <c r="M276" s="1" t="s">
        <v>32</v>
      </c>
      <c r="N276" s="1" t="s">
        <v>31</v>
      </c>
      <c r="O276" s="1" t="s">
        <v>11</v>
      </c>
      <c r="P276" s="1">
        <f>Tabulka1[[#This Row],[x2]]/(1+Tabulka1[[#This Row],[y2]]*60.08/61.9789)</f>
        <v>13.674450519144131</v>
      </c>
      <c r="Q276" s="1">
        <f>Tabulka1[[#This Row],[y2]]</f>
        <v>0.1</v>
      </c>
      <c r="R276" s="1">
        <f>Tabulka1[[#This Row],[z2]]</f>
        <v>1.204375</v>
      </c>
      <c r="S276" s="1">
        <f>Tabulka1[[#This Row],[std2]]</f>
        <v>7.0710678119117998E-6</v>
      </c>
      <c r="T276" s="1" t="s">
        <v>41</v>
      </c>
      <c r="U276" s="1" t="s">
        <v>31</v>
      </c>
      <c r="V276" s="1" t="s">
        <v>11</v>
      </c>
      <c r="W276" s="1">
        <f>Tabulka1[[#This Row],[x]]/(Tabulka1[[#This Row],[z4]]*(100-Tabulka1[[#This Row],[x2]])/100)</f>
        <v>5.1913115095788775</v>
      </c>
      <c r="X276" s="1">
        <f>Tabulka1[[#This Row],[y]]/(Tabulka1[[#This Row],[z4]]*(100-Tabulka1[[#This Row],[x2]])/100)</f>
        <v>0.25956557547894388</v>
      </c>
      <c r="Y276" s="1">
        <f>Tabulka1[[#This Row],[z3]]</f>
        <v>1.204375</v>
      </c>
      <c r="Z276" s="1">
        <f>Tabulka1[[#This Row],[std3]]</f>
        <v>7.0710678119117998E-6</v>
      </c>
      <c r="AA276" s="1" t="s">
        <v>39</v>
      </c>
      <c r="AB276" s="1" t="s">
        <v>40</v>
      </c>
      <c r="AC276" s="1" t="s">
        <v>11</v>
      </c>
      <c r="AD276" s="1">
        <v>30</v>
      </c>
      <c r="AE276" s="1" t="s">
        <v>9</v>
      </c>
      <c r="AF276" s="1" t="s">
        <v>28</v>
      </c>
    </row>
    <row r="277" spans="1:32" ht="16.5" x14ac:dyDescent="0.35">
      <c r="A277" s="1">
        <f>2*Tabulka1[[#This Row],[x3]]*Tabulka1[[#This Row],[z]]/(100*61.9789)*1000</f>
        <v>7.5002095992021989</v>
      </c>
      <c r="B277" s="1">
        <f>Tabulka1[[#This Row],[y2]]*Tabulka1[[#This Row],[x]]/2</f>
        <v>0.37501047996010994</v>
      </c>
      <c r="C277" s="1">
        <f>Tabulka1[[#This Row],[z2]]</f>
        <v>1.2747900000000001</v>
      </c>
      <c r="D277" s="1">
        <f>Tabulka1[[#This Row],[std2]]</f>
        <v>0</v>
      </c>
      <c r="E277" s="1">
        <v>2</v>
      </c>
      <c r="F277" s="1" t="s">
        <v>10</v>
      </c>
      <c r="G277" s="1" t="s">
        <v>30</v>
      </c>
      <c r="H277" s="1" t="s">
        <v>11</v>
      </c>
      <c r="I277" s="1">
        <v>20</v>
      </c>
      <c r="J277" s="1">
        <v>0.1</v>
      </c>
      <c r="K277" s="1">
        <v>1.2747900000000001</v>
      </c>
      <c r="L277" s="1">
        <v>0</v>
      </c>
      <c r="M277" s="1" t="s">
        <v>32</v>
      </c>
      <c r="N277" s="1" t="s">
        <v>31</v>
      </c>
      <c r="O277" s="1" t="s">
        <v>11</v>
      </c>
      <c r="P277" s="1">
        <f>Tabulka1[[#This Row],[x2]]/(1+Tabulka1[[#This Row],[y2]]*60.08/61.9789)</f>
        <v>18.232600692192172</v>
      </c>
      <c r="Q277" s="1">
        <f>Tabulka1[[#This Row],[y2]]</f>
        <v>0.1</v>
      </c>
      <c r="R277" s="1">
        <f>Tabulka1[[#This Row],[z2]]</f>
        <v>1.2747900000000001</v>
      </c>
      <c r="S277" s="1">
        <f>Tabulka1[[#This Row],[std2]]</f>
        <v>0</v>
      </c>
      <c r="T277" s="1" t="s">
        <v>41</v>
      </c>
      <c r="U277" s="1" t="s">
        <v>31</v>
      </c>
      <c r="V277" s="1" t="s">
        <v>11</v>
      </c>
      <c r="W277" s="1">
        <f>Tabulka1[[#This Row],[x]]/(Tabulka1[[#This Row],[z4]]*(100-Tabulka1[[#This Row],[x2]])/100)</f>
        <v>7.3543579719034096</v>
      </c>
      <c r="X277" s="1">
        <f>Tabulka1[[#This Row],[y]]/(Tabulka1[[#This Row],[z4]]*(100-Tabulka1[[#This Row],[x2]])/100)</f>
        <v>0.36771789859517051</v>
      </c>
      <c r="Y277" s="1">
        <f>Tabulka1[[#This Row],[z3]]</f>
        <v>1.2747900000000001</v>
      </c>
      <c r="Z277" s="1">
        <f>Tabulka1[[#This Row],[std3]]</f>
        <v>0</v>
      </c>
      <c r="AA277" s="1" t="s">
        <v>39</v>
      </c>
      <c r="AB277" s="1" t="s">
        <v>40</v>
      </c>
      <c r="AC277" s="1" t="s">
        <v>11</v>
      </c>
      <c r="AD277" s="1">
        <v>30</v>
      </c>
      <c r="AE277" s="1" t="s">
        <v>9</v>
      </c>
      <c r="AF277" s="1" t="s">
        <v>28</v>
      </c>
    </row>
    <row r="278" spans="1:32" ht="16.5" x14ac:dyDescent="0.35">
      <c r="A278" s="1">
        <f>2*Tabulka1[[#This Row],[x3]]*Tabulka1[[#This Row],[z]]/(100*61.9789)*1000</f>
        <v>9.8981936225949401</v>
      </c>
      <c r="B278" s="1">
        <f>Tabulka1[[#This Row],[y2]]*Tabulka1[[#This Row],[x]]/2</f>
        <v>0.49490968112974704</v>
      </c>
      <c r="C278" s="1">
        <f>Tabulka1[[#This Row],[z2]]</f>
        <v>1.3458950000000001</v>
      </c>
      <c r="D278" s="1">
        <f>Tabulka1[[#This Row],[std2]]</f>
        <v>7.0710678119117998E-6</v>
      </c>
      <c r="E278" s="1">
        <v>2</v>
      </c>
      <c r="F278" s="1" t="s">
        <v>10</v>
      </c>
      <c r="G278" s="1" t="s">
        <v>30</v>
      </c>
      <c r="H278" s="1" t="s">
        <v>11</v>
      </c>
      <c r="I278" s="1">
        <v>25</v>
      </c>
      <c r="J278" s="1">
        <v>0.1</v>
      </c>
      <c r="K278" s="1">
        <v>1.3458950000000001</v>
      </c>
      <c r="L278" s="1">
        <v>7.0710678119117998E-6</v>
      </c>
      <c r="M278" s="1" t="s">
        <v>32</v>
      </c>
      <c r="N278" s="1" t="s">
        <v>31</v>
      </c>
      <c r="O278" s="1" t="s">
        <v>11</v>
      </c>
      <c r="P278" s="1">
        <f>Tabulka1[[#This Row],[x2]]/(1+Tabulka1[[#This Row],[y2]]*60.08/61.9789)</f>
        <v>22.790750865240216</v>
      </c>
      <c r="Q278" s="1">
        <f>Tabulka1[[#This Row],[y2]]</f>
        <v>0.1</v>
      </c>
      <c r="R278" s="1">
        <f>Tabulka1[[#This Row],[z2]]</f>
        <v>1.3458950000000001</v>
      </c>
      <c r="S278" s="1">
        <f>Tabulka1[[#This Row],[std2]]</f>
        <v>7.0710678119117998E-6</v>
      </c>
      <c r="T278" s="1" t="s">
        <v>41</v>
      </c>
      <c r="U278" s="1" t="s">
        <v>31</v>
      </c>
      <c r="V278" s="1" t="s">
        <v>11</v>
      </c>
      <c r="W278" s="1">
        <f>Tabulka1[[#This Row],[x]]/(Tabulka1[[#This Row],[z4]]*(100-Tabulka1[[#This Row],[x2]])/100)</f>
        <v>9.8058106292045473</v>
      </c>
      <c r="X278" s="1">
        <f>Tabulka1[[#This Row],[y]]/(Tabulka1[[#This Row],[z4]]*(100-Tabulka1[[#This Row],[x2]])/100)</f>
        <v>0.49029053146022739</v>
      </c>
      <c r="Y278" s="1">
        <f>Tabulka1[[#This Row],[z3]]</f>
        <v>1.3458950000000001</v>
      </c>
      <c r="Z278" s="1">
        <f>Tabulka1[[#This Row],[std3]]</f>
        <v>7.0710678119117998E-6</v>
      </c>
      <c r="AA278" s="1" t="s">
        <v>39</v>
      </c>
      <c r="AB278" s="1" t="s">
        <v>40</v>
      </c>
      <c r="AC278" s="1" t="s">
        <v>11</v>
      </c>
      <c r="AD278" s="1">
        <v>30</v>
      </c>
      <c r="AE278" s="1" t="s">
        <v>9</v>
      </c>
      <c r="AF278" s="1" t="s">
        <v>28</v>
      </c>
    </row>
    <row r="279" spans="1:32" ht="16.5" x14ac:dyDescent="0.35">
      <c r="A279" s="1">
        <f>2*Tabulka1[[#This Row],[x3]]*Tabulka1[[#This Row],[z]]/(100*61.9789)*1000</f>
        <v>12.480507274195473</v>
      </c>
      <c r="B279" s="1">
        <f>Tabulka1[[#This Row],[y2]]*Tabulka1[[#This Row],[x]]/2</f>
        <v>0.62402536370977368</v>
      </c>
      <c r="C279" s="1">
        <f>Tabulka1[[#This Row],[z2]]</f>
        <v>1.414185</v>
      </c>
      <c r="D279" s="1">
        <f>Tabulka1[[#This Row],[std2]]</f>
        <v>7.0710678119117998E-6</v>
      </c>
      <c r="E279" s="1">
        <v>2</v>
      </c>
      <c r="F279" s="1" t="s">
        <v>10</v>
      </c>
      <c r="G279" s="1" t="s">
        <v>30</v>
      </c>
      <c r="H279" s="1" t="s">
        <v>11</v>
      </c>
      <c r="I279" s="1">
        <v>30</v>
      </c>
      <c r="J279" s="1">
        <v>0.1</v>
      </c>
      <c r="K279" s="1">
        <v>1.414185</v>
      </c>
      <c r="L279" s="1">
        <v>7.0710678119117998E-6</v>
      </c>
      <c r="M279" s="1" t="s">
        <v>32</v>
      </c>
      <c r="N279" s="1" t="s">
        <v>31</v>
      </c>
      <c r="O279" s="1" t="s">
        <v>11</v>
      </c>
      <c r="P279" s="1">
        <f>Tabulka1[[#This Row],[x2]]/(1+Tabulka1[[#This Row],[y2]]*60.08/61.9789)</f>
        <v>27.348901038288261</v>
      </c>
      <c r="Q279" s="1">
        <f>Tabulka1[[#This Row],[y2]]</f>
        <v>0.1</v>
      </c>
      <c r="R279" s="1">
        <f>Tabulka1[[#This Row],[z2]]</f>
        <v>1.414185</v>
      </c>
      <c r="S279" s="1">
        <f>Tabulka1[[#This Row],[std2]]</f>
        <v>7.0710678119117998E-6</v>
      </c>
      <c r="T279" s="1" t="s">
        <v>41</v>
      </c>
      <c r="U279" s="1" t="s">
        <v>31</v>
      </c>
      <c r="V279" s="1" t="s">
        <v>11</v>
      </c>
      <c r="W279" s="1">
        <f>Tabulka1[[#This Row],[x]]/(Tabulka1[[#This Row],[z4]]*(100-Tabulka1[[#This Row],[x2]])/100)</f>
        <v>12.607470808977277</v>
      </c>
      <c r="X279" s="1">
        <f>Tabulka1[[#This Row],[y]]/(Tabulka1[[#This Row],[z4]]*(100-Tabulka1[[#This Row],[x2]])/100)</f>
        <v>0.63037354044886384</v>
      </c>
      <c r="Y279" s="1">
        <f>Tabulka1[[#This Row],[z3]]</f>
        <v>1.414185</v>
      </c>
      <c r="Z279" s="1">
        <f>Tabulka1[[#This Row],[std3]]</f>
        <v>7.0710678119117998E-6</v>
      </c>
      <c r="AA279" s="1" t="s">
        <v>39</v>
      </c>
      <c r="AB279" s="1" t="s">
        <v>40</v>
      </c>
      <c r="AC279" s="1" t="s">
        <v>11</v>
      </c>
      <c r="AD279" s="1">
        <v>30</v>
      </c>
      <c r="AE279" s="1" t="s">
        <v>9</v>
      </c>
      <c r="AF279" s="1" t="s">
        <v>28</v>
      </c>
    </row>
    <row r="280" spans="1:32" ht="16.5" x14ac:dyDescent="0.35">
      <c r="A280" s="1">
        <f>2*Tabulka1[[#This Row],[x3]]*Tabulka1[[#This Row],[z]]/(100*61.9789)*1000</f>
        <v>0</v>
      </c>
      <c r="B280" s="1">
        <f>Tabulka1[[#This Row],[y2]]*Tabulka1[[#This Row],[x]]/2</f>
        <v>0</v>
      </c>
      <c r="C280" s="1">
        <f>Tabulka1[[#This Row],[z2]]</f>
        <v>0.99565000000000003</v>
      </c>
      <c r="D280" s="1">
        <f>Tabulka1[[#This Row],[std2]]</f>
        <v>0</v>
      </c>
      <c r="E280" s="1">
        <v>3</v>
      </c>
      <c r="F280" s="1" t="s">
        <v>10</v>
      </c>
      <c r="G280" s="1" t="s">
        <v>30</v>
      </c>
      <c r="H280" s="1" t="s">
        <v>11</v>
      </c>
      <c r="I280" s="1">
        <v>0</v>
      </c>
      <c r="J280" s="1">
        <v>0.5</v>
      </c>
      <c r="K280" s="1">
        <v>0.99565000000000003</v>
      </c>
      <c r="M280" s="1" t="s">
        <v>32</v>
      </c>
      <c r="N280" s="1" t="s">
        <v>31</v>
      </c>
      <c r="O280" s="1" t="s">
        <v>11</v>
      </c>
      <c r="P280" s="1">
        <f>Tabulka1[[#This Row],[x2]]/(1+Tabulka1[[#This Row],[y2]]*60.08/61.9789)</f>
        <v>0</v>
      </c>
      <c r="Q280" s="1">
        <f>Tabulka1[[#This Row],[y2]]</f>
        <v>0.5</v>
      </c>
      <c r="R280" s="1">
        <f>Tabulka1[[#This Row],[z2]]</f>
        <v>0.99565000000000003</v>
      </c>
      <c r="S280" s="1">
        <f>Tabulka1[[#This Row],[std2]]</f>
        <v>0</v>
      </c>
      <c r="T280" s="1" t="s">
        <v>41</v>
      </c>
      <c r="U280" s="1" t="s">
        <v>31</v>
      </c>
      <c r="V280" s="1" t="s">
        <v>11</v>
      </c>
      <c r="W280" s="1">
        <f>Tabulka1[[#This Row],[x]]/(Tabulka1[[#This Row],[z4]]*(100-Tabulka1[[#This Row],[x2]])/100)</f>
        <v>0</v>
      </c>
      <c r="X280" s="1">
        <f>Tabulka1[[#This Row],[y]]/(Tabulka1[[#This Row],[z4]]*(100-Tabulka1[[#This Row],[x2]])/100)</f>
        <v>0</v>
      </c>
      <c r="Y280" s="1">
        <f>Tabulka1[[#This Row],[z3]]</f>
        <v>0.99565000000000003</v>
      </c>
      <c r="Z280" s="1">
        <f>Tabulka1[[#This Row],[std3]]</f>
        <v>0</v>
      </c>
      <c r="AA280" s="1" t="s">
        <v>39</v>
      </c>
      <c r="AB280" s="1" t="s">
        <v>40</v>
      </c>
      <c r="AC280" s="1" t="s">
        <v>11</v>
      </c>
      <c r="AD280" s="1">
        <v>30</v>
      </c>
      <c r="AE280" s="1" t="s">
        <v>9</v>
      </c>
      <c r="AF280" s="1" t="s">
        <v>28</v>
      </c>
    </row>
    <row r="281" spans="1:32" ht="16.5" x14ac:dyDescent="0.35">
      <c r="A281" s="1">
        <f>2*Tabulka1[[#This Row],[x3]]*Tabulka1[[#This Row],[z]]/(100*61.9789)*1000</f>
        <v>1.1481065302888864</v>
      </c>
      <c r="B281" s="1">
        <f>Tabulka1[[#This Row],[y2]]*Tabulka1[[#This Row],[x]]/2</f>
        <v>0.28702663257222161</v>
      </c>
      <c r="C281" s="1">
        <f>Tabulka1[[#This Row],[z2]]</f>
        <v>1.0564750000000001</v>
      </c>
      <c r="D281" s="1">
        <f>Tabulka1[[#This Row],[std2]]</f>
        <v>7.0710678119117998E-6</v>
      </c>
      <c r="E281" s="1">
        <v>3</v>
      </c>
      <c r="F281" s="1" t="s">
        <v>10</v>
      </c>
      <c r="G281" s="1" t="s">
        <v>30</v>
      </c>
      <c r="H281" s="1" t="s">
        <v>11</v>
      </c>
      <c r="I281" s="1">
        <v>5</v>
      </c>
      <c r="J281" s="1">
        <v>0.5</v>
      </c>
      <c r="K281" s="1">
        <v>1.0564750000000001</v>
      </c>
      <c r="L281" s="1">
        <v>7.0710678119117998E-6</v>
      </c>
      <c r="M281" s="1" t="s">
        <v>32</v>
      </c>
      <c r="N281" s="1" t="s">
        <v>31</v>
      </c>
      <c r="O281" s="1" t="s">
        <v>11</v>
      </c>
      <c r="P281" s="1">
        <f>Tabulka1[[#This Row],[x2]]/(1+Tabulka1[[#This Row],[y2]]*60.08/61.9789)</f>
        <v>3.3677266300727351</v>
      </c>
      <c r="Q281" s="1">
        <f>Tabulka1[[#This Row],[y2]]</f>
        <v>0.5</v>
      </c>
      <c r="R281" s="1">
        <f>Tabulka1[[#This Row],[z2]]</f>
        <v>1.0564750000000001</v>
      </c>
      <c r="S281" s="1">
        <f>Tabulka1[[#This Row],[std2]]</f>
        <v>7.0710678119117998E-6</v>
      </c>
      <c r="T281" s="1" t="s">
        <v>41</v>
      </c>
      <c r="U281" s="1" t="s">
        <v>31</v>
      </c>
      <c r="V281" s="1" t="s">
        <v>11</v>
      </c>
      <c r="W281" s="1">
        <f>Tabulka1[[#This Row],[x]]/(Tabulka1[[#This Row],[z4]]*(100-Tabulka1[[#This Row],[x2]])/100)</f>
        <v>1.1439297567644999</v>
      </c>
      <c r="X281" s="1">
        <f>Tabulka1[[#This Row],[y]]/(Tabulka1[[#This Row],[z4]]*(100-Tabulka1[[#This Row],[x2]])/100)</f>
        <v>0.28598243919112498</v>
      </c>
      <c r="Y281" s="1">
        <f>Tabulka1[[#This Row],[z3]]</f>
        <v>1.0564750000000001</v>
      </c>
      <c r="Z281" s="1">
        <f>Tabulka1[[#This Row],[std3]]</f>
        <v>7.0710678119117998E-6</v>
      </c>
      <c r="AA281" s="1" t="s">
        <v>39</v>
      </c>
      <c r="AB281" s="1" t="s">
        <v>40</v>
      </c>
      <c r="AC281" s="1" t="s">
        <v>11</v>
      </c>
      <c r="AD281" s="1">
        <v>30</v>
      </c>
      <c r="AE281" s="1" t="s">
        <v>9</v>
      </c>
      <c r="AF281" s="1" t="s">
        <v>28</v>
      </c>
    </row>
    <row r="282" spans="1:32" ht="16.5" x14ac:dyDescent="0.35">
      <c r="A282" s="1">
        <f>2*Tabulka1[[#This Row],[x3]]*Tabulka1[[#This Row],[z]]/(100*61.9789)*1000</f>
        <v>2.4339456350814892</v>
      </c>
      <c r="B282" s="1">
        <f>Tabulka1[[#This Row],[y2]]*Tabulka1[[#This Row],[x]]/2</f>
        <v>0.6084864087703723</v>
      </c>
      <c r="C282" s="1">
        <f>Tabulka1[[#This Row],[z2]]</f>
        <v>1.1198450000000002</v>
      </c>
      <c r="D282" s="1">
        <f>Tabulka1[[#This Row],[std2]]</f>
        <v>2.1213203435578389E-5</v>
      </c>
      <c r="E282" s="1">
        <v>3</v>
      </c>
      <c r="F282" s="1" t="s">
        <v>10</v>
      </c>
      <c r="G282" s="1" t="s">
        <v>30</v>
      </c>
      <c r="H282" s="1" t="s">
        <v>11</v>
      </c>
      <c r="I282" s="1">
        <v>10</v>
      </c>
      <c r="J282" s="1">
        <v>0.5</v>
      </c>
      <c r="K282" s="1">
        <v>1.1198450000000002</v>
      </c>
      <c r="L282" s="1">
        <v>2.1213203435578389E-5</v>
      </c>
      <c r="M282" s="1" t="s">
        <v>32</v>
      </c>
      <c r="N282" s="1" t="s">
        <v>31</v>
      </c>
      <c r="O282" s="1" t="s">
        <v>11</v>
      </c>
      <c r="P282" s="1">
        <f>Tabulka1[[#This Row],[x2]]/(1+Tabulka1[[#This Row],[y2]]*60.08/61.9789)</f>
        <v>6.7354532601454702</v>
      </c>
      <c r="Q282" s="1">
        <f>Tabulka1[[#This Row],[y2]]</f>
        <v>0.5</v>
      </c>
      <c r="R282" s="1">
        <f>Tabulka1[[#This Row],[z2]]</f>
        <v>1.1198450000000002</v>
      </c>
      <c r="S282" s="1">
        <f>Tabulka1[[#This Row],[std2]]</f>
        <v>2.1213203435578389E-5</v>
      </c>
      <c r="T282" s="1" t="s">
        <v>41</v>
      </c>
      <c r="U282" s="1" t="s">
        <v>31</v>
      </c>
      <c r="V282" s="1" t="s">
        <v>11</v>
      </c>
      <c r="W282" s="1">
        <f>Tabulka1[[#This Row],[x]]/(Tabulka1[[#This Row],[z4]]*(100-Tabulka1[[#This Row],[x2]])/100)</f>
        <v>2.4149628198361666</v>
      </c>
      <c r="X282" s="1">
        <f>Tabulka1[[#This Row],[y]]/(Tabulka1[[#This Row],[z4]]*(100-Tabulka1[[#This Row],[x2]])/100)</f>
        <v>0.60374070495904164</v>
      </c>
      <c r="Y282" s="1">
        <f>Tabulka1[[#This Row],[z3]]</f>
        <v>1.1198450000000002</v>
      </c>
      <c r="Z282" s="1">
        <f>Tabulka1[[#This Row],[std3]]</f>
        <v>2.1213203435578389E-5</v>
      </c>
      <c r="AA282" s="1" t="s">
        <v>39</v>
      </c>
      <c r="AB282" s="1" t="s">
        <v>40</v>
      </c>
      <c r="AC282" s="1" t="s">
        <v>11</v>
      </c>
      <c r="AD282" s="1">
        <v>30</v>
      </c>
      <c r="AE282" s="1" t="s">
        <v>9</v>
      </c>
      <c r="AF282" s="1" t="s">
        <v>28</v>
      </c>
    </row>
    <row r="283" spans="1:32" ht="16.5" x14ac:dyDescent="0.35">
      <c r="A283" s="1">
        <f>2*Tabulka1[[#This Row],[x3]]*Tabulka1[[#This Row],[z]]/(100*61.9789)*1000</f>
        <v>3.8778446601730732</v>
      </c>
      <c r="B283" s="1">
        <f>Tabulka1[[#This Row],[y2]]*Tabulka1[[#This Row],[x]]/2</f>
        <v>0.96946116504326829</v>
      </c>
      <c r="C283" s="1">
        <f>Tabulka1[[#This Row],[z2]]</f>
        <v>1.1894499999999999</v>
      </c>
      <c r="D283" s="1">
        <f>Tabulka1[[#This Row],[std2]]</f>
        <v>0</v>
      </c>
      <c r="E283" s="1">
        <v>3</v>
      </c>
      <c r="F283" s="1" t="s">
        <v>10</v>
      </c>
      <c r="G283" s="1" t="s">
        <v>30</v>
      </c>
      <c r="H283" s="1" t="s">
        <v>11</v>
      </c>
      <c r="I283" s="1">
        <v>15</v>
      </c>
      <c r="J283" s="1">
        <v>0.5</v>
      </c>
      <c r="K283" s="1">
        <v>1.1894499999999999</v>
      </c>
      <c r="L283" s="1">
        <v>0</v>
      </c>
      <c r="M283" s="1" t="s">
        <v>32</v>
      </c>
      <c r="N283" s="1" t="s">
        <v>31</v>
      </c>
      <c r="O283" s="1" t="s">
        <v>11</v>
      </c>
      <c r="P283" s="1">
        <f>Tabulka1[[#This Row],[x2]]/(1+Tabulka1[[#This Row],[y2]]*60.08/61.9789)</f>
        <v>10.103179890218206</v>
      </c>
      <c r="Q283" s="1">
        <f>Tabulka1[[#This Row],[y2]]</f>
        <v>0.5</v>
      </c>
      <c r="R283" s="1">
        <f>Tabulka1[[#This Row],[z2]]</f>
        <v>1.1894499999999999</v>
      </c>
      <c r="S283" s="1">
        <f>Tabulka1[[#This Row],[std2]]</f>
        <v>0</v>
      </c>
      <c r="T283" s="1" t="s">
        <v>41</v>
      </c>
      <c r="U283" s="1" t="s">
        <v>31</v>
      </c>
      <c r="V283" s="1" t="s">
        <v>11</v>
      </c>
      <c r="W283" s="1">
        <f>Tabulka1[[#This Row],[x]]/(Tabulka1[[#This Row],[z4]]*(100-Tabulka1[[#This Row],[x2]])/100)</f>
        <v>3.8355291844456771</v>
      </c>
      <c r="X283" s="1">
        <f>Tabulka1[[#This Row],[y]]/(Tabulka1[[#This Row],[z4]]*(100-Tabulka1[[#This Row],[x2]])/100)</f>
        <v>0.95888229611141929</v>
      </c>
      <c r="Y283" s="1">
        <f>Tabulka1[[#This Row],[z3]]</f>
        <v>1.1894499999999999</v>
      </c>
      <c r="Z283" s="1">
        <f>Tabulka1[[#This Row],[std3]]</f>
        <v>0</v>
      </c>
      <c r="AA283" s="1" t="s">
        <v>39</v>
      </c>
      <c r="AB283" s="1" t="s">
        <v>40</v>
      </c>
      <c r="AC283" s="1" t="s">
        <v>11</v>
      </c>
      <c r="AD283" s="1">
        <v>30</v>
      </c>
      <c r="AE283" s="1" t="s">
        <v>9</v>
      </c>
      <c r="AF283" s="1" t="s">
        <v>28</v>
      </c>
    </row>
    <row r="284" spans="1:32" ht="16.5" x14ac:dyDescent="0.35">
      <c r="A284" s="1">
        <f>2*Tabulka1[[#This Row],[x3]]*Tabulka1[[#This Row],[z]]/(100*61.9789)*1000</f>
        <v>5.4649642627764505</v>
      </c>
      <c r="B284" s="1">
        <f>Tabulka1[[#This Row],[y2]]*Tabulka1[[#This Row],[x]]/2</f>
        <v>1.3662410656941126</v>
      </c>
      <c r="C284" s="1">
        <f>Tabulka1[[#This Row],[z2]]</f>
        <v>1.2572000000000001</v>
      </c>
      <c r="D284" s="1">
        <f>Tabulka1[[#This Row],[std2]]</f>
        <v>0</v>
      </c>
      <c r="E284" s="1">
        <v>3</v>
      </c>
      <c r="F284" s="1" t="s">
        <v>10</v>
      </c>
      <c r="G284" s="1" t="s">
        <v>30</v>
      </c>
      <c r="H284" s="1" t="s">
        <v>11</v>
      </c>
      <c r="I284" s="1">
        <v>20</v>
      </c>
      <c r="J284" s="1">
        <v>0.5</v>
      </c>
      <c r="K284" s="1">
        <v>1.2572000000000001</v>
      </c>
      <c r="L284" s="1">
        <v>0</v>
      </c>
      <c r="M284" s="1" t="s">
        <v>32</v>
      </c>
      <c r="N284" s="1" t="s">
        <v>31</v>
      </c>
      <c r="O284" s="1" t="s">
        <v>11</v>
      </c>
      <c r="P284" s="1">
        <f>Tabulka1[[#This Row],[x2]]/(1+Tabulka1[[#This Row],[y2]]*60.08/61.9789)</f>
        <v>13.47090652029094</v>
      </c>
      <c r="Q284" s="1">
        <f>Tabulka1[[#This Row],[y2]]</f>
        <v>0.5</v>
      </c>
      <c r="R284" s="1">
        <f>Tabulka1[[#This Row],[z2]]</f>
        <v>1.2572000000000001</v>
      </c>
      <c r="S284" s="1">
        <f>Tabulka1[[#This Row],[std2]]</f>
        <v>0</v>
      </c>
      <c r="T284" s="1" t="s">
        <v>41</v>
      </c>
      <c r="U284" s="1" t="s">
        <v>31</v>
      </c>
      <c r="V284" s="1" t="s">
        <v>11</v>
      </c>
      <c r="W284" s="1">
        <f>Tabulka1[[#This Row],[x]]/(Tabulka1[[#This Row],[z4]]*(100-Tabulka1[[#This Row],[x2]])/100)</f>
        <v>5.4336663446313738</v>
      </c>
      <c r="X284" s="1">
        <f>Tabulka1[[#This Row],[y]]/(Tabulka1[[#This Row],[z4]]*(100-Tabulka1[[#This Row],[x2]])/100)</f>
        <v>1.3584165861578434</v>
      </c>
      <c r="Y284" s="1">
        <f>Tabulka1[[#This Row],[z3]]</f>
        <v>1.2572000000000001</v>
      </c>
      <c r="Z284" s="1">
        <f>Tabulka1[[#This Row],[std3]]</f>
        <v>0</v>
      </c>
      <c r="AA284" s="1" t="s">
        <v>39</v>
      </c>
      <c r="AB284" s="1" t="s">
        <v>40</v>
      </c>
      <c r="AC284" s="1" t="s">
        <v>11</v>
      </c>
      <c r="AD284" s="1">
        <v>30</v>
      </c>
      <c r="AE284" s="1" t="s">
        <v>9</v>
      </c>
      <c r="AF284" s="1" t="s">
        <v>28</v>
      </c>
    </row>
    <row r="285" spans="1:32" ht="16.5" x14ac:dyDescent="0.35">
      <c r="A285" s="1">
        <f>2*Tabulka1[[#This Row],[x3]]*Tabulka1[[#This Row],[z]]/(100*61.9789)*1000</f>
        <v>7.2097688627010319</v>
      </c>
      <c r="B285" s="1">
        <f>Tabulka1[[#This Row],[y2]]*Tabulka1[[#This Row],[x]]/2</f>
        <v>1.802442215675258</v>
      </c>
      <c r="C285" s="1">
        <f>Tabulka1[[#This Row],[z2]]</f>
        <v>1.32687</v>
      </c>
      <c r="D285" s="1">
        <f>Tabulka1[[#This Row],[std2]]</f>
        <v>0</v>
      </c>
      <c r="E285" s="1">
        <v>3</v>
      </c>
      <c r="F285" s="1" t="s">
        <v>10</v>
      </c>
      <c r="G285" s="1" t="s">
        <v>30</v>
      </c>
      <c r="H285" s="1" t="s">
        <v>11</v>
      </c>
      <c r="I285" s="1">
        <v>25</v>
      </c>
      <c r="J285" s="1">
        <v>0.5</v>
      </c>
      <c r="K285" s="1">
        <v>1.32687</v>
      </c>
      <c r="L285" s="1">
        <v>0</v>
      </c>
      <c r="M285" s="1" t="s">
        <v>32</v>
      </c>
      <c r="N285" s="1" t="s">
        <v>31</v>
      </c>
      <c r="O285" s="1" t="s">
        <v>11</v>
      </c>
      <c r="P285" s="1">
        <f>Tabulka1[[#This Row],[x2]]/(1+Tabulka1[[#This Row],[y2]]*60.08/61.9789)</f>
        <v>16.838633150363677</v>
      </c>
      <c r="Q285" s="1">
        <f>Tabulka1[[#This Row],[y2]]</f>
        <v>0.5</v>
      </c>
      <c r="R285" s="1">
        <f>Tabulka1[[#This Row],[z2]]</f>
        <v>1.32687</v>
      </c>
      <c r="S285" s="1">
        <f>Tabulka1[[#This Row],[std2]]</f>
        <v>0</v>
      </c>
      <c r="T285" s="1" t="s">
        <v>41</v>
      </c>
      <c r="U285" s="1" t="s">
        <v>31</v>
      </c>
      <c r="V285" s="1" t="s">
        <v>11</v>
      </c>
      <c r="W285" s="1">
        <f>Tabulka1[[#This Row],[x]]/(Tabulka1[[#This Row],[z4]]*(100-Tabulka1[[#This Row],[x2]])/100)</f>
        <v>7.2448884595084992</v>
      </c>
      <c r="X285" s="1">
        <f>Tabulka1[[#This Row],[y]]/(Tabulka1[[#This Row],[z4]]*(100-Tabulka1[[#This Row],[x2]])/100)</f>
        <v>1.8112221148771248</v>
      </c>
      <c r="Y285" s="1">
        <f>Tabulka1[[#This Row],[z3]]</f>
        <v>1.32687</v>
      </c>
      <c r="Z285" s="1">
        <f>Tabulka1[[#This Row],[std3]]</f>
        <v>0</v>
      </c>
      <c r="AA285" s="1" t="s">
        <v>39</v>
      </c>
      <c r="AB285" s="1" t="s">
        <v>40</v>
      </c>
      <c r="AC285" s="1" t="s">
        <v>11</v>
      </c>
      <c r="AD285" s="1">
        <v>30</v>
      </c>
      <c r="AE285" s="1" t="s">
        <v>9</v>
      </c>
      <c r="AF285" s="1" t="s">
        <v>28</v>
      </c>
    </row>
    <row r="286" spans="1:32" ht="16.5" x14ac:dyDescent="0.35">
      <c r="A286" s="1">
        <f>2*Tabulka1[[#This Row],[x3]]*Tabulka1[[#This Row],[z]]/(100*61.9789)*1000</f>
        <v>9.1398397503121647</v>
      </c>
      <c r="B286" s="1">
        <f>Tabulka1[[#This Row],[y2]]*Tabulka1[[#This Row],[x]]/2</f>
        <v>2.2849599375780412</v>
      </c>
      <c r="C286" s="1">
        <f>Tabulka1[[#This Row],[z2]]</f>
        <v>1.4017300000000001</v>
      </c>
      <c r="D286" s="1">
        <f>Tabulka1[[#This Row],[std2]]</f>
        <v>1.4142135623666588E-5</v>
      </c>
      <c r="E286" s="1">
        <v>3</v>
      </c>
      <c r="F286" s="1" t="s">
        <v>10</v>
      </c>
      <c r="G286" s="1" t="s">
        <v>30</v>
      </c>
      <c r="H286" s="1" t="s">
        <v>11</v>
      </c>
      <c r="I286" s="1">
        <v>30</v>
      </c>
      <c r="J286" s="1">
        <v>0.5</v>
      </c>
      <c r="K286" s="1">
        <v>1.4017300000000001</v>
      </c>
      <c r="L286" s="1">
        <v>1.4142135623666588E-5</v>
      </c>
      <c r="M286" s="1" t="s">
        <v>32</v>
      </c>
      <c r="N286" s="1" t="s">
        <v>31</v>
      </c>
      <c r="O286" s="1" t="s">
        <v>11</v>
      </c>
      <c r="P286" s="1">
        <f>Tabulka1[[#This Row],[x2]]/(1+Tabulka1[[#This Row],[y2]]*60.08/61.9789)</f>
        <v>20.206359780436411</v>
      </c>
      <c r="Q286" s="1">
        <f>Tabulka1[[#This Row],[y2]]</f>
        <v>0.5</v>
      </c>
      <c r="R286" s="1">
        <f>Tabulka1[[#This Row],[z2]]</f>
        <v>1.4017300000000001</v>
      </c>
      <c r="S286" s="1">
        <f>Tabulka1[[#This Row],[std2]]</f>
        <v>1.4142135623666588E-5</v>
      </c>
      <c r="T286" s="1" t="s">
        <v>41</v>
      </c>
      <c r="U286" s="1" t="s">
        <v>31</v>
      </c>
      <c r="V286" s="1" t="s">
        <v>11</v>
      </c>
      <c r="W286" s="1">
        <f>Tabulka1[[#This Row],[x]]/(Tabulka1[[#This Row],[z4]]*(100-Tabulka1[[#This Row],[x2]])/100)</f>
        <v>9.3148565907966407</v>
      </c>
      <c r="X286" s="1">
        <f>Tabulka1[[#This Row],[y]]/(Tabulka1[[#This Row],[z4]]*(100-Tabulka1[[#This Row],[x2]])/100)</f>
        <v>2.3287141476991602</v>
      </c>
      <c r="Y286" s="1">
        <f>Tabulka1[[#This Row],[z3]]</f>
        <v>1.4017300000000001</v>
      </c>
      <c r="Z286" s="1">
        <f>Tabulka1[[#This Row],[std3]]</f>
        <v>1.4142135623666588E-5</v>
      </c>
      <c r="AA286" s="1" t="s">
        <v>39</v>
      </c>
      <c r="AB286" s="1" t="s">
        <v>40</v>
      </c>
      <c r="AC286" s="1" t="s">
        <v>11</v>
      </c>
      <c r="AD286" s="1">
        <v>30</v>
      </c>
      <c r="AE286" s="1" t="s">
        <v>9</v>
      </c>
      <c r="AF286" s="1" t="s">
        <v>28</v>
      </c>
    </row>
    <row r="287" spans="1:32" ht="16.5" x14ac:dyDescent="0.35">
      <c r="A287" s="1">
        <f>2*Tabulka1[[#This Row],[x3]]*Tabulka1[[#This Row],[z]]/(100*61.9789)*1000</f>
        <v>11.228470455525985</v>
      </c>
      <c r="B287" s="1">
        <f>Tabulka1[[#This Row],[y2]]*Tabulka1[[#This Row],[x]]/2</f>
        <v>2.8071176138814962</v>
      </c>
      <c r="C287" s="1">
        <f>Tabulka1[[#This Row],[z2]]</f>
        <v>1.4760450000000001</v>
      </c>
      <c r="D287" s="1">
        <f>Tabulka1[[#This Row],[std2]]</f>
        <v>7.0710678119117998E-6</v>
      </c>
      <c r="E287" s="1">
        <v>3</v>
      </c>
      <c r="F287" s="1" t="s">
        <v>10</v>
      </c>
      <c r="G287" s="1" t="s">
        <v>30</v>
      </c>
      <c r="H287" s="1" t="s">
        <v>11</v>
      </c>
      <c r="I287" s="1">
        <v>35</v>
      </c>
      <c r="J287" s="1">
        <v>0.5</v>
      </c>
      <c r="K287" s="1">
        <v>1.4760450000000001</v>
      </c>
      <c r="L287" s="1">
        <v>7.0710678119117998E-6</v>
      </c>
      <c r="M287" s="1" t="s">
        <v>32</v>
      </c>
      <c r="N287" s="1" t="s">
        <v>31</v>
      </c>
      <c r="O287" s="1" t="s">
        <v>11</v>
      </c>
      <c r="P287" s="1">
        <f>Tabulka1[[#This Row],[x2]]/(1+Tabulka1[[#This Row],[y2]]*60.08/61.9789)</f>
        <v>23.574086410509146</v>
      </c>
      <c r="Q287" s="1">
        <f>Tabulka1[[#This Row],[y2]]</f>
        <v>0.5</v>
      </c>
      <c r="R287" s="1">
        <f>Tabulka1[[#This Row],[z2]]</f>
        <v>1.4760450000000001</v>
      </c>
      <c r="S287" s="1">
        <f>Tabulka1[[#This Row],[std2]]</f>
        <v>7.0710678119117998E-6</v>
      </c>
      <c r="T287" s="1" t="s">
        <v>41</v>
      </c>
      <c r="U287" s="1" t="s">
        <v>31</v>
      </c>
      <c r="V287" s="1" t="s">
        <v>11</v>
      </c>
      <c r="W287" s="1">
        <f>Tabulka1[[#This Row],[x]]/(Tabulka1[[#This Row],[z4]]*(100-Tabulka1[[#This Row],[x2]])/100)</f>
        <v>11.703281357667576</v>
      </c>
      <c r="X287" s="1">
        <f>Tabulka1[[#This Row],[y]]/(Tabulka1[[#This Row],[z4]]*(100-Tabulka1[[#This Row],[x2]])/100)</f>
        <v>2.925820339416894</v>
      </c>
      <c r="Y287" s="1">
        <f>Tabulka1[[#This Row],[z3]]</f>
        <v>1.4760450000000001</v>
      </c>
      <c r="Z287" s="1">
        <f>Tabulka1[[#This Row],[std3]]</f>
        <v>7.0710678119117998E-6</v>
      </c>
      <c r="AA287" s="1" t="s">
        <v>39</v>
      </c>
      <c r="AB287" s="1" t="s">
        <v>40</v>
      </c>
      <c r="AC287" s="1" t="s">
        <v>11</v>
      </c>
      <c r="AD287" s="1">
        <v>30</v>
      </c>
      <c r="AE287" s="1" t="s">
        <v>9</v>
      </c>
      <c r="AF287" s="1" t="s">
        <v>28</v>
      </c>
    </row>
    <row r="288" spans="1:32" ht="16.5" x14ac:dyDescent="0.35">
      <c r="A288" s="1">
        <f>2*Tabulka1[[#This Row],[x3]]*Tabulka1[[#This Row],[z]]/(100*61.9789)*1000</f>
        <v>13.472275804209788</v>
      </c>
      <c r="B288" s="1">
        <f>Tabulka1[[#This Row],[y2]]*Tabulka1[[#This Row],[x]]/2</f>
        <v>3.3680689510524471</v>
      </c>
      <c r="C288" s="1">
        <f>Tabulka1[[#This Row],[z2]]</f>
        <v>1.5496300000000001</v>
      </c>
      <c r="D288" s="1">
        <f>Tabulka1[[#This Row],[std2]]</f>
        <v>0</v>
      </c>
      <c r="E288" s="1">
        <v>3</v>
      </c>
      <c r="F288" s="1" t="s">
        <v>10</v>
      </c>
      <c r="G288" s="1" t="s">
        <v>30</v>
      </c>
      <c r="H288" s="1" t="s">
        <v>11</v>
      </c>
      <c r="I288" s="1">
        <v>40</v>
      </c>
      <c r="J288" s="1">
        <v>0.5</v>
      </c>
      <c r="K288" s="1">
        <v>1.5496300000000001</v>
      </c>
      <c r="L288" s="1">
        <v>0</v>
      </c>
      <c r="M288" s="1" t="s">
        <v>32</v>
      </c>
      <c r="N288" s="1" t="s">
        <v>31</v>
      </c>
      <c r="O288" s="1" t="s">
        <v>11</v>
      </c>
      <c r="P288" s="1">
        <f>Tabulka1[[#This Row],[x2]]/(1+Tabulka1[[#This Row],[y2]]*60.08/61.9789)</f>
        <v>26.941813040581881</v>
      </c>
      <c r="Q288" s="1">
        <f>Tabulka1[[#This Row],[y2]]</f>
        <v>0.5</v>
      </c>
      <c r="R288" s="1">
        <f>Tabulka1[[#This Row],[z2]]</f>
        <v>1.5496300000000001</v>
      </c>
      <c r="S288" s="1">
        <f>Tabulka1[[#This Row],[std2]]</f>
        <v>0</v>
      </c>
      <c r="T288" s="1" t="s">
        <v>41</v>
      </c>
      <c r="U288" s="1" t="s">
        <v>31</v>
      </c>
      <c r="V288" s="1" t="s">
        <v>11</v>
      </c>
      <c r="W288" s="1">
        <f>Tabulka1[[#This Row],[x]]/(Tabulka1[[#This Row],[z4]]*(100-Tabulka1[[#This Row],[x2]])/100)</f>
        <v>14.489776919017</v>
      </c>
      <c r="X288" s="1">
        <f>Tabulka1[[#This Row],[y]]/(Tabulka1[[#This Row],[z4]]*(100-Tabulka1[[#This Row],[x2]])/100)</f>
        <v>3.6224442297542501</v>
      </c>
      <c r="Y288" s="1">
        <f>Tabulka1[[#This Row],[z3]]</f>
        <v>1.5496300000000001</v>
      </c>
      <c r="Z288" s="1">
        <f>Tabulka1[[#This Row],[std3]]</f>
        <v>0</v>
      </c>
      <c r="AA288" s="1" t="s">
        <v>39</v>
      </c>
      <c r="AB288" s="1" t="s">
        <v>40</v>
      </c>
      <c r="AC288" s="1" t="s">
        <v>11</v>
      </c>
      <c r="AD288" s="1">
        <v>30</v>
      </c>
      <c r="AE288" s="1" t="s">
        <v>9</v>
      </c>
      <c r="AF288" s="1" t="s">
        <v>28</v>
      </c>
    </row>
    <row r="289" spans="1:32" ht="16.5" x14ac:dyDescent="0.35">
      <c r="A289" s="1">
        <f>2*Tabulka1[[#This Row],[x3]]*Tabulka1[[#This Row],[z]]/(100*61.9789)*1000</f>
        <v>14.578225408041176</v>
      </c>
      <c r="B289" s="1">
        <f>Tabulka1[[#This Row],[y2]]*Tabulka1[[#This Row],[x]]/2</f>
        <v>3.6445563520102939</v>
      </c>
      <c r="C289" s="1">
        <f>Tabulka1[[#This Row],[z2]]</f>
        <v>1.5867900000000001</v>
      </c>
      <c r="D289" s="1">
        <f>Tabulka1[[#This Row],[std2]]</f>
        <v>2.8284271247490186E-5</v>
      </c>
      <c r="E289" s="1">
        <v>3</v>
      </c>
      <c r="F289" s="1" t="s">
        <v>10</v>
      </c>
      <c r="G289" s="1" t="s">
        <v>30</v>
      </c>
      <c r="H289" s="1" t="s">
        <v>11</v>
      </c>
      <c r="I289" s="1">
        <v>42.27</v>
      </c>
      <c r="J289" s="1">
        <v>0.5</v>
      </c>
      <c r="K289" s="1">
        <v>1.5867900000000001</v>
      </c>
      <c r="L289" s="1">
        <v>2.8284271247490186E-5</v>
      </c>
      <c r="M289" s="1" t="s">
        <v>32</v>
      </c>
      <c r="N289" s="1" t="s">
        <v>31</v>
      </c>
      <c r="O289" s="1" t="s">
        <v>11</v>
      </c>
      <c r="P289" s="1">
        <f>Tabulka1[[#This Row],[x2]]/(1+Tabulka1[[#This Row],[y2]]*60.08/61.9789)</f>
        <v>28.470760930634906</v>
      </c>
      <c r="Q289" s="1">
        <f>Tabulka1[[#This Row],[y2]]</f>
        <v>0.5</v>
      </c>
      <c r="R289" s="1">
        <f>Tabulka1[[#This Row],[z2]]</f>
        <v>1.5867900000000001</v>
      </c>
      <c r="S289" s="1">
        <f>Tabulka1[[#This Row],[std2]]</f>
        <v>2.8284271247490186E-5</v>
      </c>
      <c r="T289" s="1" t="s">
        <v>41</v>
      </c>
      <c r="U289" s="1" t="s">
        <v>31</v>
      </c>
      <c r="V289" s="1" t="s">
        <v>11</v>
      </c>
      <c r="W289" s="1">
        <f>Tabulka1[[#This Row],[x]]/(Tabulka1[[#This Row],[z4]]*(100-Tabulka1[[#This Row],[x2]])/100)</f>
        <v>15.914157380049765</v>
      </c>
      <c r="X289" s="1">
        <f>Tabulka1[[#This Row],[y]]/(Tabulka1[[#This Row],[z4]]*(100-Tabulka1[[#This Row],[x2]])/100)</f>
        <v>3.9785393450124413</v>
      </c>
      <c r="Y289" s="1">
        <f>Tabulka1[[#This Row],[z3]]</f>
        <v>1.5867900000000001</v>
      </c>
      <c r="Z289" s="1">
        <f>Tabulka1[[#This Row],[std3]]</f>
        <v>2.8284271247490186E-5</v>
      </c>
      <c r="AA289" s="1" t="s">
        <v>39</v>
      </c>
      <c r="AB289" s="1" t="s">
        <v>40</v>
      </c>
      <c r="AC289" s="1" t="s">
        <v>11</v>
      </c>
      <c r="AD289" s="1">
        <v>30</v>
      </c>
      <c r="AE289" s="1" t="s">
        <v>9</v>
      </c>
      <c r="AF289" s="1" t="s">
        <v>28</v>
      </c>
    </row>
    <row r="290" spans="1:32" ht="16.5" x14ac:dyDescent="0.35">
      <c r="A290" s="1">
        <f>2*Tabulka1[[#This Row],[x3]]*Tabulka1[[#This Row],[z]]/(100*61.9789)*1000</f>
        <v>0</v>
      </c>
      <c r="B290" s="1">
        <f>Tabulka1[[#This Row],[y2]]*Tabulka1[[#This Row],[x]]/2</f>
        <v>0</v>
      </c>
      <c r="C290" s="1">
        <f>Tabulka1[[#This Row],[z2]]</f>
        <v>0.99565000000000003</v>
      </c>
      <c r="D290" s="1">
        <f>Tabulka1[[#This Row],[std2]]</f>
        <v>0</v>
      </c>
      <c r="E290" s="1">
        <v>4</v>
      </c>
      <c r="F290" s="1" t="s">
        <v>10</v>
      </c>
      <c r="G290" s="1" t="s">
        <v>30</v>
      </c>
      <c r="H290" s="1" t="s">
        <v>11</v>
      </c>
      <c r="I290" s="1">
        <v>0</v>
      </c>
      <c r="J290" s="1">
        <v>1</v>
      </c>
      <c r="K290" s="1">
        <v>0.99565000000000003</v>
      </c>
      <c r="M290" s="1" t="s">
        <v>32</v>
      </c>
      <c r="N290" s="1" t="s">
        <v>31</v>
      </c>
      <c r="O290" s="1" t="s">
        <v>11</v>
      </c>
      <c r="P290" s="1">
        <f>Tabulka1[[#This Row],[x2]]/(1+Tabulka1[[#This Row],[y2]]*60.08/61.9789)</f>
        <v>0</v>
      </c>
      <c r="Q290" s="1">
        <f>Tabulka1[[#This Row],[y2]]</f>
        <v>1</v>
      </c>
      <c r="R290" s="1">
        <f>Tabulka1[[#This Row],[z2]]</f>
        <v>0.99565000000000003</v>
      </c>
      <c r="S290" s="1">
        <f>Tabulka1[[#This Row],[std2]]</f>
        <v>0</v>
      </c>
      <c r="T290" s="1" t="s">
        <v>41</v>
      </c>
      <c r="U290" s="1" t="s">
        <v>31</v>
      </c>
      <c r="V290" s="1" t="s">
        <v>11</v>
      </c>
      <c r="W290" s="1">
        <f>Tabulka1[[#This Row],[x]]/(Tabulka1[[#This Row],[z4]]*(100-Tabulka1[[#This Row],[x2]])/100)</f>
        <v>0</v>
      </c>
      <c r="X290" s="1">
        <f>Tabulka1[[#This Row],[y]]/(Tabulka1[[#This Row],[z4]]*(100-Tabulka1[[#This Row],[x2]])/100)</f>
        <v>0</v>
      </c>
      <c r="Y290" s="1">
        <f>Tabulka1[[#This Row],[z3]]</f>
        <v>0.99565000000000003</v>
      </c>
      <c r="Z290" s="1">
        <f>Tabulka1[[#This Row],[std3]]</f>
        <v>0</v>
      </c>
      <c r="AA290" s="1" t="s">
        <v>39</v>
      </c>
      <c r="AB290" s="1" t="s">
        <v>40</v>
      </c>
      <c r="AC290" s="1" t="s">
        <v>11</v>
      </c>
      <c r="AD290" s="1">
        <v>30</v>
      </c>
      <c r="AE290" s="1" t="s">
        <v>9</v>
      </c>
      <c r="AF290" s="1" t="s">
        <v>28</v>
      </c>
    </row>
    <row r="291" spans="1:32" ht="16.5" x14ac:dyDescent="0.35">
      <c r="A291" s="1">
        <f>2*Tabulka1[[#This Row],[x3]]*Tabulka1[[#This Row],[z]]/(100*61.9789)*1000</f>
        <v>0.8603878946967406</v>
      </c>
      <c r="B291" s="1">
        <f>Tabulka1[[#This Row],[y2]]*Tabulka1[[#This Row],[x]]/2</f>
        <v>0.4301939473483703</v>
      </c>
      <c r="C291" s="1">
        <f>Tabulka1[[#This Row],[z2]]</f>
        <v>1.0501799999999999</v>
      </c>
      <c r="D291" s="1">
        <f>Tabulka1[[#This Row],[std2]]</f>
        <v>0</v>
      </c>
      <c r="E291" s="1">
        <v>4</v>
      </c>
      <c r="F291" s="1" t="s">
        <v>10</v>
      </c>
      <c r="G291" s="1" t="s">
        <v>30</v>
      </c>
      <c r="H291" s="1" t="s">
        <v>11</v>
      </c>
      <c r="I291" s="1">
        <v>5</v>
      </c>
      <c r="J291" s="1">
        <v>1</v>
      </c>
      <c r="K291" s="1">
        <v>1.0501799999999999</v>
      </c>
      <c r="L291" s="1">
        <v>0</v>
      </c>
      <c r="M291" s="1" t="s">
        <v>32</v>
      </c>
      <c r="N291" s="1" t="s">
        <v>31</v>
      </c>
      <c r="O291" s="1" t="s">
        <v>11</v>
      </c>
      <c r="P291" s="1">
        <f>Tabulka1[[#This Row],[x2]]/(1+Tabulka1[[#This Row],[y2]]*60.08/61.9789)</f>
        <v>2.5388931081633541</v>
      </c>
      <c r="Q291" s="1">
        <f>Tabulka1[[#This Row],[y2]]</f>
        <v>1</v>
      </c>
      <c r="R291" s="1">
        <f>Tabulka1[[#This Row],[z2]]</f>
        <v>1.0501799999999999</v>
      </c>
      <c r="S291" s="1">
        <f>Tabulka1[[#This Row],[std2]]</f>
        <v>0</v>
      </c>
      <c r="T291" s="1" t="s">
        <v>41</v>
      </c>
      <c r="U291" s="1" t="s">
        <v>31</v>
      </c>
      <c r="V291" s="1" t="s">
        <v>11</v>
      </c>
      <c r="W291" s="1">
        <f>Tabulka1[[#This Row],[x]]/(Tabulka1[[#This Row],[z4]]*(100-Tabulka1[[#This Row],[x2]])/100)</f>
        <v>0.86239641594948702</v>
      </c>
      <c r="X291" s="1">
        <f>Tabulka1[[#This Row],[y]]/(Tabulka1[[#This Row],[z4]]*(100-Tabulka1[[#This Row],[x2]])/100)</f>
        <v>0.43119820797474351</v>
      </c>
      <c r="Y291" s="1">
        <f>Tabulka1[[#This Row],[z3]]</f>
        <v>1.0501799999999999</v>
      </c>
      <c r="Z291" s="1">
        <f>Tabulka1[[#This Row],[std3]]</f>
        <v>0</v>
      </c>
      <c r="AA291" s="1" t="s">
        <v>39</v>
      </c>
      <c r="AB291" s="1" t="s">
        <v>40</v>
      </c>
      <c r="AC291" s="1" t="s">
        <v>11</v>
      </c>
      <c r="AD291" s="1">
        <v>30</v>
      </c>
      <c r="AE291" s="1" t="s">
        <v>9</v>
      </c>
      <c r="AF291" s="1" t="s">
        <v>28</v>
      </c>
    </row>
    <row r="292" spans="1:32" ht="16.5" x14ac:dyDescent="0.35">
      <c r="A292" s="1">
        <f>2*Tabulka1[[#This Row],[x3]]*Tabulka1[[#This Row],[z]]/(100*61.9789)*1000</f>
        <v>1.8133704301775619</v>
      </c>
      <c r="B292" s="1">
        <f>Tabulka1[[#This Row],[y2]]*Tabulka1[[#This Row],[x]]/2</f>
        <v>0.90668521508878097</v>
      </c>
      <c r="C292" s="1">
        <f>Tabulka1[[#This Row],[z2]]</f>
        <v>1.10669</v>
      </c>
      <c r="D292" s="1">
        <f>Tabulka1[[#This Row],[std2]]</f>
        <v>0</v>
      </c>
      <c r="E292" s="1">
        <v>4</v>
      </c>
      <c r="F292" s="1" t="s">
        <v>10</v>
      </c>
      <c r="G292" s="1" t="s">
        <v>30</v>
      </c>
      <c r="H292" s="1" t="s">
        <v>11</v>
      </c>
      <c r="I292" s="1">
        <v>10</v>
      </c>
      <c r="J292" s="1">
        <v>1</v>
      </c>
      <c r="K292" s="1">
        <v>1.10669</v>
      </c>
      <c r="L292" s="1">
        <v>0</v>
      </c>
      <c r="M292" s="1" t="s">
        <v>32</v>
      </c>
      <c r="N292" s="1" t="s">
        <v>31</v>
      </c>
      <c r="O292" s="1" t="s">
        <v>11</v>
      </c>
      <c r="P292" s="1">
        <f>Tabulka1[[#This Row],[x2]]/(1+Tabulka1[[#This Row],[y2]]*60.08/61.9789)</f>
        <v>5.0777862163267082</v>
      </c>
      <c r="Q292" s="1">
        <f>Tabulka1[[#This Row],[y2]]</f>
        <v>1</v>
      </c>
      <c r="R292" s="1">
        <f>Tabulka1[[#This Row],[z2]]</f>
        <v>1.10669</v>
      </c>
      <c r="S292" s="1">
        <f>Tabulka1[[#This Row],[std2]]</f>
        <v>0</v>
      </c>
      <c r="T292" s="1" t="s">
        <v>41</v>
      </c>
      <c r="U292" s="1" t="s">
        <v>31</v>
      </c>
      <c r="V292" s="1" t="s">
        <v>11</v>
      </c>
      <c r="W292" s="1">
        <f>Tabulka1[[#This Row],[x]]/(Tabulka1[[#This Row],[z4]]*(100-Tabulka1[[#This Row],[x2]])/100)</f>
        <v>1.8206146558933618</v>
      </c>
      <c r="X292" s="1">
        <f>Tabulka1[[#This Row],[y]]/(Tabulka1[[#This Row],[z4]]*(100-Tabulka1[[#This Row],[x2]])/100)</f>
        <v>0.9103073279466809</v>
      </c>
      <c r="Y292" s="1">
        <f>Tabulka1[[#This Row],[z3]]</f>
        <v>1.10669</v>
      </c>
      <c r="Z292" s="1">
        <f>Tabulka1[[#This Row],[std3]]</f>
        <v>0</v>
      </c>
      <c r="AA292" s="1" t="s">
        <v>39</v>
      </c>
      <c r="AB292" s="1" t="s">
        <v>40</v>
      </c>
      <c r="AC292" s="1" t="s">
        <v>11</v>
      </c>
      <c r="AD292" s="1">
        <v>30</v>
      </c>
      <c r="AE292" s="1" t="s">
        <v>9</v>
      </c>
      <c r="AF292" s="1" t="s">
        <v>28</v>
      </c>
    </row>
    <row r="293" spans="1:32" ht="16.5" x14ac:dyDescent="0.35">
      <c r="A293" s="1">
        <f>2*Tabulka1[[#This Row],[x3]]*Tabulka1[[#This Row],[z]]/(100*61.9789)*1000</f>
        <v>2.86962687686027</v>
      </c>
      <c r="B293" s="1">
        <f>Tabulka1[[#This Row],[y2]]*Tabulka1[[#This Row],[x]]/2</f>
        <v>1.434813438430135</v>
      </c>
      <c r="C293" s="1">
        <f>Tabulka1[[#This Row],[z2]]</f>
        <v>1.1675450000000001</v>
      </c>
      <c r="D293" s="1">
        <f>Tabulka1[[#This Row],[std2]]</f>
        <v>7.0710678119117998E-6</v>
      </c>
      <c r="E293" s="1">
        <v>4</v>
      </c>
      <c r="F293" s="1" t="s">
        <v>10</v>
      </c>
      <c r="G293" s="1" t="s">
        <v>30</v>
      </c>
      <c r="H293" s="1" t="s">
        <v>11</v>
      </c>
      <c r="I293" s="1">
        <v>15</v>
      </c>
      <c r="J293" s="1">
        <v>1</v>
      </c>
      <c r="K293" s="1">
        <v>1.1675450000000001</v>
      </c>
      <c r="L293" s="1">
        <v>7.0710678119117998E-6</v>
      </c>
      <c r="M293" s="1" t="s">
        <v>32</v>
      </c>
      <c r="N293" s="1" t="s">
        <v>31</v>
      </c>
      <c r="O293" s="1" t="s">
        <v>11</v>
      </c>
      <c r="P293" s="1">
        <f>Tabulka1[[#This Row],[x2]]/(1+Tabulka1[[#This Row],[y2]]*60.08/61.9789)</f>
        <v>7.6166793244900619</v>
      </c>
      <c r="Q293" s="1">
        <f>Tabulka1[[#This Row],[y2]]</f>
        <v>1</v>
      </c>
      <c r="R293" s="1">
        <f>Tabulka1[[#This Row],[z2]]</f>
        <v>1.1675450000000001</v>
      </c>
      <c r="S293" s="1">
        <f>Tabulka1[[#This Row],[std2]]</f>
        <v>7.0710678119117998E-6</v>
      </c>
      <c r="T293" s="1" t="s">
        <v>41</v>
      </c>
      <c r="U293" s="1" t="s">
        <v>31</v>
      </c>
      <c r="V293" s="1" t="s">
        <v>11</v>
      </c>
      <c r="W293" s="1">
        <f>Tabulka1[[#This Row],[x]]/(Tabulka1[[#This Row],[z4]]*(100-Tabulka1[[#This Row],[x2]])/100)</f>
        <v>2.8915644534776916</v>
      </c>
      <c r="X293" s="1">
        <f>Tabulka1[[#This Row],[y]]/(Tabulka1[[#This Row],[z4]]*(100-Tabulka1[[#This Row],[x2]])/100)</f>
        <v>1.4457822267388458</v>
      </c>
      <c r="Y293" s="1">
        <f>Tabulka1[[#This Row],[z3]]</f>
        <v>1.1675450000000001</v>
      </c>
      <c r="Z293" s="1">
        <f>Tabulka1[[#This Row],[std3]]</f>
        <v>7.0710678119117998E-6</v>
      </c>
      <c r="AA293" s="1" t="s">
        <v>39</v>
      </c>
      <c r="AB293" s="1" t="s">
        <v>40</v>
      </c>
      <c r="AC293" s="1" t="s">
        <v>11</v>
      </c>
      <c r="AD293" s="1">
        <v>30</v>
      </c>
      <c r="AE293" s="1" t="s">
        <v>9</v>
      </c>
      <c r="AF293" s="1" t="s">
        <v>28</v>
      </c>
    </row>
    <row r="294" spans="1:32" ht="16.5" x14ac:dyDescent="0.35">
      <c r="A294" s="1">
        <f>2*Tabulka1[[#This Row],[x3]]*Tabulka1[[#This Row],[z]]/(100*61.9789)*1000</f>
        <v>4.0355926523997834</v>
      </c>
      <c r="B294" s="1">
        <f>Tabulka1[[#This Row],[y2]]*Tabulka1[[#This Row],[x]]/2</f>
        <v>2.0177963261998917</v>
      </c>
      <c r="C294" s="1">
        <f>Tabulka1[[#This Row],[z2]]</f>
        <v>1.2314499999999999</v>
      </c>
      <c r="D294" s="1">
        <f>Tabulka1[[#This Row],[std2]]</f>
        <v>0</v>
      </c>
      <c r="E294" s="1">
        <v>4</v>
      </c>
      <c r="F294" s="1" t="s">
        <v>10</v>
      </c>
      <c r="G294" s="1" t="s">
        <v>30</v>
      </c>
      <c r="H294" s="1" t="s">
        <v>11</v>
      </c>
      <c r="I294" s="1">
        <v>20</v>
      </c>
      <c r="J294" s="1">
        <v>1</v>
      </c>
      <c r="K294" s="1">
        <v>1.2314499999999999</v>
      </c>
      <c r="L294" s="1">
        <v>0</v>
      </c>
      <c r="M294" s="1" t="s">
        <v>32</v>
      </c>
      <c r="N294" s="1" t="s">
        <v>31</v>
      </c>
      <c r="O294" s="1" t="s">
        <v>11</v>
      </c>
      <c r="P294" s="1">
        <f>Tabulka1[[#This Row],[x2]]/(1+Tabulka1[[#This Row],[y2]]*60.08/61.9789)</f>
        <v>10.155572432653416</v>
      </c>
      <c r="Q294" s="1">
        <f>Tabulka1[[#This Row],[y2]]</f>
        <v>1</v>
      </c>
      <c r="R294" s="1">
        <f>Tabulka1[[#This Row],[z2]]</f>
        <v>1.2314499999999999</v>
      </c>
      <c r="S294" s="1">
        <f>Tabulka1[[#This Row],[std2]]</f>
        <v>0</v>
      </c>
      <c r="T294" s="1" t="s">
        <v>41</v>
      </c>
      <c r="U294" s="1" t="s">
        <v>31</v>
      </c>
      <c r="V294" s="1" t="s">
        <v>11</v>
      </c>
      <c r="W294" s="1">
        <f>Tabulka1[[#This Row],[x]]/(Tabulka1[[#This Row],[z4]]*(100-Tabulka1[[#This Row],[x2]])/100)</f>
        <v>4.0963829757600632</v>
      </c>
      <c r="X294" s="1">
        <f>Tabulka1[[#This Row],[y]]/(Tabulka1[[#This Row],[z4]]*(100-Tabulka1[[#This Row],[x2]])/100)</f>
        <v>2.0481914878800316</v>
      </c>
      <c r="Y294" s="1">
        <f>Tabulka1[[#This Row],[z3]]</f>
        <v>1.2314499999999999</v>
      </c>
      <c r="Z294" s="1">
        <f>Tabulka1[[#This Row],[std3]]</f>
        <v>0</v>
      </c>
      <c r="AA294" s="1" t="s">
        <v>39</v>
      </c>
      <c r="AB294" s="1" t="s">
        <v>40</v>
      </c>
      <c r="AC294" s="1" t="s">
        <v>11</v>
      </c>
      <c r="AD294" s="1">
        <v>30</v>
      </c>
      <c r="AE294" s="1" t="s">
        <v>9</v>
      </c>
      <c r="AF294" s="1" t="s">
        <v>28</v>
      </c>
    </row>
    <row r="295" spans="1:32" ht="16.5" x14ac:dyDescent="0.35">
      <c r="A295" s="1">
        <f>2*Tabulka1[[#This Row],[x3]]*Tabulka1[[#This Row],[z]]/(100*61.9789)*1000</f>
        <v>5.3233930504043547</v>
      </c>
      <c r="B295" s="1">
        <f>Tabulka1[[#This Row],[y2]]*Tabulka1[[#This Row],[x]]/2</f>
        <v>2.6616965252021774</v>
      </c>
      <c r="C295" s="1">
        <f>Tabulka1[[#This Row],[z2]]</f>
        <v>1.2995350000000001</v>
      </c>
      <c r="D295" s="1">
        <f>Tabulka1[[#This Row],[std2]]</f>
        <v>7.0710678117547895E-6</v>
      </c>
      <c r="E295" s="1">
        <v>4</v>
      </c>
      <c r="F295" s="1" t="s">
        <v>10</v>
      </c>
      <c r="G295" s="1" t="s">
        <v>30</v>
      </c>
      <c r="H295" s="1" t="s">
        <v>11</v>
      </c>
      <c r="I295" s="1">
        <v>25</v>
      </c>
      <c r="J295" s="1">
        <v>1</v>
      </c>
      <c r="K295" s="1">
        <v>1.2995350000000001</v>
      </c>
      <c r="L295" s="1">
        <v>7.0710678117547895E-6</v>
      </c>
      <c r="M295" s="1" t="s">
        <v>32</v>
      </c>
      <c r="N295" s="1" t="s">
        <v>31</v>
      </c>
      <c r="O295" s="1" t="s">
        <v>11</v>
      </c>
      <c r="P295" s="1">
        <f>Tabulka1[[#This Row],[x2]]/(1+Tabulka1[[#This Row],[y2]]*60.08/61.9789)</f>
        <v>12.69446554081677</v>
      </c>
      <c r="Q295" s="1">
        <f>Tabulka1[[#This Row],[y2]]</f>
        <v>1</v>
      </c>
      <c r="R295" s="1">
        <f>Tabulka1[[#This Row],[z2]]</f>
        <v>1.2995350000000001</v>
      </c>
      <c r="S295" s="1">
        <f>Tabulka1[[#This Row],[std2]]</f>
        <v>7.0710678117547895E-6</v>
      </c>
      <c r="T295" s="1" t="s">
        <v>41</v>
      </c>
      <c r="U295" s="1" t="s">
        <v>31</v>
      </c>
      <c r="V295" s="1" t="s">
        <v>11</v>
      </c>
      <c r="W295" s="1">
        <f>Tabulka1[[#This Row],[x]]/(Tabulka1[[#This Row],[z4]]*(100-Tabulka1[[#This Row],[x2]])/100)</f>
        <v>5.4618439676800845</v>
      </c>
      <c r="X295" s="1">
        <f>Tabulka1[[#This Row],[y]]/(Tabulka1[[#This Row],[z4]]*(100-Tabulka1[[#This Row],[x2]])/100)</f>
        <v>2.7309219838400423</v>
      </c>
      <c r="Y295" s="1">
        <f>Tabulka1[[#This Row],[z3]]</f>
        <v>1.2995350000000001</v>
      </c>
      <c r="Z295" s="1">
        <f>Tabulka1[[#This Row],[std3]]</f>
        <v>7.0710678117547895E-6</v>
      </c>
      <c r="AA295" s="1" t="s">
        <v>39</v>
      </c>
      <c r="AB295" s="1" t="s">
        <v>40</v>
      </c>
      <c r="AC295" s="1" t="s">
        <v>11</v>
      </c>
      <c r="AD295" s="1">
        <v>30</v>
      </c>
      <c r="AE295" s="1" t="s">
        <v>9</v>
      </c>
      <c r="AF295" s="1" t="s">
        <v>28</v>
      </c>
    </row>
    <row r="296" spans="1:32" ht="16.5" x14ac:dyDescent="0.35">
      <c r="A296" s="1">
        <f>2*Tabulka1[[#This Row],[x3]]*Tabulka1[[#This Row],[z]]/(100*61.9789)*1000</f>
        <v>6.7454401112905327</v>
      </c>
      <c r="B296" s="1">
        <f>Tabulka1[[#This Row],[y2]]*Tabulka1[[#This Row],[x]]/2</f>
        <v>3.3727200556452663</v>
      </c>
      <c r="C296" s="1">
        <f>Tabulka1[[#This Row],[z2]]</f>
        <v>1.3722349999999999</v>
      </c>
      <c r="D296" s="1">
        <f>Tabulka1[[#This Row],[std2]]</f>
        <v>7.0710678117547895E-6</v>
      </c>
      <c r="E296" s="1">
        <v>4</v>
      </c>
      <c r="F296" s="1" t="s">
        <v>10</v>
      </c>
      <c r="G296" s="1" t="s">
        <v>30</v>
      </c>
      <c r="H296" s="1" t="s">
        <v>11</v>
      </c>
      <c r="I296" s="1">
        <v>30</v>
      </c>
      <c r="J296" s="1">
        <v>1</v>
      </c>
      <c r="K296" s="1">
        <v>1.3722349999999999</v>
      </c>
      <c r="L296" s="1">
        <v>7.0710678117547895E-6</v>
      </c>
      <c r="M296" s="1" t="s">
        <v>32</v>
      </c>
      <c r="N296" s="1" t="s">
        <v>31</v>
      </c>
      <c r="O296" s="1" t="s">
        <v>11</v>
      </c>
      <c r="P296" s="1">
        <f>Tabulka1[[#This Row],[x2]]/(1+Tabulka1[[#This Row],[y2]]*60.08/61.9789)</f>
        <v>15.233358648980124</v>
      </c>
      <c r="Q296" s="1">
        <f>Tabulka1[[#This Row],[y2]]</f>
        <v>1</v>
      </c>
      <c r="R296" s="1">
        <f>Tabulka1[[#This Row],[z2]]</f>
        <v>1.3722349999999999</v>
      </c>
      <c r="S296" s="1">
        <f>Tabulka1[[#This Row],[std2]]</f>
        <v>7.0710678117547895E-6</v>
      </c>
      <c r="T296" s="1" t="s">
        <v>41</v>
      </c>
      <c r="U296" s="1" t="s">
        <v>31</v>
      </c>
      <c r="V296" s="1" t="s">
        <v>11</v>
      </c>
      <c r="W296" s="1">
        <f>Tabulka1[[#This Row],[x]]/(Tabulka1[[#This Row],[z4]]*(100-Tabulka1[[#This Row],[x2]])/100)</f>
        <v>7.0223708155886815</v>
      </c>
      <c r="X296" s="1">
        <f>Tabulka1[[#This Row],[y]]/(Tabulka1[[#This Row],[z4]]*(100-Tabulka1[[#This Row],[x2]])/100)</f>
        <v>3.5111854077943407</v>
      </c>
      <c r="Y296" s="1">
        <f>Tabulka1[[#This Row],[z3]]</f>
        <v>1.3722349999999999</v>
      </c>
      <c r="Z296" s="1">
        <f>Tabulka1[[#This Row],[std3]]</f>
        <v>7.0710678117547895E-6</v>
      </c>
      <c r="AA296" s="1" t="s">
        <v>39</v>
      </c>
      <c r="AB296" s="1" t="s">
        <v>40</v>
      </c>
      <c r="AC296" s="1" t="s">
        <v>11</v>
      </c>
      <c r="AD296" s="1">
        <v>30</v>
      </c>
      <c r="AE296" s="1" t="s">
        <v>9</v>
      </c>
      <c r="AF296" s="1" t="s">
        <v>28</v>
      </c>
    </row>
    <row r="297" spans="1:32" ht="16.5" x14ac:dyDescent="0.35">
      <c r="A297" s="1">
        <f>2*Tabulka1[[#This Row],[x3]]*Tabulka1[[#This Row],[z]]/(100*61.9789)*1000</f>
        <v>8.3215930997248062</v>
      </c>
      <c r="B297" s="1">
        <f>Tabulka1[[#This Row],[y2]]*Tabulka1[[#This Row],[x]]/2</f>
        <v>4.1607965498624031</v>
      </c>
      <c r="C297" s="1">
        <f>Tabulka1[[#This Row],[z2]]</f>
        <v>1.4510350000000001</v>
      </c>
      <c r="D297" s="1">
        <f>Tabulka1[[#This Row],[std2]]</f>
        <v>6.3639610306735167E-5</v>
      </c>
      <c r="E297" s="1">
        <v>4</v>
      </c>
      <c r="F297" s="1" t="s">
        <v>10</v>
      </c>
      <c r="G297" s="1" t="s">
        <v>30</v>
      </c>
      <c r="H297" s="1" t="s">
        <v>11</v>
      </c>
      <c r="I297" s="1">
        <v>35</v>
      </c>
      <c r="J297" s="1">
        <v>1</v>
      </c>
      <c r="K297" s="1">
        <v>1.4510350000000001</v>
      </c>
      <c r="L297" s="1">
        <v>6.3639610306735167E-5</v>
      </c>
      <c r="M297" s="1" t="s">
        <v>32</v>
      </c>
      <c r="N297" s="1" t="s">
        <v>31</v>
      </c>
      <c r="O297" s="1" t="s">
        <v>11</v>
      </c>
      <c r="P297" s="1">
        <f>Tabulka1[[#This Row],[x2]]/(1+Tabulka1[[#This Row],[y2]]*60.08/61.9789)</f>
        <v>17.772251757143479</v>
      </c>
      <c r="Q297" s="1">
        <f>Tabulka1[[#This Row],[y2]]</f>
        <v>1</v>
      </c>
      <c r="R297" s="1">
        <f>Tabulka1[[#This Row],[z2]]</f>
        <v>1.4510350000000001</v>
      </c>
      <c r="S297" s="1">
        <f>Tabulka1[[#This Row],[std2]]</f>
        <v>6.3639610306735167E-5</v>
      </c>
      <c r="T297" s="1" t="s">
        <v>41</v>
      </c>
      <c r="U297" s="1" t="s">
        <v>31</v>
      </c>
      <c r="V297" s="1" t="s">
        <v>11</v>
      </c>
      <c r="W297" s="1">
        <f>Tabulka1[[#This Row],[x]]/(Tabulka1[[#This Row],[z4]]*(100-Tabulka1[[#This Row],[x2]])/100)</f>
        <v>8.8229787170216749</v>
      </c>
      <c r="X297" s="1">
        <f>Tabulka1[[#This Row],[y]]/(Tabulka1[[#This Row],[z4]]*(100-Tabulka1[[#This Row],[x2]])/100)</f>
        <v>4.4114893585108375</v>
      </c>
      <c r="Y297" s="1">
        <f>Tabulka1[[#This Row],[z3]]</f>
        <v>1.4510350000000001</v>
      </c>
      <c r="Z297" s="1">
        <f>Tabulka1[[#This Row],[std3]]</f>
        <v>6.3639610306735167E-5</v>
      </c>
      <c r="AA297" s="1" t="s">
        <v>39</v>
      </c>
      <c r="AB297" s="1" t="s">
        <v>40</v>
      </c>
      <c r="AC297" s="1" t="s">
        <v>11</v>
      </c>
      <c r="AD297" s="1">
        <v>30</v>
      </c>
      <c r="AE297" s="1" t="s">
        <v>9</v>
      </c>
      <c r="AF297" s="1" t="s">
        <v>28</v>
      </c>
    </row>
    <row r="298" spans="1:32" ht="16.5" x14ac:dyDescent="0.35">
      <c r="A298" s="1">
        <f>2*Tabulka1[[#This Row],[x3]]*Tabulka1[[#This Row],[z]]/(100*61.9789)*1000</f>
        <v>10.11210161651465</v>
      </c>
      <c r="B298" s="1">
        <f>Tabulka1[[#This Row],[y2]]*Tabulka1[[#This Row],[x]]/2</f>
        <v>5.056050808257325</v>
      </c>
      <c r="C298" s="1">
        <f>Tabulka1[[#This Row],[z2]]</f>
        <v>1.54284</v>
      </c>
      <c r="D298" s="1">
        <f>Tabulka1[[#This Row],[std2]]</f>
        <v>7.0710678118646961E-5</v>
      </c>
      <c r="E298" s="1">
        <v>4</v>
      </c>
      <c r="F298" s="1" t="s">
        <v>10</v>
      </c>
      <c r="G298" s="1" t="s">
        <v>30</v>
      </c>
      <c r="H298" s="1" t="s">
        <v>11</v>
      </c>
      <c r="I298" s="1">
        <v>40</v>
      </c>
      <c r="J298" s="1">
        <v>1</v>
      </c>
      <c r="K298" s="1">
        <v>1.54284</v>
      </c>
      <c r="L298" s="1">
        <v>7.0710678118646961E-5</v>
      </c>
      <c r="M298" s="1" t="s">
        <v>32</v>
      </c>
      <c r="N298" s="1" t="s">
        <v>31</v>
      </c>
      <c r="O298" s="1" t="s">
        <v>11</v>
      </c>
      <c r="P298" s="1">
        <f>Tabulka1[[#This Row],[x2]]/(1+Tabulka1[[#This Row],[y2]]*60.08/61.9789)</f>
        <v>20.311144865306833</v>
      </c>
      <c r="Q298" s="1">
        <f>Tabulka1[[#This Row],[y2]]</f>
        <v>1</v>
      </c>
      <c r="R298" s="1">
        <f>Tabulka1[[#This Row],[z2]]</f>
        <v>1.54284</v>
      </c>
      <c r="S298" s="1">
        <f>Tabulka1[[#This Row],[std2]]</f>
        <v>7.0710678118646961E-5</v>
      </c>
      <c r="T298" s="1" t="s">
        <v>41</v>
      </c>
      <c r="U298" s="1" t="s">
        <v>31</v>
      </c>
      <c r="V298" s="1" t="s">
        <v>11</v>
      </c>
      <c r="W298" s="1">
        <f>Tabulka1[[#This Row],[x]]/(Tabulka1[[#This Row],[z4]]*(100-Tabulka1[[#This Row],[x2]])/100)</f>
        <v>10.923687935360169</v>
      </c>
      <c r="X298" s="1">
        <f>Tabulka1[[#This Row],[y]]/(Tabulka1[[#This Row],[z4]]*(100-Tabulka1[[#This Row],[x2]])/100)</f>
        <v>5.4618439676800845</v>
      </c>
      <c r="Y298" s="1">
        <f>Tabulka1[[#This Row],[z3]]</f>
        <v>1.54284</v>
      </c>
      <c r="Z298" s="1">
        <f>Tabulka1[[#This Row],[std3]]</f>
        <v>7.0710678118646961E-5</v>
      </c>
      <c r="AA298" s="1" t="s">
        <v>39</v>
      </c>
      <c r="AB298" s="1" t="s">
        <v>40</v>
      </c>
      <c r="AC298" s="1" t="s">
        <v>11</v>
      </c>
      <c r="AD298" s="1">
        <v>30</v>
      </c>
      <c r="AE298" s="1" t="s">
        <v>9</v>
      </c>
      <c r="AF298" s="1" t="s">
        <v>28</v>
      </c>
    </row>
    <row r="299" spans="1:32" ht="16.5" x14ac:dyDescent="0.35">
      <c r="A299" s="1">
        <f>2*Tabulka1[[#This Row],[x3]]*Tabulka1[[#This Row],[z]]/(100*61.9789)*1000</f>
        <v>0</v>
      </c>
      <c r="B299" s="1">
        <f>Tabulka1[[#This Row],[y2]]*Tabulka1[[#This Row],[x]]/2</f>
        <v>0</v>
      </c>
      <c r="C299" s="1">
        <f>Tabulka1[[#This Row],[z2]]</f>
        <v>0.99565000000000003</v>
      </c>
      <c r="D299" s="1">
        <f>Tabulka1[[#This Row],[std2]]</f>
        <v>0</v>
      </c>
      <c r="E299" s="1">
        <v>5</v>
      </c>
      <c r="F299" s="1" t="s">
        <v>10</v>
      </c>
      <c r="G299" s="1" t="s">
        <v>30</v>
      </c>
      <c r="H299" s="1" t="s">
        <v>11</v>
      </c>
      <c r="I299" s="1">
        <v>0</v>
      </c>
      <c r="J299" s="1">
        <v>1.5</v>
      </c>
      <c r="K299" s="1">
        <v>0.99565000000000003</v>
      </c>
      <c r="M299" s="1" t="s">
        <v>32</v>
      </c>
      <c r="N299" s="1" t="s">
        <v>31</v>
      </c>
      <c r="O299" s="1" t="s">
        <v>11</v>
      </c>
      <c r="P299" s="1">
        <f>Tabulka1[[#This Row],[x2]]/(1+Tabulka1[[#This Row],[y2]]*60.08/61.9789)</f>
        <v>0</v>
      </c>
      <c r="Q299" s="1">
        <f>Tabulka1[[#This Row],[y2]]</f>
        <v>1.5</v>
      </c>
      <c r="R299" s="1">
        <f>Tabulka1[[#This Row],[z2]]</f>
        <v>0.99565000000000003</v>
      </c>
      <c r="S299" s="1">
        <f>Tabulka1[[#This Row],[std2]]</f>
        <v>0</v>
      </c>
      <c r="T299" s="1" t="s">
        <v>41</v>
      </c>
      <c r="U299" s="1" t="s">
        <v>31</v>
      </c>
      <c r="V299" s="1" t="s">
        <v>11</v>
      </c>
      <c r="W299" s="1">
        <f>Tabulka1[[#This Row],[x]]/(Tabulka1[[#This Row],[z4]]*(100-Tabulka1[[#This Row],[x2]])/100)</f>
        <v>0</v>
      </c>
      <c r="X299" s="1">
        <f>Tabulka1[[#This Row],[y]]/(Tabulka1[[#This Row],[z4]]*(100-Tabulka1[[#This Row],[x2]])/100)</f>
        <v>0</v>
      </c>
      <c r="Y299" s="1">
        <f>Tabulka1[[#This Row],[z3]]</f>
        <v>0.99565000000000003</v>
      </c>
      <c r="Z299" s="1">
        <f>Tabulka1[[#This Row],[std3]]</f>
        <v>0</v>
      </c>
      <c r="AA299" s="1" t="s">
        <v>39</v>
      </c>
      <c r="AB299" s="1" t="s">
        <v>40</v>
      </c>
      <c r="AC299" s="1" t="s">
        <v>11</v>
      </c>
      <c r="AD299" s="1">
        <v>30</v>
      </c>
      <c r="AE299" s="1" t="s">
        <v>9</v>
      </c>
      <c r="AF299" s="1" t="s">
        <v>28</v>
      </c>
    </row>
    <row r="300" spans="1:32" ht="16.5" x14ac:dyDescent="0.35">
      <c r="A300" s="1">
        <f>2*Tabulka1[[#This Row],[x3]]*Tabulka1[[#This Row],[z]]/(100*61.9789)*1000</f>
        <v>0.68765454582511765</v>
      </c>
      <c r="B300" s="1">
        <f>Tabulka1[[#This Row],[y2]]*Tabulka1[[#This Row],[x]]/2</f>
        <v>0.51574090936883821</v>
      </c>
      <c r="C300" s="1">
        <f>Tabulka1[[#This Row],[z2]]</f>
        <v>1.0459149999999999</v>
      </c>
      <c r="D300" s="1">
        <f>Tabulka1[[#This Row],[std2]]</f>
        <v>7.0710678119117998E-6</v>
      </c>
      <c r="E300" s="1">
        <v>5</v>
      </c>
      <c r="F300" s="1" t="s">
        <v>10</v>
      </c>
      <c r="G300" s="1" t="s">
        <v>30</v>
      </c>
      <c r="H300" s="1" t="s">
        <v>11</v>
      </c>
      <c r="I300" s="1">
        <v>5</v>
      </c>
      <c r="J300" s="1">
        <v>1.5</v>
      </c>
      <c r="K300" s="1">
        <v>1.0459149999999999</v>
      </c>
      <c r="L300" s="1">
        <v>7.0710678119117998E-6</v>
      </c>
      <c r="M300" s="1" t="s">
        <v>32</v>
      </c>
      <c r="N300" s="1" t="s">
        <v>31</v>
      </c>
      <c r="O300" s="1" t="s">
        <v>11</v>
      </c>
      <c r="P300" s="1">
        <f>Tabulka1[[#This Row],[x2]]/(1+Tabulka1[[#This Row],[y2]]*60.08/61.9789)</f>
        <v>2.0374539197850874</v>
      </c>
      <c r="Q300" s="1">
        <f>Tabulka1[[#This Row],[y2]]</f>
        <v>1.5</v>
      </c>
      <c r="R300" s="1">
        <f>Tabulka1[[#This Row],[z2]]</f>
        <v>1.0459149999999999</v>
      </c>
      <c r="S300" s="1">
        <f>Tabulka1[[#This Row],[std2]]</f>
        <v>7.0710678119117998E-6</v>
      </c>
      <c r="T300" s="1" t="s">
        <v>41</v>
      </c>
      <c r="U300" s="1" t="s">
        <v>31</v>
      </c>
      <c r="V300" s="1" t="s">
        <v>11</v>
      </c>
      <c r="W300" s="1">
        <f>Tabulka1[[#This Row],[x]]/(Tabulka1[[#This Row],[z4]]*(100-Tabulka1[[#This Row],[x2]])/100)</f>
        <v>0.69207047450531745</v>
      </c>
      <c r="X300" s="1">
        <f>Tabulka1[[#This Row],[y]]/(Tabulka1[[#This Row],[z4]]*(100-Tabulka1[[#This Row],[x2]])/100)</f>
        <v>0.51905285587898808</v>
      </c>
      <c r="Y300" s="1">
        <f>Tabulka1[[#This Row],[z3]]</f>
        <v>1.0459149999999999</v>
      </c>
      <c r="Z300" s="1">
        <f>Tabulka1[[#This Row],[std3]]</f>
        <v>7.0710678119117998E-6</v>
      </c>
      <c r="AA300" s="1" t="s">
        <v>39</v>
      </c>
      <c r="AB300" s="1" t="s">
        <v>40</v>
      </c>
      <c r="AC300" s="1" t="s">
        <v>11</v>
      </c>
      <c r="AD300" s="1">
        <v>30</v>
      </c>
      <c r="AE300" s="1" t="s">
        <v>9</v>
      </c>
      <c r="AF300" s="1" t="s">
        <v>28</v>
      </c>
    </row>
    <row r="301" spans="1:32" ht="16.5" x14ac:dyDescent="0.35">
      <c r="A301" s="1">
        <f>2*Tabulka1[[#This Row],[x3]]*Tabulka1[[#This Row],[z]]/(100*61.9789)*1000</f>
        <v>1.4443759948296802</v>
      </c>
      <c r="B301" s="1">
        <f>Tabulka1[[#This Row],[y2]]*Tabulka1[[#This Row],[x]]/2</f>
        <v>1.0832819961222602</v>
      </c>
      <c r="C301" s="1">
        <f>Tabulka1[[#This Row],[z2]]</f>
        <v>1.0984400000000001</v>
      </c>
      <c r="D301" s="1">
        <f>Tabulka1[[#This Row],[std2]]</f>
        <v>0</v>
      </c>
      <c r="E301" s="1">
        <v>5</v>
      </c>
      <c r="F301" s="1" t="s">
        <v>10</v>
      </c>
      <c r="G301" s="1" t="s">
        <v>30</v>
      </c>
      <c r="H301" s="1" t="s">
        <v>11</v>
      </c>
      <c r="I301" s="1">
        <v>10</v>
      </c>
      <c r="J301" s="1">
        <v>1.5</v>
      </c>
      <c r="K301" s="1">
        <v>1.0984400000000001</v>
      </c>
      <c r="L301" s="1">
        <v>0</v>
      </c>
      <c r="M301" s="1" t="s">
        <v>32</v>
      </c>
      <c r="N301" s="1" t="s">
        <v>31</v>
      </c>
      <c r="O301" s="1" t="s">
        <v>11</v>
      </c>
      <c r="P301" s="1">
        <f>Tabulka1[[#This Row],[x2]]/(1+Tabulka1[[#This Row],[y2]]*60.08/61.9789)</f>
        <v>4.0749078395701748</v>
      </c>
      <c r="Q301" s="1">
        <f>Tabulka1[[#This Row],[y2]]</f>
        <v>1.5</v>
      </c>
      <c r="R301" s="1">
        <f>Tabulka1[[#This Row],[z2]]</f>
        <v>1.0984400000000001</v>
      </c>
      <c r="S301" s="1">
        <f>Tabulka1[[#This Row],[std2]]</f>
        <v>0</v>
      </c>
      <c r="T301" s="1" t="s">
        <v>41</v>
      </c>
      <c r="U301" s="1" t="s">
        <v>31</v>
      </c>
      <c r="V301" s="1" t="s">
        <v>11</v>
      </c>
      <c r="W301" s="1">
        <f>Tabulka1[[#This Row],[x]]/(Tabulka1[[#This Row],[z4]]*(100-Tabulka1[[#This Row],[x2]])/100)</f>
        <v>1.461037668400115</v>
      </c>
      <c r="X301" s="1">
        <f>Tabulka1[[#This Row],[y]]/(Tabulka1[[#This Row],[z4]]*(100-Tabulka1[[#This Row],[x2]])/100)</f>
        <v>1.0957782513000862</v>
      </c>
      <c r="Y301" s="1">
        <f>Tabulka1[[#This Row],[z3]]</f>
        <v>1.0984400000000001</v>
      </c>
      <c r="Z301" s="1">
        <f>Tabulka1[[#This Row],[std3]]</f>
        <v>0</v>
      </c>
      <c r="AA301" s="1" t="s">
        <v>39</v>
      </c>
      <c r="AB301" s="1" t="s">
        <v>40</v>
      </c>
      <c r="AC301" s="1" t="s">
        <v>11</v>
      </c>
      <c r="AD301" s="1">
        <v>30</v>
      </c>
      <c r="AE301" s="1" t="s">
        <v>9</v>
      </c>
      <c r="AF301" s="1" t="s">
        <v>28</v>
      </c>
    </row>
    <row r="302" spans="1:32" ht="16.5" x14ac:dyDescent="0.35">
      <c r="A302" s="1">
        <f>2*Tabulka1[[#This Row],[x3]]*Tabulka1[[#This Row],[z]]/(100*61.9789)*1000</f>
        <v>2.2766634078221477</v>
      </c>
      <c r="B302" s="1">
        <f>Tabulka1[[#This Row],[y2]]*Tabulka1[[#This Row],[x]]/2</f>
        <v>1.7074975558666108</v>
      </c>
      <c r="C302" s="1">
        <f>Tabulka1[[#This Row],[z2]]</f>
        <v>1.1542600000000001</v>
      </c>
      <c r="D302" s="1">
        <f>Tabulka1[[#This Row],[std2]]</f>
        <v>0</v>
      </c>
      <c r="E302" s="1">
        <v>5</v>
      </c>
      <c r="F302" s="1" t="s">
        <v>10</v>
      </c>
      <c r="G302" s="1" t="s">
        <v>30</v>
      </c>
      <c r="H302" s="1" t="s">
        <v>11</v>
      </c>
      <c r="I302" s="1">
        <v>15</v>
      </c>
      <c r="J302" s="1">
        <v>1.5</v>
      </c>
      <c r="K302" s="1">
        <v>1.1542600000000001</v>
      </c>
      <c r="L302" s="1">
        <v>0</v>
      </c>
      <c r="M302" s="1" t="s">
        <v>32</v>
      </c>
      <c r="N302" s="1" t="s">
        <v>31</v>
      </c>
      <c r="O302" s="1" t="s">
        <v>11</v>
      </c>
      <c r="P302" s="1">
        <f>Tabulka1[[#This Row],[x2]]/(1+Tabulka1[[#This Row],[y2]]*60.08/61.9789)</f>
        <v>6.1123617593552622</v>
      </c>
      <c r="Q302" s="1">
        <f>Tabulka1[[#This Row],[y2]]</f>
        <v>1.5</v>
      </c>
      <c r="R302" s="1">
        <f>Tabulka1[[#This Row],[z2]]</f>
        <v>1.1542600000000001</v>
      </c>
      <c r="S302" s="1">
        <f>Tabulka1[[#This Row],[std2]]</f>
        <v>0</v>
      </c>
      <c r="T302" s="1" t="s">
        <v>41</v>
      </c>
      <c r="U302" s="1" t="s">
        <v>31</v>
      </c>
      <c r="V302" s="1" t="s">
        <v>11</v>
      </c>
      <c r="W302" s="1">
        <f>Tabulka1[[#This Row],[x]]/(Tabulka1[[#This Row],[z4]]*(100-Tabulka1[[#This Row],[x2]])/100)</f>
        <v>2.3204715909884177</v>
      </c>
      <c r="X302" s="1">
        <f>Tabulka1[[#This Row],[y]]/(Tabulka1[[#This Row],[z4]]*(100-Tabulka1[[#This Row],[x2]])/100)</f>
        <v>1.7403536932413133</v>
      </c>
      <c r="Y302" s="1">
        <f>Tabulka1[[#This Row],[z3]]</f>
        <v>1.1542600000000001</v>
      </c>
      <c r="Z302" s="1">
        <f>Tabulka1[[#This Row],[std3]]</f>
        <v>0</v>
      </c>
      <c r="AA302" s="1" t="s">
        <v>39</v>
      </c>
      <c r="AB302" s="1" t="s">
        <v>40</v>
      </c>
      <c r="AC302" s="1" t="s">
        <v>11</v>
      </c>
      <c r="AD302" s="1">
        <v>30</v>
      </c>
      <c r="AE302" s="1" t="s">
        <v>9</v>
      </c>
      <c r="AF302" s="1" t="s">
        <v>28</v>
      </c>
    </row>
    <row r="303" spans="1:32" ht="16.5" x14ac:dyDescent="0.35">
      <c r="A303" s="1">
        <f>2*Tabulka1[[#This Row],[x3]]*Tabulka1[[#This Row],[z]]/(100*61.9789)*1000</f>
        <v>3.1926989610049779</v>
      </c>
      <c r="B303" s="1">
        <f>Tabulka1[[#This Row],[y2]]*Tabulka1[[#This Row],[x]]/2</f>
        <v>2.3945242207537332</v>
      </c>
      <c r="C303" s="1">
        <f>Tabulka1[[#This Row],[z2]]</f>
        <v>1.2140150000000001</v>
      </c>
      <c r="D303" s="1">
        <f>Tabulka1[[#This Row],[std2]]</f>
        <v>7.0710678119117998E-6</v>
      </c>
      <c r="E303" s="1">
        <v>5</v>
      </c>
      <c r="F303" s="1" t="s">
        <v>10</v>
      </c>
      <c r="G303" s="1" t="s">
        <v>30</v>
      </c>
      <c r="H303" s="1" t="s">
        <v>11</v>
      </c>
      <c r="I303" s="1">
        <v>20</v>
      </c>
      <c r="J303" s="1">
        <v>1.5</v>
      </c>
      <c r="K303" s="1">
        <v>1.2140150000000001</v>
      </c>
      <c r="L303" s="1">
        <v>7.0710678119117998E-6</v>
      </c>
      <c r="M303" s="1" t="s">
        <v>32</v>
      </c>
      <c r="N303" s="1" t="s">
        <v>31</v>
      </c>
      <c r="O303" s="1" t="s">
        <v>11</v>
      </c>
      <c r="P303" s="1">
        <f>Tabulka1[[#This Row],[x2]]/(1+Tabulka1[[#This Row],[y2]]*60.08/61.9789)</f>
        <v>8.1498156791403495</v>
      </c>
      <c r="Q303" s="1">
        <f>Tabulka1[[#This Row],[y2]]</f>
        <v>1.5</v>
      </c>
      <c r="R303" s="1">
        <f>Tabulka1[[#This Row],[z2]]</f>
        <v>1.2140150000000001</v>
      </c>
      <c r="S303" s="1">
        <f>Tabulka1[[#This Row],[std2]]</f>
        <v>7.0710678119117998E-6</v>
      </c>
      <c r="T303" s="1" t="s">
        <v>41</v>
      </c>
      <c r="U303" s="1" t="s">
        <v>31</v>
      </c>
      <c r="V303" s="1" t="s">
        <v>11</v>
      </c>
      <c r="W303" s="1">
        <f>Tabulka1[[#This Row],[x]]/(Tabulka1[[#This Row],[z4]]*(100-Tabulka1[[#This Row],[x2]])/100)</f>
        <v>3.2873347539002586</v>
      </c>
      <c r="X303" s="1">
        <f>Tabulka1[[#This Row],[y]]/(Tabulka1[[#This Row],[z4]]*(100-Tabulka1[[#This Row],[x2]])/100)</f>
        <v>2.4655010654251939</v>
      </c>
      <c r="Y303" s="1">
        <f>Tabulka1[[#This Row],[z3]]</f>
        <v>1.2140150000000001</v>
      </c>
      <c r="Z303" s="1">
        <f>Tabulka1[[#This Row],[std3]]</f>
        <v>7.0710678119117998E-6</v>
      </c>
      <c r="AA303" s="1" t="s">
        <v>39</v>
      </c>
      <c r="AB303" s="1" t="s">
        <v>40</v>
      </c>
      <c r="AC303" s="1" t="s">
        <v>11</v>
      </c>
      <c r="AD303" s="1">
        <v>30</v>
      </c>
      <c r="AE303" s="1" t="s">
        <v>9</v>
      </c>
      <c r="AF303" s="1" t="s">
        <v>28</v>
      </c>
    </row>
    <row r="304" spans="1:32" ht="16.5" x14ac:dyDescent="0.35">
      <c r="A304" s="1">
        <f>2*Tabulka1[[#This Row],[x3]]*Tabulka1[[#This Row],[z]]/(100*61.9789)*1000</f>
        <v>4.2020192124992359</v>
      </c>
      <c r="B304" s="1">
        <f>Tabulka1[[#This Row],[y2]]*Tabulka1[[#This Row],[x]]/2</f>
        <v>3.151514409374427</v>
      </c>
      <c r="C304" s="1">
        <f>Tabulka1[[#This Row],[z2]]</f>
        <v>1.2782450000000001</v>
      </c>
      <c r="D304" s="1">
        <f>Tabulka1[[#This Row],[std2]]</f>
        <v>7.0710678119117998E-6</v>
      </c>
      <c r="E304" s="1">
        <v>5</v>
      </c>
      <c r="F304" s="1" t="s">
        <v>10</v>
      </c>
      <c r="G304" s="1" t="s">
        <v>30</v>
      </c>
      <c r="H304" s="1" t="s">
        <v>11</v>
      </c>
      <c r="I304" s="1">
        <v>25</v>
      </c>
      <c r="J304" s="1">
        <v>1.5</v>
      </c>
      <c r="K304" s="1">
        <v>1.2782450000000001</v>
      </c>
      <c r="L304" s="1">
        <v>7.0710678119117998E-6</v>
      </c>
      <c r="M304" s="1" t="s">
        <v>32</v>
      </c>
      <c r="N304" s="1" t="s">
        <v>31</v>
      </c>
      <c r="O304" s="1" t="s">
        <v>11</v>
      </c>
      <c r="P304" s="1">
        <f>Tabulka1[[#This Row],[x2]]/(1+Tabulka1[[#This Row],[y2]]*60.08/61.9789)</f>
        <v>10.187269598925436</v>
      </c>
      <c r="Q304" s="1">
        <f>Tabulka1[[#This Row],[y2]]</f>
        <v>1.5</v>
      </c>
      <c r="R304" s="1">
        <f>Tabulka1[[#This Row],[z2]]</f>
        <v>1.2782450000000001</v>
      </c>
      <c r="S304" s="1">
        <f>Tabulka1[[#This Row],[std2]]</f>
        <v>7.0710678119117998E-6</v>
      </c>
      <c r="T304" s="1" t="s">
        <v>41</v>
      </c>
      <c r="U304" s="1" t="s">
        <v>31</v>
      </c>
      <c r="V304" s="1" t="s">
        <v>11</v>
      </c>
      <c r="W304" s="1">
        <f>Tabulka1[[#This Row],[x]]/(Tabulka1[[#This Row],[z4]]*(100-Tabulka1[[#This Row],[x2]])/100)</f>
        <v>4.3831130052003449</v>
      </c>
      <c r="X304" s="1">
        <f>Tabulka1[[#This Row],[y]]/(Tabulka1[[#This Row],[z4]]*(100-Tabulka1[[#This Row],[x2]])/100)</f>
        <v>3.2873347539002582</v>
      </c>
      <c r="Y304" s="1">
        <f>Tabulka1[[#This Row],[z3]]</f>
        <v>1.2782450000000001</v>
      </c>
      <c r="Z304" s="1">
        <f>Tabulka1[[#This Row],[std3]]</f>
        <v>7.0710678119117998E-6</v>
      </c>
      <c r="AA304" s="1" t="s">
        <v>39</v>
      </c>
      <c r="AB304" s="1" t="s">
        <v>40</v>
      </c>
      <c r="AC304" s="1" t="s">
        <v>11</v>
      </c>
      <c r="AD304" s="1">
        <v>30</v>
      </c>
      <c r="AE304" s="1" t="s">
        <v>9</v>
      </c>
      <c r="AF304" s="1" t="s">
        <v>28</v>
      </c>
    </row>
    <row r="305" spans="1:32" ht="16.5" x14ac:dyDescent="0.35">
      <c r="A305" s="1">
        <f>2*Tabulka1[[#This Row],[x3]]*Tabulka1[[#This Row],[z]]/(100*61.9789)*1000</f>
        <v>5.313135071982769</v>
      </c>
      <c r="B305" s="1">
        <f>Tabulka1[[#This Row],[y2]]*Tabulka1[[#This Row],[x]]/2</f>
        <v>3.9848513039870768</v>
      </c>
      <c r="C305" s="1">
        <f>Tabulka1[[#This Row],[z2]]</f>
        <v>1.34687</v>
      </c>
      <c r="D305" s="1">
        <f>Tabulka1[[#This Row],[std2]]</f>
        <v>0</v>
      </c>
      <c r="E305" s="1">
        <v>5</v>
      </c>
      <c r="F305" s="1" t="s">
        <v>10</v>
      </c>
      <c r="G305" s="1" t="s">
        <v>30</v>
      </c>
      <c r="H305" s="1" t="s">
        <v>11</v>
      </c>
      <c r="I305" s="1">
        <v>30</v>
      </c>
      <c r="J305" s="1">
        <v>1.5</v>
      </c>
      <c r="K305" s="1">
        <v>1.34687</v>
      </c>
      <c r="L305" s="1">
        <v>0</v>
      </c>
      <c r="M305" s="1" t="s">
        <v>32</v>
      </c>
      <c r="N305" s="1" t="s">
        <v>31</v>
      </c>
      <c r="O305" s="1" t="s">
        <v>11</v>
      </c>
      <c r="P305" s="1">
        <f>Tabulka1[[#This Row],[x2]]/(1+Tabulka1[[#This Row],[y2]]*60.08/61.9789)</f>
        <v>12.224723518710524</v>
      </c>
      <c r="Q305" s="1">
        <f>Tabulka1[[#This Row],[y2]]</f>
        <v>1.5</v>
      </c>
      <c r="R305" s="1">
        <f>Tabulka1[[#This Row],[z2]]</f>
        <v>1.34687</v>
      </c>
      <c r="S305" s="1">
        <f>Tabulka1[[#This Row],[std2]]</f>
        <v>0</v>
      </c>
      <c r="T305" s="1" t="s">
        <v>41</v>
      </c>
      <c r="U305" s="1" t="s">
        <v>31</v>
      </c>
      <c r="V305" s="1" t="s">
        <v>11</v>
      </c>
      <c r="W305" s="1">
        <f>Tabulka1[[#This Row],[x]]/(Tabulka1[[#This Row],[z4]]*(100-Tabulka1[[#This Row],[x2]])/100)</f>
        <v>5.635431006686157</v>
      </c>
      <c r="X305" s="1">
        <f>Tabulka1[[#This Row],[y]]/(Tabulka1[[#This Row],[z4]]*(100-Tabulka1[[#This Row],[x2]])/100)</f>
        <v>4.2265732550146176</v>
      </c>
      <c r="Y305" s="1">
        <f>Tabulka1[[#This Row],[z3]]</f>
        <v>1.34687</v>
      </c>
      <c r="Z305" s="1">
        <f>Tabulka1[[#This Row],[std3]]</f>
        <v>0</v>
      </c>
      <c r="AA305" s="1" t="s">
        <v>39</v>
      </c>
      <c r="AB305" s="1" t="s">
        <v>40</v>
      </c>
      <c r="AC305" s="1" t="s">
        <v>11</v>
      </c>
      <c r="AD305" s="1">
        <v>30</v>
      </c>
      <c r="AE305" s="1" t="s">
        <v>9</v>
      </c>
      <c r="AF305" s="1" t="s">
        <v>28</v>
      </c>
    </row>
    <row r="306" spans="1:32" ht="16.5" x14ac:dyDescent="0.35">
      <c r="A306" s="1">
        <f>2*Tabulka1[[#This Row],[x3]]*Tabulka1[[#This Row],[z]]/(100*61.9789)*1000</f>
        <v>6.5350143886642176</v>
      </c>
      <c r="B306" s="1">
        <f>Tabulka1[[#This Row],[y2]]*Tabulka1[[#This Row],[x]]/2</f>
        <v>4.9012607914981636</v>
      </c>
      <c r="C306" s="1">
        <f>Tabulka1[[#This Row],[z2]]</f>
        <v>1.4199550000000001</v>
      </c>
      <c r="D306" s="1">
        <f>Tabulka1[[#This Row],[std2]]</f>
        <v>7.0710678119117998E-6</v>
      </c>
      <c r="E306" s="1">
        <v>5</v>
      </c>
      <c r="F306" s="1" t="s">
        <v>10</v>
      </c>
      <c r="G306" s="1" t="s">
        <v>30</v>
      </c>
      <c r="H306" s="1" t="s">
        <v>11</v>
      </c>
      <c r="I306" s="1">
        <v>35</v>
      </c>
      <c r="J306" s="1">
        <v>1.5</v>
      </c>
      <c r="K306" s="1">
        <v>1.4199550000000001</v>
      </c>
      <c r="L306" s="1">
        <v>7.0710678119117998E-6</v>
      </c>
      <c r="M306" s="1" t="s">
        <v>32</v>
      </c>
      <c r="N306" s="1" t="s">
        <v>31</v>
      </c>
      <c r="O306" s="1" t="s">
        <v>11</v>
      </c>
      <c r="P306" s="1">
        <f>Tabulka1[[#This Row],[x2]]/(1+Tabulka1[[#This Row],[y2]]*60.08/61.9789)</f>
        <v>14.262177438495611</v>
      </c>
      <c r="Q306" s="1">
        <f>Tabulka1[[#This Row],[y2]]</f>
        <v>1.5</v>
      </c>
      <c r="R306" s="1">
        <f>Tabulka1[[#This Row],[z2]]</f>
        <v>1.4199550000000001</v>
      </c>
      <c r="S306" s="1">
        <f>Tabulka1[[#This Row],[std2]]</f>
        <v>7.0710678119117998E-6</v>
      </c>
      <c r="T306" s="1" t="s">
        <v>41</v>
      </c>
      <c r="U306" s="1" t="s">
        <v>31</v>
      </c>
      <c r="V306" s="1" t="s">
        <v>11</v>
      </c>
      <c r="W306" s="1">
        <f>Tabulka1[[#This Row],[x]]/(Tabulka1[[#This Row],[z4]]*(100-Tabulka1[[#This Row],[x2]])/100)</f>
        <v>7.0804133160928631</v>
      </c>
      <c r="X306" s="1">
        <f>Tabulka1[[#This Row],[y]]/(Tabulka1[[#This Row],[z4]]*(100-Tabulka1[[#This Row],[x2]])/100)</f>
        <v>5.3103099870696484</v>
      </c>
      <c r="Y306" s="1">
        <f>Tabulka1[[#This Row],[z3]]</f>
        <v>1.4199550000000001</v>
      </c>
      <c r="Z306" s="1">
        <f>Tabulka1[[#This Row],[std3]]</f>
        <v>7.0710678119117998E-6</v>
      </c>
      <c r="AA306" s="1" t="s">
        <v>39</v>
      </c>
      <c r="AB306" s="1" t="s">
        <v>40</v>
      </c>
      <c r="AC306" s="1" t="s">
        <v>11</v>
      </c>
      <c r="AD306" s="1">
        <v>30</v>
      </c>
      <c r="AE306" s="1" t="s">
        <v>9</v>
      </c>
      <c r="AF306" s="1" t="s">
        <v>28</v>
      </c>
    </row>
    <row r="307" spans="1:32" ht="16.5" x14ac:dyDescent="0.35">
      <c r="A307" s="1">
        <f>2*Tabulka1[[#This Row],[x3]]*Tabulka1[[#This Row],[z]]/(100*61.9789)*1000</f>
        <v>7.876769654481393</v>
      </c>
      <c r="B307" s="1">
        <f>Tabulka1[[#This Row],[y2]]*Tabulka1[[#This Row],[x]]/2</f>
        <v>5.9075772408610447</v>
      </c>
      <c r="C307" s="1">
        <f>Tabulka1[[#This Row],[z2]]</f>
        <v>1.49756</v>
      </c>
      <c r="D307" s="1">
        <f>Tabulka1[[#This Row],[std2]]</f>
        <v>7.0710678119117998E-6</v>
      </c>
      <c r="E307" s="1">
        <v>5</v>
      </c>
      <c r="F307" s="1" t="s">
        <v>10</v>
      </c>
      <c r="G307" s="1" t="s">
        <v>30</v>
      </c>
      <c r="H307" s="1" t="s">
        <v>11</v>
      </c>
      <c r="I307" s="1">
        <v>40</v>
      </c>
      <c r="J307" s="1">
        <v>1.5</v>
      </c>
      <c r="K307" s="1">
        <v>1.49756</v>
      </c>
      <c r="L307" s="1">
        <v>7.0710678119117998E-6</v>
      </c>
      <c r="M307" s="1" t="s">
        <v>32</v>
      </c>
      <c r="N307" s="1" t="s">
        <v>31</v>
      </c>
      <c r="O307" s="1" t="s">
        <v>11</v>
      </c>
      <c r="P307" s="1">
        <f>Tabulka1[[#This Row],[x2]]/(1+Tabulka1[[#This Row],[y2]]*60.08/61.9789)</f>
        <v>16.299631358280699</v>
      </c>
      <c r="Q307" s="1">
        <f>Tabulka1[[#This Row],[y2]]</f>
        <v>1.5</v>
      </c>
      <c r="R307" s="1">
        <f>Tabulka1[[#This Row],[z2]]</f>
        <v>1.49756</v>
      </c>
      <c r="S307" s="1">
        <f>Tabulka1[[#This Row],[std2]]</f>
        <v>7.0710678119117998E-6</v>
      </c>
      <c r="T307" s="1" t="s">
        <v>41</v>
      </c>
      <c r="U307" s="1" t="s">
        <v>31</v>
      </c>
      <c r="V307" s="1" t="s">
        <v>11</v>
      </c>
      <c r="W307" s="1">
        <f>Tabulka1[[#This Row],[x]]/(Tabulka1[[#This Row],[z4]]*(100-Tabulka1[[#This Row],[x2]])/100)</f>
        <v>8.7662260104006879</v>
      </c>
      <c r="X307" s="1">
        <f>Tabulka1[[#This Row],[y]]/(Tabulka1[[#This Row],[z4]]*(100-Tabulka1[[#This Row],[x2]])/100)</f>
        <v>6.5746695078005164</v>
      </c>
      <c r="Y307" s="1">
        <f>Tabulka1[[#This Row],[z3]]</f>
        <v>1.49756</v>
      </c>
      <c r="Z307" s="1">
        <f>Tabulka1[[#This Row],[std3]]</f>
        <v>7.0710678119117998E-6</v>
      </c>
      <c r="AA307" s="1" t="s">
        <v>39</v>
      </c>
      <c r="AB307" s="1" t="s">
        <v>40</v>
      </c>
      <c r="AC307" s="1" t="s">
        <v>11</v>
      </c>
      <c r="AD307" s="1">
        <v>30</v>
      </c>
      <c r="AE307" s="1" t="s">
        <v>9</v>
      </c>
      <c r="AF307" s="1" t="s">
        <v>28</v>
      </c>
    </row>
    <row r="308" spans="1:32" ht="16.5" x14ac:dyDescent="0.35">
      <c r="A308" s="1">
        <f>2*Tabulka1[[#This Row],[x3]]*Tabulka1[[#This Row],[z]]/(100*61.9789)*1000</f>
        <v>9.3242686173272773</v>
      </c>
      <c r="B308" s="1">
        <f>Tabulka1[[#This Row],[y2]]*Tabulka1[[#This Row],[x]]/2</f>
        <v>6.993201462995458</v>
      </c>
      <c r="C308" s="1">
        <f>Tabulka1[[#This Row],[z2]]</f>
        <v>1.57579</v>
      </c>
      <c r="D308" s="1">
        <f>Tabulka1[[#This Row],[std2]]</f>
        <v>1.41421356238236E-5</v>
      </c>
      <c r="E308" s="1">
        <v>5</v>
      </c>
      <c r="F308" s="1" t="s">
        <v>10</v>
      </c>
      <c r="G308" s="1" t="s">
        <v>30</v>
      </c>
      <c r="H308" s="1" t="s">
        <v>11</v>
      </c>
      <c r="I308" s="1">
        <v>45</v>
      </c>
      <c r="J308" s="1">
        <v>1.5</v>
      </c>
      <c r="K308" s="1">
        <v>1.57579</v>
      </c>
      <c r="L308" s="1">
        <v>1.41421356238236E-5</v>
      </c>
      <c r="M308" s="1" t="s">
        <v>32</v>
      </c>
      <c r="N308" s="1" t="s">
        <v>31</v>
      </c>
      <c r="O308" s="1" t="s">
        <v>11</v>
      </c>
      <c r="P308" s="1">
        <f>Tabulka1[[#This Row],[x2]]/(1+Tabulka1[[#This Row],[y2]]*60.08/61.9789)</f>
        <v>18.337085278065786</v>
      </c>
      <c r="Q308" s="1">
        <f>Tabulka1[[#This Row],[y2]]</f>
        <v>1.5</v>
      </c>
      <c r="R308" s="1">
        <f>Tabulka1[[#This Row],[z2]]</f>
        <v>1.57579</v>
      </c>
      <c r="S308" s="1">
        <f>Tabulka1[[#This Row],[std2]]</f>
        <v>1.41421356238236E-5</v>
      </c>
      <c r="T308" s="1" t="s">
        <v>41</v>
      </c>
      <c r="U308" s="1" t="s">
        <v>31</v>
      </c>
      <c r="V308" s="1" t="s">
        <v>11</v>
      </c>
      <c r="W308" s="1">
        <f>Tabulka1[[#This Row],[x]]/(Tabulka1[[#This Row],[z4]]*(100-Tabulka1[[#This Row],[x2]])/100)</f>
        <v>10.758550103673571</v>
      </c>
      <c r="X308" s="1">
        <f>Tabulka1[[#This Row],[y]]/(Tabulka1[[#This Row],[z4]]*(100-Tabulka1[[#This Row],[x2]])/100)</f>
        <v>8.068912577755178</v>
      </c>
      <c r="Y308" s="1">
        <f>Tabulka1[[#This Row],[z3]]</f>
        <v>1.57579</v>
      </c>
      <c r="Z308" s="1">
        <f>Tabulka1[[#This Row],[std3]]</f>
        <v>1.41421356238236E-5</v>
      </c>
      <c r="AA308" s="1" t="s">
        <v>39</v>
      </c>
      <c r="AB308" s="1" t="s">
        <v>40</v>
      </c>
      <c r="AC308" s="1" t="s">
        <v>11</v>
      </c>
      <c r="AD308" s="1">
        <v>30</v>
      </c>
      <c r="AE308" s="1" t="s">
        <v>9</v>
      </c>
      <c r="AF308" s="1" t="s">
        <v>28</v>
      </c>
    </row>
    <row r="309" spans="1:32" ht="16.5" x14ac:dyDescent="0.35">
      <c r="A309" s="1">
        <f>2*Tabulka1[[#This Row],[x3]]*Tabulka1[[#This Row],[z]]/(100*61.9789)*1000</f>
        <v>9.9162145945828666</v>
      </c>
      <c r="B309" s="1">
        <f>Tabulka1[[#This Row],[y2]]*Tabulka1[[#This Row],[x]]/2</f>
        <v>7.4371609459371495</v>
      </c>
      <c r="C309" s="1">
        <f>Tabulka1[[#This Row],[z2]]</f>
        <v>1.60931</v>
      </c>
      <c r="D309" s="1">
        <f>Tabulka1[[#This Row],[std2]]</f>
        <v>0</v>
      </c>
      <c r="E309" s="1">
        <v>5</v>
      </c>
      <c r="F309" s="1" t="s">
        <v>10</v>
      </c>
      <c r="G309" s="1" t="s">
        <v>30</v>
      </c>
      <c r="H309" s="1" t="s">
        <v>11</v>
      </c>
      <c r="I309" s="1">
        <v>46.86</v>
      </c>
      <c r="J309" s="1">
        <v>1.5</v>
      </c>
      <c r="K309" s="1">
        <v>1.60931</v>
      </c>
      <c r="L309" s="1">
        <v>0</v>
      </c>
      <c r="M309" s="1" t="s">
        <v>32</v>
      </c>
      <c r="N309" s="1" t="s">
        <v>31</v>
      </c>
      <c r="O309" s="1" t="s">
        <v>11</v>
      </c>
      <c r="P309" s="1">
        <f>Tabulka1[[#This Row],[x2]]/(1+Tabulka1[[#This Row],[y2]]*60.08/61.9789)</f>
        <v>19.095018136225839</v>
      </c>
      <c r="Q309" s="1">
        <f>Tabulka1[[#This Row],[y2]]</f>
        <v>1.5</v>
      </c>
      <c r="R309" s="1">
        <f>Tabulka1[[#This Row],[z2]]</f>
        <v>1.60931</v>
      </c>
      <c r="S309" s="1">
        <f>Tabulka1[[#This Row],[std2]]</f>
        <v>0</v>
      </c>
      <c r="T309" s="1" t="s">
        <v>41</v>
      </c>
      <c r="U309" s="1" t="s">
        <v>31</v>
      </c>
      <c r="V309" s="1" t="s">
        <v>11</v>
      </c>
      <c r="W309" s="1">
        <f>Tabulka1[[#This Row],[x]]/(Tabulka1[[#This Row],[z4]]*(100-Tabulka1[[#This Row],[x2]])/100)</f>
        <v>11.595371213230418</v>
      </c>
      <c r="X309" s="1">
        <f>Tabulka1[[#This Row],[y]]/(Tabulka1[[#This Row],[z4]]*(100-Tabulka1[[#This Row],[x2]])/100)</f>
        <v>8.6965284099228128</v>
      </c>
      <c r="Y309" s="1">
        <f>Tabulka1[[#This Row],[z3]]</f>
        <v>1.60931</v>
      </c>
      <c r="Z309" s="1">
        <f>Tabulka1[[#This Row],[std3]]</f>
        <v>0</v>
      </c>
      <c r="AA309" s="1" t="s">
        <v>39</v>
      </c>
      <c r="AB309" s="1" t="s">
        <v>40</v>
      </c>
      <c r="AC309" s="1" t="s">
        <v>11</v>
      </c>
      <c r="AD309" s="1">
        <v>30</v>
      </c>
      <c r="AE309" s="1" t="s">
        <v>9</v>
      </c>
      <c r="AF309" s="1" t="s">
        <v>28</v>
      </c>
    </row>
    <row r="310" spans="1:32" ht="16.5" x14ac:dyDescent="0.35">
      <c r="A310" s="1">
        <f>2*Tabulka1[[#This Row],[x3]]*Tabulka1[[#This Row],[z]]/(100*61.9789)*1000</f>
        <v>0</v>
      </c>
      <c r="B310" s="1">
        <f>Tabulka1[[#This Row],[y2]]*Tabulka1[[#This Row],[x]]/2</f>
        <v>0</v>
      </c>
      <c r="C310" s="1">
        <f>Tabulka1[[#This Row],[z2]]</f>
        <v>0.99565000000000003</v>
      </c>
      <c r="D310" s="1">
        <f>Tabulka1[[#This Row],[std2]]</f>
        <v>0</v>
      </c>
      <c r="E310" s="1">
        <v>6</v>
      </c>
      <c r="F310" s="1" t="s">
        <v>10</v>
      </c>
      <c r="G310" s="1" t="s">
        <v>30</v>
      </c>
      <c r="H310" s="1" t="s">
        <v>11</v>
      </c>
      <c r="I310" s="1">
        <v>0</v>
      </c>
      <c r="J310" s="1">
        <v>1.887</v>
      </c>
      <c r="K310" s="1">
        <v>0.99565000000000003</v>
      </c>
      <c r="M310" s="1" t="s">
        <v>32</v>
      </c>
      <c r="N310" s="1" t="s">
        <v>31</v>
      </c>
      <c r="O310" s="1" t="s">
        <v>11</v>
      </c>
      <c r="P310" s="1">
        <f>Tabulka1[[#This Row],[x2]]/(1+Tabulka1[[#This Row],[y2]]*60.08/61.9789)</f>
        <v>0</v>
      </c>
      <c r="Q310" s="1">
        <f>Tabulka1[[#This Row],[y2]]</f>
        <v>1.887</v>
      </c>
      <c r="R310" s="1">
        <f>Tabulka1[[#This Row],[z2]]</f>
        <v>0.99565000000000003</v>
      </c>
      <c r="S310" s="1">
        <f>Tabulka1[[#This Row],[std2]]</f>
        <v>0</v>
      </c>
      <c r="T310" s="1" t="s">
        <v>41</v>
      </c>
      <c r="U310" s="1" t="s">
        <v>31</v>
      </c>
      <c r="V310" s="1" t="s">
        <v>11</v>
      </c>
      <c r="W310" s="1">
        <f>Tabulka1[[#This Row],[x]]/(Tabulka1[[#This Row],[z4]]*(100-Tabulka1[[#This Row],[x2]])/100)</f>
        <v>0</v>
      </c>
      <c r="X310" s="1">
        <f>Tabulka1[[#This Row],[y]]/(Tabulka1[[#This Row],[z4]]*(100-Tabulka1[[#This Row],[x2]])/100)</f>
        <v>0</v>
      </c>
      <c r="Y310" s="1">
        <f>Tabulka1[[#This Row],[z3]]</f>
        <v>0.99565000000000003</v>
      </c>
      <c r="Z310" s="1">
        <f>Tabulka1[[#This Row],[std3]]</f>
        <v>0</v>
      </c>
      <c r="AA310" s="1" t="s">
        <v>39</v>
      </c>
      <c r="AB310" s="1" t="s">
        <v>40</v>
      </c>
      <c r="AC310" s="1" t="s">
        <v>11</v>
      </c>
      <c r="AD310" s="1">
        <v>30</v>
      </c>
      <c r="AE310" s="1" t="s">
        <v>9</v>
      </c>
      <c r="AF310" s="1" t="s">
        <v>28</v>
      </c>
    </row>
    <row r="311" spans="1:32" ht="16.5" x14ac:dyDescent="0.35">
      <c r="A311" s="1">
        <f>2*Tabulka1[[#This Row],[x3]]*Tabulka1[[#This Row],[z]]/(100*61.9789)*1000</f>
        <v>0.59507318682775123</v>
      </c>
      <c r="B311" s="1">
        <f>Tabulka1[[#This Row],[y2]]*Tabulka1[[#This Row],[x]]/2</f>
        <v>0.56145155177198325</v>
      </c>
      <c r="C311" s="1">
        <f>Tabulka1[[#This Row],[z2]]</f>
        <v>1.0434600000000001</v>
      </c>
      <c r="D311" s="1">
        <f>Tabulka1[[#This Row],[std2]]</f>
        <v>0</v>
      </c>
      <c r="E311" s="1">
        <v>6</v>
      </c>
      <c r="F311" s="1" t="s">
        <v>10</v>
      </c>
      <c r="G311" s="1" t="s">
        <v>30</v>
      </c>
      <c r="H311" s="1" t="s">
        <v>11</v>
      </c>
      <c r="I311" s="1">
        <v>5</v>
      </c>
      <c r="J311" s="1">
        <v>1.887</v>
      </c>
      <c r="K311" s="1">
        <v>1.0434600000000001</v>
      </c>
      <c r="L311" s="1">
        <v>0</v>
      </c>
      <c r="M311" s="1" t="s">
        <v>32</v>
      </c>
      <c r="N311" s="1" t="s">
        <v>31</v>
      </c>
      <c r="O311" s="1" t="s">
        <v>11</v>
      </c>
      <c r="P311" s="1">
        <f>Tabulka1[[#This Row],[x2]]/(1+Tabulka1[[#This Row],[y2]]*60.08/61.9789)</f>
        <v>1.7672925430336814</v>
      </c>
      <c r="Q311" s="1">
        <f>Tabulka1[[#This Row],[y2]]</f>
        <v>1.887</v>
      </c>
      <c r="R311" s="1">
        <f>Tabulka1[[#This Row],[z2]]</f>
        <v>1.0434600000000001</v>
      </c>
      <c r="S311" s="1">
        <f>Tabulka1[[#This Row],[std2]]</f>
        <v>0</v>
      </c>
      <c r="T311" s="1" t="s">
        <v>41</v>
      </c>
      <c r="U311" s="1" t="s">
        <v>31</v>
      </c>
      <c r="V311" s="1" t="s">
        <v>11</v>
      </c>
      <c r="W311" s="1">
        <f>Tabulka1[[#This Row],[x]]/(Tabulka1[[#This Row],[z4]]*(100-Tabulka1[[#This Row],[x2]])/100)</f>
        <v>0.60030363237664885</v>
      </c>
      <c r="X311" s="1">
        <f>Tabulka1[[#This Row],[y]]/(Tabulka1[[#This Row],[z4]]*(100-Tabulka1[[#This Row],[x2]])/100)</f>
        <v>0.56638647714736823</v>
      </c>
      <c r="Y311" s="1">
        <f>Tabulka1[[#This Row],[z3]]</f>
        <v>1.0434600000000001</v>
      </c>
      <c r="Z311" s="1">
        <f>Tabulka1[[#This Row],[std3]]</f>
        <v>0</v>
      </c>
      <c r="AA311" s="1" t="s">
        <v>39</v>
      </c>
      <c r="AB311" s="1" t="s">
        <v>40</v>
      </c>
      <c r="AC311" s="1" t="s">
        <v>11</v>
      </c>
      <c r="AD311" s="1">
        <v>30</v>
      </c>
      <c r="AE311" s="1" t="s">
        <v>9</v>
      </c>
      <c r="AF311" s="1" t="s">
        <v>28</v>
      </c>
    </row>
    <row r="312" spans="1:32" ht="16.5" x14ac:dyDescent="0.35">
      <c r="A312" s="1">
        <f>2*Tabulka1[[#This Row],[x3]]*Tabulka1[[#This Row],[z]]/(100*61.9789)*1000</f>
        <v>1.2469014802749201</v>
      </c>
      <c r="B312" s="1">
        <f>Tabulka1[[#This Row],[y2]]*Tabulka1[[#This Row],[x]]/2</f>
        <v>1.1764515466393872</v>
      </c>
      <c r="C312" s="1">
        <f>Tabulka1[[#This Row],[z2]]</f>
        <v>1.0932200000000001</v>
      </c>
      <c r="D312" s="1">
        <f>Tabulka1[[#This Row],[std2]]</f>
        <v>1.4142135623666588E-5</v>
      </c>
      <c r="E312" s="1">
        <v>6</v>
      </c>
      <c r="F312" s="1" t="s">
        <v>10</v>
      </c>
      <c r="G312" s="1" t="s">
        <v>30</v>
      </c>
      <c r="H312" s="1" t="s">
        <v>11</v>
      </c>
      <c r="I312" s="1">
        <v>10</v>
      </c>
      <c r="J312" s="1">
        <v>1.887</v>
      </c>
      <c r="K312" s="1">
        <v>1.0932200000000001</v>
      </c>
      <c r="L312" s="1">
        <v>1.4142135623666588E-5</v>
      </c>
      <c r="M312" s="1" t="s">
        <v>32</v>
      </c>
      <c r="N312" s="1" t="s">
        <v>31</v>
      </c>
      <c r="O312" s="1" t="s">
        <v>11</v>
      </c>
      <c r="P312" s="1">
        <f>Tabulka1[[#This Row],[x2]]/(1+Tabulka1[[#This Row],[y2]]*60.08/61.9789)</f>
        <v>3.5345850860673629</v>
      </c>
      <c r="Q312" s="1">
        <f>Tabulka1[[#This Row],[y2]]</f>
        <v>1.887</v>
      </c>
      <c r="R312" s="1">
        <f>Tabulka1[[#This Row],[z2]]</f>
        <v>1.0932200000000001</v>
      </c>
      <c r="S312" s="1">
        <f>Tabulka1[[#This Row],[std2]]</f>
        <v>1.4142135623666588E-5</v>
      </c>
      <c r="T312" s="1" t="s">
        <v>41</v>
      </c>
      <c r="U312" s="1" t="s">
        <v>31</v>
      </c>
      <c r="V312" s="1" t="s">
        <v>11</v>
      </c>
      <c r="W312" s="1">
        <f>Tabulka1[[#This Row],[x]]/(Tabulka1[[#This Row],[z4]]*(100-Tabulka1[[#This Row],[x2]])/100)</f>
        <v>1.267307668350703</v>
      </c>
      <c r="X312" s="1">
        <f>Tabulka1[[#This Row],[y]]/(Tabulka1[[#This Row],[z4]]*(100-Tabulka1[[#This Row],[x2]])/100)</f>
        <v>1.1957047850888884</v>
      </c>
      <c r="Y312" s="1">
        <f>Tabulka1[[#This Row],[z3]]</f>
        <v>1.0932200000000001</v>
      </c>
      <c r="Z312" s="1">
        <f>Tabulka1[[#This Row],[std3]]</f>
        <v>1.4142135623666588E-5</v>
      </c>
      <c r="AA312" s="1" t="s">
        <v>39</v>
      </c>
      <c r="AB312" s="1" t="s">
        <v>40</v>
      </c>
      <c r="AC312" s="1" t="s">
        <v>11</v>
      </c>
      <c r="AD312" s="1">
        <v>30</v>
      </c>
      <c r="AE312" s="1" t="s">
        <v>9</v>
      </c>
      <c r="AF312" s="1" t="s">
        <v>28</v>
      </c>
    </row>
    <row r="313" spans="1:32" ht="16.5" x14ac:dyDescent="0.35">
      <c r="A313" s="1">
        <f>2*Tabulka1[[#This Row],[x3]]*Tabulka1[[#This Row],[z]]/(100*61.9789)*1000</f>
        <v>1.9623967763646917</v>
      </c>
      <c r="B313" s="1">
        <f>Tabulka1[[#This Row],[y2]]*Tabulka1[[#This Row],[x]]/2</f>
        <v>1.8515213585000867</v>
      </c>
      <c r="C313" s="1">
        <f>Tabulka1[[#This Row],[z2]]</f>
        <v>1.1470199999999999</v>
      </c>
      <c r="D313" s="1">
        <f>Tabulka1[[#This Row],[std2]]</f>
        <v>1.4142135623666588E-5</v>
      </c>
      <c r="E313" s="1">
        <v>6</v>
      </c>
      <c r="F313" s="1" t="s">
        <v>10</v>
      </c>
      <c r="G313" s="1" t="s">
        <v>30</v>
      </c>
      <c r="H313" s="1" t="s">
        <v>11</v>
      </c>
      <c r="I313" s="1">
        <v>15</v>
      </c>
      <c r="J313" s="1">
        <v>1.887</v>
      </c>
      <c r="K313" s="1">
        <v>1.1470199999999999</v>
      </c>
      <c r="L313" s="1">
        <v>1.4142135623666588E-5</v>
      </c>
      <c r="M313" s="1" t="s">
        <v>32</v>
      </c>
      <c r="N313" s="1" t="s">
        <v>31</v>
      </c>
      <c r="O313" s="1" t="s">
        <v>11</v>
      </c>
      <c r="P313" s="1">
        <f>Tabulka1[[#This Row],[x2]]/(1+Tabulka1[[#This Row],[y2]]*60.08/61.9789)</f>
        <v>5.3018776291010443</v>
      </c>
      <c r="Q313" s="1">
        <f>Tabulka1[[#This Row],[y2]]</f>
        <v>1.887</v>
      </c>
      <c r="R313" s="1">
        <f>Tabulka1[[#This Row],[z2]]</f>
        <v>1.1470199999999999</v>
      </c>
      <c r="S313" s="1">
        <f>Tabulka1[[#This Row],[std2]]</f>
        <v>1.4142135623666588E-5</v>
      </c>
      <c r="T313" s="1" t="s">
        <v>41</v>
      </c>
      <c r="U313" s="1" t="s">
        <v>31</v>
      </c>
      <c r="V313" s="1" t="s">
        <v>11</v>
      </c>
      <c r="W313" s="1">
        <f>Tabulka1[[#This Row],[x]]/(Tabulka1[[#This Row],[z4]]*(100-Tabulka1[[#This Row],[x2]])/100)</f>
        <v>2.0127827673805285</v>
      </c>
      <c r="X313" s="1">
        <f>Tabulka1[[#This Row],[y]]/(Tabulka1[[#This Row],[z4]]*(100-Tabulka1[[#This Row],[x2]])/100)</f>
        <v>1.8990605410235288</v>
      </c>
      <c r="Y313" s="1">
        <f>Tabulka1[[#This Row],[z3]]</f>
        <v>1.1470199999999999</v>
      </c>
      <c r="Z313" s="1">
        <f>Tabulka1[[#This Row],[std3]]</f>
        <v>1.4142135623666588E-5</v>
      </c>
      <c r="AA313" s="1" t="s">
        <v>39</v>
      </c>
      <c r="AB313" s="1" t="s">
        <v>40</v>
      </c>
      <c r="AC313" s="1" t="s">
        <v>11</v>
      </c>
      <c r="AD313" s="1">
        <v>30</v>
      </c>
      <c r="AE313" s="1" t="s">
        <v>9</v>
      </c>
      <c r="AF313" s="1" t="s">
        <v>28</v>
      </c>
    </row>
    <row r="314" spans="1:32" ht="16.5" x14ac:dyDescent="0.35">
      <c r="A314" s="1">
        <f>2*Tabulka1[[#This Row],[x3]]*Tabulka1[[#This Row],[z]]/(100*61.9789)*1000</f>
        <v>2.7454598481002499</v>
      </c>
      <c r="B314" s="1">
        <f>Tabulka1[[#This Row],[y2]]*Tabulka1[[#This Row],[x]]/2</f>
        <v>2.5903413666825856</v>
      </c>
      <c r="C314" s="1">
        <f>Tabulka1[[#This Row],[z2]]</f>
        <v>1.2035400000000001</v>
      </c>
      <c r="D314" s="1">
        <f>Tabulka1[[#This Row],[std2]]</f>
        <v>0</v>
      </c>
      <c r="E314" s="1">
        <v>6</v>
      </c>
      <c r="F314" s="1" t="s">
        <v>10</v>
      </c>
      <c r="G314" s="1" t="s">
        <v>30</v>
      </c>
      <c r="H314" s="1" t="s">
        <v>11</v>
      </c>
      <c r="I314" s="1">
        <v>20</v>
      </c>
      <c r="J314" s="1">
        <v>1.887</v>
      </c>
      <c r="K314" s="1">
        <v>1.2035400000000001</v>
      </c>
      <c r="L314" s="1">
        <v>0</v>
      </c>
      <c r="M314" s="1" t="s">
        <v>32</v>
      </c>
      <c r="N314" s="1" t="s">
        <v>31</v>
      </c>
      <c r="O314" s="1" t="s">
        <v>11</v>
      </c>
      <c r="P314" s="1">
        <f>Tabulka1[[#This Row],[x2]]/(1+Tabulka1[[#This Row],[y2]]*60.08/61.9789)</f>
        <v>7.0691701721347258</v>
      </c>
      <c r="Q314" s="1">
        <f>Tabulka1[[#This Row],[y2]]</f>
        <v>1.887</v>
      </c>
      <c r="R314" s="1">
        <f>Tabulka1[[#This Row],[z2]]</f>
        <v>1.2035400000000001</v>
      </c>
      <c r="S314" s="1">
        <f>Tabulka1[[#This Row],[std2]]</f>
        <v>0</v>
      </c>
      <c r="T314" s="1" t="s">
        <v>41</v>
      </c>
      <c r="U314" s="1" t="s">
        <v>31</v>
      </c>
      <c r="V314" s="1" t="s">
        <v>11</v>
      </c>
      <c r="W314" s="1">
        <f>Tabulka1[[#This Row],[x]]/(Tabulka1[[#This Row],[z4]]*(100-Tabulka1[[#This Row],[x2]])/100)</f>
        <v>2.8514422537890822</v>
      </c>
      <c r="X314" s="1">
        <f>Tabulka1[[#This Row],[y]]/(Tabulka1[[#This Row],[z4]]*(100-Tabulka1[[#This Row],[x2]])/100)</f>
        <v>2.6903357664499987</v>
      </c>
      <c r="Y314" s="1">
        <f>Tabulka1[[#This Row],[z3]]</f>
        <v>1.2035400000000001</v>
      </c>
      <c r="Z314" s="1">
        <f>Tabulka1[[#This Row],[std3]]</f>
        <v>0</v>
      </c>
      <c r="AA314" s="1" t="s">
        <v>39</v>
      </c>
      <c r="AB314" s="1" t="s">
        <v>40</v>
      </c>
      <c r="AC314" s="1" t="s">
        <v>11</v>
      </c>
      <c r="AD314" s="1">
        <v>30</v>
      </c>
      <c r="AE314" s="1" t="s">
        <v>9</v>
      </c>
      <c r="AF314" s="1" t="s">
        <v>28</v>
      </c>
    </row>
    <row r="315" spans="1:32" ht="16.5" x14ac:dyDescent="0.35">
      <c r="A315" s="1">
        <f>2*Tabulka1[[#This Row],[x3]]*Tabulka1[[#This Row],[z]]/(100*61.9789)*1000</f>
        <v>3.6062903044233963</v>
      </c>
      <c r="B315" s="1">
        <f>Tabulka1[[#This Row],[y2]]*Tabulka1[[#This Row],[x]]/2</f>
        <v>3.4025349022234743</v>
      </c>
      <c r="C315" s="1">
        <f>Tabulka1[[#This Row],[z2]]</f>
        <v>1.2647249999999999</v>
      </c>
      <c r="D315" s="1">
        <f>Tabulka1[[#This Row],[std2]]</f>
        <v>7.0710678117547895E-6</v>
      </c>
      <c r="E315" s="1">
        <v>6</v>
      </c>
      <c r="F315" s="1" t="s">
        <v>10</v>
      </c>
      <c r="G315" s="1" t="s">
        <v>30</v>
      </c>
      <c r="H315" s="1" t="s">
        <v>11</v>
      </c>
      <c r="I315" s="1">
        <v>25</v>
      </c>
      <c r="J315" s="1">
        <v>1.887</v>
      </c>
      <c r="K315" s="1">
        <v>1.2647249999999999</v>
      </c>
      <c r="L315" s="1">
        <v>7.0710678117547895E-6</v>
      </c>
      <c r="M315" s="1" t="s">
        <v>32</v>
      </c>
      <c r="N315" s="1" t="s">
        <v>31</v>
      </c>
      <c r="O315" s="1" t="s">
        <v>11</v>
      </c>
      <c r="P315" s="1">
        <f>Tabulka1[[#This Row],[x2]]/(1+Tabulka1[[#This Row],[y2]]*60.08/61.9789)</f>
        <v>8.8364627151684072</v>
      </c>
      <c r="Q315" s="1">
        <f>Tabulka1[[#This Row],[y2]]</f>
        <v>1.887</v>
      </c>
      <c r="R315" s="1">
        <f>Tabulka1[[#This Row],[z2]]</f>
        <v>1.2647249999999999</v>
      </c>
      <c r="S315" s="1">
        <f>Tabulka1[[#This Row],[std2]]</f>
        <v>7.0710678117547895E-6</v>
      </c>
      <c r="T315" s="1" t="s">
        <v>41</v>
      </c>
      <c r="U315" s="1" t="s">
        <v>31</v>
      </c>
      <c r="V315" s="1" t="s">
        <v>11</v>
      </c>
      <c r="W315" s="1">
        <f>Tabulka1[[#This Row],[x]]/(Tabulka1[[#This Row],[z4]]*(100-Tabulka1[[#This Row],[x2]])/100)</f>
        <v>3.8019230050521093</v>
      </c>
      <c r="X315" s="1">
        <f>Tabulka1[[#This Row],[y]]/(Tabulka1[[#This Row],[z4]]*(100-Tabulka1[[#This Row],[x2]])/100)</f>
        <v>3.5871143552666651</v>
      </c>
      <c r="Y315" s="1">
        <f>Tabulka1[[#This Row],[z3]]</f>
        <v>1.2647249999999999</v>
      </c>
      <c r="Z315" s="1">
        <f>Tabulka1[[#This Row],[std3]]</f>
        <v>7.0710678117547895E-6</v>
      </c>
      <c r="AA315" s="1" t="s">
        <v>39</v>
      </c>
      <c r="AB315" s="1" t="s">
        <v>40</v>
      </c>
      <c r="AC315" s="1" t="s">
        <v>11</v>
      </c>
      <c r="AD315" s="1">
        <v>30</v>
      </c>
      <c r="AE315" s="1" t="s">
        <v>9</v>
      </c>
      <c r="AF315" s="1" t="s">
        <v>28</v>
      </c>
    </row>
    <row r="316" spans="1:32" ht="16.5" x14ac:dyDescent="0.35">
      <c r="A316" s="1">
        <f>2*Tabulka1[[#This Row],[x3]]*Tabulka1[[#This Row],[z]]/(100*61.9789)*1000</f>
        <v>4.5521678774080581</v>
      </c>
      <c r="B316" s="1">
        <f>Tabulka1[[#This Row],[y2]]*Tabulka1[[#This Row],[x]]/2</f>
        <v>4.2949703923345028</v>
      </c>
      <c r="C316" s="1">
        <f>Tabulka1[[#This Row],[z2]]</f>
        <v>1.3303700000000001</v>
      </c>
      <c r="D316" s="1">
        <f>Tabulka1[[#This Row],[std2]]</f>
        <v>0</v>
      </c>
      <c r="E316" s="1">
        <v>6</v>
      </c>
      <c r="F316" s="1" t="s">
        <v>10</v>
      </c>
      <c r="G316" s="1" t="s">
        <v>30</v>
      </c>
      <c r="H316" s="1" t="s">
        <v>11</v>
      </c>
      <c r="I316" s="1">
        <v>30</v>
      </c>
      <c r="J316" s="1">
        <v>1.887</v>
      </c>
      <c r="K316" s="1">
        <v>1.3303700000000001</v>
      </c>
      <c r="L316" s="1">
        <v>0</v>
      </c>
      <c r="M316" s="1" t="s">
        <v>32</v>
      </c>
      <c r="N316" s="1" t="s">
        <v>31</v>
      </c>
      <c r="O316" s="1" t="s">
        <v>11</v>
      </c>
      <c r="P316" s="1">
        <f>Tabulka1[[#This Row],[x2]]/(1+Tabulka1[[#This Row],[y2]]*60.08/61.9789)</f>
        <v>10.603755258202089</v>
      </c>
      <c r="Q316" s="1">
        <f>Tabulka1[[#This Row],[y2]]</f>
        <v>1.887</v>
      </c>
      <c r="R316" s="1">
        <f>Tabulka1[[#This Row],[z2]]</f>
        <v>1.3303700000000001</v>
      </c>
      <c r="S316" s="1">
        <f>Tabulka1[[#This Row],[std2]]</f>
        <v>0</v>
      </c>
      <c r="T316" s="1" t="s">
        <v>41</v>
      </c>
      <c r="U316" s="1" t="s">
        <v>31</v>
      </c>
      <c r="V316" s="1" t="s">
        <v>11</v>
      </c>
      <c r="W316" s="1">
        <f>Tabulka1[[#This Row],[x]]/(Tabulka1[[#This Row],[z4]]*(100-Tabulka1[[#This Row],[x2]])/100)</f>
        <v>4.8881867207812837</v>
      </c>
      <c r="X316" s="1">
        <f>Tabulka1[[#This Row],[y]]/(Tabulka1[[#This Row],[z4]]*(100-Tabulka1[[#This Row],[x2]])/100)</f>
        <v>4.6120041710571416</v>
      </c>
      <c r="Y316" s="1">
        <f>Tabulka1[[#This Row],[z3]]</f>
        <v>1.3303700000000001</v>
      </c>
      <c r="Z316" s="1">
        <f>Tabulka1[[#This Row],[std3]]</f>
        <v>0</v>
      </c>
      <c r="AA316" s="1" t="s">
        <v>39</v>
      </c>
      <c r="AB316" s="1" t="s">
        <v>40</v>
      </c>
      <c r="AC316" s="1" t="s">
        <v>11</v>
      </c>
      <c r="AD316" s="1">
        <v>30</v>
      </c>
      <c r="AE316" s="1" t="s">
        <v>9</v>
      </c>
      <c r="AF316" s="1" t="s">
        <v>28</v>
      </c>
    </row>
    <row r="317" spans="1:32" ht="16.5" x14ac:dyDescent="0.35">
      <c r="A317" s="1">
        <f>2*Tabulka1[[#This Row],[x3]]*Tabulka1[[#This Row],[z]]/(100*61.9789)*1000</f>
        <v>5.5904835053760529</v>
      </c>
      <c r="B317" s="1">
        <f>Tabulka1[[#This Row],[y2]]*Tabulka1[[#This Row],[x]]/2</f>
        <v>5.2746211873223059</v>
      </c>
      <c r="C317" s="1">
        <f>Tabulka1[[#This Row],[z2]]</f>
        <v>1.4004150000000002</v>
      </c>
      <c r="D317" s="1">
        <f>Tabulka1[[#This Row],[std2]]</f>
        <v>2.1213203435578389E-5</v>
      </c>
      <c r="E317" s="1">
        <v>6</v>
      </c>
      <c r="F317" s="1" t="s">
        <v>10</v>
      </c>
      <c r="G317" s="1" t="s">
        <v>30</v>
      </c>
      <c r="H317" s="1" t="s">
        <v>11</v>
      </c>
      <c r="I317" s="1">
        <v>35</v>
      </c>
      <c r="J317" s="1">
        <v>1.887</v>
      </c>
      <c r="K317" s="1">
        <v>1.4004150000000002</v>
      </c>
      <c r="L317" s="1">
        <v>2.1213203435578389E-5</v>
      </c>
      <c r="M317" s="1" t="s">
        <v>32</v>
      </c>
      <c r="N317" s="1" t="s">
        <v>31</v>
      </c>
      <c r="O317" s="1" t="s">
        <v>11</v>
      </c>
      <c r="P317" s="1">
        <f>Tabulka1[[#This Row],[x2]]/(1+Tabulka1[[#This Row],[y2]]*60.08/61.9789)</f>
        <v>12.37104780123577</v>
      </c>
      <c r="Q317" s="1">
        <f>Tabulka1[[#This Row],[y2]]</f>
        <v>1.887</v>
      </c>
      <c r="R317" s="1">
        <f>Tabulka1[[#This Row],[z2]]</f>
        <v>1.4004150000000002</v>
      </c>
      <c r="S317" s="1">
        <f>Tabulka1[[#This Row],[std2]]</f>
        <v>2.1213203435578389E-5</v>
      </c>
      <c r="T317" s="1" t="s">
        <v>41</v>
      </c>
      <c r="U317" s="1" t="s">
        <v>31</v>
      </c>
      <c r="V317" s="1" t="s">
        <v>11</v>
      </c>
      <c r="W317" s="1">
        <f>Tabulka1[[#This Row],[x]]/(Tabulka1[[#This Row],[z4]]*(100-Tabulka1[[#This Row],[x2]])/100)</f>
        <v>6.1415679312380229</v>
      </c>
      <c r="X317" s="1">
        <f>Tabulka1[[#This Row],[y]]/(Tabulka1[[#This Row],[z4]]*(100-Tabulka1[[#This Row],[x2]])/100)</f>
        <v>5.7945693431230749</v>
      </c>
      <c r="Y317" s="1">
        <f>Tabulka1[[#This Row],[z3]]</f>
        <v>1.4004150000000002</v>
      </c>
      <c r="Z317" s="1">
        <f>Tabulka1[[#This Row],[std3]]</f>
        <v>2.1213203435578389E-5</v>
      </c>
      <c r="AA317" s="1" t="s">
        <v>39</v>
      </c>
      <c r="AB317" s="1" t="s">
        <v>40</v>
      </c>
      <c r="AC317" s="1" t="s">
        <v>11</v>
      </c>
      <c r="AD317" s="1">
        <v>30</v>
      </c>
      <c r="AE317" s="1" t="s">
        <v>9</v>
      </c>
      <c r="AF317" s="1" t="s">
        <v>28</v>
      </c>
    </row>
    <row r="318" spans="1:32" ht="16.5" x14ac:dyDescent="0.35">
      <c r="A318" s="1">
        <f>2*Tabulka1[[#This Row],[x3]]*Tabulka1[[#This Row],[z]]/(100*61.9789)*1000</f>
        <v>6.7306811650719318</v>
      </c>
      <c r="B318" s="1">
        <f>Tabulka1[[#This Row],[y2]]*Tabulka1[[#This Row],[x]]/2</f>
        <v>6.3503976792453676</v>
      </c>
      <c r="C318" s="1">
        <f>Tabulka1[[#This Row],[z2]]</f>
        <v>1.4752800000000001</v>
      </c>
      <c r="D318" s="1">
        <f>Tabulka1[[#This Row],[std2]]</f>
        <v>1.4142135623666588E-5</v>
      </c>
      <c r="E318" s="1">
        <v>6</v>
      </c>
      <c r="F318" s="1" t="s">
        <v>10</v>
      </c>
      <c r="G318" s="1" t="s">
        <v>30</v>
      </c>
      <c r="H318" s="1" t="s">
        <v>11</v>
      </c>
      <c r="I318" s="1">
        <v>40</v>
      </c>
      <c r="J318" s="1">
        <v>1.887</v>
      </c>
      <c r="K318" s="1">
        <v>1.4752800000000001</v>
      </c>
      <c r="L318" s="1">
        <v>1.4142135623666588E-5</v>
      </c>
      <c r="M318" s="1" t="s">
        <v>32</v>
      </c>
      <c r="N318" s="1" t="s">
        <v>31</v>
      </c>
      <c r="O318" s="1" t="s">
        <v>11</v>
      </c>
      <c r="P318" s="1">
        <f>Tabulka1[[#This Row],[x2]]/(1+Tabulka1[[#This Row],[y2]]*60.08/61.9789)</f>
        <v>14.138340344269452</v>
      </c>
      <c r="Q318" s="1">
        <f>Tabulka1[[#This Row],[y2]]</f>
        <v>1.887</v>
      </c>
      <c r="R318" s="1">
        <f>Tabulka1[[#This Row],[z2]]</f>
        <v>1.4752800000000001</v>
      </c>
      <c r="S318" s="1">
        <f>Tabulka1[[#This Row],[std2]]</f>
        <v>1.4142135623666588E-5</v>
      </c>
      <c r="T318" s="1" t="s">
        <v>41</v>
      </c>
      <c r="U318" s="1" t="s">
        <v>31</v>
      </c>
      <c r="V318" s="1" t="s">
        <v>11</v>
      </c>
      <c r="W318" s="1">
        <f>Tabulka1[[#This Row],[x]]/(Tabulka1[[#This Row],[z4]]*(100-Tabulka1[[#This Row],[x2]])/100)</f>
        <v>7.6038460101042187</v>
      </c>
      <c r="X318" s="1">
        <f>Tabulka1[[#This Row],[y]]/(Tabulka1[[#This Row],[z4]]*(100-Tabulka1[[#This Row],[x2]])/100)</f>
        <v>7.1742287105333302</v>
      </c>
      <c r="Y318" s="1">
        <f>Tabulka1[[#This Row],[z3]]</f>
        <v>1.4752800000000001</v>
      </c>
      <c r="Z318" s="1">
        <f>Tabulka1[[#This Row],[std3]]</f>
        <v>1.4142135623666588E-5</v>
      </c>
      <c r="AA318" s="1" t="s">
        <v>39</v>
      </c>
      <c r="AB318" s="1" t="s">
        <v>40</v>
      </c>
      <c r="AC318" s="1" t="s">
        <v>11</v>
      </c>
      <c r="AD318" s="1">
        <v>30</v>
      </c>
      <c r="AE318" s="1" t="s">
        <v>9</v>
      </c>
      <c r="AF318" s="1" t="s">
        <v>28</v>
      </c>
    </row>
    <row r="319" spans="1:32" ht="16.5" x14ac:dyDescent="0.35">
      <c r="A319" s="1">
        <f>2*Tabulka1[[#This Row],[x3]]*Tabulka1[[#This Row],[z]]/(100*61.9789)*1000</f>
        <v>7.9772347693918899</v>
      </c>
      <c r="B319" s="1">
        <f>Tabulka1[[#This Row],[y2]]*Tabulka1[[#This Row],[x]]/2</f>
        <v>7.5265210049212481</v>
      </c>
      <c r="C319" s="1">
        <f>Tabulka1[[#This Row],[z2]]</f>
        <v>1.55423</v>
      </c>
      <c r="D319" s="1">
        <f>Tabulka1[[#This Row],[std2]]</f>
        <v>1.41421356238236E-5</v>
      </c>
      <c r="E319" s="1">
        <v>6</v>
      </c>
      <c r="F319" s="1" t="s">
        <v>10</v>
      </c>
      <c r="G319" s="1" t="s">
        <v>30</v>
      </c>
      <c r="H319" s="1" t="s">
        <v>11</v>
      </c>
      <c r="I319" s="1">
        <v>45</v>
      </c>
      <c r="J319" s="1">
        <v>1.887</v>
      </c>
      <c r="K319" s="1">
        <v>1.55423</v>
      </c>
      <c r="L319" s="1">
        <v>1.41421356238236E-5</v>
      </c>
      <c r="M319" s="1" t="s">
        <v>32</v>
      </c>
      <c r="N319" s="1" t="s">
        <v>31</v>
      </c>
      <c r="O319" s="1" t="s">
        <v>11</v>
      </c>
      <c r="P319" s="1">
        <f>Tabulka1[[#This Row],[x2]]/(1+Tabulka1[[#This Row],[y2]]*60.08/61.9789)</f>
        <v>15.905632887303133</v>
      </c>
      <c r="Q319" s="1">
        <f>Tabulka1[[#This Row],[y2]]</f>
        <v>1.887</v>
      </c>
      <c r="R319" s="1">
        <f>Tabulka1[[#This Row],[z2]]</f>
        <v>1.55423</v>
      </c>
      <c r="S319" s="1">
        <f>Tabulka1[[#This Row],[std2]]</f>
        <v>1.41421356238236E-5</v>
      </c>
      <c r="T319" s="1" t="s">
        <v>41</v>
      </c>
      <c r="U319" s="1" t="s">
        <v>31</v>
      </c>
      <c r="V319" s="1" t="s">
        <v>11</v>
      </c>
      <c r="W319" s="1">
        <f>Tabulka1[[#This Row],[x]]/(Tabulka1[[#This Row],[z4]]*(100-Tabulka1[[#This Row],[x2]])/100)</f>
        <v>9.3319928305824504</v>
      </c>
      <c r="X319" s="1">
        <f>Tabulka1[[#This Row],[y]]/(Tabulka1[[#This Row],[z4]]*(100-Tabulka1[[#This Row],[x2]])/100)</f>
        <v>8.8047352356545421</v>
      </c>
      <c r="Y319" s="1">
        <f>Tabulka1[[#This Row],[z3]]</f>
        <v>1.55423</v>
      </c>
      <c r="Z319" s="1">
        <f>Tabulka1[[#This Row],[std3]]</f>
        <v>1.41421356238236E-5</v>
      </c>
      <c r="AA319" s="1" t="s">
        <v>39</v>
      </c>
      <c r="AB319" s="1" t="s">
        <v>40</v>
      </c>
      <c r="AC319" s="1" t="s">
        <v>11</v>
      </c>
      <c r="AD319" s="1">
        <v>30</v>
      </c>
      <c r="AE319" s="1" t="s">
        <v>9</v>
      </c>
      <c r="AF319" s="1" t="s">
        <v>28</v>
      </c>
    </row>
    <row r="320" spans="1:32" ht="16.5" x14ac:dyDescent="0.35">
      <c r="A320" s="1">
        <f>2*Tabulka1[[#This Row],[x3]]*Tabulka1[[#This Row],[z]]/(100*61.9789)*1000</f>
        <v>8.7509614435962462</v>
      </c>
      <c r="B320" s="1">
        <f>Tabulka1[[#This Row],[y2]]*Tabulka1[[#This Row],[x]]/2</f>
        <v>8.2565321220330592</v>
      </c>
      <c r="C320" s="1">
        <f>Tabulka1[[#This Row],[z2]]</f>
        <v>1.6010849999999999</v>
      </c>
      <c r="D320" s="1">
        <f>Tabulka1[[#This Row],[std2]]</f>
        <v>2.1213203435578389E-5</v>
      </c>
      <c r="E320" s="1">
        <v>6</v>
      </c>
      <c r="F320" s="1" t="s">
        <v>10</v>
      </c>
      <c r="G320" s="1" t="s">
        <v>30</v>
      </c>
      <c r="H320" s="1" t="s">
        <v>11</v>
      </c>
      <c r="I320" s="1">
        <v>47.92</v>
      </c>
      <c r="J320" s="1">
        <v>1.887</v>
      </c>
      <c r="K320" s="1">
        <v>1.6010849999999999</v>
      </c>
      <c r="L320" s="1">
        <v>2.1213203435578389E-5</v>
      </c>
      <c r="M320" s="1" t="s">
        <v>32</v>
      </c>
      <c r="N320" s="1" t="s">
        <v>31</v>
      </c>
      <c r="O320" s="1" t="s">
        <v>11</v>
      </c>
      <c r="P320" s="1">
        <f>Tabulka1[[#This Row],[x2]]/(1+Tabulka1[[#This Row],[y2]]*60.08/61.9789)</f>
        <v>16.937731732434802</v>
      </c>
      <c r="Q320" s="1">
        <f>Tabulka1[[#This Row],[y2]]</f>
        <v>1.887</v>
      </c>
      <c r="R320" s="1">
        <f>Tabulka1[[#This Row],[z2]]</f>
        <v>1.6010849999999999</v>
      </c>
      <c r="S320" s="1">
        <f>Tabulka1[[#This Row],[std2]]</f>
        <v>2.1213203435578389E-5</v>
      </c>
      <c r="T320" s="1" t="s">
        <v>41</v>
      </c>
      <c r="U320" s="1" t="s">
        <v>31</v>
      </c>
      <c r="V320" s="1" t="s">
        <v>11</v>
      </c>
      <c r="W320" s="1">
        <f>Tabulka1[[#This Row],[x]]/(Tabulka1[[#This Row],[z4]]*(100-Tabulka1[[#This Row],[x2]])/100)</f>
        <v>10.494709124544761</v>
      </c>
      <c r="X320" s="1">
        <f>Tabulka1[[#This Row],[y]]/(Tabulka1[[#This Row],[z4]]*(100-Tabulka1[[#This Row],[x2]])/100)</f>
        <v>9.9017580590079817</v>
      </c>
      <c r="Y320" s="1">
        <f>Tabulka1[[#This Row],[z3]]</f>
        <v>1.6010849999999999</v>
      </c>
      <c r="Z320" s="1">
        <f>Tabulka1[[#This Row],[std3]]</f>
        <v>2.1213203435578389E-5</v>
      </c>
      <c r="AA320" s="1" t="s">
        <v>39</v>
      </c>
      <c r="AB320" s="1" t="s">
        <v>40</v>
      </c>
      <c r="AC320" s="1" t="s">
        <v>11</v>
      </c>
      <c r="AD320" s="1">
        <v>30</v>
      </c>
      <c r="AE320" s="1" t="s">
        <v>9</v>
      </c>
      <c r="AF320" s="1" t="s">
        <v>28</v>
      </c>
    </row>
    <row r="321" spans="1:32" ht="16.5" x14ac:dyDescent="0.35">
      <c r="A321" s="1">
        <f>2*Tabulka1[[#This Row],[x3]]*Tabulka1[[#This Row],[z]]/(100*61.9789)*1000</f>
        <v>0</v>
      </c>
      <c r="B321" s="1">
        <f>Tabulka1[[#This Row],[y2]]*Tabulka1[[#This Row],[x]]/2</f>
        <v>0</v>
      </c>
      <c r="C321" s="1">
        <f>Tabulka1[[#This Row],[z2]]</f>
        <v>0.99565000000000003</v>
      </c>
      <c r="D321" s="1">
        <f>Tabulka1[[#This Row],[std2]]</f>
        <v>0</v>
      </c>
      <c r="E321" s="1">
        <v>7</v>
      </c>
      <c r="F321" s="1" t="s">
        <v>10</v>
      </c>
      <c r="G321" s="1" t="s">
        <v>30</v>
      </c>
      <c r="H321" s="1" t="s">
        <v>11</v>
      </c>
      <c r="I321" s="1">
        <v>0</v>
      </c>
      <c r="J321" s="1">
        <v>2</v>
      </c>
      <c r="K321" s="1">
        <v>0.99565000000000003</v>
      </c>
      <c r="M321" s="1" t="s">
        <v>32</v>
      </c>
      <c r="N321" s="1" t="s">
        <v>31</v>
      </c>
      <c r="O321" s="1" t="s">
        <v>11</v>
      </c>
      <c r="P321" s="1">
        <f>Tabulka1[[#This Row],[x2]]/(1+Tabulka1[[#This Row],[y2]]*60.08/61.9789)</f>
        <v>0</v>
      </c>
      <c r="Q321" s="1">
        <f>Tabulka1[[#This Row],[y2]]</f>
        <v>2</v>
      </c>
      <c r="R321" s="1">
        <f>Tabulka1[[#This Row],[z2]]</f>
        <v>0.99565000000000003</v>
      </c>
      <c r="S321" s="1">
        <f>Tabulka1[[#This Row],[std2]]</f>
        <v>0</v>
      </c>
      <c r="T321" s="1" t="s">
        <v>41</v>
      </c>
      <c r="U321" s="1" t="s">
        <v>31</v>
      </c>
      <c r="V321" s="1" t="s">
        <v>11</v>
      </c>
      <c r="W321" s="1">
        <f>Tabulka1[[#This Row],[x]]/(Tabulka1[[#This Row],[z4]]*(100-Tabulka1[[#This Row],[x2]])/100)</f>
        <v>0</v>
      </c>
      <c r="X321" s="1">
        <f>Tabulka1[[#This Row],[y]]/(Tabulka1[[#This Row],[z4]]*(100-Tabulka1[[#This Row],[x2]])/100)</f>
        <v>0</v>
      </c>
      <c r="Y321" s="1">
        <f>Tabulka1[[#This Row],[z3]]</f>
        <v>0.99565000000000003</v>
      </c>
      <c r="Z321" s="1">
        <f>Tabulka1[[#This Row],[std3]]</f>
        <v>0</v>
      </c>
      <c r="AA321" s="1" t="s">
        <v>39</v>
      </c>
      <c r="AB321" s="1" t="s">
        <v>40</v>
      </c>
      <c r="AC321" s="1" t="s">
        <v>11</v>
      </c>
      <c r="AD321" s="1">
        <v>30</v>
      </c>
      <c r="AE321" s="1" t="s">
        <v>9</v>
      </c>
      <c r="AF321" s="1" t="s">
        <v>28</v>
      </c>
    </row>
    <row r="322" spans="1:32" ht="16.5" x14ac:dyDescent="0.35">
      <c r="A322" s="1">
        <f>2*Tabulka1[[#This Row],[x3]]*Tabulka1[[#This Row],[z]]/(100*61.9789)*1000</f>
        <v>0.57267832407025632</v>
      </c>
      <c r="B322" s="1">
        <f>Tabulka1[[#This Row],[y2]]*Tabulka1[[#This Row],[x]]/2</f>
        <v>0.57267832407025632</v>
      </c>
      <c r="C322" s="1">
        <f>Tabulka1[[#This Row],[z2]]</f>
        <v>1.0430700000000002</v>
      </c>
      <c r="D322" s="1">
        <f>Tabulka1[[#This Row],[std2]]</f>
        <v>2.8284271247490186E-5</v>
      </c>
      <c r="E322" s="1">
        <v>7</v>
      </c>
      <c r="F322" s="1" t="s">
        <v>10</v>
      </c>
      <c r="G322" s="1" t="s">
        <v>30</v>
      </c>
      <c r="H322" s="1" t="s">
        <v>11</v>
      </c>
      <c r="I322" s="1">
        <v>5</v>
      </c>
      <c r="J322" s="1">
        <v>2</v>
      </c>
      <c r="K322" s="1">
        <v>1.0430700000000002</v>
      </c>
      <c r="L322" s="1">
        <v>2.8284271247490186E-5</v>
      </c>
      <c r="M322" s="1" t="s">
        <v>32</v>
      </c>
      <c r="N322" s="1" t="s">
        <v>31</v>
      </c>
      <c r="O322" s="1" t="s">
        <v>11</v>
      </c>
      <c r="P322" s="1">
        <f>Tabulka1[[#This Row],[x2]]/(1+Tabulka1[[#This Row],[y2]]*60.08/61.9789)</f>
        <v>1.7014185327791043</v>
      </c>
      <c r="Q322" s="1">
        <f>Tabulka1[[#This Row],[y2]]</f>
        <v>2</v>
      </c>
      <c r="R322" s="1">
        <f>Tabulka1[[#This Row],[z2]]</f>
        <v>1.0430700000000002</v>
      </c>
      <c r="S322" s="1">
        <f>Tabulka1[[#This Row],[std2]]</f>
        <v>2.8284271247490186E-5</v>
      </c>
      <c r="T322" s="1" t="s">
        <v>41</v>
      </c>
      <c r="U322" s="1" t="s">
        <v>31</v>
      </c>
      <c r="V322" s="1" t="s">
        <v>11</v>
      </c>
      <c r="W322" s="1">
        <f>Tabulka1[[#This Row],[x]]/(Tabulka1[[#This Row],[z4]]*(100-Tabulka1[[#This Row],[x2]])/100)</f>
        <v>0.57792793244461693</v>
      </c>
      <c r="X322" s="1">
        <f>Tabulka1[[#This Row],[y]]/(Tabulka1[[#This Row],[z4]]*(100-Tabulka1[[#This Row],[x2]])/100)</f>
        <v>0.57792793244461693</v>
      </c>
      <c r="Y322" s="1">
        <f>Tabulka1[[#This Row],[z3]]</f>
        <v>1.0430700000000002</v>
      </c>
      <c r="Z322" s="1">
        <f>Tabulka1[[#This Row],[std3]]</f>
        <v>2.8284271247490186E-5</v>
      </c>
      <c r="AA322" s="1" t="s">
        <v>39</v>
      </c>
      <c r="AB322" s="1" t="s">
        <v>40</v>
      </c>
      <c r="AC322" s="1" t="s">
        <v>11</v>
      </c>
      <c r="AD322" s="1">
        <v>30</v>
      </c>
      <c r="AE322" s="1" t="s">
        <v>9</v>
      </c>
      <c r="AF322" s="1" t="s">
        <v>28</v>
      </c>
    </row>
    <row r="323" spans="1:32" ht="16.5" x14ac:dyDescent="0.35">
      <c r="A323" s="1">
        <f>2*Tabulka1[[#This Row],[x3]]*Tabulka1[[#This Row],[z]]/(100*61.9789)*1000</f>
        <v>1.197657392242953</v>
      </c>
      <c r="B323" s="1">
        <f>Tabulka1[[#This Row],[y2]]*Tabulka1[[#This Row],[x]]/2</f>
        <v>1.197657392242953</v>
      </c>
      <c r="C323" s="1">
        <f>Tabulka1[[#This Row],[z2]]</f>
        <v>1.0907</v>
      </c>
      <c r="D323" s="1">
        <f>Tabulka1[[#This Row],[std2]]</f>
        <v>0</v>
      </c>
      <c r="E323" s="1">
        <v>7</v>
      </c>
      <c r="F323" s="1" t="s">
        <v>10</v>
      </c>
      <c r="G323" s="1" t="s">
        <v>30</v>
      </c>
      <c r="H323" s="1" t="s">
        <v>11</v>
      </c>
      <c r="I323" s="1">
        <v>10</v>
      </c>
      <c r="J323" s="1">
        <v>2</v>
      </c>
      <c r="K323" s="1">
        <v>1.0907</v>
      </c>
      <c r="L323" s="1">
        <v>0</v>
      </c>
      <c r="M323" s="1" t="s">
        <v>32</v>
      </c>
      <c r="N323" s="1" t="s">
        <v>31</v>
      </c>
      <c r="O323" s="1" t="s">
        <v>11</v>
      </c>
      <c r="P323" s="1">
        <f>Tabulka1[[#This Row],[x2]]/(1+Tabulka1[[#This Row],[y2]]*60.08/61.9789)</f>
        <v>3.4028370655582085</v>
      </c>
      <c r="Q323" s="1">
        <f>Tabulka1[[#This Row],[y2]]</f>
        <v>2</v>
      </c>
      <c r="R323" s="1">
        <f>Tabulka1[[#This Row],[z2]]</f>
        <v>1.0907</v>
      </c>
      <c r="S323" s="1">
        <f>Tabulka1[[#This Row],[std2]]</f>
        <v>0</v>
      </c>
      <c r="T323" s="1" t="s">
        <v>41</v>
      </c>
      <c r="U323" s="1" t="s">
        <v>31</v>
      </c>
      <c r="V323" s="1" t="s">
        <v>11</v>
      </c>
      <c r="W323" s="1">
        <f>Tabulka1[[#This Row],[x]]/(Tabulka1[[#This Row],[z4]]*(100-Tabulka1[[#This Row],[x2]])/100)</f>
        <v>1.2200700796053023</v>
      </c>
      <c r="X323" s="1">
        <f>Tabulka1[[#This Row],[y]]/(Tabulka1[[#This Row],[z4]]*(100-Tabulka1[[#This Row],[x2]])/100)</f>
        <v>1.2200700796053023</v>
      </c>
      <c r="Y323" s="1">
        <f>Tabulka1[[#This Row],[z3]]</f>
        <v>1.0907</v>
      </c>
      <c r="Z323" s="1">
        <f>Tabulka1[[#This Row],[std3]]</f>
        <v>0</v>
      </c>
      <c r="AA323" s="1" t="s">
        <v>39</v>
      </c>
      <c r="AB323" s="1" t="s">
        <v>40</v>
      </c>
      <c r="AC323" s="1" t="s">
        <v>11</v>
      </c>
      <c r="AD323" s="1">
        <v>30</v>
      </c>
      <c r="AE323" s="1" t="s">
        <v>9</v>
      </c>
      <c r="AF323" s="1" t="s">
        <v>28</v>
      </c>
    </row>
    <row r="324" spans="1:32" ht="16.5" x14ac:dyDescent="0.35">
      <c r="A324" s="1">
        <f>2*Tabulka1[[#This Row],[x3]]*Tabulka1[[#This Row],[z]]/(100*61.9789)*1000</f>
        <v>1.8807020356442254</v>
      </c>
      <c r="B324" s="1">
        <f>Tabulka1[[#This Row],[y2]]*Tabulka1[[#This Row],[x]]/2</f>
        <v>1.8807020356442254</v>
      </c>
      <c r="C324" s="1">
        <f>Tabulka1[[#This Row],[z2]]</f>
        <v>1.1418299999999999</v>
      </c>
      <c r="D324" s="1">
        <f>Tabulka1[[#This Row],[std2]]</f>
        <v>0</v>
      </c>
      <c r="E324" s="1">
        <v>7</v>
      </c>
      <c r="F324" s="1" t="s">
        <v>10</v>
      </c>
      <c r="G324" s="1" t="s">
        <v>30</v>
      </c>
      <c r="H324" s="1" t="s">
        <v>11</v>
      </c>
      <c r="I324" s="1">
        <v>15</v>
      </c>
      <c r="J324" s="1">
        <v>2</v>
      </c>
      <c r="K324" s="1">
        <v>1.1418299999999999</v>
      </c>
      <c r="L324" s="1">
        <v>0</v>
      </c>
      <c r="M324" s="1" t="s">
        <v>32</v>
      </c>
      <c r="N324" s="1" t="s">
        <v>31</v>
      </c>
      <c r="O324" s="1" t="s">
        <v>11</v>
      </c>
      <c r="P324" s="1">
        <f>Tabulka1[[#This Row],[x2]]/(1+Tabulka1[[#This Row],[y2]]*60.08/61.9789)</f>
        <v>5.1042555983373132</v>
      </c>
      <c r="Q324" s="1">
        <f>Tabulka1[[#This Row],[y2]]</f>
        <v>2</v>
      </c>
      <c r="R324" s="1">
        <f>Tabulka1[[#This Row],[z2]]</f>
        <v>1.1418299999999999</v>
      </c>
      <c r="S324" s="1">
        <f>Tabulka1[[#This Row],[std2]]</f>
        <v>0</v>
      </c>
      <c r="T324" s="1" t="s">
        <v>41</v>
      </c>
      <c r="U324" s="1" t="s">
        <v>31</v>
      </c>
      <c r="V324" s="1" t="s">
        <v>11</v>
      </c>
      <c r="W324" s="1">
        <f>Tabulka1[[#This Row],[x]]/(Tabulka1[[#This Row],[z4]]*(100-Tabulka1[[#This Row],[x2]])/100)</f>
        <v>1.9377583617260687</v>
      </c>
      <c r="X324" s="1">
        <f>Tabulka1[[#This Row],[y]]/(Tabulka1[[#This Row],[z4]]*(100-Tabulka1[[#This Row],[x2]])/100)</f>
        <v>1.9377583617260687</v>
      </c>
      <c r="Y324" s="1">
        <f>Tabulka1[[#This Row],[z3]]</f>
        <v>1.1418299999999999</v>
      </c>
      <c r="Z324" s="1">
        <f>Tabulka1[[#This Row],[std3]]</f>
        <v>0</v>
      </c>
      <c r="AA324" s="1" t="s">
        <v>39</v>
      </c>
      <c r="AB324" s="1" t="s">
        <v>40</v>
      </c>
      <c r="AC324" s="1" t="s">
        <v>11</v>
      </c>
      <c r="AD324" s="1">
        <v>30</v>
      </c>
      <c r="AE324" s="1" t="s">
        <v>9</v>
      </c>
      <c r="AF324" s="1" t="s">
        <v>28</v>
      </c>
    </row>
    <row r="325" spans="1:32" ht="16.5" x14ac:dyDescent="0.35">
      <c r="A325" s="1">
        <f>2*Tabulka1[[#This Row],[x3]]*Tabulka1[[#This Row],[z]]/(100*61.9789)*1000</f>
        <v>2.6304869525400667</v>
      </c>
      <c r="B325" s="1">
        <f>Tabulka1[[#This Row],[y2]]*Tabulka1[[#This Row],[x]]/2</f>
        <v>2.6304869525400667</v>
      </c>
      <c r="C325" s="1">
        <f>Tabulka1[[#This Row],[z2]]</f>
        <v>1.1977850000000001</v>
      </c>
      <c r="D325" s="1">
        <f>Tabulka1[[#This Row],[std2]]</f>
        <v>2.1213203435578389E-5</v>
      </c>
      <c r="E325" s="1">
        <v>7</v>
      </c>
      <c r="F325" s="1" t="s">
        <v>10</v>
      </c>
      <c r="G325" s="1" t="s">
        <v>30</v>
      </c>
      <c r="H325" s="1" t="s">
        <v>11</v>
      </c>
      <c r="I325" s="1">
        <v>20</v>
      </c>
      <c r="J325" s="1">
        <v>2</v>
      </c>
      <c r="K325" s="1">
        <v>1.1977850000000001</v>
      </c>
      <c r="L325" s="1">
        <v>2.1213203435578389E-5</v>
      </c>
      <c r="M325" s="1" t="s">
        <v>32</v>
      </c>
      <c r="N325" s="1" t="s">
        <v>31</v>
      </c>
      <c r="O325" s="1" t="s">
        <v>11</v>
      </c>
      <c r="P325" s="1">
        <f>Tabulka1[[#This Row],[x2]]/(1+Tabulka1[[#This Row],[y2]]*60.08/61.9789)</f>
        <v>6.8056741311164171</v>
      </c>
      <c r="Q325" s="1">
        <f>Tabulka1[[#This Row],[y2]]</f>
        <v>2</v>
      </c>
      <c r="R325" s="1">
        <f>Tabulka1[[#This Row],[z2]]</f>
        <v>1.1977850000000001</v>
      </c>
      <c r="S325" s="1">
        <f>Tabulka1[[#This Row],[std2]]</f>
        <v>2.1213203435578389E-5</v>
      </c>
      <c r="T325" s="1" t="s">
        <v>41</v>
      </c>
      <c r="U325" s="1" t="s">
        <v>31</v>
      </c>
      <c r="V325" s="1" t="s">
        <v>11</v>
      </c>
      <c r="W325" s="1">
        <f>Tabulka1[[#This Row],[x]]/(Tabulka1[[#This Row],[z4]]*(100-Tabulka1[[#This Row],[x2]])/100)</f>
        <v>2.7451576791119305</v>
      </c>
      <c r="X325" s="1">
        <f>Tabulka1[[#This Row],[y]]/(Tabulka1[[#This Row],[z4]]*(100-Tabulka1[[#This Row],[x2]])/100)</f>
        <v>2.7451576791119305</v>
      </c>
      <c r="Y325" s="1">
        <f>Tabulka1[[#This Row],[z3]]</f>
        <v>1.1977850000000001</v>
      </c>
      <c r="Z325" s="1">
        <f>Tabulka1[[#This Row],[std3]]</f>
        <v>2.1213203435578389E-5</v>
      </c>
      <c r="AA325" s="1" t="s">
        <v>39</v>
      </c>
      <c r="AB325" s="1" t="s">
        <v>40</v>
      </c>
      <c r="AC325" s="1" t="s">
        <v>11</v>
      </c>
      <c r="AD325" s="1">
        <v>30</v>
      </c>
      <c r="AE325" s="1" t="s">
        <v>9</v>
      </c>
      <c r="AF325" s="1" t="s">
        <v>28</v>
      </c>
    </row>
    <row r="326" spans="1:32" ht="16.5" x14ac:dyDescent="0.35">
      <c r="A326" s="1">
        <f>2*Tabulka1[[#This Row],[x3]]*Tabulka1[[#This Row],[z]]/(100*61.9789)*1000</f>
        <v>3.4500318163775003</v>
      </c>
      <c r="B326" s="1">
        <f>Tabulka1[[#This Row],[y2]]*Tabulka1[[#This Row],[x]]/2</f>
        <v>3.4500318163775003</v>
      </c>
      <c r="C326" s="1">
        <f>Tabulka1[[#This Row],[z2]]</f>
        <v>1.2567699999999999</v>
      </c>
      <c r="D326" s="1">
        <f>Tabulka1[[#This Row],[std2]]</f>
        <v>1.4142135623666588E-5</v>
      </c>
      <c r="E326" s="1">
        <v>7</v>
      </c>
      <c r="F326" s="1" t="s">
        <v>10</v>
      </c>
      <c r="G326" s="1" t="s">
        <v>30</v>
      </c>
      <c r="H326" s="1" t="s">
        <v>11</v>
      </c>
      <c r="I326" s="1">
        <v>25</v>
      </c>
      <c r="J326" s="1">
        <v>2</v>
      </c>
      <c r="K326" s="1">
        <v>1.2567699999999999</v>
      </c>
      <c r="L326" s="1">
        <v>1.4142135623666588E-5</v>
      </c>
      <c r="M326" s="1" t="s">
        <v>32</v>
      </c>
      <c r="N326" s="1" t="s">
        <v>31</v>
      </c>
      <c r="O326" s="1" t="s">
        <v>11</v>
      </c>
      <c r="P326" s="1">
        <f>Tabulka1[[#This Row],[x2]]/(1+Tabulka1[[#This Row],[y2]]*60.08/61.9789)</f>
        <v>8.5070926638955218</v>
      </c>
      <c r="Q326" s="1">
        <f>Tabulka1[[#This Row],[y2]]</f>
        <v>2</v>
      </c>
      <c r="R326" s="1">
        <f>Tabulka1[[#This Row],[z2]]</f>
        <v>1.2567699999999999</v>
      </c>
      <c r="S326" s="1">
        <f>Tabulka1[[#This Row],[std2]]</f>
        <v>1.4142135623666588E-5</v>
      </c>
      <c r="T326" s="1" t="s">
        <v>41</v>
      </c>
      <c r="U326" s="1" t="s">
        <v>31</v>
      </c>
      <c r="V326" s="1" t="s">
        <v>11</v>
      </c>
      <c r="W326" s="1">
        <f>Tabulka1[[#This Row],[x]]/(Tabulka1[[#This Row],[z4]]*(100-Tabulka1[[#This Row],[x2]])/100)</f>
        <v>3.6602102388159063</v>
      </c>
      <c r="X326" s="1">
        <f>Tabulka1[[#This Row],[y]]/(Tabulka1[[#This Row],[z4]]*(100-Tabulka1[[#This Row],[x2]])/100)</f>
        <v>3.6602102388159063</v>
      </c>
      <c r="Y326" s="1">
        <f>Tabulka1[[#This Row],[z3]]</f>
        <v>1.2567699999999999</v>
      </c>
      <c r="Z326" s="1">
        <f>Tabulka1[[#This Row],[std3]]</f>
        <v>1.4142135623666588E-5</v>
      </c>
      <c r="AA326" s="1" t="s">
        <v>39</v>
      </c>
      <c r="AB326" s="1" t="s">
        <v>40</v>
      </c>
      <c r="AC326" s="1" t="s">
        <v>11</v>
      </c>
      <c r="AD326" s="1">
        <v>30</v>
      </c>
      <c r="AE326" s="1" t="s">
        <v>9</v>
      </c>
      <c r="AF326" s="1" t="s">
        <v>28</v>
      </c>
    </row>
    <row r="327" spans="1:32" ht="16.5" x14ac:dyDescent="0.35">
      <c r="A327" s="1">
        <f>2*Tabulka1[[#This Row],[x3]]*Tabulka1[[#This Row],[z]]/(100*61.9789)*1000</f>
        <v>4.3508662894087973</v>
      </c>
      <c r="B327" s="1">
        <f>Tabulka1[[#This Row],[y2]]*Tabulka1[[#This Row],[x]]/2</f>
        <v>4.3508662894087973</v>
      </c>
      <c r="C327" s="1">
        <f>Tabulka1[[#This Row],[z2]]</f>
        <v>1.32077</v>
      </c>
      <c r="D327" s="1">
        <f>Tabulka1[[#This Row],[std2]]</f>
        <v>1.2727922061347033E-4</v>
      </c>
      <c r="E327" s="1">
        <v>7</v>
      </c>
      <c r="F327" s="1" t="s">
        <v>10</v>
      </c>
      <c r="G327" s="1" t="s">
        <v>30</v>
      </c>
      <c r="H327" s="1" t="s">
        <v>11</v>
      </c>
      <c r="I327" s="1">
        <v>30</v>
      </c>
      <c r="J327" s="1">
        <v>2</v>
      </c>
      <c r="K327" s="1">
        <v>1.32077</v>
      </c>
      <c r="L327" s="1">
        <v>1.2727922061347033E-4</v>
      </c>
      <c r="M327" s="1" t="s">
        <v>32</v>
      </c>
      <c r="N327" s="1" t="s">
        <v>31</v>
      </c>
      <c r="O327" s="1" t="s">
        <v>11</v>
      </c>
      <c r="P327" s="1">
        <f>Tabulka1[[#This Row],[x2]]/(1+Tabulka1[[#This Row],[y2]]*60.08/61.9789)</f>
        <v>10.208511196674626</v>
      </c>
      <c r="Q327" s="1">
        <f>Tabulka1[[#This Row],[y2]]</f>
        <v>2</v>
      </c>
      <c r="R327" s="1">
        <f>Tabulka1[[#This Row],[z2]]</f>
        <v>1.32077</v>
      </c>
      <c r="S327" s="1">
        <f>Tabulka1[[#This Row],[std2]]</f>
        <v>1.2727922061347033E-4</v>
      </c>
      <c r="T327" s="1" t="s">
        <v>41</v>
      </c>
      <c r="U327" s="1" t="s">
        <v>31</v>
      </c>
      <c r="V327" s="1" t="s">
        <v>11</v>
      </c>
      <c r="W327" s="1">
        <f>Tabulka1[[#This Row],[x]]/(Tabulka1[[#This Row],[z4]]*(100-Tabulka1[[#This Row],[x2]])/100)</f>
        <v>4.7059845927633095</v>
      </c>
      <c r="X327" s="1">
        <f>Tabulka1[[#This Row],[y]]/(Tabulka1[[#This Row],[z4]]*(100-Tabulka1[[#This Row],[x2]])/100)</f>
        <v>4.7059845927633095</v>
      </c>
      <c r="Y327" s="1">
        <f>Tabulka1[[#This Row],[z3]]</f>
        <v>1.32077</v>
      </c>
      <c r="Z327" s="1">
        <f>Tabulka1[[#This Row],[std3]]</f>
        <v>1.2727922061347033E-4</v>
      </c>
      <c r="AA327" s="1" t="s">
        <v>39</v>
      </c>
      <c r="AB327" s="1" t="s">
        <v>40</v>
      </c>
      <c r="AC327" s="1" t="s">
        <v>11</v>
      </c>
      <c r="AD327" s="1">
        <v>30</v>
      </c>
      <c r="AE327" s="1" t="s">
        <v>9</v>
      </c>
      <c r="AF327" s="1" t="s">
        <v>28</v>
      </c>
    </row>
    <row r="328" spans="1:32" ht="16.5" x14ac:dyDescent="0.35">
      <c r="A328" s="1">
        <f>2*Tabulka1[[#This Row],[x3]]*Tabulka1[[#This Row],[z]]/(100*61.9789)*1000</f>
        <v>5.3365426056707275</v>
      </c>
      <c r="B328" s="1">
        <f>Tabulka1[[#This Row],[y2]]*Tabulka1[[#This Row],[x]]/2</f>
        <v>5.3365426056707275</v>
      </c>
      <c r="C328" s="1">
        <f>Tabulka1[[#This Row],[z2]]</f>
        <v>1.38856</v>
      </c>
      <c r="D328" s="1">
        <f>Tabulka1[[#This Row],[std2]]</f>
        <v>2.4041630560343109E-4</v>
      </c>
      <c r="E328" s="1">
        <v>7</v>
      </c>
      <c r="F328" s="1" t="s">
        <v>10</v>
      </c>
      <c r="G328" s="1" t="s">
        <v>30</v>
      </c>
      <c r="H328" s="1" t="s">
        <v>11</v>
      </c>
      <c r="I328" s="1">
        <v>35</v>
      </c>
      <c r="J328" s="1">
        <v>2</v>
      </c>
      <c r="K328" s="1">
        <v>1.38856</v>
      </c>
      <c r="L328" s="1">
        <v>2.4041630560343109E-4</v>
      </c>
      <c r="M328" s="1" t="s">
        <v>32</v>
      </c>
      <c r="N328" s="1" t="s">
        <v>31</v>
      </c>
      <c r="O328" s="1" t="s">
        <v>11</v>
      </c>
      <c r="P328" s="1">
        <f>Tabulka1[[#This Row],[x2]]/(1+Tabulka1[[#This Row],[y2]]*60.08/61.9789)</f>
        <v>11.909929729453731</v>
      </c>
      <c r="Q328" s="1">
        <f>Tabulka1[[#This Row],[y2]]</f>
        <v>2</v>
      </c>
      <c r="R328" s="1">
        <f>Tabulka1[[#This Row],[z2]]</f>
        <v>1.38856</v>
      </c>
      <c r="S328" s="1">
        <f>Tabulka1[[#This Row],[std2]]</f>
        <v>2.4041630560343109E-4</v>
      </c>
      <c r="T328" s="1" t="s">
        <v>41</v>
      </c>
      <c r="U328" s="1" t="s">
        <v>31</v>
      </c>
      <c r="V328" s="1" t="s">
        <v>11</v>
      </c>
      <c r="W328" s="1">
        <f>Tabulka1[[#This Row],[x]]/(Tabulka1[[#This Row],[z4]]*(100-Tabulka1[[#This Row],[x2]])/100)</f>
        <v>5.9126473088564655</v>
      </c>
      <c r="X328" s="1">
        <f>Tabulka1[[#This Row],[y]]/(Tabulka1[[#This Row],[z4]]*(100-Tabulka1[[#This Row],[x2]])/100)</f>
        <v>5.9126473088564655</v>
      </c>
      <c r="Y328" s="1">
        <f>Tabulka1[[#This Row],[z3]]</f>
        <v>1.38856</v>
      </c>
      <c r="Z328" s="1">
        <f>Tabulka1[[#This Row],[std3]]</f>
        <v>2.4041630560343109E-4</v>
      </c>
      <c r="AA328" s="1" t="s">
        <v>39</v>
      </c>
      <c r="AB328" s="1" t="s">
        <v>40</v>
      </c>
      <c r="AC328" s="1" t="s">
        <v>11</v>
      </c>
      <c r="AD328" s="1">
        <v>30</v>
      </c>
      <c r="AE328" s="1" t="s">
        <v>9</v>
      </c>
      <c r="AF328" s="1" t="s">
        <v>28</v>
      </c>
    </row>
    <row r="329" spans="1:32" ht="16.5" x14ac:dyDescent="0.35">
      <c r="A329" s="1">
        <f>2*Tabulka1[[#This Row],[x3]]*Tabulka1[[#This Row],[z]]/(100*61.9789)*1000</f>
        <v>6.402234777963411</v>
      </c>
      <c r="B329" s="1">
        <f>Tabulka1[[#This Row],[y2]]*Tabulka1[[#This Row],[x]]/2</f>
        <v>6.402234777963411</v>
      </c>
      <c r="C329" s="1">
        <f>Tabulka1[[#This Row],[z2]]</f>
        <v>1.4576199999999999</v>
      </c>
      <c r="D329" s="1">
        <f>Tabulka1[[#This Row],[std2]]</f>
        <v>1.1313708498980374E-4</v>
      </c>
      <c r="E329" s="1">
        <v>7</v>
      </c>
      <c r="F329" s="1" t="s">
        <v>10</v>
      </c>
      <c r="G329" s="1" t="s">
        <v>30</v>
      </c>
      <c r="H329" s="1" t="s">
        <v>11</v>
      </c>
      <c r="I329" s="1">
        <v>40</v>
      </c>
      <c r="J329" s="1">
        <v>2</v>
      </c>
      <c r="K329" s="1">
        <v>1.4576199999999999</v>
      </c>
      <c r="L329" s="1">
        <v>1.1313708498980374E-4</v>
      </c>
      <c r="M329" s="1" t="s">
        <v>32</v>
      </c>
      <c r="N329" s="1" t="s">
        <v>31</v>
      </c>
      <c r="O329" s="1" t="s">
        <v>11</v>
      </c>
      <c r="P329" s="1">
        <f>Tabulka1[[#This Row],[x2]]/(1+Tabulka1[[#This Row],[y2]]*60.08/61.9789)</f>
        <v>13.611348262232834</v>
      </c>
      <c r="Q329" s="1">
        <f>Tabulka1[[#This Row],[y2]]</f>
        <v>2</v>
      </c>
      <c r="R329" s="1">
        <f>Tabulka1[[#This Row],[z2]]</f>
        <v>1.4576199999999999</v>
      </c>
      <c r="S329" s="1">
        <f>Tabulka1[[#This Row],[std2]]</f>
        <v>1.1313708498980374E-4</v>
      </c>
      <c r="T329" s="1" t="s">
        <v>41</v>
      </c>
      <c r="U329" s="1" t="s">
        <v>31</v>
      </c>
      <c r="V329" s="1" t="s">
        <v>11</v>
      </c>
      <c r="W329" s="1">
        <f>Tabulka1[[#This Row],[x]]/(Tabulka1[[#This Row],[z4]]*(100-Tabulka1[[#This Row],[x2]])/100)</f>
        <v>7.3204204776318145</v>
      </c>
      <c r="X329" s="1">
        <f>Tabulka1[[#This Row],[y]]/(Tabulka1[[#This Row],[z4]]*(100-Tabulka1[[#This Row],[x2]])/100)</f>
        <v>7.3204204776318145</v>
      </c>
      <c r="Y329" s="1">
        <f>Tabulka1[[#This Row],[z3]]</f>
        <v>1.4576199999999999</v>
      </c>
      <c r="Z329" s="1">
        <f>Tabulka1[[#This Row],[std3]]</f>
        <v>1.1313708498980374E-4</v>
      </c>
      <c r="AA329" s="1" t="s">
        <v>39</v>
      </c>
      <c r="AB329" s="1" t="s">
        <v>40</v>
      </c>
      <c r="AC329" s="1" t="s">
        <v>11</v>
      </c>
      <c r="AD329" s="1">
        <v>30</v>
      </c>
      <c r="AE329" s="1" t="s">
        <v>9</v>
      </c>
      <c r="AF329" s="1" t="s">
        <v>28</v>
      </c>
    </row>
    <row r="330" spans="1:32" ht="16.5" x14ac:dyDescent="0.35">
      <c r="A330" s="1">
        <f>2*Tabulka1[[#This Row],[x3]]*Tabulka1[[#This Row],[z]]/(100*61.9789)*1000</f>
        <v>6.9694680817771477</v>
      </c>
      <c r="B330" s="1">
        <f>Tabulka1[[#This Row],[y2]]*Tabulka1[[#This Row],[x]]/2</f>
        <v>6.9694680817771477</v>
      </c>
      <c r="C330" s="1">
        <f>Tabulka1[[#This Row],[z2]]</f>
        <v>1.493425</v>
      </c>
      <c r="D330" s="1">
        <f>Tabulka1[[#This Row],[std2]]</f>
        <v>7.0710678119117998E-6</v>
      </c>
      <c r="E330" s="1">
        <v>7</v>
      </c>
      <c r="F330" s="1" t="s">
        <v>10</v>
      </c>
      <c r="G330" s="1" t="s">
        <v>30</v>
      </c>
      <c r="H330" s="1" t="s">
        <v>11</v>
      </c>
      <c r="I330" s="1">
        <v>42.5</v>
      </c>
      <c r="J330" s="1">
        <v>2</v>
      </c>
      <c r="K330" s="1">
        <v>1.493425</v>
      </c>
      <c r="L330" s="1">
        <v>7.0710678119117998E-6</v>
      </c>
      <c r="M330" s="1" t="s">
        <v>32</v>
      </c>
      <c r="N330" s="1" t="s">
        <v>31</v>
      </c>
      <c r="O330" s="1" t="s">
        <v>11</v>
      </c>
      <c r="P330" s="1">
        <f>Tabulka1[[#This Row],[x2]]/(1+Tabulka1[[#This Row],[y2]]*60.08/61.9789)</f>
        <v>14.462057528622386</v>
      </c>
      <c r="Q330" s="1">
        <f>Tabulka1[[#This Row],[y2]]</f>
        <v>2</v>
      </c>
      <c r="R330" s="1">
        <f>Tabulka1[[#This Row],[z2]]</f>
        <v>1.493425</v>
      </c>
      <c r="S330" s="1">
        <f>Tabulka1[[#This Row],[std2]]</f>
        <v>7.0710678119117998E-6</v>
      </c>
      <c r="T330" s="1" t="s">
        <v>41</v>
      </c>
      <c r="U330" s="1" t="s">
        <v>31</v>
      </c>
      <c r="V330" s="1" t="s">
        <v>11</v>
      </c>
      <c r="W330" s="1">
        <f>Tabulka1[[#This Row],[x]]/(Tabulka1[[#This Row],[z4]]*(100-Tabulka1[[#This Row],[x2]])/100)</f>
        <v>8.1161183556352707</v>
      </c>
      <c r="X330" s="1">
        <f>Tabulka1[[#This Row],[y]]/(Tabulka1[[#This Row],[z4]]*(100-Tabulka1[[#This Row],[x2]])/100)</f>
        <v>8.1161183556352707</v>
      </c>
      <c r="Y330" s="1">
        <f>Tabulka1[[#This Row],[z3]]</f>
        <v>1.493425</v>
      </c>
      <c r="Z330" s="1">
        <f>Tabulka1[[#This Row],[std3]]</f>
        <v>7.0710678119117998E-6</v>
      </c>
      <c r="AA330" s="1" t="s">
        <v>39</v>
      </c>
      <c r="AB330" s="1" t="s">
        <v>40</v>
      </c>
      <c r="AC330" s="1" t="s">
        <v>11</v>
      </c>
      <c r="AD330" s="1">
        <v>30</v>
      </c>
      <c r="AE330" s="1" t="s">
        <v>9</v>
      </c>
      <c r="AF330" s="1" t="s">
        <v>28</v>
      </c>
    </row>
    <row r="331" spans="1:32" ht="16.5" x14ac:dyDescent="0.35">
      <c r="A331" s="1">
        <f>2*Tabulka1[[#This Row],[x3]]*Tabulka1[[#This Row],[z]]/(100*61.9789)*1000</f>
        <v>0</v>
      </c>
      <c r="B331" s="1">
        <f>Tabulka1[[#This Row],[y2]]*Tabulka1[[#This Row],[x]]/2</f>
        <v>0</v>
      </c>
      <c r="C331" s="1">
        <f>Tabulka1[[#This Row],[z2]]</f>
        <v>0.99565000000000003</v>
      </c>
      <c r="D331" s="1">
        <f>Tabulka1[[#This Row],[std2]]</f>
        <v>0</v>
      </c>
      <c r="E331" s="1">
        <v>8</v>
      </c>
      <c r="F331" s="1" t="s">
        <v>10</v>
      </c>
      <c r="G331" s="1" t="s">
        <v>30</v>
      </c>
      <c r="H331" s="1" t="s">
        <v>11</v>
      </c>
      <c r="I331" s="1">
        <v>0</v>
      </c>
      <c r="J331" s="1">
        <v>2.5</v>
      </c>
      <c r="K331" s="1">
        <v>0.99565000000000003</v>
      </c>
      <c r="M331" s="1" t="s">
        <v>32</v>
      </c>
      <c r="N331" s="1" t="s">
        <v>31</v>
      </c>
      <c r="O331" s="1" t="s">
        <v>11</v>
      </c>
      <c r="P331" s="1">
        <f>Tabulka1[[#This Row],[x2]]/(1+Tabulka1[[#This Row],[y2]]*60.08/61.9789)</f>
        <v>0</v>
      </c>
      <c r="Q331" s="1">
        <f>Tabulka1[[#This Row],[y2]]</f>
        <v>2.5</v>
      </c>
      <c r="R331" s="1">
        <f>Tabulka1[[#This Row],[z2]]</f>
        <v>0.99565000000000003</v>
      </c>
      <c r="S331" s="1">
        <f>Tabulka1[[#This Row],[std2]]</f>
        <v>0</v>
      </c>
      <c r="T331" s="1" t="s">
        <v>41</v>
      </c>
      <c r="U331" s="1" t="s">
        <v>31</v>
      </c>
      <c r="V331" s="1" t="s">
        <v>11</v>
      </c>
      <c r="W331" s="1">
        <f>Tabulka1[[#This Row],[x]]/(Tabulka1[[#This Row],[z4]]*(100-Tabulka1[[#This Row],[x2]])/100)</f>
        <v>0</v>
      </c>
      <c r="X331" s="1">
        <f>Tabulka1[[#This Row],[y]]/(Tabulka1[[#This Row],[z4]]*(100-Tabulka1[[#This Row],[x2]])/100)</f>
        <v>0</v>
      </c>
      <c r="Y331" s="1">
        <f>Tabulka1[[#This Row],[z3]]</f>
        <v>0.99565000000000003</v>
      </c>
      <c r="Z331" s="1">
        <f>Tabulka1[[#This Row],[std3]]</f>
        <v>0</v>
      </c>
      <c r="AA331" s="1" t="s">
        <v>39</v>
      </c>
      <c r="AB331" s="1" t="s">
        <v>40</v>
      </c>
      <c r="AC331" s="1" t="s">
        <v>11</v>
      </c>
      <c r="AD331" s="1">
        <v>30</v>
      </c>
      <c r="AE331" s="1" t="s">
        <v>9</v>
      </c>
      <c r="AF331" s="1" t="s">
        <v>28</v>
      </c>
    </row>
    <row r="332" spans="1:32" ht="16.5" x14ac:dyDescent="0.35">
      <c r="A332" s="1">
        <f>2*Tabulka1[[#This Row],[x3]]*Tabulka1[[#This Row],[z]]/(100*61.9789)*1000</f>
        <v>0.49044933308637195</v>
      </c>
      <c r="B332" s="1">
        <f>Tabulka1[[#This Row],[y2]]*Tabulka1[[#This Row],[x]]/2</f>
        <v>0.61306166635796489</v>
      </c>
      <c r="C332" s="1">
        <f>Tabulka1[[#This Row],[z2]]</f>
        <v>1.0406299999999999</v>
      </c>
      <c r="D332" s="1">
        <f>Tabulka1[[#This Row],[std2]]</f>
        <v>0</v>
      </c>
      <c r="E332" s="1">
        <v>8</v>
      </c>
      <c r="F332" s="1" t="s">
        <v>10</v>
      </c>
      <c r="G332" s="1" t="s">
        <v>30</v>
      </c>
      <c r="H332" s="1" t="s">
        <v>11</v>
      </c>
      <c r="I332" s="1">
        <v>5</v>
      </c>
      <c r="J332" s="1">
        <v>2.5</v>
      </c>
      <c r="K332" s="1">
        <v>1.0406299999999999</v>
      </c>
      <c r="L332" s="1">
        <v>0</v>
      </c>
      <c r="M332" s="1" t="s">
        <v>32</v>
      </c>
      <c r="N332" s="1" t="s">
        <v>31</v>
      </c>
      <c r="O332" s="1" t="s">
        <v>11</v>
      </c>
      <c r="P332" s="1">
        <f>Tabulka1[[#This Row],[x2]]/(1+Tabulka1[[#This Row],[y2]]*60.08/61.9789)</f>
        <v>1.4605340116288661</v>
      </c>
      <c r="Q332" s="1">
        <f>Tabulka1[[#This Row],[y2]]</f>
        <v>2.5</v>
      </c>
      <c r="R332" s="1">
        <f>Tabulka1[[#This Row],[z2]]</f>
        <v>1.0406299999999999</v>
      </c>
      <c r="S332" s="1">
        <f>Tabulka1[[#This Row],[std2]]</f>
        <v>0</v>
      </c>
      <c r="T332" s="1" t="s">
        <v>41</v>
      </c>
      <c r="U332" s="1" t="s">
        <v>31</v>
      </c>
      <c r="V332" s="1" t="s">
        <v>11</v>
      </c>
      <c r="W332" s="1">
        <f>Tabulka1[[#This Row],[x]]/(Tabulka1[[#This Row],[z4]]*(100-Tabulka1[[#This Row],[x2]])/100)</f>
        <v>0.49610568201992211</v>
      </c>
      <c r="X332" s="1">
        <f>Tabulka1[[#This Row],[y]]/(Tabulka1[[#This Row],[z4]]*(100-Tabulka1[[#This Row],[x2]])/100)</f>
        <v>0.62013210252490258</v>
      </c>
      <c r="Y332" s="1">
        <f>Tabulka1[[#This Row],[z3]]</f>
        <v>1.0406299999999999</v>
      </c>
      <c r="Z332" s="1">
        <f>Tabulka1[[#This Row],[std3]]</f>
        <v>0</v>
      </c>
      <c r="AA332" s="1" t="s">
        <v>39</v>
      </c>
      <c r="AB332" s="1" t="s">
        <v>40</v>
      </c>
      <c r="AC332" s="1" t="s">
        <v>11</v>
      </c>
      <c r="AD332" s="1">
        <v>30</v>
      </c>
      <c r="AE332" s="1" t="s">
        <v>9</v>
      </c>
      <c r="AF332" s="1" t="s">
        <v>28</v>
      </c>
    </row>
    <row r="333" spans="1:32" ht="16.5" x14ac:dyDescent="0.35">
      <c r="A333" s="1">
        <f>2*Tabulka1[[#This Row],[x3]]*Tabulka1[[#This Row],[z]]/(100*61.9789)*1000</f>
        <v>1.0235230741605317</v>
      </c>
      <c r="B333" s="1">
        <f>Tabulka1[[#This Row],[y2]]*Tabulka1[[#This Row],[x]]/2</f>
        <v>1.2794038427006647</v>
      </c>
      <c r="C333" s="1">
        <f>Tabulka1[[#This Row],[z2]]</f>
        <v>1.08585</v>
      </c>
      <c r="D333" s="1">
        <f>Tabulka1[[#This Row],[std2]]</f>
        <v>0</v>
      </c>
      <c r="E333" s="1">
        <v>8</v>
      </c>
      <c r="F333" s="1" t="s">
        <v>10</v>
      </c>
      <c r="G333" s="1" t="s">
        <v>30</v>
      </c>
      <c r="H333" s="1" t="s">
        <v>11</v>
      </c>
      <c r="I333" s="1">
        <v>10</v>
      </c>
      <c r="J333" s="1">
        <v>2.5</v>
      </c>
      <c r="K333" s="1">
        <v>1.08585</v>
      </c>
      <c r="L333" s="1">
        <v>0</v>
      </c>
      <c r="M333" s="1" t="s">
        <v>32</v>
      </c>
      <c r="N333" s="1" t="s">
        <v>31</v>
      </c>
      <c r="O333" s="1" t="s">
        <v>11</v>
      </c>
      <c r="P333" s="1">
        <f>Tabulka1[[#This Row],[x2]]/(1+Tabulka1[[#This Row],[y2]]*60.08/61.9789)</f>
        <v>2.9210680232577322</v>
      </c>
      <c r="Q333" s="1">
        <f>Tabulka1[[#This Row],[y2]]</f>
        <v>2.5</v>
      </c>
      <c r="R333" s="1">
        <f>Tabulka1[[#This Row],[z2]]</f>
        <v>1.08585</v>
      </c>
      <c r="S333" s="1">
        <f>Tabulka1[[#This Row],[std2]]</f>
        <v>0</v>
      </c>
      <c r="T333" s="1" t="s">
        <v>41</v>
      </c>
      <c r="U333" s="1" t="s">
        <v>31</v>
      </c>
      <c r="V333" s="1" t="s">
        <v>11</v>
      </c>
      <c r="W333" s="1">
        <f>Tabulka1[[#This Row],[x]]/(Tabulka1[[#This Row],[z4]]*(100-Tabulka1[[#This Row],[x2]])/100)</f>
        <v>1.0473342175976135</v>
      </c>
      <c r="X333" s="1">
        <f>Tabulka1[[#This Row],[y]]/(Tabulka1[[#This Row],[z4]]*(100-Tabulka1[[#This Row],[x2]])/100)</f>
        <v>1.3091677719970167</v>
      </c>
      <c r="Y333" s="1">
        <f>Tabulka1[[#This Row],[z3]]</f>
        <v>1.08585</v>
      </c>
      <c r="Z333" s="1">
        <f>Tabulka1[[#This Row],[std3]]</f>
        <v>0</v>
      </c>
      <c r="AA333" s="1" t="s">
        <v>39</v>
      </c>
      <c r="AB333" s="1" t="s">
        <v>40</v>
      </c>
      <c r="AC333" s="1" t="s">
        <v>11</v>
      </c>
      <c r="AD333" s="1">
        <v>30</v>
      </c>
      <c r="AE333" s="1" t="s">
        <v>9</v>
      </c>
      <c r="AF333" s="1" t="s">
        <v>28</v>
      </c>
    </row>
    <row r="334" spans="1:32" ht="16.5" x14ac:dyDescent="0.35">
      <c r="A334" s="1">
        <f>2*Tabulka1[[#This Row],[x3]]*Tabulka1[[#This Row],[z]]/(100*61.9789)*1000</f>
        <v>1.604770785407974</v>
      </c>
      <c r="B334" s="1">
        <f>Tabulka1[[#This Row],[y2]]*Tabulka1[[#This Row],[x]]/2</f>
        <v>2.0059634817599674</v>
      </c>
      <c r="C334" s="1">
        <f>Tabulka1[[#This Row],[z2]]</f>
        <v>1.134995</v>
      </c>
      <c r="D334" s="1">
        <f>Tabulka1[[#This Row],[std2]]</f>
        <v>7.0710678119117998E-6</v>
      </c>
      <c r="E334" s="1">
        <v>8</v>
      </c>
      <c r="F334" s="1" t="s">
        <v>10</v>
      </c>
      <c r="G334" s="1" t="s">
        <v>30</v>
      </c>
      <c r="H334" s="1" t="s">
        <v>11</v>
      </c>
      <c r="I334" s="1">
        <v>15</v>
      </c>
      <c r="J334" s="1">
        <v>2.5</v>
      </c>
      <c r="K334" s="1">
        <v>1.134995</v>
      </c>
      <c r="L334" s="1">
        <v>7.0710678119117998E-6</v>
      </c>
      <c r="M334" s="1" t="s">
        <v>32</v>
      </c>
      <c r="N334" s="1" t="s">
        <v>31</v>
      </c>
      <c r="O334" s="1" t="s">
        <v>11</v>
      </c>
      <c r="P334" s="1">
        <f>Tabulka1[[#This Row],[x2]]/(1+Tabulka1[[#This Row],[y2]]*60.08/61.9789)</f>
        <v>4.3816020348865985</v>
      </c>
      <c r="Q334" s="1">
        <f>Tabulka1[[#This Row],[y2]]</f>
        <v>2.5</v>
      </c>
      <c r="R334" s="1">
        <f>Tabulka1[[#This Row],[z2]]</f>
        <v>1.134995</v>
      </c>
      <c r="S334" s="1">
        <f>Tabulka1[[#This Row],[std2]]</f>
        <v>7.0710678119117998E-6</v>
      </c>
      <c r="T334" s="1" t="s">
        <v>41</v>
      </c>
      <c r="U334" s="1" t="s">
        <v>31</v>
      </c>
      <c r="V334" s="1" t="s">
        <v>11</v>
      </c>
      <c r="W334" s="1">
        <f>Tabulka1[[#This Row],[x]]/(Tabulka1[[#This Row],[z4]]*(100-Tabulka1[[#This Row],[x2]])/100)</f>
        <v>1.6634131691256209</v>
      </c>
      <c r="X334" s="1">
        <f>Tabulka1[[#This Row],[y]]/(Tabulka1[[#This Row],[z4]]*(100-Tabulka1[[#This Row],[x2]])/100)</f>
        <v>2.079266461407026</v>
      </c>
      <c r="Y334" s="1">
        <f>Tabulka1[[#This Row],[z3]]</f>
        <v>1.134995</v>
      </c>
      <c r="Z334" s="1">
        <f>Tabulka1[[#This Row],[std3]]</f>
        <v>7.0710678119117998E-6</v>
      </c>
      <c r="AA334" s="1" t="s">
        <v>39</v>
      </c>
      <c r="AB334" s="1" t="s">
        <v>40</v>
      </c>
      <c r="AC334" s="1" t="s">
        <v>11</v>
      </c>
      <c r="AD334" s="1">
        <v>30</v>
      </c>
      <c r="AE334" s="1" t="s">
        <v>9</v>
      </c>
      <c r="AF334" s="1" t="s">
        <v>28</v>
      </c>
    </row>
    <row r="335" spans="1:32" ht="16.5" x14ac:dyDescent="0.35">
      <c r="A335" s="1">
        <f>2*Tabulka1[[#This Row],[x3]]*Tabulka1[[#This Row],[z]]/(100*61.9789)*1000</f>
        <v>2.238507221971648</v>
      </c>
      <c r="B335" s="1">
        <f>Tabulka1[[#This Row],[y2]]*Tabulka1[[#This Row],[x]]/2</f>
        <v>2.7981340274645601</v>
      </c>
      <c r="C335" s="1">
        <f>Tabulka1[[#This Row],[z2]]</f>
        <v>1.1874100000000001</v>
      </c>
      <c r="D335" s="1">
        <f>Tabulka1[[#This Row],[std2]]</f>
        <v>4.2426406871156778E-5</v>
      </c>
      <c r="E335" s="1">
        <v>8</v>
      </c>
      <c r="F335" s="1" t="s">
        <v>10</v>
      </c>
      <c r="G335" s="1" t="s">
        <v>30</v>
      </c>
      <c r="H335" s="1" t="s">
        <v>11</v>
      </c>
      <c r="I335" s="1">
        <v>20</v>
      </c>
      <c r="J335" s="1">
        <v>2.5</v>
      </c>
      <c r="K335" s="1">
        <v>1.1874100000000001</v>
      </c>
      <c r="L335" s="1">
        <v>4.2426406871156778E-5</v>
      </c>
      <c r="M335" s="1" t="s">
        <v>32</v>
      </c>
      <c r="N335" s="1" t="s">
        <v>31</v>
      </c>
      <c r="O335" s="1" t="s">
        <v>11</v>
      </c>
      <c r="P335" s="1">
        <f>Tabulka1[[#This Row],[x2]]/(1+Tabulka1[[#This Row],[y2]]*60.08/61.9789)</f>
        <v>5.8421360465154644</v>
      </c>
      <c r="Q335" s="1">
        <f>Tabulka1[[#This Row],[y2]]</f>
        <v>2.5</v>
      </c>
      <c r="R335" s="1">
        <f>Tabulka1[[#This Row],[z2]]</f>
        <v>1.1874100000000001</v>
      </c>
      <c r="S335" s="1">
        <f>Tabulka1[[#This Row],[std2]]</f>
        <v>4.2426406871156778E-5</v>
      </c>
      <c r="T335" s="1" t="s">
        <v>41</v>
      </c>
      <c r="U335" s="1" t="s">
        <v>31</v>
      </c>
      <c r="V335" s="1" t="s">
        <v>11</v>
      </c>
      <c r="W335" s="1">
        <f>Tabulka1[[#This Row],[x]]/(Tabulka1[[#This Row],[z4]]*(100-Tabulka1[[#This Row],[x2]])/100)</f>
        <v>2.3565019895946304</v>
      </c>
      <c r="X335" s="1">
        <f>Tabulka1[[#This Row],[y]]/(Tabulka1[[#This Row],[z4]]*(100-Tabulka1[[#This Row],[x2]])/100)</f>
        <v>2.9456274869932879</v>
      </c>
      <c r="Y335" s="1">
        <f>Tabulka1[[#This Row],[z3]]</f>
        <v>1.1874100000000001</v>
      </c>
      <c r="Z335" s="1">
        <f>Tabulka1[[#This Row],[std3]]</f>
        <v>4.2426406871156778E-5</v>
      </c>
      <c r="AA335" s="1" t="s">
        <v>39</v>
      </c>
      <c r="AB335" s="1" t="s">
        <v>40</v>
      </c>
      <c r="AC335" s="1" t="s">
        <v>11</v>
      </c>
      <c r="AD335" s="1">
        <v>30</v>
      </c>
      <c r="AE335" s="1" t="s">
        <v>9</v>
      </c>
      <c r="AF335" s="1" t="s">
        <v>28</v>
      </c>
    </row>
    <row r="336" spans="1:32" ht="16.5" x14ac:dyDescent="0.35">
      <c r="A336" s="1">
        <f>2*Tabulka1[[#This Row],[x3]]*Tabulka1[[#This Row],[z]]/(100*61.9789)*1000</f>
        <v>2.9311703472871242</v>
      </c>
      <c r="B336" s="1">
        <f>Tabulka1[[#This Row],[y2]]*Tabulka1[[#This Row],[x]]/2</f>
        <v>3.6639629341089055</v>
      </c>
      <c r="C336" s="1">
        <f>Tabulka1[[#This Row],[z2]]</f>
        <v>1.243865</v>
      </c>
      <c r="D336" s="1">
        <f>Tabulka1[[#This Row],[std2]]</f>
        <v>7.0710678119117998E-6</v>
      </c>
      <c r="E336" s="1">
        <v>8</v>
      </c>
      <c r="F336" s="1" t="s">
        <v>10</v>
      </c>
      <c r="G336" s="1" t="s">
        <v>30</v>
      </c>
      <c r="H336" s="1" t="s">
        <v>11</v>
      </c>
      <c r="I336" s="1">
        <v>25</v>
      </c>
      <c r="J336" s="1">
        <v>2.5</v>
      </c>
      <c r="K336" s="1">
        <v>1.243865</v>
      </c>
      <c r="L336" s="1">
        <v>7.0710678119117998E-6</v>
      </c>
      <c r="M336" s="1" t="s">
        <v>32</v>
      </c>
      <c r="N336" s="1" t="s">
        <v>31</v>
      </c>
      <c r="O336" s="1" t="s">
        <v>11</v>
      </c>
      <c r="P336" s="1">
        <f>Tabulka1[[#This Row],[x2]]/(1+Tabulka1[[#This Row],[y2]]*60.08/61.9789)</f>
        <v>7.3026700581443302</v>
      </c>
      <c r="Q336" s="1">
        <f>Tabulka1[[#This Row],[y2]]</f>
        <v>2.5</v>
      </c>
      <c r="R336" s="1">
        <f>Tabulka1[[#This Row],[z2]]</f>
        <v>1.243865</v>
      </c>
      <c r="S336" s="1">
        <f>Tabulka1[[#This Row],[std2]]</f>
        <v>7.0710678119117998E-6</v>
      </c>
      <c r="T336" s="1" t="s">
        <v>41</v>
      </c>
      <c r="U336" s="1" t="s">
        <v>31</v>
      </c>
      <c r="V336" s="1" t="s">
        <v>11</v>
      </c>
      <c r="W336" s="1">
        <f>Tabulka1[[#This Row],[x]]/(Tabulka1[[#This Row],[z4]]*(100-Tabulka1[[#This Row],[x2]])/100)</f>
        <v>3.14200265279284</v>
      </c>
      <c r="X336" s="1">
        <f>Tabulka1[[#This Row],[y]]/(Tabulka1[[#This Row],[z4]]*(100-Tabulka1[[#This Row],[x2]])/100)</f>
        <v>3.92750331599105</v>
      </c>
      <c r="Y336" s="1">
        <f>Tabulka1[[#This Row],[z3]]</f>
        <v>1.243865</v>
      </c>
      <c r="Z336" s="1">
        <f>Tabulka1[[#This Row],[std3]]</f>
        <v>7.0710678119117998E-6</v>
      </c>
      <c r="AA336" s="1" t="s">
        <v>39</v>
      </c>
      <c r="AB336" s="1" t="s">
        <v>40</v>
      </c>
      <c r="AC336" s="1" t="s">
        <v>11</v>
      </c>
      <c r="AD336" s="1">
        <v>30</v>
      </c>
      <c r="AE336" s="1" t="s">
        <v>9</v>
      </c>
      <c r="AF336" s="1" t="s">
        <v>28</v>
      </c>
    </row>
    <row r="337" spans="1:32" ht="16.5" x14ac:dyDescent="0.35">
      <c r="A337" s="1">
        <f>2*Tabulka1[[#This Row],[x3]]*Tabulka1[[#This Row],[z]]/(100*61.9789)*1000</f>
        <v>3.6938734247373328</v>
      </c>
      <c r="B337" s="1">
        <f>Tabulka1[[#This Row],[y2]]*Tabulka1[[#This Row],[x]]/2</f>
        <v>4.6173417809216657</v>
      </c>
      <c r="C337" s="1">
        <f>Tabulka1[[#This Row],[z2]]</f>
        <v>1.30627</v>
      </c>
      <c r="D337" s="1">
        <f>Tabulka1[[#This Row],[std2]]</f>
        <v>2.9698484809841146E-4</v>
      </c>
      <c r="E337" s="1">
        <v>8</v>
      </c>
      <c r="F337" s="1" t="s">
        <v>10</v>
      </c>
      <c r="G337" s="1" t="s">
        <v>30</v>
      </c>
      <c r="H337" s="1" t="s">
        <v>11</v>
      </c>
      <c r="I337" s="1">
        <v>30</v>
      </c>
      <c r="J337" s="1">
        <v>2.5</v>
      </c>
      <c r="K337" s="1">
        <v>1.30627</v>
      </c>
      <c r="L337" s="1">
        <v>2.9698484809841146E-4</v>
      </c>
      <c r="M337" s="1" t="s">
        <v>32</v>
      </c>
      <c r="N337" s="1" t="s">
        <v>31</v>
      </c>
      <c r="O337" s="1" t="s">
        <v>11</v>
      </c>
      <c r="P337" s="1">
        <f>Tabulka1[[#This Row],[x2]]/(1+Tabulka1[[#This Row],[y2]]*60.08/61.9789)</f>
        <v>8.763204069773197</v>
      </c>
      <c r="Q337" s="1">
        <f>Tabulka1[[#This Row],[y2]]</f>
        <v>2.5</v>
      </c>
      <c r="R337" s="1">
        <f>Tabulka1[[#This Row],[z2]]</f>
        <v>1.30627</v>
      </c>
      <c r="S337" s="1">
        <f>Tabulka1[[#This Row],[std2]]</f>
        <v>2.9698484809841146E-4</v>
      </c>
      <c r="T337" s="1" t="s">
        <v>41</v>
      </c>
      <c r="U337" s="1" t="s">
        <v>31</v>
      </c>
      <c r="V337" s="1" t="s">
        <v>11</v>
      </c>
      <c r="W337" s="1">
        <f>Tabulka1[[#This Row],[x]]/(Tabulka1[[#This Row],[z4]]*(100-Tabulka1[[#This Row],[x2]])/100)</f>
        <v>4.0397176964479371</v>
      </c>
      <c r="X337" s="1">
        <f>Tabulka1[[#This Row],[y]]/(Tabulka1[[#This Row],[z4]]*(100-Tabulka1[[#This Row],[x2]])/100)</f>
        <v>5.0496471205599214</v>
      </c>
      <c r="Y337" s="1">
        <f>Tabulka1[[#This Row],[z3]]</f>
        <v>1.30627</v>
      </c>
      <c r="Z337" s="1">
        <f>Tabulka1[[#This Row],[std3]]</f>
        <v>2.9698484809841146E-4</v>
      </c>
      <c r="AA337" s="1" t="s">
        <v>39</v>
      </c>
      <c r="AB337" s="1" t="s">
        <v>40</v>
      </c>
      <c r="AC337" s="1" t="s">
        <v>11</v>
      </c>
      <c r="AD337" s="1">
        <v>30</v>
      </c>
      <c r="AE337" s="1" t="s">
        <v>9</v>
      </c>
      <c r="AF337" s="1" t="s">
        <v>28</v>
      </c>
    </row>
    <row r="338" spans="1:32" ht="16.5" x14ac:dyDescent="0.35">
      <c r="A338" s="1">
        <f>2*Tabulka1[[#This Row],[x3]]*Tabulka1[[#This Row],[z]]/(100*61.9789)*1000</f>
        <v>4.5244225509699598</v>
      </c>
      <c r="B338" s="1">
        <f>Tabulka1[[#This Row],[y2]]*Tabulka1[[#This Row],[x]]/2</f>
        <v>5.6555281887124496</v>
      </c>
      <c r="C338" s="1">
        <f>Tabulka1[[#This Row],[z2]]</f>
        <v>1.37141</v>
      </c>
      <c r="D338" s="1">
        <f>Tabulka1[[#This Row],[std2]]</f>
        <v>3.9597979746454858E-4</v>
      </c>
      <c r="E338" s="1">
        <v>8</v>
      </c>
      <c r="F338" s="1" t="s">
        <v>10</v>
      </c>
      <c r="G338" s="1" t="s">
        <v>30</v>
      </c>
      <c r="H338" s="1" t="s">
        <v>11</v>
      </c>
      <c r="I338" s="1">
        <v>35</v>
      </c>
      <c r="J338" s="1">
        <v>2.5</v>
      </c>
      <c r="K338" s="1">
        <v>1.37141</v>
      </c>
      <c r="L338" s="1">
        <v>3.9597979746454858E-4</v>
      </c>
      <c r="M338" s="1" t="s">
        <v>32</v>
      </c>
      <c r="N338" s="1" t="s">
        <v>31</v>
      </c>
      <c r="O338" s="1" t="s">
        <v>11</v>
      </c>
      <c r="P338" s="1">
        <f>Tabulka1[[#This Row],[x2]]/(1+Tabulka1[[#This Row],[y2]]*60.08/61.9789)</f>
        <v>10.223738081402063</v>
      </c>
      <c r="Q338" s="1">
        <f>Tabulka1[[#This Row],[y2]]</f>
        <v>2.5</v>
      </c>
      <c r="R338" s="1">
        <f>Tabulka1[[#This Row],[z2]]</f>
        <v>1.37141</v>
      </c>
      <c r="S338" s="1">
        <f>Tabulka1[[#This Row],[std2]]</f>
        <v>3.9597979746454858E-4</v>
      </c>
      <c r="T338" s="1" t="s">
        <v>41</v>
      </c>
      <c r="U338" s="1" t="s">
        <v>31</v>
      </c>
      <c r="V338" s="1" t="s">
        <v>11</v>
      </c>
      <c r="W338" s="1">
        <f>Tabulka1[[#This Row],[x]]/(Tabulka1[[#This Row],[z4]]*(100-Tabulka1[[#This Row],[x2]])/100)</f>
        <v>5.0755427468192034</v>
      </c>
      <c r="X338" s="1">
        <f>Tabulka1[[#This Row],[y]]/(Tabulka1[[#This Row],[z4]]*(100-Tabulka1[[#This Row],[x2]])/100)</f>
        <v>6.344428433524004</v>
      </c>
      <c r="Y338" s="1">
        <f>Tabulka1[[#This Row],[z3]]</f>
        <v>1.37141</v>
      </c>
      <c r="Z338" s="1">
        <f>Tabulka1[[#This Row],[std3]]</f>
        <v>3.9597979746454858E-4</v>
      </c>
      <c r="AA338" s="1" t="s">
        <v>39</v>
      </c>
      <c r="AB338" s="1" t="s">
        <v>40</v>
      </c>
      <c r="AC338" s="1" t="s">
        <v>11</v>
      </c>
      <c r="AD338" s="1">
        <v>30</v>
      </c>
      <c r="AE338" s="1" t="s">
        <v>9</v>
      </c>
      <c r="AF338" s="1" t="s">
        <v>28</v>
      </c>
    </row>
    <row r="339" spans="1:32" ht="16.5" x14ac:dyDescent="0.35">
      <c r="A339" s="1">
        <f>2*Tabulka1[[#This Row],[x3]]*Tabulka1[[#This Row],[z]]/(100*61.9789)*1000</f>
        <v>5.4218397776593257</v>
      </c>
      <c r="B339" s="1">
        <f>Tabulka1[[#This Row],[y2]]*Tabulka1[[#This Row],[x]]/2</f>
        <v>6.7772997220741571</v>
      </c>
      <c r="C339" s="1">
        <f>Tabulka1[[#This Row],[z2]]</f>
        <v>1.4380000000000002</v>
      </c>
      <c r="D339" s="1">
        <f>Tabulka1[[#This Row],[std2]]</f>
        <v>2.8284271247490186E-5</v>
      </c>
      <c r="E339" s="1">
        <v>8</v>
      </c>
      <c r="F339" s="1" t="s">
        <v>10</v>
      </c>
      <c r="G339" s="1" t="s">
        <v>30</v>
      </c>
      <c r="H339" s="1" t="s">
        <v>11</v>
      </c>
      <c r="I339" s="1">
        <v>40</v>
      </c>
      <c r="J339" s="1">
        <v>2.5</v>
      </c>
      <c r="K339" s="1">
        <v>1.4380000000000002</v>
      </c>
      <c r="L339" s="1">
        <v>2.8284271247490186E-5</v>
      </c>
      <c r="M339" s="1" t="s">
        <v>32</v>
      </c>
      <c r="N339" s="1" t="s">
        <v>31</v>
      </c>
      <c r="O339" s="1" t="s">
        <v>11</v>
      </c>
      <c r="P339" s="1">
        <f>Tabulka1[[#This Row],[x2]]/(1+Tabulka1[[#This Row],[y2]]*60.08/61.9789)</f>
        <v>11.684272093030929</v>
      </c>
      <c r="Q339" s="1">
        <f>Tabulka1[[#This Row],[y2]]</f>
        <v>2.5</v>
      </c>
      <c r="R339" s="1">
        <f>Tabulka1[[#This Row],[z2]]</f>
        <v>1.4380000000000002</v>
      </c>
      <c r="S339" s="1">
        <f>Tabulka1[[#This Row],[std2]]</f>
        <v>2.8284271247490186E-5</v>
      </c>
      <c r="T339" s="1" t="s">
        <v>41</v>
      </c>
      <c r="U339" s="1" t="s">
        <v>31</v>
      </c>
      <c r="V339" s="1" t="s">
        <v>11</v>
      </c>
      <c r="W339" s="1">
        <f>Tabulka1[[#This Row],[x]]/(Tabulka1[[#This Row],[z4]]*(100-Tabulka1[[#This Row],[x2]])/100)</f>
        <v>6.2840053055856799</v>
      </c>
      <c r="X339" s="1">
        <f>Tabulka1[[#This Row],[y]]/(Tabulka1[[#This Row],[z4]]*(100-Tabulka1[[#This Row],[x2]])/100)</f>
        <v>7.8550066319820999</v>
      </c>
      <c r="Y339" s="1">
        <f>Tabulka1[[#This Row],[z3]]</f>
        <v>1.4380000000000002</v>
      </c>
      <c r="Z339" s="1">
        <f>Tabulka1[[#This Row],[std3]]</f>
        <v>2.8284271247490186E-5</v>
      </c>
      <c r="AA339" s="1" t="s">
        <v>39</v>
      </c>
      <c r="AB339" s="1" t="s">
        <v>40</v>
      </c>
      <c r="AC339" s="1" t="s">
        <v>11</v>
      </c>
      <c r="AD339" s="1">
        <v>30</v>
      </c>
      <c r="AE339" s="1" t="s">
        <v>9</v>
      </c>
      <c r="AF339" s="1" t="s">
        <v>28</v>
      </c>
    </row>
    <row r="340" spans="1:32" ht="16.5" x14ac:dyDescent="0.35">
      <c r="A340" s="1">
        <f>2*Tabulka1[[#This Row],[x3]]*Tabulka1[[#This Row],[z]]/(100*61.9789)*1000</f>
        <v>5.9431350619689329</v>
      </c>
      <c r="B340" s="1">
        <f>Tabulka1[[#This Row],[y2]]*Tabulka1[[#This Row],[x]]/2</f>
        <v>7.4289188274611657</v>
      </c>
      <c r="C340" s="1">
        <f>Tabulka1[[#This Row],[z2]]</f>
        <v>1.4765899999999998</v>
      </c>
      <c r="D340" s="1">
        <f>Tabulka1[[#This Row],[std2]]</f>
        <v>1.4142135623666588E-5</v>
      </c>
      <c r="E340" s="1">
        <v>8</v>
      </c>
      <c r="F340" s="1" t="s">
        <v>10</v>
      </c>
      <c r="G340" s="1" t="s">
        <v>30</v>
      </c>
      <c r="H340" s="1" t="s">
        <v>11</v>
      </c>
      <c r="I340" s="1">
        <v>42.7</v>
      </c>
      <c r="J340" s="1">
        <v>2.5</v>
      </c>
      <c r="K340" s="1">
        <v>1.4765899999999998</v>
      </c>
      <c r="L340" s="1">
        <v>1.4142135623666588E-5</v>
      </c>
      <c r="M340" s="1" t="s">
        <v>32</v>
      </c>
      <c r="N340" s="1" t="s">
        <v>31</v>
      </c>
      <c r="O340" s="1" t="s">
        <v>11</v>
      </c>
      <c r="P340" s="1">
        <f>Tabulka1[[#This Row],[x2]]/(1+Tabulka1[[#This Row],[y2]]*60.08/61.9789)</f>
        <v>12.472960459310517</v>
      </c>
      <c r="Q340" s="1">
        <f>Tabulka1[[#This Row],[y2]]</f>
        <v>2.5</v>
      </c>
      <c r="R340" s="1">
        <f>Tabulka1[[#This Row],[z2]]</f>
        <v>1.4765899999999998</v>
      </c>
      <c r="S340" s="1">
        <f>Tabulka1[[#This Row],[std2]]</f>
        <v>1.4142135623666588E-5</v>
      </c>
      <c r="T340" s="1" t="s">
        <v>41</v>
      </c>
      <c r="U340" s="1" t="s">
        <v>31</v>
      </c>
      <c r="V340" s="1" t="s">
        <v>11</v>
      </c>
      <c r="W340" s="1">
        <f>Tabulka1[[#This Row],[x]]/(Tabulka1[[#This Row],[z4]]*(100-Tabulka1[[#This Row],[x2]])/100)</f>
        <v>7.0242677106939411</v>
      </c>
      <c r="X340" s="1">
        <f>Tabulka1[[#This Row],[y]]/(Tabulka1[[#This Row],[z4]]*(100-Tabulka1[[#This Row],[x2]])/100)</f>
        <v>8.7803346383674263</v>
      </c>
      <c r="Y340" s="1">
        <f>Tabulka1[[#This Row],[z3]]</f>
        <v>1.4765899999999998</v>
      </c>
      <c r="Z340" s="1">
        <f>Tabulka1[[#This Row],[std3]]</f>
        <v>1.4142135623666588E-5</v>
      </c>
      <c r="AA340" s="1" t="s">
        <v>39</v>
      </c>
      <c r="AB340" s="1" t="s">
        <v>40</v>
      </c>
      <c r="AC340" s="1" t="s">
        <v>11</v>
      </c>
      <c r="AD340" s="1">
        <v>30</v>
      </c>
      <c r="AE340" s="1" t="s">
        <v>9</v>
      </c>
      <c r="AF340" s="1" t="s">
        <v>28</v>
      </c>
    </row>
    <row r="341" spans="1:32" ht="16.5" x14ac:dyDescent="0.35">
      <c r="A341" s="1">
        <f>2*Tabulka1[[#This Row],[x3]]*Tabulka1[[#This Row],[z]]/(100*61.9789)*1000</f>
        <v>0</v>
      </c>
      <c r="B341" s="1">
        <f>Tabulka1[[#This Row],[y2]]*Tabulka1[[#This Row],[x]]/2</f>
        <v>0</v>
      </c>
      <c r="C341" s="1">
        <f>Tabulka1[[#This Row],[z2]]</f>
        <v>0.99565000000000003</v>
      </c>
      <c r="D341" s="1">
        <f>Tabulka1[[#This Row],[std2]]</f>
        <v>0</v>
      </c>
      <c r="E341" s="1">
        <v>8</v>
      </c>
      <c r="F341" s="1" t="s">
        <v>10</v>
      </c>
      <c r="G341" s="1" t="s">
        <v>30</v>
      </c>
      <c r="H341" s="1" t="s">
        <v>11</v>
      </c>
      <c r="I341" s="1">
        <v>0</v>
      </c>
      <c r="J341" s="1">
        <v>3</v>
      </c>
      <c r="K341" s="1">
        <v>0.99565000000000003</v>
      </c>
      <c r="M341" s="1" t="s">
        <v>32</v>
      </c>
      <c r="N341" s="1" t="s">
        <v>31</v>
      </c>
      <c r="O341" s="1" t="s">
        <v>11</v>
      </c>
      <c r="P341" s="1">
        <f>Tabulka1[[#This Row],[x2]]/(1+Tabulka1[[#This Row],[y2]]*60.08/61.9789)</f>
        <v>0</v>
      </c>
      <c r="Q341" s="1">
        <f>Tabulka1[[#This Row],[y2]]</f>
        <v>3</v>
      </c>
      <c r="R341" s="1">
        <f>Tabulka1[[#This Row],[z2]]</f>
        <v>0.99565000000000003</v>
      </c>
      <c r="S341" s="1">
        <f>Tabulka1[[#This Row],[std2]]</f>
        <v>0</v>
      </c>
      <c r="T341" s="1" t="s">
        <v>41</v>
      </c>
      <c r="U341" s="1" t="s">
        <v>31</v>
      </c>
      <c r="V341" s="1" t="s">
        <v>11</v>
      </c>
      <c r="W341" s="1">
        <f>Tabulka1[[#This Row],[x]]/(Tabulka1[[#This Row],[z4]]*(100-Tabulka1[[#This Row],[x2]])/100)</f>
        <v>0</v>
      </c>
      <c r="X341" s="1">
        <f>Tabulka1[[#This Row],[y]]/(Tabulka1[[#This Row],[z4]]*(100-Tabulka1[[#This Row],[x2]])/100)</f>
        <v>0</v>
      </c>
      <c r="Y341" s="1">
        <f>Tabulka1[[#This Row],[z3]]</f>
        <v>0.99565000000000003</v>
      </c>
      <c r="Z341" s="1">
        <f>Tabulka1[[#This Row],[std3]]</f>
        <v>0</v>
      </c>
      <c r="AA341" s="1" t="s">
        <v>39</v>
      </c>
      <c r="AB341" s="1" t="s">
        <v>40</v>
      </c>
      <c r="AC341" s="1" t="s">
        <v>11</v>
      </c>
      <c r="AD341" s="1">
        <v>30</v>
      </c>
      <c r="AE341" s="1" t="s">
        <v>9</v>
      </c>
      <c r="AF341" s="1" t="s">
        <v>28</v>
      </c>
    </row>
    <row r="342" spans="1:32" ht="16.5" x14ac:dyDescent="0.35">
      <c r="A342" s="1">
        <f>2*Tabulka1[[#This Row],[x3]]*Tabulka1[[#This Row],[z]]/(100*61.9789)*1000</f>
        <v>0.428758862334855</v>
      </c>
      <c r="B342" s="1">
        <f>Tabulka1[[#This Row],[y2]]*Tabulka1[[#This Row],[x]]/2</f>
        <v>0.64313829350228247</v>
      </c>
      <c r="C342" s="1">
        <f>Tabulka1[[#This Row],[z2]]</f>
        <v>1.038535</v>
      </c>
      <c r="D342" s="1">
        <f>Tabulka1[[#This Row],[std2]]</f>
        <v>7.0710678119117998E-6</v>
      </c>
      <c r="E342" s="1">
        <v>8</v>
      </c>
      <c r="F342" s="1" t="s">
        <v>10</v>
      </c>
      <c r="G342" s="1" t="s">
        <v>30</v>
      </c>
      <c r="H342" s="1" t="s">
        <v>11</v>
      </c>
      <c r="I342" s="1">
        <v>5</v>
      </c>
      <c r="J342" s="1">
        <v>3</v>
      </c>
      <c r="K342" s="1">
        <v>1.038535</v>
      </c>
      <c r="L342" s="1">
        <v>7.0710678119117998E-6</v>
      </c>
      <c r="M342" s="1" t="s">
        <v>32</v>
      </c>
      <c r="N342" s="1" t="s">
        <v>31</v>
      </c>
      <c r="O342" s="1" t="s">
        <v>11</v>
      </c>
      <c r="P342" s="1">
        <f>Tabulka1[[#This Row],[x2]]/(1+Tabulka1[[#This Row],[y2]]*60.08/61.9789)</f>
        <v>1.2793985110162751</v>
      </c>
      <c r="Q342" s="1">
        <f>Tabulka1[[#This Row],[y2]]</f>
        <v>3</v>
      </c>
      <c r="R342" s="1">
        <f>Tabulka1[[#This Row],[z2]]</f>
        <v>1.038535</v>
      </c>
      <c r="S342" s="1">
        <f>Tabulka1[[#This Row],[std2]]</f>
        <v>7.0710678119117998E-6</v>
      </c>
      <c r="T342" s="1" t="s">
        <v>41</v>
      </c>
      <c r="U342" s="1" t="s">
        <v>31</v>
      </c>
      <c r="V342" s="1" t="s">
        <v>11</v>
      </c>
      <c r="W342" s="1">
        <f>Tabulka1[[#This Row],[x]]/(Tabulka1[[#This Row],[z4]]*(100-Tabulka1[[#This Row],[x2]])/100)</f>
        <v>0.43457863071270181</v>
      </c>
      <c r="X342" s="1">
        <f>Tabulka1[[#This Row],[y]]/(Tabulka1[[#This Row],[z4]]*(100-Tabulka1[[#This Row],[x2]])/100)</f>
        <v>0.65186794606905263</v>
      </c>
      <c r="Y342" s="1">
        <f>Tabulka1[[#This Row],[z3]]</f>
        <v>1.038535</v>
      </c>
      <c r="Z342" s="1">
        <f>Tabulka1[[#This Row],[std3]]</f>
        <v>7.0710678119117998E-6</v>
      </c>
      <c r="AA342" s="1" t="s">
        <v>39</v>
      </c>
      <c r="AB342" s="1" t="s">
        <v>40</v>
      </c>
      <c r="AC342" s="1" t="s">
        <v>11</v>
      </c>
      <c r="AD342" s="1">
        <v>30</v>
      </c>
      <c r="AE342" s="1" t="s">
        <v>9</v>
      </c>
      <c r="AF342" s="1" t="s">
        <v>28</v>
      </c>
    </row>
    <row r="343" spans="1:32" ht="16.5" x14ac:dyDescent="0.35">
      <c r="A343" s="1">
        <f>2*Tabulka1[[#This Row],[x3]]*Tabulka1[[#This Row],[z]]/(100*61.9789)*1000</f>
        <v>0.89357601739583503</v>
      </c>
      <c r="B343" s="1">
        <f>Tabulka1[[#This Row],[y2]]*Tabulka1[[#This Row],[x]]/2</f>
        <v>1.3403640260937526</v>
      </c>
      <c r="C343" s="1">
        <f>Tabulka1[[#This Row],[z2]]</f>
        <v>1.0822050000000001</v>
      </c>
      <c r="D343" s="1">
        <f>Tabulka1[[#This Row],[std2]]</f>
        <v>7.0710678117547895E-6</v>
      </c>
      <c r="E343" s="1">
        <v>8</v>
      </c>
      <c r="F343" s="1" t="s">
        <v>10</v>
      </c>
      <c r="G343" s="1" t="s">
        <v>30</v>
      </c>
      <c r="H343" s="1" t="s">
        <v>11</v>
      </c>
      <c r="I343" s="1">
        <v>10</v>
      </c>
      <c r="J343" s="1">
        <v>3</v>
      </c>
      <c r="K343" s="1">
        <v>1.0822050000000001</v>
      </c>
      <c r="L343" s="1">
        <v>7.0710678117547895E-6</v>
      </c>
      <c r="M343" s="1" t="s">
        <v>32</v>
      </c>
      <c r="N343" s="1" t="s">
        <v>31</v>
      </c>
      <c r="O343" s="1" t="s">
        <v>11</v>
      </c>
      <c r="P343" s="1">
        <f>Tabulka1[[#This Row],[x2]]/(1+Tabulka1[[#This Row],[y2]]*60.08/61.9789)</f>
        <v>2.5587970220325502</v>
      </c>
      <c r="Q343" s="1">
        <f>Tabulka1[[#This Row],[y2]]</f>
        <v>3</v>
      </c>
      <c r="R343" s="1">
        <f>Tabulka1[[#This Row],[z2]]</f>
        <v>1.0822050000000001</v>
      </c>
      <c r="S343" s="1">
        <f>Tabulka1[[#This Row],[std2]]</f>
        <v>7.0710678117547895E-6</v>
      </c>
      <c r="T343" s="1" t="s">
        <v>41</v>
      </c>
      <c r="U343" s="1" t="s">
        <v>31</v>
      </c>
      <c r="V343" s="1" t="s">
        <v>11</v>
      </c>
      <c r="W343" s="1">
        <f>Tabulka1[[#This Row],[x]]/(Tabulka1[[#This Row],[z4]]*(100-Tabulka1[[#This Row],[x2]])/100)</f>
        <v>0.91744377594903703</v>
      </c>
      <c r="X343" s="1">
        <f>Tabulka1[[#This Row],[y]]/(Tabulka1[[#This Row],[z4]]*(100-Tabulka1[[#This Row],[x2]])/100)</f>
        <v>1.3761656639235558</v>
      </c>
      <c r="Y343" s="1">
        <f>Tabulka1[[#This Row],[z3]]</f>
        <v>1.0822050000000001</v>
      </c>
      <c r="Z343" s="1">
        <f>Tabulka1[[#This Row],[std3]]</f>
        <v>7.0710678117547895E-6</v>
      </c>
      <c r="AA343" s="1" t="s">
        <v>39</v>
      </c>
      <c r="AB343" s="1" t="s">
        <v>40</v>
      </c>
      <c r="AC343" s="1" t="s">
        <v>11</v>
      </c>
      <c r="AD343" s="1">
        <v>30</v>
      </c>
      <c r="AE343" s="1" t="s">
        <v>9</v>
      </c>
      <c r="AF343" s="1" t="s">
        <v>28</v>
      </c>
    </row>
    <row r="344" spans="1:32" ht="16.5" x14ac:dyDescent="0.35">
      <c r="A344" s="1">
        <f>2*Tabulka1[[#This Row],[x3]]*Tabulka1[[#This Row],[z]]/(100*61.9789)*1000</f>
        <v>1.3974363685079898</v>
      </c>
      <c r="B344" s="1">
        <f>Tabulka1[[#This Row],[y2]]*Tabulka1[[#This Row],[x]]/2</f>
        <v>2.0961545527619849</v>
      </c>
      <c r="C344" s="1">
        <f>Tabulka1[[#This Row],[z2]]</f>
        <v>1.128285</v>
      </c>
      <c r="D344" s="1">
        <f>Tabulka1[[#This Row],[std2]]</f>
        <v>3.5355339059244978E-5</v>
      </c>
      <c r="E344" s="1">
        <v>8</v>
      </c>
      <c r="F344" s="1" t="s">
        <v>10</v>
      </c>
      <c r="G344" s="1" t="s">
        <v>30</v>
      </c>
      <c r="H344" s="1" t="s">
        <v>11</v>
      </c>
      <c r="I344" s="1">
        <v>15</v>
      </c>
      <c r="J344" s="1">
        <v>3</v>
      </c>
      <c r="K344" s="1">
        <v>1.128285</v>
      </c>
      <c r="L344" s="1">
        <v>3.5355339059244978E-5</v>
      </c>
      <c r="M344" s="1" t="s">
        <v>32</v>
      </c>
      <c r="N344" s="1" t="s">
        <v>31</v>
      </c>
      <c r="O344" s="1" t="s">
        <v>11</v>
      </c>
      <c r="P344" s="1">
        <f>Tabulka1[[#This Row],[x2]]/(1+Tabulka1[[#This Row],[y2]]*60.08/61.9789)</f>
        <v>3.8381955330488249</v>
      </c>
      <c r="Q344" s="1">
        <f>Tabulka1[[#This Row],[y2]]</f>
        <v>3</v>
      </c>
      <c r="R344" s="1">
        <f>Tabulka1[[#This Row],[z2]]</f>
        <v>1.128285</v>
      </c>
      <c r="S344" s="1">
        <f>Tabulka1[[#This Row],[std2]]</f>
        <v>3.5355339059244978E-5</v>
      </c>
      <c r="T344" s="1" t="s">
        <v>41</v>
      </c>
      <c r="U344" s="1" t="s">
        <v>31</v>
      </c>
      <c r="V344" s="1" t="s">
        <v>11</v>
      </c>
      <c r="W344" s="1">
        <f>Tabulka1[[#This Row],[x]]/(Tabulka1[[#This Row],[z4]]*(100-Tabulka1[[#This Row],[x2]])/100)</f>
        <v>1.4571165853308234</v>
      </c>
      <c r="X344" s="1">
        <f>Tabulka1[[#This Row],[y]]/(Tabulka1[[#This Row],[z4]]*(100-Tabulka1[[#This Row],[x2]])/100)</f>
        <v>2.1856748779962354</v>
      </c>
      <c r="Y344" s="1">
        <f>Tabulka1[[#This Row],[z3]]</f>
        <v>1.128285</v>
      </c>
      <c r="Z344" s="1">
        <f>Tabulka1[[#This Row],[std3]]</f>
        <v>3.5355339059244978E-5</v>
      </c>
      <c r="AA344" s="1" t="s">
        <v>39</v>
      </c>
      <c r="AB344" s="1" t="s">
        <v>40</v>
      </c>
      <c r="AC344" s="1" t="s">
        <v>11</v>
      </c>
      <c r="AD344" s="1">
        <v>30</v>
      </c>
      <c r="AE344" s="1" t="s">
        <v>9</v>
      </c>
      <c r="AF344" s="1" t="s">
        <v>28</v>
      </c>
    </row>
    <row r="345" spans="1:32" ht="16.5" x14ac:dyDescent="0.35">
      <c r="A345" s="1">
        <f>2*Tabulka1[[#This Row],[x3]]*Tabulka1[[#This Row],[z]]/(100*61.9789)*1000</f>
        <v>1.9480230485730057</v>
      </c>
      <c r="B345" s="1">
        <f>Tabulka1[[#This Row],[y2]]*Tabulka1[[#This Row],[x]]/2</f>
        <v>2.9220345728595083</v>
      </c>
      <c r="C345" s="1">
        <f>Tabulka1[[#This Row],[z2]]</f>
        <v>1.1796199999999999</v>
      </c>
      <c r="D345" s="1">
        <f>Tabulka1[[#This Row],[std2]]</f>
        <v>0</v>
      </c>
      <c r="E345" s="1">
        <v>8</v>
      </c>
      <c r="F345" s="1" t="s">
        <v>10</v>
      </c>
      <c r="G345" s="1" t="s">
        <v>30</v>
      </c>
      <c r="H345" s="1" t="s">
        <v>11</v>
      </c>
      <c r="I345" s="1">
        <v>20</v>
      </c>
      <c r="J345" s="1">
        <v>3</v>
      </c>
      <c r="K345" s="1">
        <v>1.1796199999999999</v>
      </c>
      <c r="L345" s="1">
        <v>0</v>
      </c>
      <c r="M345" s="1" t="s">
        <v>32</v>
      </c>
      <c r="N345" s="1" t="s">
        <v>31</v>
      </c>
      <c r="O345" s="1" t="s">
        <v>11</v>
      </c>
      <c r="P345" s="1">
        <f>Tabulka1[[#This Row],[x2]]/(1+Tabulka1[[#This Row],[y2]]*60.08/61.9789)</f>
        <v>5.1175940440651004</v>
      </c>
      <c r="Q345" s="1">
        <f>Tabulka1[[#This Row],[y2]]</f>
        <v>3</v>
      </c>
      <c r="R345" s="1">
        <f>Tabulka1[[#This Row],[z2]]</f>
        <v>1.1796199999999999</v>
      </c>
      <c r="S345" s="1">
        <f>Tabulka1[[#This Row],[std2]]</f>
        <v>0</v>
      </c>
      <c r="T345" s="1" t="s">
        <v>41</v>
      </c>
      <c r="U345" s="1" t="s">
        <v>31</v>
      </c>
      <c r="V345" s="1" t="s">
        <v>11</v>
      </c>
      <c r="W345" s="1">
        <f>Tabulka1[[#This Row],[x]]/(Tabulka1[[#This Row],[z4]]*(100-Tabulka1[[#This Row],[x2]])/100)</f>
        <v>2.0642484958853338</v>
      </c>
      <c r="X345" s="1">
        <f>Tabulka1[[#This Row],[y]]/(Tabulka1[[#This Row],[z4]]*(100-Tabulka1[[#This Row],[x2]])/100)</f>
        <v>3.0963727438280007</v>
      </c>
      <c r="Y345" s="1">
        <f>Tabulka1[[#This Row],[z3]]</f>
        <v>1.1796199999999999</v>
      </c>
      <c r="Z345" s="1">
        <f>Tabulka1[[#This Row],[std3]]</f>
        <v>0</v>
      </c>
      <c r="AA345" s="1" t="s">
        <v>39</v>
      </c>
      <c r="AB345" s="1" t="s">
        <v>40</v>
      </c>
      <c r="AC345" s="1" t="s">
        <v>11</v>
      </c>
      <c r="AD345" s="1">
        <v>30</v>
      </c>
      <c r="AE345" s="1" t="s">
        <v>9</v>
      </c>
      <c r="AF345" s="1" t="s">
        <v>28</v>
      </c>
    </row>
    <row r="346" spans="1:32" ht="16.5" x14ac:dyDescent="0.35">
      <c r="A346" s="1">
        <f>2*Tabulka1[[#This Row],[x3]]*Tabulka1[[#This Row],[z]]/(100*61.9789)*1000</f>
        <v>2.5481805920182117</v>
      </c>
      <c r="B346" s="1">
        <f>Tabulka1[[#This Row],[y2]]*Tabulka1[[#This Row],[x]]/2</f>
        <v>3.8222708880273175</v>
      </c>
      <c r="C346" s="1">
        <f>Tabulka1[[#This Row],[z2]]</f>
        <v>1.2344349999999999</v>
      </c>
      <c r="D346" s="1">
        <f>Tabulka1[[#This Row],[std2]]</f>
        <v>7.0710678119117998E-6</v>
      </c>
      <c r="E346" s="1">
        <v>8</v>
      </c>
      <c r="F346" s="1" t="s">
        <v>10</v>
      </c>
      <c r="G346" s="1" t="s">
        <v>30</v>
      </c>
      <c r="H346" s="1" t="s">
        <v>11</v>
      </c>
      <c r="I346" s="1">
        <v>25</v>
      </c>
      <c r="J346" s="1">
        <v>3</v>
      </c>
      <c r="K346" s="1">
        <v>1.2344349999999999</v>
      </c>
      <c r="L346" s="1">
        <v>7.0710678119117998E-6</v>
      </c>
      <c r="M346" s="1" t="s">
        <v>32</v>
      </c>
      <c r="N346" s="1" t="s">
        <v>31</v>
      </c>
      <c r="O346" s="1" t="s">
        <v>11</v>
      </c>
      <c r="P346" s="1">
        <f>Tabulka1[[#This Row],[x2]]/(1+Tabulka1[[#This Row],[y2]]*60.08/61.9789)</f>
        <v>6.3969925550813747</v>
      </c>
      <c r="Q346" s="1">
        <f>Tabulka1[[#This Row],[y2]]</f>
        <v>3</v>
      </c>
      <c r="R346" s="1">
        <f>Tabulka1[[#This Row],[z2]]</f>
        <v>1.2344349999999999</v>
      </c>
      <c r="S346" s="1">
        <f>Tabulka1[[#This Row],[std2]]</f>
        <v>7.0710678119117998E-6</v>
      </c>
      <c r="T346" s="1" t="s">
        <v>41</v>
      </c>
      <c r="U346" s="1" t="s">
        <v>31</v>
      </c>
      <c r="V346" s="1" t="s">
        <v>11</v>
      </c>
      <c r="W346" s="1">
        <f>Tabulka1[[#This Row],[x]]/(Tabulka1[[#This Row],[z4]]*(100-Tabulka1[[#This Row],[x2]])/100)</f>
        <v>2.7523313278471115</v>
      </c>
      <c r="X346" s="1">
        <f>Tabulka1[[#This Row],[y]]/(Tabulka1[[#This Row],[z4]]*(100-Tabulka1[[#This Row],[x2]])/100)</f>
        <v>4.1284969917706675</v>
      </c>
      <c r="Y346" s="1">
        <f>Tabulka1[[#This Row],[z3]]</f>
        <v>1.2344349999999999</v>
      </c>
      <c r="Z346" s="1">
        <f>Tabulka1[[#This Row],[std3]]</f>
        <v>7.0710678119117998E-6</v>
      </c>
      <c r="AA346" s="1" t="s">
        <v>39</v>
      </c>
      <c r="AB346" s="1" t="s">
        <v>40</v>
      </c>
      <c r="AC346" s="1" t="s">
        <v>11</v>
      </c>
      <c r="AD346" s="1">
        <v>30</v>
      </c>
      <c r="AE346" s="1" t="s">
        <v>9</v>
      </c>
      <c r="AF346" s="1" t="s">
        <v>28</v>
      </c>
    </row>
    <row r="347" spans="1:32" ht="16.5" x14ac:dyDescent="0.35">
      <c r="A347" s="1">
        <f>2*Tabulka1[[#This Row],[x3]]*Tabulka1[[#This Row],[z]]/(100*61.9789)*1000</f>
        <v>3.205104969100264</v>
      </c>
      <c r="B347" s="1">
        <f>Tabulka1[[#This Row],[y2]]*Tabulka1[[#This Row],[x]]/2</f>
        <v>4.8076574536503962</v>
      </c>
      <c r="C347" s="1">
        <f>Tabulka1[[#This Row],[z2]]</f>
        <v>1.293895</v>
      </c>
      <c r="D347" s="1">
        <f>Tabulka1[[#This Row],[std2]]</f>
        <v>2.050609665441861E-4</v>
      </c>
      <c r="E347" s="1">
        <v>8</v>
      </c>
      <c r="F347" s="1" t="s">
        <v>10</v>
      </c>
      <c r="G347" s="1" t="s">
        <v>30</v>
      </c>
      <c r="H347" s="1" t="s">
        <v>11</v>
      </c>
      <c r="I347" s="1">
        <v>30</v>
      </c>
      <c r="J347" s="1">
        <v>3</v>
      </c>
      <c r="K347" s="1">
        <v>1.293895</v>
      </c>
      <c r="L347" s="1">
        <v>2.050609665441861E-4</v>
      </c>
      <c r="M347" s="1" t="s">
        <v>32</v>
      </c>
      <c r="N347" s="1" t="s">
        <v>31</v>
      </c>
      <c r="O347" s="1" t="s">
        <v>11</v>
      </c>
      <c r="P347" s="1">
        <f>Tabulka1[[#This Row],[x2]]/(1+Tabulka1[[#This Row],[y2]]*60.08/61.9789)</f>
        <v>7.6763910660976498</v>
      </c>
      <c r="Q347" s="1">
        <f>Tabulka1[[#This Row],[y2]]</f>
        <v>3</v>
      </c>
      <c r="R347" s="1">
        <f>Tabulka1[[#This Row],[z2]]</f>
        <v>1.293895</v>
      </c>
      <c r="S347" s="1">
        <f>Tabulka1[[#This Row],[std2]]</f>
        <v>2.050609665441861E-4</v>
      </c>
      <c r="T347" s="1" t="s">
        <v>41</v>
      </c>
      <c r="U347" s="1" t="s">
        <v>31</v>
      </c>
      <c r="V347" s="1" t="s">
        <v>11</v>
      </c>
      <c r="W347" s="1">
        <f>Tabulka1[[#This Row],[x]]/(Tabulka1[[#This Row],[z4]]*(100-Tabulka1[[#This Row],[x2]])/100)</f>
        <v>3.5387117072319998</v>
      </c>
      <c r="X347" s="1">
        <f>Tabulka1[[#This Row],[y]]/(Tabulka1[[#This Row],[z4]]*(100-Tabulka1[[#This Row],[x2]])/100)</f>
        <v>5.3080675608480004</v>
      </c>
      <c r="Y347" s="1">
        <f>Tabulka1[[#This Row],[z3]]</f>
        <v>1.293895</v>
      </c>
      <c r="Z347" s="1">
        <f>Tabulka1[[#This Row],[std3]]</f>
        <v>2.050609665441861E-4</v>
      </c>
      <c r="AA347" s="1" t="s">
        <v>39</v>
      </c>
      <c r="AB347" s="1" t="s">
        <v>40</v>
      </c>
      <c r="AC347" s="1" t="s">
        <v>11</v>
      </c>
      <c r="AD347" s="1">
        <v>30</v>
      </c>
      <c r="AE347" s="1" t="s">
        <v>9</v>
      </c>
      <c r="AF347" s="1" t="s">
        <v>28</v>
      </c>
    </row>
    <row r="348" spans="1:32" ht="16.5" x14ac:dyDescent="0.35">
      <c r="A348" s="1">
        <f>2*Tabulka1[[#This Row],[x3]]*Tabulka1[[#This Row],[z]]/(100*61.9789)*1000</f>
        <v>3.9168475292390488</v>
      </c>
      <c r="B348" s="1">
        <f>Tabulka1[[#This Row],[y2]]*Tabulka1[[#This Row],[x]]/2</f>
        <v>5.8752712938585727</v>
      </c>
      <c r="C348" s="1">
        <f>Tabulka1[[#This Row],[z2]]</f>
        <v>1.3553350000000002</v>
      </c>
      <c r="D348" s="1">
        <f>Tabulka1[[#This Row],[std2]]</f>
        <v>2.1213203435578389E-5</v>
      </c>
      <c r="E348" s="1">
        <v>8</v>
      </c>
      <c r="F348" s="1" t="s">
        <v>10</v>
      </c>
      <c r="G348" s="1" t="s">
        <v>30</v>
      </c>
      <c r="H348" s="1" t="s">
        <v>11</v>
      </c>
      <c r="I348" s="1">
        <v>35</v>
      </c>
      <c r="J348" s="1">
        <v>3</v>
      </c>
      <c r="K348" s="1">
        <v>1.3553350000000002</v>
      </c>
      <c r="L348" s="1">
        <v>2.1213203435578389E-5</v>
      </c>
      <c r="M348" s="1" t="s">
        <v>32</v>
      </c>
      <c r="N348" s="1" t="s">
        <v>31</v>
      </c>
      <c r="O348" s="1" t="s">
        <v>11</v>
      </c>
      <c r="P348" s="1">
        <f>Tabulka1[[#This Row],[x2]]/(1+Tabulka1[[#This Row],[y2]]*60.08/61.9789)</f>
        <v>8.9557895771139258</v>
      </c>
      <c r="Q348" s="1">
        <f>Tabulka1[[#This Row],[y2]]</f>
        <v>3</v>
      </c>
      <c r="R348" s="1">
        <f>Tabulka1[[#This Row],[z2]]</f>
        <v>1.3553350000000002</v>
      </c>
      <c r="S348" s="1">
        <f>Tabulka1[[#This Row],[std2]]</f>
        <v>2.1213203435578389E-5</v>
      </c>
      <c r="T348" s="1" t="s">
        <v>41</v>
      </c>
      <c r="U348" s="1" t="s">
        <v>31</v>
      </c>
      <c r="V348" s="1" t="s">
        <v>11</v>
      </c>
      <c r="W348" s="1">
        <f>Tabulka1[[#This Row],[x]]/(Tabulka1[[#This Row],[z4]]*(100-Tabulka1[[#This Row],[x2]])/100)</f>
        <v>4.4460736834453343</v>
      </c>
      <c r="X348" s="1">
        <f>Tabulka1[[#This Row],[y]]/(Tabulka1[[#This Row],[z4]]*(100-Tabulka1[[#This Row],[x2]])/100)</f>
        <v>6.6691105251680014</v>
      </c>
      <c r="Y348" s="1">
        <f>Tabulka1[[#This Row],[z3]]</f>
        <v>1.3553350000000002</v>
      </c>
      <c r="Z348" s="1">
        <f>Tabulka1[[#This Row],[std3]]</f>
        <v>2.1213203435578389E-5</v>
      </c>
      <c r="AA348" s="1" t="s">
        <v>39</v>
      </c>
      <c r="AB348" s="1" t="s">
        <v>40</v>
      </c>
      <c r="AC348" s="1" t="s">
        <v>11</v>
      </c>
      <c r="AD348" s="1">
        <v>30</v>
      </c>
      <c r="AE348" s="1" t="s">
        <v>9</v>
      </c>
      <c r="AF348" s="1" t="s">
        <v>28</v>
      </c>
    </row>
    <row r="349" spans="1:32" ht="16.5" x14ac:dyDescent="0.35">
      <c r="A349" s="1">
        <f>2*Tabulka1[[#This Row],[x3]]*Tabulka1[[#This Row],[z]]/(100*61.9789)*1000</f>
        <v>4.6941671355951176</v>
      </c>
      <c r="B349" s="1">
        <f>Tabulka1[[#This Row],[y2]]*Tabulka1[[#This Row],[x]]/2</f>
        <v>7.0412507033926763</v>
      </c>
      <c r="C349" s="1">
        <f>Tabulka1[[#This Row],[z2]]</f>
        <v>1.42127</v>
      </c>
      <c r="D349" s="1">
        <f>Tabulka1[[#This Row],[std2]]</f>
        <v>1.41421356238236E-5</v>
      </c>
      <c r="E349" s="1">
        <v>8</v>
      </c>
      <c r="F349" s="1" t="s">
        <v>10</v>
      </c>
      <c r="G349" s="1" t="s">
        <v>30</v>
      </c>
      <c r="H349" s="1" t="s">
        <v>11</v>
      </c>
      <c r="I349" s="1">
        <v>40</v>
      </c>
      <c r="J349" s="1">
        <v>3</v>
      </c>
      <c r="K349" s="1">
        <v>1.42127</v>
      </c>
      <c r="L349" s="1">
        <v>1.41421356238236E-5</v>
      </c>
      <c r="M349" s="1" t="s">
        <v>32</v>
      </c>
      <c r="N349" s="1" t="s">
        <v>31</v>
      </c>
      <c r="O349" s="1" t="s">
        <v>11</v>
      </c>
      <c r="P349" s="1">
        <f>Tabulka1[[#This Row],[x2]]/(1+Tabulka1[[#This Row],[y2]]*60.08/61.9789)</f>
        <v>10.235188088130201</v>
      </c>
      <c r="Q349" s="1">
        <f>Tabulka1[[#This Row],[y2]]</f>
        <v>3</v>
      </c>
      <c r="R349" s="1">
        <f>Tabulka1[[#This Row],[z2]]</f>
        <v>1.42127</v>
      </c>
      <c r="S349" s="1">
        <f>Tabulka1[[#This Row],[std2]]</f>
        <v>1.41421356238236E-5</v>
      </c>
      <c r="T349" s="1" t="s">
        <v>41</v>
      </c>
      <c r="U349" s="1" t="s">
        <v>31</v>
      </c>
      <c r="V349" s="1" t="s">
        <v>11</v>
      </c>
      <c r="W349" s="1">
        <f>Tabulka1[[#This Row],[x]]/(Tabulka1[[#This Row],[z4]]*(100-Tabulka1[[#This Row],[x2]])/100)</f>
        <v>5.504662655694224</v>
      </c>
      <c r="X349" s="1">
        <f>Tabulka1[[#This Row],[y]]/(Tabulka1[[#This Row],[z4]]*(100-Tabulka1[[#This Row],[x2]])/100)</f>
        <v>8.2569939835413351</v>
      </c>
      <c r="Y349" s="1">
        <f>Tabulka1[[#This Row],[z3]]</f>
        <v>1.42127</v>
      </c>
      <c r="Z349" s="1">
        <f>Tabulka1[[#This Row],[std3]]</f>
        <v>1.41421356238236E-5</v>
      </c>
      <c r="AA349" s="1" t="s">
        <v>39</v>
      </c>
      <c r="AB349" s="1" t="s">
        <v>40</v>
      </c>
      <c r="AC349" s="1" t="s">
        <v>11</v>
      </c>
      <c r="AD349" s="1">
        <v>30</v>
      </c>
      <c r="AE349" s="1" t="s">
        <v>9</v>
      </c>
      <c r="AF349" s="1" t="s">
        <v>28</v>
      </c>
    </row>
    <row r="350" spans="1:32" ht="16.5" x14ac:dyDescent="0.35">
      <c r="A350" s="1">
        <f>2*Tabulka1[[#This Row],[x3]]*Tabulka1[[#This Row],[z]]/(100*61.9789)*1000</f>
        <v>5.1830208129918844</v>
      </c>
      <c r="B350" s="1">
        <f>Tabulka1[[#This Row],[y2]]*Tabulka1[[#This Row],[x]]/2</f>
        <v>7.7745312194878267</v>
      </c>
      <c r="C350" s="1">
        <f>Tabulka1[[#This Row],[z2]]</f>
        <v>1.4632000000000001</v>
      </c>
      <c r="D350" s="1">
        <f>Tabulka1[[#This Row],[std2]]</f>
        <v>1.2727922061362735E-4</v>
      </c>
      <c r="E350" s="1">
        <v>8</v>
      </c>
      <c r="F350" s="1" t="s">
        <v>10</v>
      </c>
      <c r="G350" s="1" t="s">
        <v>30</v>
      </c>
      <c r="H350" s="1" t="s">
        <v>11</v>
      </c>
      <c r="I350" s="1">
        <v>42.9</v>
      </c>
      <c r="J350" s="1">
        <v>3</v>
      </c>
      <c r="K350" s="1">
        <v>1.4632000000000001</v>
      </c>
      <c r="L350" s="1">
        <v>1.2727922061362735E-4</v>
      </c>
      <c r="M350" s="1" t="s">
        <v>32</v>
      </c>
      <c r="N350" s="1" t="s">
        <v>31</v>
      </c>
      <c r="O350" s="1" t="s">
        <v>11</v>
      </c>
      <c r="P350" s="1">
        <f>Tabulka1[[#This Row],[x2]]/(1+Tabulka1[[#This Row],[y2]]*60.08/61.9789)</f>
        <v>10.977239224519639</v>
      </c>
      <c r="Q350" s="1">
        <f>Tabulka1[[#This Row],[y2]]</f>
        <v>3</v>
      </c>
      <c r="R350" s="1">
        <f>Tabulka1[[#This Row],[z2]]</f>
        <v>1.4632000000000001</v>
      </c>
      <c r="S350" s="1">
        <f>Tabulka1[[#This Row],[std2]]</f>
        <v>1.2727922061362735E-4</v>
      </c>
      <c r="T350" s="1" t="s">
        <v>41</v>
      </c>
      <c r="U350" s="1" t="s">
        <v>31</v>
      </c>
      <c r="V350" s="1" t="s">
        <v>11</v>
      </c>
      <c r="W350" s="1">
        <f>Tabulka1[[#This Row],[x]]/(Tabulka1[[#This Row],[z4]]*(100-Tabulka1[[#This Row],[x2]])/100)</f>
        <v>6.2035909263384097</v>
      </c>
      <c r="X350" s="1">
        <f>Tabulka1[[#This Row],[y]]/(Tabulka1[[#This Row],[z4]]*(100-Tabulka1[[#This Row],[x2]])/100)</f>
        <v>9.3053863895076159</v>
      </c>
      <c r="Y350" s="1">
        <f>Tabulka1[[#This Row],[z3]]</f>
        <v>1.4632000000000001</v>
      </c>
      <c r="Z350" s="1">
        <f>Tabulka1[[#This Row],[std3]]</f>
        <v>1.2727922061362735E-4</v>
      </c>
      <c r="AA350" s="1" t="s">
        <v>39</v>
      </c>
      <c r="AB350" s="1" t="s">
        <v>40</v>
      </c>
      <c r="AC350" s="1" t="s">
        <v>11</v>
      </c>
      <c r="AD350" s="1">
        <v>30</v>
      </c>
      <c r="AE350" s="1" t="s">
        <v>9</v>
      </c>
      <c r="AF350" s="1" t="s">
        <v>28</v>
      </c>
    </row>
    <row r="351" spans="1:32" x14ac:dyDescent="0.35">
      <c r="A351" s="1">
        <f>A2</f>
        <v>0</v>
      </c>
      <c r="B351" s="1">
        <f>B2</f>
        <v>0</v>
      </c>
      <c r="C351" s="1">
        <f>Tabulka1[[#This Row],[z2]]</f>
        <v>1.1030139981072158</v>
      </c>
      <c r="D351" s="1">
        <f>Tabulka1[[#This Row],[std2]]</f>
        <v>6.9239040212735392E-3</v>
      </c>
      <c r="E351" s="1">
        <f>E2</f>
        <v>1</v>
      </c>
      <c r="F351" s="1" t="s">
        <v>10</v>
      </c>
      <c r="G351" s="1" t="s">
        <v>30</v>
      </c>
      <c r="H351" s="1" t="s">
        <v>13</v>
      </c>
      <c r="I351" s="1">
        <f>I2</f>
        <v>0</v>
      </c>
      <c r="J351" s="1">
        <f>J2</f>
        <v>0</v>
      </c>
      <c r="K351" s="1">
        <v>1.1030139981072158</v>
      </c>
      <c r="L351" s="1">
        <v>6.9239040212735392E-3</v>
      </c>
      <c r="M351" s="1" t="s">
        <v>32</v>
      </c>
      <c r="N351" s="1" t="s">
        <v>31</v>
      </c>
      <c r="O351" s="1" t="s">
        <v>13</v>
      </c>
      <c r="P351" s="1">
        <f>P2</f>
        <v>0</v>
      </c>
      <c r="Q351" s="1">
        <f>Q2</f>
        <v>0</v>
      </c>
      <c r="R351" s="1">
        <f>Tabulka1[[#This Row],[z2]]</f>
        <v>1.1030139981072158</v>
      </c>
      <c r="S351" s="1">
        <f>Tabulka1[[#This Row],[std2]]</f>
        <v>6.9239040212735392E-3</v>
      </c>
      <c r="T351" s="1" t="s">
        <v>47</v>
      </c>
      <c r="U351" s="1" t="s">
        <v>31</v>
      </c>
      <c r="V351" s="1" t="s">
        <v>13</v>
      </c>
      <c r="W351" s="1">
        <f>W2</f>
        <v>0</v>
      </c>
      <c r="X351" s="1">
        <f>X2</f>
        <v>0</v>
      </c>
      <c r="Y351" s="1">
        <f>Tabulka1[[#This Row],[z3]]</f>
        <v>1.1030139981072158</v>
      </c>
      <c r="Z351" s="1">
        <f>Tabulka1[[#This Row],[std3]]</f>
        <v>6.9239040212735392E-3</v>
      </c>
      <c r="AA351" s="1" t="s">
        <v>39</v>
      </c>
      <c r="AB351" s="1" t="s">
        <v>40</v>
      </c>
      <c r="AC351" s="1" t="s">
        <v>13</v>
      </c>
      <c r="AD351" s="1">
        <v>15</v>
      </c>
      <c r="AE351" s="1" t="s">
        <v>9</v>
      </c>
      <c r="AF351" s="1" t="s">
        <v>28</v>
      </c>
    </row>
    <row r="352" spans="1:32" x14ac:dyDescent="0.35">
      <c r="A352" s="1">
        <f t="shared" ref="A352:B359" si="0">A3</f>
        <v>1.7333963655373039</v>
      </c>
      <c r="B352" s="1">
        <f t="shared" si="0"/>
        <v>0</v>
      </c>
      <c r="C352" s="1">
        <f>Tabulka1[[#This Row],[z2]]</f>
        <v>1.6042312517468762</v>
      </c>
      <c r="D352" s="1">
        <f>Tabulka1[[#This Row],[std2]]</f>
        <v>1.1482799496914281E-4</v>
      </c>
      <c r="E352" s="1">
        <f t="shared" ref="E352:E415" si="1">E3</f>
        <v>1</v>
      </c>
      <c r="F352" s="1" t="s">
        <v>10</v>
      </c>
      <c r="G352" s="1" t="s">
        <v>30</v>
      </c>
      <c r="H352" s="1" t="s">
        <v>13</v>
      </c>
      <c r="I352" s="1">
        <f t="shared" ref="I352:J352" si="2">I3</f>
        <v>5</v>
      </c>
      <c r="J352" s="1">
        <f t="shared" si="2"/>
        <v>0</v>
      </c>
      <c r="K352">
        <v>1.6042312517468762</v>
      </c>
      <c r="L352">
        <v>1.1482799496914281E-4</v>
      </c>
      <c r="M352" s="1" t="s">
        <v>32</v>
      </c>
      <c r="N352" s="1" t="s">
        <v>31</v>
      </c>
      <c r="O352" s="1" t="s">
        <v>13</v>
      </c>
      <c r="P352" s="1">
        <f t="shared" ref="P352:Q352" si="3">P3</f>
        <v>5</v>
      </c>
      <c r="Q352" s="1">
        <f t="shared" si="3"/>
        <v>0</v>
      </c>
      <c r="R352" s="1">
        <f>Tabulka1[[#This Row],[z2]]</f>
        <v>1.6042312517468762</v>
      </c>
      <c r="S352" s="1">
        <f>Tabulka1[[#This Row],[std2]]</f>
        <v>1.1482799496914281E-4</v>
      </c>
      <c r="T352" s="1" t="s">
        <v>47</v>
      </c>
      <c r="U352" s="1" t="s">
        <v>31</v>
      </c>
      <c r="V352" s="1" t="s">
        <v>13</v>
      </c>
      <c r="W352" s="1">
        <f t="shared" ref="W352:X352" si="4">W3</f>
        <v>1.6983708632250143</v>
      </c>
      <c r="X352" s="1">
        <f t="shared" si="4"/>
        <v>0</v>
      </c>
      <c r="Y352" s="1">
        <f>Tabulka1[[#This Row],[z3]]</f>
        <v>1.6042312517468762</v>
      </c>
      <c r="Z352" s="1">
        <f>Tabulka1[[#This Row],[std3]]</f>
        <v>1.1482799496914281E-4</v>
      </c>
      <c r="AA352" s="1" t="s">
        <v>39</v>
      </c>
      <c r="AB352" s="1" t="s">
        <v>40</v>
      </c>
      <c r="AC352" s="1" t="s">
        <v>13</v>
      </c>
      <c r="AD352" s="1">
        <v>15</v>
      </c>
      <c r="AE352" s="1" t="s">
        <v>9</v>
      </c>
      <c r="AF352" s="1" t="s">
        <v>28</v>
      </c>
    </row>
    <row r="353" spans="1:32" x14ac:dyDescent="0.35">
      <c r="A353" s="1">
        <f t="shared" si="0"/>
        <v>3.7006787793910507</v>
      </c>
      <c r="B353" s="1">
        <f t="shared" si="0"/>
        <v>0</v>
      </c>
      <c r="C353" s="1">
        <f>Tabulka1[[#This Row],[z2]]</f>
        <v>2.6508383826126618</v>
      </c>
      <c r="D353" s="1">
        <f>Tabulka1[[#This Row],[std2]]</f>
        <v>1.9256177759368574E-3</v>
      </c>
      <c r="E353" s="1">
        <f t="shared" si="1"/>
        <v>1</v>
      </c>
      <c r="F353" s="1" t="s">
        <v>10</v>
      </c>
      <c r="G353" s="1" t="s">
        <v>30</v>
      </c>
      <c r="H353" s="1" t="s">
        <v>13</v>
      </c>
      <c r="I353" s="1">
        <f t="shared" ref="I353:J353" si="5">I4</f>
        <v>10</v>
      </c>
      <c r="J353" s="1">
        <f t="shared" si="5"/>
        <v>0</v>
      </c>
      <c r="K353">
        <v>2.6508383826126618</v>
      </c>
      <c r="L353">
        <v>1.9256177759368574E-3</v>
      </c>
      <c r="M353" s="1" t="s">
        <v>32</v>
      </c>
      <c r="N353" s="1" t="s">
        <v>31</v>
      </c>
      <c r="O353" s="1" t="s">
        <v>13</v>
      </c>
      <c r="P353" s="1">
        <f t="shared" ref="P353:Q353" si="6">P4</f>
        <v>10</v>
      </c>
      <c r="Q353" s="1">
        <f t="shared" si="6"/>
        <v>0</v>
      </c>
      <c r="R353" s="1">
        <f>Tabulka1[[#This Row],[z2]]</f>
        <v>2.6508383826126618</v>
      </c>
      <c r="S353" s="1">
        <f>Tabulka1[[#This Row],[std2]]</f>
        <v>1.9256177759368574E-3</v>
      </c>
      <c r="T353" s="1" t="s">
        <v>47</v>
      </c>
      <c r="U353" s="1" t="s">
        <v>31</v>
      </c>
      <c r="V353" s="1" t="s">
        <v>13</v>
      </c>
      <c r="W353" s="1">
        <f t="shared" ref="W353:X353" si="7">W4</f>
        <v>3.5854496001416969</v>
      </c>
      <c r="X353" s="1">
        <f t="shared" si="7"/>
        <v>0</v>
      </c>
      <c r="Y353" s="1">
        <f>Tabulka1[[#This Row],[z3]]</f>
        <v>2.6508383826126618</v>
      </c>
      <c r="Z353" s="1">
        <f>Tabulka1[[#This Row],[std3]]</f>
        <v>1.9256177759368574E-3</v>
      </c>
      <c r="AA353" s="1" t="s">
        <v>39</v>
      </c>
      <c r="AB353" s="1" t="s">
        <v>40</v>
      </c>
      <c r="AC353" s="1" t="s">
        <v>13</v>
      </c>
      <c r="AD353" s="1">
        <v>15</v>
      </c>
      <c r="AE353" s="1" t="s">
        <v>9</v>
      </c>
      <c r="AF353" s="1" t="s">
        <v>28</v>
      </c>
    </row>
    <row r="354" spans="1:32" x14ac:dyDescent="0.35">
      <c r="A354" s="1">
        <f t="shared" si="0"/>
        <v>5.9036865772061136</v>
      </c>
      <c r="B354" s="1">
        <f t="shared" si="0"/>
        <v>0</v>
      </c>
      <c r="C354" s="1">
        <f>Tabulka1[[#This Row],[z2]]</f>
        <v>5.0747973424377655</v>
      </c>
      <c r="D354" s="1">
        <f>Tabulka1[[#This Row],[std2]]</f>
        <v>4.6069608592646047E-4</v>
      </c>
      <c r="E354" s="1">
        <f t="shared" si="1"/>
        <v>1</v>
      </c>
      <c r="F354" s="1" t="s">
        <v>10</v>
      </c>
      <c r="G354" s="1" t="s">
        <v>30</v>
      </c>
      <c r="H354" s="1" t="s">
        <v>13</v>
      </c>
      <c r="I354" s="1">
        <f t="shared" ref="I354:J354" si="8">I5</f>
        <v>15</v>
      </c>
      <c r="J354" s="1">
        <f t="shared" si="8"/>
        <v>0</v>
      </c>
      <c r="K354">
        <v>5.0747973424377655</v>
      </c>
      <c r="L354">
        <v>4.6069608592646047E-4</v>
      </c>
      <c r="M354" s="1" t="s">
        <v>32</v>
      </c>
      <c r="N354" s="1" t="s">
        <v>31</v>
      </c>
      <c r="O354" s="1" t="s">
        <v>13</v>
      </c>
      <c r="P354" s="1">
        <f t="shared" ref="P354:Q354" si="9">P5</f>
        <v>15</v>
      </c>
      <c r="Q354" s="1">
        <f t="shared" si="9"/>
        <v>0</v>
      </c>
      <c r="R354" s="1">
        <f>Tabulka1[[#This Row],[z2]]</f>
        <v>5.0747973424377655</v>
      </c>
      <c r="S354" s="1">
        <f>Tabulka1[[#This Row],[std2]]</f>
        <v>4.6069608592646047E-4</v>
      </c>
      <c r="T354" s="1" t="s">
        <v>47</v>
      </c>
      <c r="U354" s="1" t="s">
        <v>31</v>
      </c>
      <c r="V354" s="1" t="s">
        <v>13</v>
      </c>
      <c r="W354" s="1">
        <f t="shared" ref="W354:X354" si="10">W5</f>
        <v>5.6945376002250478</v>
      </c>
      <c r="X354" s="1">
        <f t="shared" si="10"/>
        <v>0</v>
      </c>
      <c r="Y354" s="1">
        <f>Tabulka1[[#This Row],[z3]]</f>
        <v>5.0747973424377655</v>
      </c>
      <c r="Z354" s="1">
        <f>Tabulka1[[#This Row],[std3]]</f>
        <v>4.6069608592646047E-4</v>
      </c>
      <c r="AA354" s="1" t="s">
        <v>39</v>
      </c>
      <c r="AB354" s="1" t="s">
        <v>40</v>
      </c>
      <c r="AC354" s="1" t="s">
        <v>13</v>
      </c>
      <c r="AD354" s="1">
        <v>15</v>
      </c>
      <c r="AE354" s="1" t="s">
        <v>9</v>
      </c>
      <c r="AF354" s="1" t="s">
        <v>28</v>
      </c>
    </row>
    <row r="355" spans="1:32" x14ac:dyDescent="0.35">
      <c r="A355" s="1">
        <f t="shared" si="0"/>
        <v>8.3404190781056116</v>
      </c>
      <c r="B355" s="1">
        <f t="shared" si="0"/>
        <v>0</v>
      </c>
      <c r="C355" s="1">
        <f>Tabulka1[[#This Row],[z2]]</f>
        <v>10.69284916343174</v>
      </c>
      <c r="D355" s="1">
        <f>Tabulka1[[#This Row],[std2]]</f>
        <v>1.2858167929315479E-2</v>
      </c>
      <c r="E355" s="1">
        <f t="shared" si="1"/>
        <v>1</v>
      </c>
      <c r="F355" s="1" t="s">
        <v>10</v>
      </c>
      <c r="G355" s="1" t="s">
        <v>30</v>
      </c>
      <c r="H355" s="1" t="s">
        <v>13</v>
      </c>
      <c r="I355" s="1">
        <f t="shared" ref="I355:J355" si="11">I6</f>
        <v>20</v>
      </c>
      <c r="J355" s="1">
        <f t="shared" si="11"/>
        <v>0</v>
      </c>
      <c r="K355">
        <v>10.69284916343174</v>
      </c>
      <c r="L355">
        <v>1.2858167929315479E-2</v>
      </c>
      <c r="M355" s="1" t="s">
        <v>32</v>
      </c>
      <c r="N355" s="1" t="s">
        <v>31</v>
      </c>
      <c r="O355" s="1" t="s">
        <v>13</v>
      </c>
      <c r="P355" s="1">
        <f t="shared" ref="P355:Q355" si="12">P6</f>
        <v>20</v>
      </c>
      <c r="Q355" s="1">
        <f t="shared" si="12"/>
        <v>0</v>
      </c>
      <c r="R355" s="1">
        <f>Tabulka1[[#This Row],[z2]]</f>
        <v>10.69284916343174</v>
      </c>
      <c r="S355" s="1">
        <f>Tabulka1[[#This Row],[std2]]</f>
        <v>1.2858167929315479E-2</v>
      </c>
      <c r="T355" s="1" t="s">
        <v>47</v>
      </c>
      <c r="U355" s="1" t="s">
        <v>31</v>
      </c>
      <c r="V355" s="1" t="s">
        <v>13</v>
      </c>
      <c r="W355" s="1">
        <f t="shared" ref="W355:X355" si="13">W6</f>
        <v>8.0672616003188171</v>
      </c>
      <c r="X355" s="1">
        <f t="shared" si="13"/>
        <v>0</v>
      </c>
      <c r="Y355" s="1">
        <f>Tabulka1[[#This Row],[z3]]</f>
        <v>10.69284916343174</v>
      </c>
      <c r="Z355" s="1">
        <f>Tabulka1[[#This Row],[std3]]</f>
        <v>1.2858167929315479E-2</v>
      </c>
      <c r="AA355" s="1" t="s">
        <v>39</v>
      </c>
      <c r="AB355" s="1" t="s">
        <v>40</v>
      </c>
      <c r="AC355" s="1" t="s">
        <v>13</v>
      </c>
      <c r="AD355" s="1">
        <v>15</v>
      </c>
      <c r="AE355" s="1" t="s">
        <v>9</v>
      </c>
      <c r="AF355" s="1" t="s">
        <v>28</v>
      </c>
    </row>
    <row r="356" spans="1:32" x14ac:dyDescent="0.35">
      <c r="A356" s="1">
        <f t="shared" si="0"/>
        <v>10.997089332014605</v>
      </c>
      <c r="B356" s="1">
        <f t="shared" si="0"/>
        <v>0</v>
      </c>
      <c r="C356" s="1">
        <f>Tabulka1[[#This Row],[z2]]</f>
        <v>24.091681709496797</v>
      </c>
      <c r="D356" s="1">
        <f>Tabulka1[[#This Row],[std2]]</f>
        <v>1.9222291754787547E-2</v>
      </c>
      <c r="E356" s="1">
        <f t="shared" si="1"/>
        <v>1</v>
      </c>
      <c r="F356" s="1" t="s">
        <v>10</v>
      </c>
      <c r="G356" s="1" t="s">
        <v>30</v>
      </c>
      <c r="H356" s="1" t="s">
        <v>13</v>
      </c>
      <c r="I356" s="1">
        <f t="shared" ref="I356:J356" si="14">I7</f>
        <v>25</v>
      </c>
      <c r="J356" s="1">
        <f t="shared" si="14"/>
        <v>0</v>
      </c>
      <c r="K356">
        <v>24.091681709496797</v>
      </c>
      <c r="L356">
        <v>1.9222291754787547E-2</v>
      </c>
      <c r="M356" s="1" t="s">
        <v>32</v>
      </c>
      <c r="N356" s="1" t="s">
        <v>31</v>
      </c>
      <c r="O356" s="1" t="s">
        <v>13</v>
      </c>
      <c r="P356" s="1">
        <f t="shared" ref="P356:Q356" si="15">P7</f>
        <v>25</v>
      </c>
      <c r="Q356" s="1">
        <f t="shared" si="15"/>
        <v>0</v>
      </c>
      <c r="R356" s="1">
        <f>Tabulka1[[#This Row],[z2]]</f>
        <v>24.091681709496797</v>
      </c>
      <c r="S356" s="1">
        <f>Tabulka1[[#This Row],[std2]]</f>
        <v>1.9222291754787547E-2</v>
      </c>
      <c r="T356" s="1" t="s">
        <v>47</v>
      </c>
      <c r="U356" s="1" t="s">
        <v>31</v>
      </c>
      <c r="V356" s="1" t="s">
        <v>13</v>
      </c>
      <c r="W356" s="1">
        <f t="shared" ref="W356:X356" si="16">W7</f>
        <v>10.756348800425091</v>
      </c>
      <c r="X356" s="1">
        <f t="shared" si="16"/>
        <v>0</v>
      </c>
      <c r="Y356" s="1">
        <f>Tabulka1[[#This Row],[z3]]</f>
        <v>24.091681709496797</v>
      </c>
      <c r="Z356" s="1">
        <f>Tabulka1[[#This Row],[std3]]</f>
        <v>1.9222291754787547E-2</v>
      </c>
      <c r="AA356" s="1" t="s">
        <v>39</v>
      </c>
      <c r="AB356" s="1" t="s">
        <v>40</v>
      </c>
      <c r="AC356" s="1" t="s">
        <v>13</v>
      </c>
      <c r="AD356" s="1">
        <v>15</v>
      </c>
      <c r="AE356" s="1" t="s">
        <v>9</v>
      </c>
      <c r="AF356" s="1" t="s">
        <v>28</v>
      </c>
    </row>
    <row r="357" spans="1:32" x14ac:dyDescent="0.35">
      <c r="A357" s="1">
        <f t="shared" si="0"/>
        <v>13.844969820374352</v>
      </c>
      <c r="B357" s="1">
        <f t="shared" si="0"/>
        <v>0</v>
      </c>
      <c r="C357" s="1">
        <f>Tabulka1[[#This Row],[z2]]</f>
        <v>47.736470301379079</v>
      </c>
      <c r="D357" s="1">
        <f>Tabulka1[[#This Row],[std2]]</f>
        <v>2.1901019166133254E-2</v>
      </c>
      <c r="E357" s="1">
        <f t="shared" si="1"/>
        <v>1</v>
      </c>
      <c r="F357" s="1" t="s">
        <v>10</v>
      </c>
      <c r="G357" s="1" t="s">
        <v>30</v>
      </c>
      <c r="H357" s="1" t="s">
        <v>13</v>
      </c>
      <c r="I357" s="1">
        <f t="shared" ref="I357:J357" si="17">I8</f>
        <v>30</v>
      </c>
      <c r="J357" s="1">
        <f t="shared" si="17"/>
        <v>0</v>
      </c>
      <c r="K357">
        <v>47.736470301379079</v>
      </c>
      <c r="L357">
        <v>2.1901019166133254E-2</v>
      </c>
      <c r="M357" s="1" t="s">
        <v>32</v>
      </c>
      <c r="N357" s="1" t="s">
        <v>31</v>
      </c>
      <c r="O357" s="1" t="s">
        <v>13</v>
      </c>
      <c r="P357" s="1">
        <f t="shared" ref="P357:Q357" si="18">P8</f>
        <v>30</v>
      </c>
      <c r="Q357" s="1">
        <f t="shared" si="18"/>
        <v>0</v>
      </c>
      <c r="R357" s="1">
        <f>Tabulka1[[#This Row],[z2]]</f>
        <v>47.736470301379079</v>
      </c>
      <c r="S357" s="1">
        <f>Tabulka1[[#This Row],[std2]]</f>
        <v>2.1901019166133254E-2</v>
      </c>
      <c r="T357" s="1" t="s">
        <v>47</v>
      </c>
      <c r="U357" s="1" t="s">
        <v>31</v>
      </c>
      <c r="V357" s="1" t="s">
        <v>13</v>
      </c>
      <c r="W357" s="1">
        <f t="shared" ref="W357:X357" si="19">W8</f>
        <v>13.829591314832259</v>
      </c>
      <c r="X357" s="1">
        <f t="shared" si="19"/>
        <v>0</v>
      </c>
      <c r="Y357" s="1">
        <f>Tabulka1[[#This Row],[z3]]</f>
        <v>47.736470301379079</v>
      </c>
      <c r="Z357" s="1">
        <f>Tabulka1[[#This Row],[std3]]</f>
        <v>2.1901019166133254E-2</v>
      </c>
      <c r="AA357" s="1" t="s">
        <v>39</v>
      </c>
      <c r="AB357" s="1" t="s">
        <v>40</v>
      </c>
      <c r="AC357" s="1" t="s">
        <v>13</v>
      </c>
      <c r="AD357" s="1">
        <v>15</v>
      </c>
      <c r="AE357" s="1" t="s">
        <v>9</v>
      </c>
      <c r="AF357" s="1" t="s">
        <v>28</v>
      </c>
    </row>
    <row r="358" spans="1:32" x14ac:dyDescent="0.35">
      <c r="A358" s="1">
        <f t="shared" si="0"/>
        <v>16.870999646653942</v>
      </c>
      <c r="B358" s="1">
        <f t="shared" si="0"/>
        <v>0</v>
      </c>
      <c r="C358" s="1">
        <f>Tabulka1[[#This Row],[z2]]</f>
        <v>84.165916388138797</v>
      </c>
      <c r="D358" s="1">
        <f>Tabulka1[[#This Row],[std2]]</f>
        <v>0.25296371974877935</v>
      </c>
      <c r="E358" s="1">
        <f t="shared" si="1"/>
        <v>1</v>
      </c>
      <c r="F358" s="1" t="s">
        <v>10</v>
      </c>
      <c r="G358" s="1" t="s">
        <v>30</v>
      </c>
      <c r="H358" s="1" t="s">
        <v>13</v>
      </c>
      <c r="I358" s="1">
        <f t="shared" ref="I358:J358" si="20">I9</f>
        <v>35</v>
      </c>
      <c r="J358" s="1">
        <f t="shared" si="20"/>
        <v>0</v>
      </c>
      <c r="K358">
        <v>84.165916388138797</v>
      </c>
      <c r="L358">
        <v>0.25296371974877935</v>
      </c>
      <c r="M358" s="1" t="s">
        <v>32</v>
      </c>
      <c r="N358" s="1" t="s">
        <v>31</v>
      </c>
      <c r="O358" s="1" t="s">
        <v>13</v>
      </c>
      <c r="P358" s="1">
        <f t="shared" ref="P358:Q358" si="21">P9</f>
        <v>35</v>
      </c>
      <c r="Q358" s="1">
        <f t="shared" si="21"/>
        <v>0</v>
      </c>
      <c r="R358" s="1">
        <f>Tabulka1[[#This Row],[z2]]</f>
        <v>84.165916388138797</v>
      </c>
      <c r="S358" s="1">
        <f>Tabulka1[[#This Row],[std2]]</f>
        <v>0.25296371974877935</v>
      </c>
      <c r="T358" s="1" t="s">
        <v>47</v>
      </c>
      <c r="U358" s="1" t="s">
        <v>31</v>
      </c>
      <c r="V358" s="1" t="s">
        <v>13</v>
      </c>
      <c r="W358" s="1">
        <f t="shared" ref="W358:X358" si="22">W9</f>
        <v>17.375640369917452</v>
      </c>
      <c r="X358" s="1">
        <f t="shared" si="22"/>
        <v>0</v>
      </c>
      <c r="Y358" s="1">
        <f>Tabulka1[[#This Row],[z3]]</f>
        <v>84.165916388138797</v>
      </c>
      <c r="Z358" s="1">
        <f>Tabulka1[[#This Row],[std3]]</f>
        <v>0.25296371974877935</v>
      </c>
      <c r="AA358" s="1" t="s">
        <v>39</v>
      </c>
      <c r="AB358" s="1" t="s">
        <v>40</v>
      </c>
      <c r="AC358" s="1" t="s">
        <v>13</v>
      </c>
      <c r="AD358" s="1">
        <v>15</v>
      </c>
      <c r="AE358" s="1" t="s">
        <v>9</v>
      </c>
      <c r="AF358" s="1" t="s">
        <v>28</v>
      </c>
    </row>
    <row r="359" spans="1:32" x14ac:dyDescent="0.35">
      <c r="A359" s="1">
        <f t="shared" si="0"/>
        <v>18.916759026055644</v>
      </c>
      <c r="B359" s="1">
        <f t="shared" si="0"/>
        <v>0</v>
      </c>
      <c r="C359" s="1">
        <f>Tabulka1[[#This Row],[z2]]</f>
        <v>110.24079752867151</v>
      </c>
      <c r="D359" s="1">
        <f>Tabulka1[[#This Row],[std2]]</f>
        <v>0.82222726014998226</v>
      </c>
      <c r="E359" s="1">
        <f t="shared" si="1"/>
        <v>1</v>
      </c>
      <c r="F359" s="1" t="s">
        <v>10</v>
      </c>
      <c r="G359" s="1" t="s">
        <v>30</v>
      </c>
      <c r="H359" s="1" t="s">
        <v>13</v>
      </c>
      <c r="I359" s="1">
        <f t="shared" ref="I359:J359" si="23">I10</f>
        <v>38.380000000000003</v>
      </c>
      <c r="J359" s="1">
        <f t="shared" si="23"/>
        <v>0</v>
      </c>
      <c r="K359">
        <v>110.24079752867151</v>
      </c>
      <c r="L359">
        <v>0.82222726014998226</v>
      </c>
      <c r="M359" s="1" t="s">
        <v>32</v>
      </c>
      <c r="N359" s="1" t="s">
        <v>31</v>
      </c>
      <c r="O359" s="1" t="s">
        <v>13</v>
      </c>
      <c r="P359" s="1">
        <f t="shared" ref="P359:Q359" si="24">P10</f>
        <v>38.380000000000003</v>
      </c>
      <c r="Q359" s="1">
        <f t="shared" si="24"/>
        <v>0</v>
      </c>
      <c r="R359" s="1">
        <f>Tabulka1[[#This Row],[z2]]</f>
        <v>110.24079752867151</v>
      </c>
      <c r="S359" s="1">
        <f>Tabulka1[[#This Row],[std2]]</f>
        <v>0.82222726014998226</v>
      </c>
      <c r="T359" s="1" t="s">
        <v>47</v>
      </c>
      <c r="U359" s="1" t="s">
        <v>31</v>
      </c>
      <c r="V359" s="1" t="s">
        <v>13</v>
      </c>
      <c r="W359" s="1">
        <f t="shared" ref="W359:X359" si="25">W10</f>
        <v>20.098766648506089</v>
      </c>
      <c r="X359" s="1">
        <f t="shared" si="25"/>
        <v>0</v>
      </c>
      <c r="Y359" s="1">
        <f>Tabulka1[[#This Row],[z3]]</f>
        <v>110.24079752867151</v>
      </c>
      <c r="Z359" s="1">
        <f>Tabulka1[[#This Row],[std3]]</f>
        <v>0.82222726014998226</v>
      </c>
      <c r="AA359" s="1" t="s">
        <v>39</v>
      </c>
      <c r="AB359" s="1" t="s">
        <v>40</v>
      </c>
      <c r="AC359" s="1" t="s">
        <v>13</v>
      </c>
      <c r="AD359" s="1">
        <v>15</v>
      </c>
      <c r="AE359" s="1" t="s">
        <v>9</v>
      </c>
      <c r="AF359" s="1" t="s">
        <v>28</v>
      </c>
    </row>
    <row r="360" spans="1:32" x14ac:dyDescent="0.35">
      <c r="A360" s="1">
        <f t="shared" ref="A360:B360" si="26">A11</f>
        <v>0</v>
      </c>
      <c r="B360" s="1">
        <f t="shared" si="26"/>
        <v>0</v>
      </c>
      <c r="C360" s="1">
        <f>Tabulka1[[#This Row],[z2]]</f>
        <v>1.1030139981072158</v>
      </c>
      <c r="D360" s="1">
        <f>Tabulka1[[#This Row],[std2]]</f>
        <v>6.9239040212735392E-3</v>
      </c>
      <c r="E360" s="1">
        <f t="shared" si="1"/>
        <v>2</v>
      </c>
      <c r="F360" s="1" t="s">
        <v>10</v>
      </c>
      <c r="G360" s="1" t="s">
        <v>30</v>
      </c>
      <c r="H360" s="1" t="s">
        <v>13</v>
      </c>
      <c r="I360" s="1">
        <f t="shared" ref="I360:J360" si="27">I11</f>
        <v>0</v>
      </c>
      <c r="J360" s="1">
        <f t="shared" si="27"/>
        <v>0.1</v>
      </c>
      <c r="K360" s="1">
        <v>1.1030139981072158</v>
      </c>
      <c r="L360" s="1">
        <v>6.9239040212735392E-3</v>
      </c>
      <c r="M360" s="1" t="s">
        <v>32</v>
      </c>
      <c r="N360" s="1" t="s">
        <v>31</v>
      </c>
      <c r="O360" s="1" t="s">
        <v>13</v>
      </c>
      <c r="P360" s="1">
        <f t="shared" ref="P360:Q360" si="28">P11</f>
        <v>0</v>
      </c>
      <c r="Q360" s="1">
        <f t="shared" si="28"/>
        <v>0.1</v>
      </c>
      <c r="R360" s="1">
        <f>Tabulka1[[#This Row],[z2]]</f>
        <v>1.1030139981072158</v>
      </c>
      <c r="S360" s="1">
        <f>Tabulka1[[#This Row],[std2]]</f>
        <v>6.9239040212735392E-3</v>
      </c>
      <c r="T360" s="1" t="s">
        <v>47</v>
      </c>
      <c r="U360" s="1" t="s">
        <v>31</v>
      </c>
      <c r="V360" s="1" t="s">
        <v>13</v>
      </c>
      <c r="W360" s="1">
        <f t="shared" ref="W360:X360" si="29">W11</f>
        <v>0</v>
      </c>
      <c r="X360" s="1">
        <f t="shared" si="29"/>
        <v>0</v>
      </c>
      <c r="Y360" s="1">
        <f>Tabulka1[[#This Row],[z3]]</f>
        <v>1.1030139981072158</v>
      </c>
      <c r="Z360" s="1">
        <f>Tabulka1[[#This Row],[std3]]</f>
        <v>6.9239040212735392E-3</v>
      </c>
      <c r="AA360" s="1" t="s">
        <v>39</v>
      </c>
      <c r="AB360" s="1" t="s">
        <v>40</v>
      </c>
      <c r="AC360" s="1" t="s">
        <v>13</v>
      </c>
      <c r="AD360" s="1">
        <v>15</v>
      </c>
      <c r="AE360" s="1" t="s">
        <v>9</v>
      </c>
      <c r="AF360" s="1" t="s">
        <v>28</v>
      </c>
    </row>
    <row r="361" spans="1:32" x14ac:dyDescent="0.35">
      <c r="A361" s="1">
        <f t="shared" ref="A361:B361" si="30">A12</f>
        <v>1.5748180899555648</v>
      </c>
      <c r="B361" s="1">
        <f t="shared" si="30"/>
        <v>7.874090449777825E-2</v>
      </c>
      <c r="C361" s="1">
        <f>Tabulka1[[#This Row],[z2]]</f>
        <v>1.5437236322138956</v>
      </c>
      <c r="D361" s="1">
        <f>Tabulka1[[#This Row],[std2]]</f>
        <v>1.0340117184460401E-4</v>
      </c>
      <c r="E361" s="1">
        <f t="shared" si="1"/>
        <v>2</v>
      </c>
      <c r="F361" s="1" t="s">
        <v>10</v>
      </c>
      <c r="G361" s="1" t="s">
        <v>30</v>
      </c>
      <c r="H361" s="1" t="s">
        <v>13</v>
      </c>
      <c r="I361" s="1">
        <f t="shared" ref="I361:J361" si="31">I12</f>
        <v>5</v>
      </c>
      <c r="J361" s="1">
        <f t="shared" si="31"/>
        <v>0.1</v>
      </c>
      <c r="K361">
        <v>1.5437236322138956</v>
      </c>
      <c r="L361">
        <v>1.0340117184460401E-4</v>
      </c>
      <c r="M361" s="1" t="s">
        <v>32</v>
      </c>
      <c r="N361" s="1" t="s">
        <v>31</v>
      </c>
      <c r="O361" s="1" t="s">
        <v>13</v>
      </c>
      <c r="P361" s="1">
        <f t="shared" ref="P361:Q361" si="32">P12</f>
        <v>4.5581501730480429</v>
      </c>
      <c r="Q361" s="1">
        <f t="shared" si="32"/>
        <v>0.1</v>
      </c>
      <c r="R361" s="1">
        <f>Tabulka1[[#This Row],[z2]]</f>
        <v>1.5437236322138956</v>
      </c>
      <c r="S361" s="1">
        <f>Tabulka1[[#This Row],[std2]]</f>
        <v>1.0340117184460401E-4</v>
      </c>
      <c r="T361" s="1" t="s">
        <v>47</v>
      </c>
      <c r="U361" s="1" t="s">
        <v>31</v>
      </c>
      <c r="V361" s="1" t="s">
        <v>13</v>
      </c>
      <c r="W361" s="1">
        <f t="shared" ref="W361:X361" si="33">W12</f>
        <v>1.5482858888217703</v>
      </c>
      <c r="X361" s="1">
        <f t="shared" si="33"/>
        <v>7.7414294441088521E-2</v>
      </c>
      <c r="Y361" s="1">
        <f>Tabulka1[[#This Row],[z3]]</f>
        <v>1.5437236322138956</v>
      </c>
      <c r="Z361" s="1">
        <f>Tabulka1[[#This Row],[std3]]</f>
        <v>1.0340117184460401E-4</v>
      </c>
      <c r="AA361" s="1" t="s">
        <v>39</v>
      </c>
      <c r="AB361" s="1" t="s">
        <v>40</v>
      </c>
      <c r="AC361" s="1" t="s">
        <v>13</v>
      </c>
      <c r="AD361" s="1">
        <v>15</v>
      </c>
      <c r="AE361" s="1" t="s">
        <v>9</v>
      </c>
      <c r="AF361" s="1" t="s">
        <v>28</v>
      </c>
    </row>
    <row r="362" spans="1:32" x14ac:dyDescent="0.35">
      <c r="A362" s="1">
        <f t="shared" ref="A362:B362" si="34">A13</f>
        <v>3.3568672788434246</v>
      </c>
      <c r="B362" s="1">
        <f t="shared" si="34"/>
        <v>0.16784336394217125</v>
      </c>
      <c r="C362" s="1">
        <f>Tabulka1[[#This Row],[z2]]</f>
        <v>2.5002004777209308</v>
      </c>
      <c r="D362" s="1">
        <f>Tabulka1[[#This Row],[std2]]</f>
        <v>4.5478506235313937E-5</v>
      </c>
      <c r="E362" s="1">
        <f t="shared" si="1"/>
        <v>2</v>
      </c>
      <c r="F362" s="1" t="s">
        <v>10</v>
      </c>
      <c r="G362" s="1" t="s">
        <v>30</v>
      </c>
      <c r="H362" s="1" t="s">
        <v>13</v>
      </c>
      <c r="I362" s="1">
        <f t="shared" ref="I362:J362" si="35">I13</f>
        <v>10</v>
      </c>
      <c r="J362" s="1">
        <f t="shared" si="35"/>
        <v>0.1</v>
      </c>
      <c r="K362">
        <v>2.5002004777209308</v>
      </c>
      <c r="L362">
        <v>4.5478506235313937E-5</v>
      </c>
      <c r="M362" s="1" t="s">
        <v>32</v>
      </c>
      <c r="N362" s="1" t="s">
        <v>31</v>
      </c>
      <c r="O362" s="1" t="s">
        <v>13</v>
      </c>
      <c r="P362" s="1">
        <f t="shared" ref="P362:Q362" si="36">P13</f>
        <v>9.1163003460960859</v>
      </c>
      <c r="Q362" s="1">
        <f t="shared" si="36"/>
        <v>0.1</v>
      </c>
      <c r="R362" s="1">
        <f>Tabulka1[[#This Row],[z2]]</f>
        <v>2.5002004777209308</v>
      </c>
      <c r="S362" s="1">
        <f>Tabulka1[[#This Row],[std2]]</f>
        <v>4.5478506235313937E-5</v>
      </c>
      <c r="T362" s="1" t="s">
        <v>47</v>
      </c>
      <c r="U362" s="1" t="s">
        <v>31</v>
      </c>
      <c r="V362" s="1" t="s">
        <v>13</v>
      </c>
      <c r="W362" s="1">
        <f t="shared" ref="W362:X362" si="37">W13</f>
        <v>3.2686035430681826</v>
      </c>
      <c r="X362" s="1">
        <f t="shared" si="37"/>
        <v>0.16343017715340913</v>
      </c>
      <c r="Y362" s="1">
        <f>Tabulka1[[#This Row],[z3]]</f>
        <v>2.5002004777209308</v>
      </c>
      <c r="Z362" s="1">
        <f>Tabulka1[[#This Row],[std3]]</f>
        <v>4.5478506235313937E-5</v>
      </c>
      <c r="AA362" s="1" t="s">
        <v>39</v>
      </c>
      <c r="AB362" s="1" t="s">
        <v>40</v>
      </c>
      <c r="AC362" s="1" t="s">
        <v>13</v>
      </c>
      <c r="AD362" s="1">
        <v>15</v>
      </c>
      <c r="AE362" s="1" t="s">
        <v>9</v>
      </c>
      <c r="AF362" s="1" t="s">
        <v>28</v>
      </c>
    </row>
    <row r="363" spans="1:32" x14ac:dyDescent="0.35">
      <c r="A363" s="1">
        <f t="shared" ref="A363:B363" si="38">A14</f>
        <v>5.3506925598902146</v>
      </c>
      <c r="B363" s="1">
        <f t="shared" si="38"/>
        <v>0.26753462799451072</v>
      </c>
      <c r="C363" s="1">
        <f>Tabulka1[[#This Row],[z2]]</f>
        <v>4.6070547479987756</v>
      </c>
      <c r="D363" s="1">
        <f>Tabulka1[[#This Row],[std2]]</f>
        <v>2.0022339640976428E-3</v>
      </c>
      <c r="E363" s="1">
        <f t="shared" si="1"/>
        <v>2</v>
      </c>
      <c r="F363" s="1" t="s">
        <v>10</v>
      </c>
      <c r="G363" s="1" t="s">
        <v>30</v>
      </c>
      <c r="H363" s="1" t="s">
        <v>13</v>
      </c>
      <c r="I363" s="1">
        <f t="shared" ref="I363:J363" si="39">I14</f>
        <v>15</v>
      </c>
      <c r="J363" s="1">
        <f t="shared" si="39"/>
        <v>0.1</v>
      </c>
      <c r="K363">
        <v>4.6070547479987756</v>
      </c>
      <c r="L363">
        <v>2.0022339640976428E-3</v>
      </c>
      <c r="M363" s="1" t="s">
        <v>32</v>
      </c>
      <c r="N363" s="1" t="s">
        <v>31</v>
      </c>
      <c r="O363" s="1" t="s">
        <v>13</v>
      </c>
      <c r="P363" s="1">
        <f t="shared" ref="P363:Q363" si="40">P14</f>
        <v>13.674450519144131</v>
      </c>
      <c r="Q363" s="1">
        <f t="shared" si="40"/>
        <v>0.1</v>
      </c>
      <c r="R363" s="1">
        <f>Tabulka1[[#This Row],[z2]]</f>
        <v>4.6070547479987756</v>
      </c>
      <c r="S363" s="1">
        <f>Tabulka1[[#This Row],[std2]]</f>
        <v>2.0022339640976428E-3</v>
      </c>
      <c r="T363" s="1" t="s">
        <v>47</v>
      </c>
      <c r="U363" s="1" t="s">
        <v>31</v>
      </c>
      <c r="V363" s="1" t="s">
        <v>13</v>
      </c>
      <c r="W363" s="1">
        <f t="shared" ref="W363:X363" si="41">W14</f>
        <v>5.1913115095788793</v>
      </c>
      <c r="X363" s="1">
        <f t="shared" si="41"/>
        <v>0.25956557547894393</v>
      </c>
      <c r="Y363" s="1">
        <f>Tabulka1[[#This Row],[z3]]</f>
        <v>4.6070547479987756</v>
      </c>
      <c r="Z363" s="1">
        <f>Tabulka1[[#This Row],[std3]]</f>
        <v>2.0022339640976428E-3</v>
      </c>
      <c r="AA363" s="1" t="s">
        <v>39</v>
      </c>
      <c r="AB363" s="1" t="s">
        <v>40</v>
      </c>
      <c r="AC363" s="1" t="s">
        <v>13</v>
      </c>
      <c r="AD363" s="1">
        <v>15</v>
      </c>
      <c r="AE363" s="1" t="s">
        <v>9</v>
      </c>
      <c r="AF363" s="1" t="s">
        <v>28</v>
      </c>
    </row>
    <row r="364" spans="1:32" x14ac:dyDescent="0.35">
      <c r="A364" s="1">
        <f t="shared" ref="A364:B364" si="42">A15</f>
        <v>7.5522490362113865</v>
      </c>
      <c r="B364" s="1">
        <f t="shared" si="42"/>
        <v>0.37761245181056935</v>
      </c>
      <c r="C364" s="1">
        <f>Tabulka1[[#This Row],[z2]]</f>
        <v>9.4232949931171497</v>
      </c>
      <c r="D364" s="1">
        <f>Tabulka1[[#This Row],[std2]]</f>
        <v>1.8172180855059887E-2</v>
      </c>
      <c r="E364" s="1">
        <f t="shared" si="1"/>
        <v>2</v>
      </c>
      <c r="F364" s="1" t="s">
        <v>10</v>
      </c>
      <c r="G364" s="1" t="s">
        <v>30</v>
      </c>
      <c r="H364" s="1" t="s">
        <v>13</v>
      </c>
      <c r="I364" s="1">
        <f t="shared" ref="I364:J364" si="43">I15</f>
        <v>20</v>
      </c>
      <c r="J364" s="1">
        <f t="shared" si="43"/>
        <v>0.1</v>
      </c>
      <c r="K364">
        <v>9.4232949931171497</v>
      </c>
      <c r="L364">
        <v>1.8172180855059887E-2</v>
      </c>
      <c r="M364" s="1" t="s">
        <v>32</v>
      </c>
      <c r="N364" s="1" t="s">
        <v>31</v>
      </c>
      <c r="O364" s="1" t="s">
        <v>13</v>
      </c>
      <c r="P364" s="1">
        <f t="shared" ref="P364:Q364" si="44">P15</f>
        <v>18.232600692192172</v>
      </c>
      <c r="Q364" s="1">
        <f t="shared" si="44"/>
        <v>0.1</v>
      </c>
      <c r="R364" s="1">
        <f>Tabulka1[[#This Row],[z2]]</f>
        <v>9.4232949931171497</v>
      </c>
      <c r="S364" s="1">
        <f>Tabulka1[[#This Row],[std2]]</f>
        <v>1.8172180855059887E-2</v>
      </c>
      <c r="T364" s="1" t="s">
        <v>47</v>
      </c>
      <c r="U364" s="1" t="s">
        <v>31</v>
      </c>
      <c r="V364" s="1" t="s">
        <v>13</v>
      </c>
      <c r="W364" s="1">
        <f t="shared" ref="W364:X364" si="45">W15</f>
        <v>7.3543579719034105</v>
      </c>
      <c r="X364" s="1">
        <f t="shared" si="45"/>
        <v>0.36771789859517051</v>
      </c>
      <c r="Y364" s="1">
        <f>Tabulka1[[#This Row],[z3]]</f>
        <v>9.4232949931171497</v>
      </c>
      <c r="Z364" s="1">
        <f>Tabulka1[[#This Row],[std3]]</f>
        <v>1.8172180855059887E-2</v>
      </c>
      <c r="AA364" s="1" t="s">
        <v>39</v>
      </c>
      <c r="AB364" s="1" t="s">
        <v>40</v>
      </c>
      <c r="AC364" s="1" t="s">
        <v>13</v>
      </c>
      <c r="AD364" s="1">
        <v>15</v>
      </c>
      <c r="AE364" s="1" t="s">
        <v>9</v>
      </c>
      <c r="AF364" s="1" t="s">
        <v>28</v>
      </c>
    </row>
    <row r="365" spans="1:32" x14ac:dyDescent="0.35">
      <c r="A365" s="1">
        <f t="shared" ref="A365:B365" si="46">A16</f>
        <v>9.9674349029004112</v>
      </c>
      <c r="B365" s="1">
        <f t="shared" si="46"/>
        <v>0.49837174514502058</v>
      </c>
      <c r="C365" s="1">
        <f>Tabulka1[[#This Row],[z2]]</f>
        <v>21.504485084824871</v>
      </c>
      <c r="D365" s="1">
        <f>Tabulka1[[#This Row],[std2]]</f>
        <v>0.47094310992525779</v>
      </c>
      <c r="E365" s="1">
        <f t="shared" si="1"/>
        <v>2</v>
      </c>
      <c r="F365" s="1" t="s">
        <v>10</v>
      </c>
      <c r="G365" s="1" t="s">
        <v>30</v>
      </c>
      <c r="H365" s="1" t="s">
        <v>13</v>
      </c>
      <c r="I365" s="1">
        <f t="shared" ref="I365:J365" si="47">I16</f>
        <v>25</v>
      </c>
      <c r="J365" s="1">
        <f t="shared" si="47"/>
        <v>0.1</v>
      </c>
      <c r="K365">
        <v>21.504485084824871</v>
      </c>
      <c r="L365">
        <v>0.47094310992525779</v>
      </c>
      <c r="M365" s="1" t="s">
        <v>32</v>
      </c>
      <c r="N365" s="1" t="s">
        <v>31</v>
      </c>
      <c r="O365" s="1" t="s">
        <v>13</v>
      </c>
      <c r="P365" s="1">
        <f t="shared" ref="P365:Q365" si="48">P16</f>
        <v>22.790750865240216</v>
      </c>
      <c r="Q365" s="1">
        <f t="shared" si="48"/>
        <v>0.1</v>
      </c>
      <c r="R365" s="1">
        <f>Tabulka1[[#This Row],[z2]]</f>
        <v>21.504485084824871</v>
      </c>
      <c r="S365" s="1">
        <f>Tabulka1[[#This Row],[std2]]</f>
        <v>0.47094310992525779</v>
      </c>
      <c r="T365" s="1" t="s">
        <v>47</v>
      </c>
      <c r="U365" s="1" t="s">
        <v>31</v>
      </c>
      <c r="V365" s="1" t="s">
        <v>13</v>
      </c>
      <c r="W365" s="1">
        <f t="shared" ref="W365:X365" si="49">W16</f>
        <v>9.8058106292045473</v>
      </c>
      <c r="X365" s="1">
        <f t="shared" si="49"/>
        <v>0.49029053146022739</v>
      </c>
      <c r="Y365" s="1">
        <f>Tabulka1[[#This Row],[z3]]</f>
        <v>21.504485084824871</v>
      </c>
      <c r="Z365" s="1">
        <f>Tabulka1[[#This Row],[std3]]</f>
        <v>0.47094310992525779</v>
      </c>
      <c r="AA365" s="1" t="s">
        <v>39</v>
      </c>
      <c r="AB365" s="1" t="s">
        <v>40</v>
      </c>
      <c r="AC365" s="1" t="s">
        <v>13</v>
      </c>
      <c r="AD365" s="1">
        <v>15</v>
      </c>
      <c r="AE365" s="1" t="s">
        <v>9</v>
      </c>
      <c r="AF365" s="1" t="s">
        <v>28</v>
      </c>
    </row>
    <row r="366" spans="1:32" x14ac:dyDescent="0.35">
      <c r="A366" s="1">
        <f t="shared" ref="A366:B366" si="50">A17</f>
        <v>12.569465588223617</v>
      </c>
      <c r="B366" s="1">
        <f t="shared" si="50"/>
        <v>0.62847327941118092</v>
      </c>
      <c r="C366" s="1">
        <f>Tabulka1[[#This Row],[z2]]</f>
        <v>46.894113875323669</v>
      </c>
      <c r="D366" s="1">
        <f>Tabulka1[[#This Row],[std2]]</f>
        <v>0.97913564251483454</v>
      </c>
      <c r="E366" s="1">
        <f t="shared" si="1"/>
        <v>2</v>
      </c>
      <c r="F366" s="1" t="s">
        <v>10</v>
      </c>
      <c r="G366" s="1" t="s">
        <v>30</v>
      </c>
      <c r="H366" s="1" t="s">
        <v>13</v>
      </c>
      <c r="I366" s="1">
        <f t="shared" ref="I366:J366" si="51">I17</f>
        <v>30</v>
      </c>
      <c r="J366" s="1">
        <f t="shared" si="51"/>
        <v>0.1</v>
      </c>
      <c r="K366">
        <v>46.894113875323669</v>
      </c>
      <c r="L366">
        <v>0.97913564251483454</v>
      </c>
      <c r="M366" s="1" t="s">
        <v>32</v>
      </c>
      <c r="N366" s="1" t="s">
        <v>31</v>
      </c>
      <c r="O366" s="1" t="s">
        <v>13</v>
      </c>
      <c r="P366" s="1">
        <f t="shared" ref="P366:Q366" si="52">P17</f>
        <v>27.348901038288261</v>
      </c>
      <c r="Q366" s="1">
        <f t="shared" si="52"/>
        <v>0.1</v>
      </c>
      <c r="R366" s="1">
        <f>Tabulka1[[#This Row],[z2]]</f>
        <v>46.894113875323669</v>
      </c>
      <c r="S366" s="1">
        <f>Tabulka1[[#This Row],[std2]]</f>
        <v>0.97913564251483454</v>
      </c>
      <c r="T366" s="1" t="s">
        <v>47</v>
      </c>
      <c r="U366" s="1" t="s">
        <v>31</v>
      </c>
      <c r="V366" s="1" t="s">
        <v>13</v>
      </c>
      <c r="W366" s="1">
        <f t="shared" ref="W366:X366" si="53">W17</f>
        <v>12.607470808977277</v>
      </c>
      <c r="X366" s="1">
        <f t="shared" si="53"/>
        <v>0.63037354044886396</v>
      </c>
      <c r="Y366" s="1">
        <f>Tabulka1[[#This Row],[z3]]</f>
        <v>46.894113875323669</v>
      </c>
      <c r="Z366" s="1">
        <f>Tabulka1[[#This Row],[std3]]</f>
        <v>0.97913564251483454</v>
      </c>
      <c r="AA366" s="1" t="s">
        <v>39</v>
      </c>
      <c r="AB366" s="1" t="s">
        <v>40</v>
      </c>
      <c r="AC366" s="1" t="s">
        <v>13</v>
      </c>
      <c r="AD366" s="1">
        <v>15</v>
      </c>
      <c r="AE366" s="1" t="s">
        <v>9</v>
      </c>
      <c r="AF366" s="1" t="s">
        <v>28</v>
      </c>
    </row>
    <row r="367" spans="1:32" x14ac:dyDescent="0.35">
      <c r="A367" s="1">
        <f t="shared" ref="A367:B367" si="54">A18</f>
        <v>0</v>
      </c>
      <c r="B367" s="1">
        <f t="shared" si="54"/>
        <v>0</v>
      </c>
      <c r="C367" s="1">
        <f>Tabulka1[[#This Row],[z2]]</f>
        <v>1.1030139981072158</v>
      </c>
      <c r="D367" s="1">
        <f>Tabulka1[[#This Row],[std2]]</f>
        <v>6.9239040212735392E-3</v>
      </c>
      <c r="E367" s="1">
        <f t="shared" si="1"/>
        <v>3</v>
      </c>
      <c r="F367" s="1" t="s">
        <v>10</v>
      </c>
      <c r="G367" s="1" t="s">
        <v>30</v>
      </c>
      <c r="H367" s="1" t="s">
        <v>13</v>
      </c>
      <c r="I367" s="1">
        <f t="shared" ref="I367:J367" si="55">I18</f>
        <v>0</v>
      </c>
      <c r="J367" s="1">
        <f t="shared" si="55"/>
        <v>0.5</v>
      </c>
      <c r="K367">
        <v>1.1030139981072158</v>
      </c>
      <c r="L367">
        <v>6.9239040212735392E-3</v>
      </c>
      <c r="M367" s="1" t="s">
        <v>32</v>
      </c>
      <c r="N367" s="1" t="s">
        <v>31</v>
      </c>
      <c r="O367" s="1" t="s">
        <v>13</v>
      </c>
      <c r="P367" s="1">
        <f t="shared" ref="P367:Q367" si="56">P18</f>
        <v>0</v>
      </c>
      <c r="Q367" s="1">
        <f t="shared" si="56"/>
        <v>0.5</v>
      </c>
      <c r="R367" s="1">
        <f>Tabulka1[[#This Row],[z2]]</f>
        <v>1.1030139981072158</v>
      </c>
      <c r="S367" s="1">
        <f>Tabulka1[[#This Row],[std2]]</f>
        <v>6.9239040212735392E-3</v>
      </c>
      <c r="T367" s="1" t="s">
        <v>47</v>
      </c>
      <c r="U367" s="1" t="s">
        <v>31</v>
      </c>
      <c r="V367" s="1" t="s">
        <v>13</v>
      </c>
      <c r="W367" s="1">
        <f t="shared" ref="W367:X367" si="57">W18</f>
        <v>0</v>
      </c>
      <c r="X367" s="1">
        <f t="shared" si="57"/>
        <v>0</v>
      </c>
      <c r="Y367" s="1">
        <f>Tabulka1[[#This Row],[z3]]</f>
        <v>1.1030139981072158</v>
      </c>
      <c r="Z367" s="1">
        <f>Tabulka1[[#This Row],[std3]]</f>
        <v>6.9239040212735392E-3</v>
      </c>
      <c r="AA367" s="1" t="s">
        <v>39</v>
      </c>
      <c r="AB367" s="1" t="s">
        <v>40</v>
      </c>
      <c r="AC367" s="1" t="s">
        <v>13</v>
      </c>
      <c r="AD367" s="1">
        <v>15</v>
      </c>
      <c r="AE367" s="1" t="s">
        <v>9</v>
      </c>
      <c r="AF367" s="1" t="s">
        <v>28</v>
      </c>
    </row>
    <row r="368" spans="1:32" x14ac:dyDescent="0.35">
      <c r="A368" s="1">
        <f t="shared" ref="A368:B368" si="58">A19</f>
        <v>1.1539803236074326</v>
      </c>
      <c r="B368" s="1">
        <f t="shared" si="58"/>
        <v>0.28849508090185816</v>
      </c>
      <c r="C368" s="1">
        <f>Tabulka1[[#This Row],[z2]]</f>
        <v>1.4709203741443022</v>
      </c>
      <c r="D368" s="1">
        <f>Tabulka1[[#This Row],[std2]]</f>
        <v>5.6369186546122694E-4</v>
      </c>
      <c r="E368" s="1">
        <f t="shared" si="1"/>
        <v>3</v>
      </c>
      <c r="F368" s="1" t="s">
        <v>10</v>
      </c>
      <c r="G368" s="1" t="s">
        <v>30</v>
      </c>
      <c r="H368" s="1" t="s">
        <v>13</v>
      </c>
      <c r="I368" s="1">
        <f t="shared" ref="I368:J368" si="59">I19</f>
        <v>5</v>
      </c>
      <c r="J368" s="1">
        <f t="shared" si="59"/>
        <v>0.5</v>
      </c>
      <c r="K368">
        <v>1.4709203741443022</v>
      </c>
      <c r="L368">
        <v>5.6369186546122694E-4</v>
      </c>
      <c r="M368" s="1" t="s">
        <v>32</v>
      </c>
      <c r="N368" s="1" t="s">
        <v>31</v>
      </c>
      <c r="O368" s="1" t="s">
        <v>13</v>
      </c>
      <c r="P368" s="1">
        <f t="shared" ref="P368:Q368" si="60">P19</f>
        <v>3.3677266300727351</v>
      </c>
      <c r="Q368" s="1">
        <f t="shared" si="60"/>
        <v>0.5</v>
      </c>
      <c r="R368" s="1">
        <f>Tabulka1[[#This Row],[z2]]</f>
        <v>1.4709203741443022</v>
      </c>
      <c r="S368" s="1">
        <f>Tabulka1[[#This Row],[std2]]</f>
        <v>5.6369186546122694E-4</v>
      </c>
      <c r="T368" s="1" t="s">
        <v>47</v>
      </c>
      <c r="U368" s="1" t="s">
        <v>31</v>
      </c>
      <c r="V368" s="1" t="s">
        <v>13</v>
      </c>
      <c r="W368" s="1">
        <f t="shared" ref="W368:X368" si="61">W19</f>
        <v>1.1439297567644997</v>
      </c>
      <c r="X368" s="1">
        <f t="shared" si="61"/>
        <v>0.28598243919112493</v>
      </c>
      <c r="Y368" s="1">
        <f>Tabulka1[[#This Row],[z3]]</f>
        <v>1.4709203741443022</v>
      </c>
      <c r="Z368" s="1">
        <f>Tabulka1[[#This Row],[std3]]</f>
        <v>5.6369186546122694E-4</v>
      </c>
      <c r="AA368" s="1" t="s">
        <v>39</v>
      </c>
      <c r="AB368" s="1" t="s">
        <v>40</v>
      </c>
      <c r="AC368" s="1" t="s">
        <v>13</v>
      </c>
      <c r="AD368" s="1">
        <v>15</v>
      </c>
      <c r="AE368" s="1" t="s">
        <v>9</v>
      </c>
      <c r="AF368" s="1" t="s">
        <v>28</v>
      </c>
    </row>
    <row r="369" spans="1:32" x14ac:dyDescent="0.35">
      <c r="A369" s="1">
        <f t="shared" ref="A369:B369" si="62">A20</f>
        <v>2.4488556155311572</v>
      </c>
      <c r="B369" s="1">
        <f t="shared" si="62"/>
        <v>0.61221390388278929</v>
      </c>
      <c r="C369" s="1">
        <f>Tabulka1[[#This Row],[z2]]</f>
        <v>2.2193847743104569</v>
      </c>
      <c r="D369" s="1">
        <f>Tabulka1[[#This Row],[std2]]</f>
        <v>3.3042737384377598E-4</v>
      </c>
      <c r="E369" s="1">
        <f t="shared" si="1"/>
        <v>3</v>
      </c>
      <c r="F369" s="1" t="s">
        <v>10</v>
      </c>
      <c r="G369" s="1" t="s">
        <v>30</v>
      </c>
      <c r="H369" s="1" t="s">
        <v>13</v>
      </c>
      <c r="I369" s="1">
        <f t="shared" ref="I369:J369" si="63">I20</f>
        <v>10</v>
      </c>
      <c r="J369" s="1">
        <f t="shared" si="63"/>
        <v>0.5</v>
      </c>
      <c r="K369">
        <v>2.2193847743104569</v>
      </c>
      <c r="L369">
        <v>3.3042737384377598E-4</v>
      </c>
      <c r="M369" s="1" t="s">
        <v>32</v>
      </c>
      <c r="N369" s="1" t="s">
        <v>31</v>
      </c>
      <c r="O369" s="1" t="s">
        <v>13</v>
      </c>
      <c r="P369" s="1">
        <f t="shared" ref="P369:Q369" si="64">P20</f>
        <v>6.7354532601454702</v>
      </c>
      <c r="Q369" s="1">
        <f t="shared" si="64"/>
        <v>0.5</v>
      </c>
      <c r="R369" s="1">
        <f>Tabulka1[[#This Row],[z2]]</f>
        <v>2.2193847743104569</v>
      </c>
      <c r="S369" s="1">
        <f>Tabulka1[[#This Row],[std2]]</f>
        <v>3.3042737384377598E-4</v>
      </c>
      <c r="T369" s="1" t="s">
        <v>47</v>
      </c>
      <c r="U369" s="1" t="s">
        <v>31</v>
      </c>
      <c r="V369" s="1" t="s">
        <v>13</v>
      </c>
      <c r="W369" s="1">
        <f t="shared" ref="W369:X369" si="65">W20</f>
        <v>2.4149628198361661</v>
      </c>
      <c r="X369" s="1">
        <f t="shared" si="65"/>
        <v>0.60374070495904153</v>
      </c>
      <c r="Y369" s="1">
        <f>Tabulka1[[#This Row],[z3]]</f>
        <v>2.2193847743104569</v>
      </c>
      <c r="Z369" s="1">
        <f>Tabulka1[[#This Row],[std3]]</f>
        <v>3.3042737384377598E-4</v>
      </c>
      <c r="AA369" s="1" t="s">
        <v>39</v>
      </c>
      <c r="AB369" s="1" t="s">
        <v>40</v>
      </c>
      <c r="AC369" s="1" t="s">
        <v>13</v>
      </c>
      <c r="AD369" s="1">
        <v>15</v>
      </c>
      <c r="AE369" s="1" t="s">
        <v>9</v>
      </c>
      <c r="AF369" s="1" t="s">
        <v>28</v>
      </c>
    </row>
    <row r="370" spans="1:32" x14ac:dyDescent="0.35">
      <c r="A370" s="1">
        <f t="shared" ref="A370:B370" si="66">A21</f>
        <v>3.9036165396456592</v>
      </c>
      <c r="B370" s="1">
        <f t="shared" si="66"/>
        <v>0.97590413491141481</v>
      </c>
      <c r="C370" s="1">
        <f>Tabulka1[[#This Row],[z2]]</f>
        <v>3.8772129686917207</v>
      </c>
      <c r="D370" s="1">
        <f>Tabulka1[[#This Row],[std2]]</f>
        <v>2.5592697084352379E-3</v>
      </c>
      <c r="E370" s="1">
        <f t="shared" si="1"/>
        <v>3</v>
      </c>
      <c r="F370" s="1" t="s">
        <v>10</v>
      </c>
      <c r="G370" s="1" t="s">
        <v>30</v>
      </c>
      <c r="H370" s="1" t="s">
        <v>13</v>
      </c>
      <c r="I370" s="1">
        <f t="shared" ref="I370:J370" si="67">I21</f>
        <v>15</v>
      </c>
      <c r="J370" s="1">
        <f t="shared" si="67"/>
        <v>0.5</v>
      </c>
      <c r="K370">
        <v>3.8772129686917207</v>
      </c>
      <c r="L370">
        <v>2.5592697084352379E-3</v>
      </c>
      <c r="M370" s="1" t="s">
        <v>32</v>
      </c>
      <c r="N370" s="1" t="s">
        <v>31</v>
      </c>
      <c r="O370" s="1" t="s">
        <v>13</v>
      </c>
      <c r="P370" s="1">
        <f t="shared" ref="P370:Q370" si="68">P21</f>
        <v>10.103179890218206</v>
      </c>
      <c r="Q370" s="1">
        <f t="shared" si="68"/>
        <v>0.5</v>
      </c>
      <c r="R370" s="1">
        <f>Tabulka1[[#This Row],[z2]]</f>
        <v>3.8772129686917207</v>
      </c>
      <c r="S370" s="1">
        <f>Tabulka1[[#This Row],[std2]]</f>
        <v>2.5592697084352379E-3</v>
      </c>
      <c r="T370" s="1" t="s">
        <v>47</v>
      </c>
      <c r="U370" s="1" t="s">
        <v>31</v>
      </c>
      <c r="V370" s="1" t="s">
        <v>13</v>
      </c>
      <c r="W370" s="1">
        <f t="shared" ref="W370:X370" si="69">W21</f>
        <v>3.8355291844456758</v>
      </c>
      <c r="X370" s="1">
        <f t="shared" si="69"/>
        <v>0.95888229611141895</v>
      </c>
      <c r="Y370" s="1">
        <f>Tabulka1[[#This Row],[z3]]</f>
        <v>3.8772129686917207</v>
      </c>
      <c r="Z370" s="1">
        <f>Tabulka1[[#This Row],[std3]]</f>
        <v>2.5592697084352379E-3</v>
      </c>
      <c r="AA370" s="1" t="s">
        <v>39</v>
      </c>
      <c r="AB370" s="1" t="s">
        <v>40</v>
      </c>
      <c r="AC370" s="1" t="s">
        <v>13</v>
      </c>
      <c r="AD370" s="1">
        <v>15</v>
      </c>
      <c r="AE370" s="1" t="s">
        <v>9</v>
      </c>
      <c r="AF370" s="1" t="s">
        <v>28</v>
      </c>
    </row>
    <row r="371" spans="1:32" x14ac:dyDescent="0.35">
      <c r="A371" s="1">
        <f t="shared" ref="A371:B371" si="70">A22</f>
        <v>5.5025434992159212</v>
      </c>
      <c r="B371" s="1">
        <f t="shared" si="70"/>
        <v>1.3756358748039803</v>
      </c>
      <c r="C371" s="1">
        <f>Tabulka1[[#This Row],[z2]]</f>
        <v>7.4450549368088588</v>
      </c>
      <c r="D371" s="1">
        <f>Tabulka1[[#This Row],[std2]]</f>
        <v>1.0131686458785734E-2</v>
      </c>
      <c r="E371" s="1">
        <f t="shared" si="1"/>
        <v>3</v>
      </c>
      <c r="F371" s="1" t="s">
        <v>10</v>
      </c>
      <c r="G371" s="1" t="s">
        <v>30</v>
      </c>
      <c r="H371" s="1" t="s">
        <v>13</v>
      </c>
      <c r="I371" s="1">
        <f t="shared" ref="I371:J371" si="71">I22</f>
        <v>20</v>
      </c>
      <c r="J371" s="1">
        <f t="shared" si="71"/>
        <v>0.5</v>
      </c>
      <c r="K371">
        <v>7.4450549368088588</v>
      </c>
      <c r="L371">
        <v>1.0131686458785734E-2</v>
      </c>
      <c r="M371" s="1" t="s">
        <v>32</v>
      </c>
      <c r="N371" s="1" t="s">
        <v>31</v>
      </c>
      <c r="O371" s="1" t="s">
        <v>13</v>
      </c>
      <c r="P371" s="1">
        <f t="shared" ref="P371:Q371" si="72">P22</f>
        <v>13.47090652029094</v>
      </c>
      <c r="Q371" s="1">
        <f t="shared" si="72"/>
        <v>0.5</v>
      </c>
      <c r="R371" s="1">
        <f>Tabulka1[[#This Row],[z2]]</f>
        <v>7.4450549368088588</v>
      </c>
      <c r="S371" s="1">
        <f>Tabulka1[[#This Row],[std2]]</f>
        <v>1.0131686458785734E-2</v>
      </c>
      <c r="T371" s="1" t="s">
        <v>47</v>
      </c>
      <c r="U371" s="1" t="s">
        <v>31</v>
      </c>
      <c r="V371" s="1" t="s">
        <v>13</v>
      </c>
      <c r="W371" s="1">
        <f t="shared" ref="W371:X371" si="73">W22</f>
        <v>5.4336663446313729</v>
      </c>
      <c r="X371" s="1">
        <f t="shared" si="73"/>
        <v>1.3584165861578432</v>
      </c>
      <c r="Y371" s="1">
        <f>Tabulka1[[#This Row],[z3]]</f>
        <v>7.4450549368088588</v>
      </c>
      <c r="Z371" s="1">
        <f>Tabulka1[[#This Row],[std3]]</f>
        <v>1.0131686458785734E-2</v>
      </c>
      <c r="AA371" s="1" t="s">
        <v>39</v>
      </c>
      <c r="AB371" s="1" t="s">
        <v>40</v>
      </c>
      <c r="AC371" s="1" t="s">
        <v>13</v>
      </c>
      <c r="AD371" s="1">
        <v>15</v>
      </c>
      <c r="AE371" s="1" t="s">
        <v>9</v>
      </c>
      <c r="AF371" s="1" t="s">
        <v>28</v>
      </c>
    </row>
    <row r="372" spans="1:32" x14ac:dyDescent="0.35">
      <c r="A372" s="1">
        <f t="shared" ref="A372:B372" si="74">A23</f>
        <v>7.2599216030619802</v>
      </c>
      <c r="B372" s="1">
        <f t="shared" si="74"/>
        <v>1.814980400765495</v>
      </c>
      <c r="C372" s="1">
        <f>Tabulka1[[#This Row],[z2]]</f>
        <v>17.113746360445635</v>
      </c>
      <c r="D372" s="1">
        <f>Tabulka1[[#This Row],[std2]]</f>
        <v>0.10624821914836705</v>
      </c>
      <c r="E372" s="1">
        <f t="shared" si="1"/>
        <v>3</v>
      </c>
      <c r="F372" s="1" t="s">
        <v>10</v>
      </c>
      <c r="G372" s="1" t="s">
        <v>30</v>
      </c>
      <c r="H372" s="1" t="s">
        <v>13</v>
      </c>
      <c r="I372" s="1">
        <f t="shared" ref="I372:J372" si="75">I23</f>
        <v>25</v>
      </c>
      <c r="J372" s="1">
        <f t="shared" si="75"/>
        <v>0.5</v>
      </c>
      <c r="K372">
        <v>17.113746360445635</v>
      </c>
      <c r="L372">
        <v>0.10624821914836705</v>
      </c>
      <c r="M372" s="1" t="s">
        <v>32</v>
      </c>
      <c r="N372" s="1" t="s">
        <v>31</v>
      </c>
      <c r="O372" s="1" t="s">
        <v>13</v>
      </c>
      <c r="P372" s="1">
        <f t="shared" ref="P372:Q372" si="76">P23</f>
        <v>16.838633150363677</v>
      </c>
      <c r="Q372" s="1">
        <f t="shared" si="76"/>
        <v>0.5</v>
      </c>
      <c r="R372" s="1">
        <f>Tabulka1[[#This Row],[z2]]</f>
        <v>17.113746360445635</v>
      </c>
      <c r="S372" s="1">
        <f>Tabulka1[[#This Row],[std2]]</f>
        <v>0.10624821914836705</v>
      </c>
      <c r="T372" s="1" t="s">
        <v>47</v>
      </c>
      <c r="U372" s="1" t="s">
        <v>31</v>
      </c>
      <c r="V372" s="1" t="s">
        <v>13</v>
      </c>
      <c r="W372" s="1">
        <f t="shared" ref="W372:X372" si="77">W23</f>
        <v>7.2448884595085001</v>
      </c>
      <c r="X372" s="1">
        <f t="shared" si="77"/>
        <v>1.811222114877125</v>
      </c>
      <c r="Y372" s="1">
        <f>Tabulka1[[#This Row],[z3]]</f>
        <v>17.113746360445635</v>
      </c>
      <c r="Z372" s="1">
        <f>Tabulka1[[#This Row],[std3]]</f>
        <v>0.10624821914836705</v>
      </c>
      <c r="AA372" s="1" t="s">
        <v>39</v>
      </c>
      <c r="AB372" s="1" t="s">
        <v>40</v>
      </c>
      <c r="AC372" s="1" t="s">
        <v>13</v>
      </c>
      <c r="AD372" s="1">
        <v>15</v>
      </c>
      <c r="AE372" s="1" t="s">
        <v>9</v>
      </c>
      <c r="AF372" s="1" t="s">
        <v>28</v>
      </c>
    </row>
    <row r="373" spans="1:32" x14ac:dyDescent="0.35">
      <c r="A373" s="1">
        <f t="shared" ref="A373:B373" si="78">A24</f>
        <v>9.2035766565346915</v>
      </c>
      <c r="B373" s="1">
        <f t="shared" si="78"/>
        <v>2.3008941641336729</v>
      </c>
      <c r="C373" s="1">
        <f>Tabulka1[[#This Row],[z2]]</f>
        <v>44.936161089820246</v>
      </c>
      <c r="D373" s="1">
        <f>Tabulka1[[#This Row],[std2]]</f>
        <v>1.1182236211708707</v>
      </c>
      <c r="E373" s="1">
        <f t="shared" si="1"/>
        <v>3</v>
      </c>
      <c r="F373" s="1" t="s">
        <v>10</v>
      </c>
      <c r="G373" s="1" t="s">
        <v>30</v>
      </c>
      <c r="H373" s="1" t="s">
        <v>13</v>
      </c>
      <c r="I373" s="1">
        <f t="shared" ref="I373:J373" si="79">I24</f>
        <v>30</v>
      </c>
      <c r="J373" s="1">
        <f t="shared" si="79"/>
        <v>0.5</v>
      </c>
      <c r="K373">
        <v>44.936161089820246</v>
      </c>
      <c r="L373">
        <v>1.1182236211708707</v>
      </c>
      <c r="M373" s="1" t="s">
        <v>32</v>
      </c>
      <c r="N373" s="1" t="s">
        <v>31</v>
      </c>
      <c r="O373" s="1" t="s">
        <v>13</v>
      </c>
      <c r="P373" s="1">
        <f t="shared" ref="P373:Q373" si="80">P24</f>
        <v>20.206359780436411</v>
      </c>
      <c r="Q373" s="1">
        <f t="shared" si="80"/>
        <v>0.5</v>
      </c>
      <c r="R373" s="1">
        <f>Tabulka1[[#This Row],[z2]]</f>
        <v>44.936161089820246</v>
      </c>
      <c r="S373" s="1">
        <f>Tabulka1[[#This Row],[std2]]</f>
        <v>1.1182236211708707</v>
      </c>
      <c r="T373" s="1" t="s">
        <v>47</v>
      </c>
      <c r="U373" s="1" t="s">
        <v>31</v>
      </c>
      <c r="V373" s="1" t="s">
        <v>13</v>
      </c>
      <c r="W373" s="1">
        <f t="shared" ref="W373:X373" si="81">W24</f>
        <v>9.3148565907966425</v>
      </c>
      <c r="X373" s="1">
        <f t="shared" si="81"/>
        <v>2.3287141476991606</v>
      </c>
      <c r="Y373" s="1">
        <f>Tabulka1[[#This Row],[z3]]</f>
        <v>44.936161089820246</v>
      </c>
      <c r="Z373" s="1">
        <f>Tabulka1[[#This Row],[std3]]</f>
        <v>1.1182236211708707</v>
      </c>
      <c r="AA373" s="1" t="s">
        <v>39</v>
      </c>
      <c r="AB373" s="1" t="s">
        <v>40</v>
      </c>
      <c r="AC373" s="1" t="s">
        <v>13</v>
      </c>
      <c r="AD373" s="1">
        <v>15</v>
      </c>
      <c r="AE373" s="1" t="s">
        <v>9</v>
      </c>
      <c r="AF373" s="1" t="s">
        <v>28</v>
      </c>
    </row>
    <row r="374" spans="1:32" x14ac:dyDescent="0.35">
      <c r="A374" s="1">
        <f t="shared" ref="A374:B374" si="82">A25</f>
        <v>11.305987139598496</v>
      </c>
      <c r="B374" s="1">
        <f t="shared" si="82"/>
        <v>2.8264967848996241</v>
      </c>
      <c r="C374" s="1">
        <f>Tabulka1[[#This Row],[z2]]</f>
        <v>148.10172115304664</v>
      </c>
      <c r="D374" s="1">
        <f>Tabulka1[[#This Row],[std2]]</f>
        <v>1.6135599812378452</v>
      </c>
      <c r="E374" s="1">
        <f t="shared" si="1"/>
        <v>3</v>
      </c>
      <c r="F374" s="1" t="s">
        <v>10</v>
      </c>
      <c r="G374" s="1" t="s">
        <v>30</v>
      </c>
      <c r="H374" s="1" t="s">
        <v>13</v>
      </c>
      <c r="I374" s="1">
        <f t="shared" ref="I374:J374" si="83">I25</f>
        <v>35</v>
      </c>
      <c r="J374" s="1">
        <f t="shared" si="83"/>
        <v>0.5</v>
      </c>
      <c r="K374">
        <v>148.10172115304664</v>
      </c>
      <c r="L374">
        <v>1.6135599812378452</v>
      </c>
      <c r="M374" s="1" t="s">
        <v>32</v>
      </c>
      <c r="N374" s="1" t="s">
        <v>31</v>
      </c>
      <c r="O374" s="1" t="s">
        <v>13</v>
      </c>
      <c r="P374" s="1">
        <f t="shared" ref="P374:Q374" si="84">P25</f>
        <v>23.574086410509146</v>
      </c>
      <c r="Q374" s="1">
        <f t="shared" si="84"/>
        <v>0.5</v>
      </c>
      <c r="R374" s="1">
        <f>Tabulka1[[#This Row],[z2]]</f>
        <v>148.10172115304664</v>
      </c>
      <c r="S374" s="1">
        <f>Tabulka1[[#This Row],[std2]]</f>
        <v>1.6135599812378452</v>
      </c>
      <c r="T374" s="1" t="s">
        <v>47</v>
      </c>
      <c r="U374" s="1" t="s">
        <v>31</v>
      </c>
      <c r="V374" s="1" t="s">
        <v>13</v>
      </c>
      <c r="W374" s="1">
        <f t="shared" ref="W374:X374" si="85">W25</f>
        <v>11.703281357667576</v>
      </c>
      <c r="X374" s="1">
        <f t="shared" si="85"/>
        <v>2.925820339416894</v>
      </c>
      <c r="Y374" s="1">
        <f>Tabulka1[[#This Row],[z3]]</f>
        <v>148.10172115304664</v>
      </c>
      <c r="Z374" s="1">
        <f>Tabulka1[[#This Row],[std3]]</f>
        <v>1.6135599812378452</v>
      </c>
      <c r="AA374" s="1" t="s">
        <v>39</v>
      </c>
      <c r="AB374" s="1" t="s">
        <v>40</v>
      </c>
      <c r="AC374" s="1" t="s">
        <v>13</v>
      </c>
      <c r="AD374" s="1">
        <v>15</v>
      </c>
      <c r="AE374" s="1" t="s">
        <v>9</v>
      </c>
      <c r="AF374" s="1" t="s">
        <v>28</v>
      </c>
    </row>
    <row r="375" spans="1:32" x14ac:dyDescent="0.35">
      <c r="A375" s="1">
        <f t="shared" ref="A375:B376" si="86">A26</f>
        <v>13.57360281420447</v>
      </c>
      <c r="B375" s="1">
        <f t="shared" si="86"/>
        <v>3.3934007035511176</v>
      </c>
      <c r="C375" s="1">
        <f>Tabulka1[[#This Row],[z2]]</f>
        <v>570.74117912074098</v>
      </c>
      <c r="D375" s="1">
        <f>Tabulka1[[#This Row],[std2]]</f>
        <v>9.3827201265633704</v>
      </c>
      <c r="E375" s="1">
        <f t="shared" si="1"/>
        <v>3</v>
      </c>
      <c r="F375" s="1" t="s">
        <v>10</v>
      </c>
      <c r="G375" s="1" t="s">
        <v>30</v>
      </c>
      <c r="H375" s="1" t="s">
        <v>13</v>
      </c>
      <c r="I375" s="1">
        <f t="shared" ref="I375:J375" si="87">I26</f>
        <v>40</v>
      </c>
      <c r="J375" s="1">
        <f t="shared" si="87"/>
        <v>0.5</v>
      </c>
      <c r="K375">
        <v>570.74117912074098</v>
      </c>
      <c r="L375">
        <v>9.3827201265633704</v>
      </c>
      <c r="M375" s="1" t="s">
        <v>32</v>
      </c>
      <c r="N375" s="1" t="s">
        <v>31</v>
      </c>
      <c r="O375" s="1" t="s">
        <v>13</v>
      </c>
      <c r="P375" s="1">
        <f t="shared" ref="P375:Q376" si="88">P26</f>
        <v>26.941813040581881</v>
      </c>
      <c r="Q375" s="1">
        <f t="shared" si="88"/>
        <v>0.5</v>
      </c>
      <c r="R375" s="1">
        <f>Tabulka1[[#This Row],[z2]]</f>
        <v>570.74117912074098</v>
      </c>
      <c r="S375" s="1">
        <f>Tabulka1[[#This Row],[std2]]</f>
        <v>9.3827201265633704</v>
      </c>
      <c r="T375" s="1" t="s">
        <v>47</v>
      </c>
      <c r="U375" s="1" t="s">
        <v>31</v>
      </c>
      <c r="V375" s="1" t="s">
        <v>13</v>
      </c>
      <c r="W375" s="1">
        <f t="shared" ref="W375:X376" si="89">W26</f>
        <v>14.489776919016997</v>
      </c>
      <c r="X375" s="1">
        <f t="shared" si="89"/>
        <v>3.6224442297542492</v>
      </c>
      <c r="Y375" s="1">
        <f>Tabulka1[[#This Row],[z3]]</f>
        <v>570.74117912074098</v>
      </c>
      <c r="Z375" s="1">
        <f>Tabulka1[[#This Row],[std3]]</f>
        <v>9.3827201265633704</v>
      </c>
      <c r="AA375" s="1" t="s">
        <v>39</v>
      </c>
      <c r="AB375" s="1" t="s">
        <v>40</v>
      </c>
      <c r="AC375" s="1" t="s">
        <v>13</v>
      </c>
      <c r="AD375" s="1">
        <v>15</v>
      </c>
      <c r="AE375" s="1" t="s">
        <v>9</v>
      </c>
      <c r="AF375" s="1" t="s">
        <v>28</v>
      </c>
    </row>
    <row r="376" spans="1:32" x14ac:dyDescent="0.35">
      <c r="A376" s="1">
        <f t="shared" si="86"/>
        <v>14.687967026339157</v>
      </c>
      <c r="B376" s="1">
        <f t="shared" si="86"/>
        <v>3.6719917565847893</v>
      </c>
      <c r="C376" s="1">
        <f>Tabulka1[[#This Row],[z2]]</f>
        <v>1200.3593047631889</v>
      </c>
      <c r="D376" s="1">
        <f>Tabulka1[[#This Row],[std2]]</f>
        <v>5.0978539836451624</v>
      </c>
      <c r="E376" s="1">
        <f t="shared" si="1"/>
        <v>3</v>
      </c>
      <c r="F376" s="1" t="s">
        <v>10</v>
      </c>
      <c r="G376" s="1" t="s">
        <v>30</v>
      </c>
      <c r="H376" s="1" t="s">
        <v>13</v>
      </c>
      <c r="I376" s="1">
        <f t="shared" ref="I376:J376" si="90">I27</f>
        <v>42.27</v>
      </c>
      <c r="J376" s="1">
        <f t="shared" si="90"/>
        <v>0.5</v>
      </c>
      <c r="K376">
        <v>1200.3593047631889</v>
      </c>
      <c r="L376">
        <v>5.0978539836451624</v>
      </c>
      <c r="M376" s="1" t="s">
        <v>32</v>
      </c>
      <c r="N376" s="1" t="s">
        <v>31</v>
      </c>
      <c r="O376" s="1" t="s">
        <v>13</v>
      </c>
      <c r="P376" s="1">
        <f t="shared" si="88"/>
        <v>28.470760930634906</v>
      </c>
      <c r="Q376" s="1">
        <f t="shared" si="88"/>
        <v>0.5</v>
      </c>
      <c r="R376" s="1">
        <f>Tabulka1[[#This Row],[z2]]</f>
        <v>1200.3593047631889</v>
      </c>
      <c r="S376" s="1">
        <f>Tabulka1[[#This Row],[std2]]</f>
        <v>5.0978539836451624</v>
      </c>
      <c r="T376" s="1" t="s">
        <v>47</v>
      </c>
      <c r="U376" s="1" t="s">
        <v>31</v>
      </c>
      <c r="V376" s="1" t="s">
        <v>13</v>
      </c>
      <c r="W376" s="1">
        <f t="shared" si="89"/>
        <v>15.914157380049765</v>
      </c>
      <c r="X376" s="1">
        <f t="shared" si="89"/>
        <v>3.9785393450124413</v>
      </c>
      <c r="Y376" s="1">
        <f>Tabulka1[[#This Row],[z3]]</f>
        <v>1200.3593047631889</v>
      </c>
      <c r="Z376" s="1">
        <f>Tabulka1[[#This Row],[std3]]</f>
        <v>5.0978539836451624</v>
      </c>
      <c r="AA376" s="1" t="s">
        <v>39</v>
      </c>
      <c r="AB376" s="1" t="s">
        <v>40</v>
      </c>
      <c r="AC376" s="1" t="s">
        <v>13</v>
      </c>
      <c r="AD376" s="1">
        <v>15</v>
      </c>
      <c r="AE376" s="1" t="s">
        <v>9</v>
      </c>
      <c r="AF376" s="1" t="s">
        <v>28</v>
      </c>
    </row>
    <row r="377" spans="1:32" x14ac:dyDescent="0.35">
      <c r="A377" s="1">
        <f t="shared" ref="A377:B377" si="91">A28</f>
        <v>0</v>
      </c>
      <c r="B377" s="1">
        <f t="shared" si="91"/>
        <v>0</v>
      </c>
      <c r="C377" s="1">
        <f>Tabulka1[[#This Row],[z2]]</f>
        <v>1.1030139981072158</v>
      </c>
      <c r="D377" s="1">
        <f>Tabulka1[[#This Row],[std2]]</f>
        <v>6.9239040212735392E-3</v>
      </c>
      <c r="E377" s="1">
        <f t="shared" si="1"/>
        <v>4</v>
      </c>
      <c r="F377" s="1" t="s">
        <v>10</v>
      </c>
      <c r="G377" s="1" t="s">
        <v>30</v>
      </c>
      <c r="H377" s="1" t="s">
        <v>13</v>
      </c>
      <c r="I377" s="1">
        <f t="shared" ref="I377:J377" si="92">I28</f>
        <v>0</v>
      </c>
      <c r="J377" s="1">
        <f t="shared" si="92"/>
        <v>1</v>
      </c>
      <c r="K377" s="1">
        <v>1.1030139981072158</v>
      </c>
      <c r="L377" s="1">
        <v>6.9239040212735392E-3</v>
      </c>
      <c r="M377" s="1" t="s">
        <v>32</v>
      </c>
      <c r="N377" s="1" t="s">
        <v>31</v>
      </c>
      <c r="O377" s="1" t="s">
        <v>13</v>
      </c>
      <c r="P377" s="1">
        <f t="shared" ref="P377:Q377" si="93">P28</f>
        <v>0</v>
      </c>
      <c r="Q377" s="1">
        <f t="shared" si="93"/>
        <v>1</v>
      </c>
      <c r="R377" s="1">
        <f>Tabulka1[[#This Row],[z2]]</f>
        <v>1.1030139981072158</v>
      </c>
      <c r="S377" s="1">
        <f>Tabulka1[[#This Row],[std2]]</f>
        <v>6.9239040212735392E-3</v>
      </c>
      <c r="T377" s="1" t="s">
        <v>47</v>
      </c>
      <c r="U377" s="1" t="s">
        <v>31</v>
      </c>
      <c r="V377" s="1" t="s">
        <v>13</v>
      </c>
      <c r="W377" s="1">
        <f t="shared" ref="W377:X377" si="94">W28</f>
        <v>0</v>
      </c>
      <c r="X377" s="1">
        <f t="shared" si="94"/>
        <v>0</v>
      </c>
      <c r="Y377" s="1">
        <f>Tabulka1[[#This Row],[z3]]</f>
        <v>1.1030139981072158</v>
      </c>
      <c r="Z377" s="1">
        <f>Tabulka1[[#This Row],[std3]]</f>
        <v>6.9239040212735392E-3</v>
      </c>
      <c r="AA377" s="1" t="s">
        <v>39</v>
      </c>
      <c r="AB377" s="1" t="s">
        <v>40</v>
      </c>
      <c r="AC377" s="1" t="s">
        <v>13</v>
      </c>
      <c r="AD377" s="1">
        <v>15</v>
      </c>
      <c r="AE377" s="1" t="s">
        <v>9</v>
      </c>
      <c r="AF377" s="1" t="s">
        <v>28</v>
      </c>
    </row>
    <row r="378" spans="1:32" x14ac:dyDescent="0.35">
      <c r="A378" s="1">
        <f t="shared" ref="A378:B378" si="95">A29</f>
        <v>0.86450066320440366</v>
      </c>
      <c r="B378" s="1">
        <f t="shared" si="95"/>
        <v>0.43225033160220183</v>
      </c>
      <c r="C378" s="1">
        <f>Tabulka1[[#This Row],[z2]]</f>
        <v>1.4254344862804977</v>
      </c>
      <c r="D378" s="1">
        <f>Tabulka1[[#This Row],[std2]]</f>
        <v>5.1818563372044071E-4</v>
      </c>
      <c r="E378" s="1">
        <f t="shared" si="1"/>
        <v>4</v>
      </c>
      <c r="F378" s="1" t="s">
        <v>10</v>
      </c>
      <c r="G378" s="1" t="s">
        <v>30</v>
      </c>
      <c r="H378" s="1" t="s">
        <v>13</v>
      </c>
      <c r="I378" s="1">
        <f t="shared" ref="I378:J378" si="96">I29</f>
        <v>5</v>
      </c>
      <c r="J378" s="1">
        <f t="shared" si="96"/>
        <v>1</v>
      </c>
      <c r="K378">
        <v>1.4254344862804977</v>
      </c>
      <c r="L378">
        <v>5.1818563372044071E-4</v>
      </c>
      <c r="M378" s="1" t="s">
        <v>32</v>
      </c>
      <c r="N378" s="1" t="s">
        <v>31</v>
      </c>
      <c r="O378" s="1" t="s">
        <v>13</v>
      </c>
      <c r="P378" s="1">
        <f t="shared" ref="P378:Q378" si="97">P29</f>
        <v>2.5388931081633541</v>
      </c>
      <c r="Q378" s="1">
        <f t="shared" si="97"/>
        <v>1</v>
      </c>
      <c r="R378" s="1">
        <f>Tabulka1[[#This Row],[z2]]</f>
        <v>1.4254344862804977</v>
      </c>
      <c r="S378" s="1">
        <f>Tabulka1[[#This Row],[std2]]</f>
        <v>5.1818563372044071E-4</v>
      </c>
      <c r="T378" s="1" t="s">
        <v>47</v>
      </c>
      <c r="U378" s="1" t="s">
        <v>31</v>
      </c>
      <c r="V378" s="1" t="s">
        <v>13</v>
      </c>
      <c r="W378" s="1">
        <f t="shared" ref="W378:X378" si="98">W29</f>
        <v>0.86239641594948713</v>
      </c>
      <c r="X378" s="1">
        <f t="shared" si="98"/>
        <v>0.43119820797474356</v>
      </c>
      <c r="Y378" s="1">
        <f>Tabulka1[[#This Row],[z3]]</f>
        <v>1.4254344862804977</v>
      </c>
      <c r="Z378" s="1">
        <f>Tabulka1[[#This Row],[std3]]</f>
        <v>5.1818563372044071E-4</v>
      </c>
      <c r="AA378" s="1" t="s">
        <v>39</v>
      </c>
      <c r="AB378" s="1" t="s">
        <v>40</v>
      </c>
      <c r="AC378" s="1" t="s">
        <v>13</v>
      </c>
      <c r="AD378" s="1">
        <v>15</v>
      </c>
      <c r="AE378" s="1" t="s">
        <v>9</v>
      </c>
      <c r="AF378" s="1" t="s">
        <v>28</v>
      </c>
    </row>
    <row r="379" spans="1:32" x14ac:dyDescent="0.35">
      <c r="A379" s="1">
        <f t="shared" ref="A379:B379" si="99">A30</f>
        <v>1.8236441586807681</v>
      </c>
      <c r="B379" s="1">
        <f t="shared" si="99"/>
        <v>0.91182207934038406</v>
      </c>
      <c r="C379" s="1">
        <f>Tabulka1[[#This Row],[z2]]</f>
        <v>2.0299411449396132</v>
      </c>
      <c r="D379" s="1">
        <f>Tabulka1[[#This Row],[std2]]</f>
        <v>8.3233624612715819E-5</v>
      </c>
      <c r="E379" s="1">
        <f t="shared" si="1"/>
        <v>4</v>
      </c>
      <c r="F379" s="1" t="s">
        <v>10</v>
      </c>
      <c r="G379" s="1" t="s">
        <v>30</v>
      </c>
      <c r="H379" s="1" t="s">
        <v>13</v>
      </c>
      <c r="I379" s="1">
        <f t="shared" ref="I379:J379" si="100">I30</f>
        <v>10</v>
      </c>
      <c r="J379" s="1">
        <f t="shared" si="100"/>
        <v>1</v>
      </c>
      <c r="K379">
        <v>2.0299411449396132</v>
      </c>
      <c r="L379">
        <v>8.3233624612715819E-5</v>
      </c>
      <c r="M379" s="1" t="s">
        <v>32</v>
      </c>
      <c r="N379" s="1" t="s">
        <v>31</v>
      </c>
      <c r="O379" s="1" t="s">
        <v>13</v>
      </c>
      <c r="P379" s="1">
        <f t="shared" ref="P379:Q379" si="101">P30</f>
        <v>5.0777862163267082</v>
      </c>
      <c r="Q379" s="1">
        <f t="shared" si="101"/>
        <v>1</v>
      </c>
      <c r="R379" s="1">
        <f>Tabulka1[[#This Row],[z2]]</f>
        <v>2.0299411449396132</v>
      </c>
      <c r="S379" s="1">
        <f>Tabulka1[[#This Row],[std2]]</f>
        <v>8.3233624612715819E-5</v>
      </c>
      <c r="T379" s="1" t="s">
        <v>47</v>
      </c>
      <c r="U379" s="1" t="s">
        <v>31</v>
      </c>
      <c r="V379" s="1" t="s">
        <v>13</v>
      </c>
      <c r="W379" s="1">
        <f t="shared" ref="W379:X379" si="102">W30</f>
        <v>1.8206146558933618</v>
      </c>
      <c r="X379" s="1">
        <f t="shared" si="102"/>
        <v>0.9103073279466809</v>
      </c>
      <c r="Y379" s="1">
        <f>Tabulka1[[#This Row],[z3]]</f>
        <v>2.0299411449396132</v>
      </c>
      <c r="Z379" s="1">
        <f>Tabulka1[[#This Row],[std3]]</f>
        <v>8.3233624612715819E-5</v>
      </c>
      <c r="AA379" s="1" t="s">
        <v>39</v>
      </c>
      <c r="AB379" s="1" t="s">
        <v>40</v>
      </c>
      <c r="AC379" s="1" t="s">
        <v>13</v>
      </c>
      <c r="AD379" s="1">
        <v>15</v>
      </c>
      <c r="AE379" s="1" t="s">
        <v>9</v>
      </c>
      <c r="AF379" s="1" t="s">
        <v>28</v>
      </c>
    </row>
    <row r="380" spans="1:32" x14ac:dyDescent="0.35">
      <c r="A380" s="1">
        <f t="shared" ref="A380:B380" si="103">A31</f>
        <v>2.8878148172726448</v>
      </c>
      <c r="B380" s="1">
        <f t="shared" si="103"/>
        <v>1.4439074086363224</v>
      </c>
      <c r="C380" s="1">
        <f>Tabulka1[[#This Row],[z2]]</f>
        <v>3.1960324828580671</v>
      </c>
      <c r="D380" s="1">
        <f>Tabulka1[[#This Row],[std2]]</f>
        <v>4.2986718780321239E-4</v>
      </c>
      <c r="E380" s="1">
        <f t="shared" si="1"/>
        <v>4</v>
      </c>
      <c r="F380" s="1" t="s">
        <v>10</v>
      </c>
      <c r="G380" s="1" t="s">
        <v>30</v>
      </c>
      <c r="H380" s="1" t="s">
        <v>13</v>
      </c>
      <c r="I380" s="1">
        <f t="shared" ref="I380:J380" si="104">I31</f>
        <v>15</v>
      </c>
      <c r="J380" s="1">
        <f t="shared" si="104"/>
        <v>1</v>
      </c>
      <c r="K380">
        <v>3.1960324828580671</v>
      </c>
      <c r="L380">
        <v>4.2986718780321239E-4</v>
      </c>
      <c r="M380" s="1" t="s">
        <v>32</v>
      </c>
      <c r="N380" s="1" t="s">
        <v>31</v>
      </c>
      <c r="O380" s="1" t="s">
        <v>13</v>
      </c>
      <c r="P380" s="1">
        <f t="shared" ref="P380:Q380" si="105">P31</f>
        <v>7.6166793244900619</v>
      </c>
      <c r="Q380" s="1">
        <f t="shared" si="105"/>
        <v>1</v>
      </c>
      <c r="R380" s="1">
        <f>Tabulka1[[#This Row],[z2]]</f>
        <v>3.1960324828580671</v>
      </c>
      <c r="S380" s="1">
        <f>Tabulka1[[#This Row],[std2]]</f>
        <v>4.2986718780321239E-4</v>
      </c>
      <c r="T380" s="1" t="s">
        <v>47</v>
      </c>
      <c r="U380" s="1" t="s">
        <v>31</v>
      </c>
      <c r="V380" s="1" t="s">
        <v>13</v>
      </c>
      <c r="W380" s="1">
        <f t="shared" ref="W380:X380" si="106">W31</f>
        <v>2.8915644534776916</v>
      </c>
      <c r="X380" s="1">
        <f t="shared" si="106"/>
        <v>1.4457822267388458</v>
      </c>
      <c r="Y380" s="1">
        <f>Tabulka1[[#This Row],[z3]]</f>
        <v>3.1960324828580671</v>
      </c>
      <c r="Z380" s="1">
        <f>Tabulka1[[#This Row],[std3]]</f>
        <v>4.2986718780321239E-4</v>
      </c>
      <c r="AA380" s="1" t="s">
        <v>39</v>
      </c>
      <c r="AB380" s="1" t="s">
        <v>40</v>
      </c>
      <c r="AC380" s="1" t="s">
        <v>13</v>
      </c>
      <c r="AD380" s="1">
        <v>15</v>
      </c>
      <c r="AE380" s="1" t="s">
        <v>9</v>
      </c>
      <c r="AF380" s="1" t="s">
        <v>28</v>
      </c>
    </row>
    <row r="381" spans="1:32" x14ac:dyDescent="0.35">
      <c r="A381" s="1">
        <f t="shared" ref="A381:B381" si="107">A32</f>
        <v>4.0630056472735703</v>
      </c>
      <c r="B381" s="1">
        <f t="shared" si="107"/>
        <v>2.0315028236367851</v>
      </c>
      <c r="C381" s="1">
        <f>Tabulka1[[#This Row],[z2]]</f>
        <v>5.7092824071104786</v>
      </c>
      <c r="D381" s="1">
        <f>Tabulka1[[#This Row],[std2]]</f>
        <v>2.6437565775927316E-3</v>
      </c>
      <c r="E381" s="1">
        <f t="shared" si="1"/>
        <v>4</v>
      </c>
      <c r="F381" s="1" t="s">
        <v>10</v>
      </c>
      <c r="G381" s="1" t="s">
        <v>30</v>
      </c>
      <c r="H381" s="1" t="s">
        <v>13</v>
      </c>
      <c r="I381" s="1">
        <f t="shared" ref="I381:J381" si="108">I32</f>
        <v>20</v>
      </c>
      <c r="J381" s="1">
        <f t="shared" si="108"/>
        <v>1</v>
      </c>
      <c r="K381">
        <v>5.7092824071104786</v>
      </c>
      <c r="L381">
        <v>2.6437565775927316E-3</v>
      </c>
      <c r="M381" s="1" t="s">
        <v>32</v>
      </c>
      <c r="N381" s="1" t="s">
        <v>31</v>
      </c>
      <c r="O381" s="1" t="s">
        <v>13</v>
      </c>
      <c r="P381" s="1">
        <f t="shared" ref="P381:Q381" si="109">P32</f>
        <v>10.155572432653416</v>
      </c>
      <c r="Q381" s="1">
        <f t="shared" si="109"/>
        <v>1</v>
      </c>
      <c r="R381" s="1">
        <f>Tabulka1[[#This Row],[z2]]</f>
        <v>5.7092824071104786</v>
      </c>
      <c r="S381" s="1">
        <f>Tabulka1[[#This Row],[std2]]</f>
        <v>2.6437565775927316E-3</v>
      </c>
      <c r="T381" s="1" t="s">
        <v>47</v>
      </c>
      <c r="U381" s="1" t="s">
        <v>31</v>
      </c>
      <c r="V381" s="1" t="s">
        <v>13</v>
      </c>
      <c r="W381" s="1">
        <f t="shared" ref="W381:X381" si="110">W32</f>
        <v>4.0963829757600632</v>
      </c>
      <c r="X381" s="1">
        <f t="shared" si="110"/>
        <v>2.0481914878800316</v>
      </c>
      <c r="Y381" s="1">
        <f>Tabulka1[[#This Row],[z3]]</f>
        <v>5.7092824071104786</v>
      </c>
      <c r="Z381" s="1">
        <f>Tabulka1[[#This Row],[std3]]</f>
        <v>2.6437565775927316E-3</v>
      </c>
      <c r="AA381" s="1" t="s">
        <v>39</v>
      </c>
      <c r="AB381" s="1" t="s">
        <v>40</v>
      </c>
      <c r="AC381" s="1" t="s">
        <v>13</v>
      </c>
      <c r="AD381" s="1">
        <v>15</v>
      </c>
      <c r="AE381" s="1" t="s">
        <v>9</v>
      </c>
      <c r="AF381" s="1" t="s">
        <v>28</v>
      </c>
    </row>
    <row r="382" spans="1:32" x14ac:dyDescent="0.35">
      <c r="A382" s="1">
        <f t="shared" ref="A382:B382" si="111">A33</f>
        <v>5.3611412195259831</v>
      </c>
      <c r="B382" s="1">
        <f t="shared" si="111"/>
        <v>2.6805706097629916</v>
      </c>
      <c r="C382" s="1">
        <f>Tabulka1[[#This Row],[z2]]</f>
        <v>11.898257692720822</v>
      </c>
      <c r="D382" s="1">
        <f>Tabulka1[[#This Row],[std2]]</f>
        <v>2.8334644862165661E-2</v>
      </c>
      <c r="E382" s="1">
        <f t="shared" si="1"/>
        <v>4</v>
      </c>
      <c r="F382" s="1" t="s">
        <v>10</v>
      </c>
      <c r="G382" s="1" t="s">
        <v>30</v>
      </c>
      <c r="H382" s="1" t="s">
        <v>13</v>
      </c>
      <c r="I382" s="1">
        <f t="shared" ref="I382:J382" si="112">I33</f>
        <v>25</v>
      </c>
      <c r="J382" s="1">
        <f t="shared" si="112"/>
        <v>1</v>
      </c>
      <c r="K382">
        <v>11.898257692720822</v>
      </c>
      <c r="L382">
        <v>2.8334644862165661E-2</v>
      </c>
      <c r="M382" s="1" t="s">
        <v>32</v>
      </c>
      <c r="N382" s="1" t="s">
        <v>31</v>
      </c>
      <c r="O382" s="1" t="s">
        <v>13</v>
      </c>
      <c r="P382" s="1">
        <f t="shared" ref="P382:Q382" si="113">P33</f>
        <v>12.69446554081677</v>
      </c>
      <c r="Q382" s="1">
        <f t="shared" si="113"/>
        <v>1</v>
      </c>
      <c r="R382" s="1">
        <f>Tabulka1[[#This Row],[z2]]</f>
        <v>11.898257692720822</v>
      </c>
      <c r="S382" s="1">
        <f>Tabulka1[[#This Row],[std2]]</f>
        <v>2.8334644862165661E-2</v>
      </c>
      <c r="T382" s="1" t="s">
        <v>47</v>
      </c>
      <c r="U382" s="1" t="s">
        <v>31</v>
      </c>
      <c r="V382" s="1" t="s">
        <v>13</v>
      </c>
      <c r="W382" s="1">
        <f t="shared" ref="W382:X382" si="114">W33</f>
        <v>5.4618439676800845</v>
      </c>
      <c r="X382" s="1">
        <f t="shared" si="114"/>
        <v>2.7309219838400423</v>
      </c>
      <c r="Y382" s="1">
        <f>Tabulka1[[#This Row],[z3]]</f>
        <v>11.898257692720822</v>
      </c>
      <c r="Z382" s="1">
        <f>Tabulka1[[#This Row],[std3]]</f>
        <v>2.8334644862165661E-2</v>
      </c>
      <c r="AA382" s="1" t="s">
        <v>39</v>
      </c>
      <c r="AB382" s="1" t="s">
        <v>40</v>
      </c>
      <c r="AC382" s="1" t="s">
        <v>13</v>
      </c>
      <c r="AD382" s="1">
        <v>15</v>
      </c>
      <c r="AE382" s="1" t="s">
        <v>9</v>
      </c>
      <c r="AF382" s="1" t="s">
        <v>28</v>
      </c>
    </row>
    <row r="383" spans="1:32" x14ac:dyDescent="0.35">
      <c r="A383" s="1">
        <f t="shared" ref="A383:B383" si="115">A34</f>
        <v>6.7942034542339806</v>
      </c>
      <c r="B383" s="1">
        <f t="shared" si="115"/>
        <v>3.3971017271169903</v>
      </c>
      <c r="C383" s="1">
        <f>Tabulka1[[#This Row],[z2]]</f>
        <v>31.109291017305729</v>
      </c>
      <c r="D383" s="1">
        <f>Tabulka1[[#This Row],[std2]]</f>
        <v>1.0460788318169476</v>
      </c>
      <c r="E383" s="1">
        <f t="shared" si="1"/>
        <v>4</v>
      </c>
      <c r="F383" s="1" t="s">
        <v>10</v>
      </c>
      <c r="G383" s="1" t="s">
        <v>30</v>
      </c>
      <c r="H383" s="1" t="s">
        <v>13</v>
      </c>
      <c r="I383" s="1">
        <f t="shared" ref="I383:J383" si="116">I34</f>
        <v>30</v>
      </c>
      <c r="J383" s="1">
        <f t="shared" si="116"/>
        <v>1</v>
      </c>
      <c r="K383">
        <v>31.109291017305729</v>
      </c>
      <c r="L383">
        <v>1.0460788318169476</v>
      </c>
      <c r="M383" s="1" t="s">
        <v>32</v>
      </c>
      <c r="N383" s="1" t="s">
        <v>31</v>
      </c>
      <c r="O383" s="1" t="s">
        <v>13</v>
      </c>
      <c r="P383" s="1">
        <f t="shared" ref="P383:Q383" si="117">P34</f>
        <v>15.233358648980124</v>
      </c>
      <c r="Q383" s="1">
        <f t="shared" si="117"/>
        <v>1</v>
      </c>
      <c r="R383" s="1">
        <f>Tabulka1[[#This Row],[z2]]</f>
        <v>31.109291017305729</v>
      </c>
      <c r="S383" s="1">
        <f>Tabulka1[[#This Row],[std2]]</f>
        <v>1.0460788318169476</v>
      </c>
      <c r="T383" s="1" t="s">
        <v>47</v>
      </c>
      <c r="U383" s="1" t="s">
        <v>31</v>
      </c>
      <c r="V383" s="1" t="s">
        <v>13</v>
      </c>
      <c r="W383" s="1">
        <f t="shared" ref="W383:X383" si="118">W34</f>
        <v>7.0223708155886806</v>
      </c>
      <c r="X383" s="1">
        <f t="shared" si="118"/>
        <v>3.5111854077943403</v>
      </c>
      <c r="Y383" s="1">
        <f>Tabulka1[[#This Row],[z3]]</f>
        <v>31.109291017305729</v>
      </c>
      <c r="Z383" s="1">
        <f>Tabulka1[[#This Row],[std3]]</f>
        <v>1.0460788318169476</v>
      </c>
      <c r="AA383" s="1" t="s">
        <v>39</v>
      </c>
      <c r="AB383" s="1" t="s">
        <v>40</v>
      </c>
      <c r="AC383" s="1" t="s">
        <v>13</v>
      </c>
      <c r="AD383" s="1">
        <v>15</v>
      </c>
      <c r="AE383" s="1" t="s">
        <v>9</v>
      </c>
      <c r="AF383" s="1" t="s">
        <v>28</v>
      </c>
    </row>
    <row r="384" spans="1:32" x14ac:dyDescent="0.35">
      <c r="A384" s="1">
        <f t="shared" ref="A384:B384" si="119">A35</f>
        <v>8.3828135432975408</v>
      </c>
      <c r="B384" s="1">
        <f t="shared" si="119"/>
        <v>4.1914067716487704</v>
      </c>
      <c r="C384" s="1">
        <f>Tabulka1[[#This Row],[z2]]</f>
        <v>103.38555645775875</v>
      </c>
      <c r="D384" s="1">
        <f>Tabulka1[[#This Row],[std2]]</f>
        <v>1.9450424671708002</v>
      </c>
      <c r="E384" s="1">
        <f t="shared" si="1"/>
        <v>4</v>
      </c>
      <c r="F384" s="1" t="s">
        <v>10</v>
      </c>
      <c r="G384" s="1" t="s">
        <v>30</v>
      </c>
      <c r="H384" s="1" t="s">
        <v>13</v>
      </c>
      <c r="I384" s="1">
        <f t="shared" ref="I384:J384" si="120">I35</f>
        <v>35</v>
      </c>
      <c r="J384" s="1">
        <f t="shared" si="120"/>
        <v>1</v>
      </c>
      <c r="K384">
        <v>103.38555645775875</v>
      </c>
      <c r="L384">
        <v>1.9450424671708002</v>
      </c>
      <c r="M384" s="1" t="s">
        <v>32</v>
      </c>
      <c r="N384" s="1" t="s">
        <v>31</v>
      </c>
      <c r="O384" s="1" t="s">
        <v>13</v>
      </c>
      <c r="P384" s="1">
        <f t="shared" ref="P384:Q384" si="121">P35</f>
        <v>17.772251757143479</v>
      </c>
      <c r="Q384" s="1">
        <f t="shared" si="121"/>
        <v>1</v>
      </c>
      <c r="R384" s="1">
        <f>Tabulka1[[#This Row],[z2]]</f>
        <v>103.38555645775875</v>
      </c>
      <c r="S384" s="1">
        <f>Tabulka1[[#This Row],[std2]]</f>
        <v>1.9450424671708002</v>
      </c>
      <c r="T384" s="1" t="s">
        <v>47</v>
      </c>
      <c r="U384" s="1" t="s">
        <v>31</v>
      </c>
      <c r="V384" s="1" t="s">
        <v>13</v>
      </c>
      <c r="W384" s="1">
        <f t="shared" ref="W384:X384" si="122">W35</f>
        <v>8.8229787170216767</v>
      </c>
      <c r="X384" s="1">
        <f t="shared" si="122"/>
        <v>4.4114893585108383</v>
      </c>
      <c r="Y384" s="1">
        <f>Tabulka1[[#This Row],[z3]]</f>
        <v>103.38555645775875</v>
      </c>
      <c r="Z384" s="1">
        <f>Tabulka1[[#This Row],[std3]]</f>
        <v>1.9450424671708002</v>
      </c>
      <c r="AA384" s="1" t="s">
        <v>39</v>
      </c>
      <c r="AB384" s="1" t="s">
        <v>40</v>
      </c>
      <c r="AC384" s="1" t="s">
        <v>13</v>
      </c>
      <c r="AD384" s="1">
        <v>15</v>
      </c>
      <c r="AE384" s="1" t="s">
        <v>9</v>
      </c>
      <c r="AF384" s="1" t="s">
        <v>28</v>
      </c>
    </row>
    <row r="385" spans="1:32" x14ac:dyDescent="0.35">
      <c r="A385" s="1">
        <f t="shared" ref="A385:B385" si="123">A36</f>
        <v>10.03944816805657</v>
      </c>
      <c r="B385" s="1">
        <f t="shared" si="123"/>
        <v>5.0197240840282848</v>
      </c>
      <c r="C385" s="1">
        <f>Tabulka1[[#This Row],[z2]]</f>
        <v>525.54279999999994</v>
      </c>
      <c r="D385" s="1">
        <f>Tabulka1[[#This Row],[std2]]</f>
        <v>2.3310482148595812</v>
      </c>
      <c r="E385" s="1">
        <f t="shared" si="1"/>
        <v>4</v>
      </c>
      <c r="F385" s="1" t="s">
        <v>10</v>
      </c>
      <c r="G385" s="1" t="s">
        <v>30</v>
      </c>
      <c r="H385" s="1" t="s">
        <v>13</v>
      </c>
      <c r="I385" s="1">
        <f t="shared" ref="I385:J385" si="124">I36</f>
        <v>40</v>
      </c>
      <c r="J385" s="1">
        <f t="shared" si="124"/>
        <v>1</v>
      </c>
      <c r="K385">
        <v>525.54279999999994</v>
      </c>
      <c r="L385">
        <v>2.3310482148595812</v>
      </c>
      <c r="M385" s="1" t="s">
        <v>32</v>
      </c>
      <c r="N385" s="1" t="s">
        <v>31</v>
      </c>
      <c r="O385" s="1" t="s">
        <v>13</v>
      </c>
      <c r="P385" s="1">
        <f t="shared" ref="P385:Q386" si="125">P36</f>
        <v>20.311144865306833</v>
      </c>
      <c r="Q385" s="1">
        <f t="shared" si="125"/>
        <v>1</v>
      </c>
      <c r="R385" s="1">
        <f>Tabulka1[[#This Row],[z2]]</f>
        <v>525.54279999999994</v>
      </c>
      <c r="S385" s="1">
        <f>Tabulka1[[#This Row],[std2]]</f>
        <v>2.3310482148595812</v>
      </c>
      <c r="T385" s="1" t="s">
        <v>47</v>
      </c>
      <c r="U385" s="1" t="s">
        <v>31</v>
      </c>
      <c r="V385" s="1" t="s">
        <v>13</v>
      </c>
      <c r="W385" s="1">
        <f t="shared" ref="W385:X385" si="126">W36</f>
        <v>10.923687935360169</v>
      </c>
      <c r="X385" s="1">
        <f t="shared" si="126"/>
        <v>5.4618439676800845</v>
      </c>
      <c r="Y385" s="1">
        <f>Tabulka1[[#This Row],[z3]]</f>
        <v>525.54279999999994</v>
      </c>
      <c r="Z385" s="1">
        <f>Tabulka1[[#This Row],[std3]]</f>
        <v>2.3310482148595812</v>
      </c>
      <c r="AA385" s="1" t="s">
        <v>39</v>
      </c>
      <c r="AB385" s="1" t="s">
        <v>40</v>
      </c>
      <c r="AC385" s="1" t="s">
        <v>13</v>
      </c>
      <c r="AD385" s="1">
        <v>15</v>
      </c>
      <c r="AE385" s="1" t="s">
        <v>9</v>
      </c>
      <c r="AF385" s="1" t="s">
        <v>28</v>
      </c>
    </row>
    <row r="386" spans="1:32" x14ac:dyDescent="0.35">
      <c r="A386" s="1">
        <f t="shared" ref="A386:B386" si="127">A37</f>
        <v>0</v>
      </c>
      <c r="B386" s="1">
        <f t="shared" si="127"/>
        <v>0</v>
      </c>
      <c r="C386" s="1">
        <f>Tabulka1[[#This Row],[z2]]</f>
        <v>1.1030139981072158</v>
      </c>
      <c r="D386" s="1">
        <f>Tabulka1[[#This Row],[std2]]</f>
        <v>6.9239040212735392E-3</v>
      </c>
      <c r="E386" s="1">
        <f t="shared" si="1"/>
        <v>5</v>
      </c>
      <c r="F386" s="1" t="s">
        <v>10</v>
      </c>
      <c r="G386" s="1" t="s">
        <v>30</v>
      </c>
      <c r="H386" s="1" t="s">
        <v>13</v>
      </c>
      <c r="I386" s="1">
        <f t="shared" ref="I386:J386" si="128">I37</f>
        <v>0</v>
      </c>
      <c r="J386" s="1">
        <f t="shared" si="128"/>
        <v>1.5</v>
      </c>
      <c r="K386" s="1">
        <v>1.1030139981072158</v>
      </c>
      <c r="L386" s="1">
        <v>6.9239040212735392E-3</v>
      </c>
      <c r="M386" s="1" t="s">
        <v>32</v>
      </c>
      <c r="N386" s="1" t="s">
        <v>31</v>
      </c>
      <c r="O386" s="1" t="s">
        <v>13</v>
      </c>
      <c r="P386" s="1">
        <f t="shared" si="125"/>
        <v>0</v>
      </c>
      <c r="Q386" s="1">
        <f t="shared" si="125"/>
        <v>1.5</v>
      </c>
      <c r="R386" s="1">
        <f>Tabulka1[[#This Row],[z2]]</f>
        <v>1.1030139981072158</v>
      </c>
      <c r="S386" s="1">
        <f>Tabulka1[[#This Row],[std2]]</f>
        <v>6.9239040212735392E-3</v>
      </c>
      <c r="T386" s="1" t="s">
        <v>47</v>
      </c>
      <c r="U386" s="1" t="s">
        <v>31</v>
      </c>
      <c r="V386" s="1" t="s">
        <v>13</v>
      </c>
      <c r="W386" s="1">
        <f t="shared" ref="W386:X386" si="129">W37</f>
        <v>0</v>
      </c>
      <c r="X386" s="1">
        <f t="shared" si="129"/>
        <v>0</v>
      </c>
      <c r="Y386" s="1">
        <f>Tabulka1[[#This Row],[z3]]</f>
        <v>1.1030139981072158</v>
      </c>
      <c r="Z386" s="1">
        <f>Tabulka1[[#This Row],[std3]]</f>
        <v>6.9239040212735392E-3</v>
      </c>
      <c r="AA386" s="1" t="s">
        <v>39</v>
      </c>
      <c r="AB386" s="1" t="s">
        <v>40</v>
      </c>
      <c r="AC386" s="1" t="s">
        <v>13</v>
      </c>
      <c r="AD386" s="1">
        <v>15</v>
      </c>
      <c r="AE386" s="1" t="s">
        <v>9</v>
      </c>
      <c r="AF386" s="1" t="s">
        <v>28</v>
      </c>
    </row>
    <row r="387" spans="1:32" x14ac:dyDescent="0.35">
      <c r="A387" s="1">
        <f t="shared" ref="A387:B387" si="130">A38</f>
        <v>0.69070190514198349</v>
      </c>
      <c r="B387" s="1">
        <f t="shared" si="130"/>
        <v>0.51802642885648764</v>
      </c>
      <c r="C387" s="1">
        <f>Tabulka1[[#This Row],[z2]]</f>
        <v>1.3937524973999773</v>
      </c>
      <c r="D387" s="1">
        <f>Tabulka1[[#This Row],[std2]]</f>
        <v>2.1893921769220148E-4</v>
      </c>
      <c r="E387" s="1">
        <f t="shared" si="1"/>
        <v>5</v>
      </c>
      <c r="F387" s="1" t="s">
        <v>10</v>
      </c>
      <c r="G387" s="1" t="s">
        <v>30</v>
      </c>
      <c r="H387" s="1" t="s">
        <v>13</v>
      </c>
      <c r="I387" s="1">
        <f t="shared" ref="I387:J387" si="131">I38</f>
        <v>5</v>
      </c>
      <c r="J387" s="1">
        <f t="shared" si="131"/>
        <v>1.5</v>
      </c>
      <c r="K387">
        <v>1.3937524973999773</v>
      </c>
      <c r="L387">
        <v>2.1893921769220148E-4</v>
      </c>
      <c r="M387" s="1" t="s">
        <v>32</v>
      </c>
      <c r="N387" s="1" t="s">
        <v>31</v>
      </c>
      <c r="O387" s="1" t="s">
        <v>13</v>
      </c>
      <c r="P387" s="1">
        <f t="shared" ref="P387:Q387" si="132">P38</f>
        <v>2.0374539197850874</v>
      </c>
      <c r="Q387" s="1">
        <f t="shared" si="132"/>
        <v>1.5</v>
      </c>
      <c r="R387" s="1">
        <f>Tabulka1[[#This Row],[z2]]</f>
        <v>1.3937524973999773</v>
      </c>
      <c r="S387" s="1">
        <f>Tabulka1[[#This Row],[std2]]</f>
        <v>2.1893921769220148E-4</v>
      </c>
      <c r="T387" s="1" t="s">
        <v>47</v>
      </c>
      <c r="U387" s="1" t="s">
        <v>31</v>
      </c>
      <c r="V387" s="1" t="s">
        <v>13</v>
      </c>
      <c r="W387" s="1">
        <f t="shared" ref="W387:X387" si="133">W38</f>
        <v>0.69207047450531767</v>
      </c>
      <c r="X387" s="1">
        <f t="shared" si="133"/>
        <v>0.51905285587898831</v>
      </c>
      <c r="Y387" s="1">
        <f>Tabulka1[[#This Row],[z3]]</f>
        <v>1.3937524973999773</v>
      </c>
      <c r="Z387" s="1">
        <f>Tabulka1[[#This Row],[std3]]</f>
        <v>2.1893921769220148E-4</v>
      </c>
      <c r="AA387" s="1" t="s">
        <v>39</v>
      </c>
      <c r="AB387" s="1" t="s">
        <v>40</v>
      </c>
      <c r="AC387" s="1" t="s">
        <v>13</v>
      </c>
      <c r="AD387" s="1">
        <v>15</v>
      </c>
      <c r="AE387" s="1" t="s">
        <v>9</v>
      </c>
      <c r="AF387" s="1" t="s">
        <v>28</v>
      </c>
    </row>
    <row r="388" spans="1:32" x14ac:dyDescent="0.35">
      <c r="A388" s="1">
        <f t="shared" ref="A388:B388" si="134">A39</f>
        <v>1.4518185207125103</v>
      </c>
      <c r="B388" s="1">
        <f t="shared" si="134"/>
        <v>1.0888638905343826</v>
      </c>
      <c r="C388" s="1">
        <f>Tabulka1[[#This Row],[z2]]</f>
        <v>1.8999839034532151</v>
      </c>
      <c r="D388" s="1">
        <f>Tabulka1[[#This Row],[std2]]</f>
        <v>5.7161824181373333E-5</v>
      </c>
      <c r="E388" s="1">
        <f t="shared" si="1"/>
        <v>5</v>
      </c>
      <c r="F388" s="1" t="s">
        <v>10</v>
      </c>
      <c r="G388" s="1" t="s">
        <v>30</v>
      </c>
      <c r="H388" s="1" t="s">
        <v>13</v>
      </c>
      <c r="I388" s="1">
        <f t="shared" ref="I388:J388" si="135">I39</f>
        <v>10</v>
      </c>
      <c r="J388" s="1">
        <f t="shared" si="135"/>
        <v>1.5</v>
      </c>
      <c r="K388">
        <v>1.8999839034532151</v>
      </c>
      <c r="L388">
        <v>5.7161824181373333E-5</v>
      </c>
      <c r="M388" s="1" t="s">
        <v>32</v>
      </c>
      <c r="N388" s="1" t="s">
        <v>31</v>
      </c>
      <c r="O388" s="1" t="s">
        <v>13</v>
      </c>
      <c r="P388" s="1">
        <f t="shared" ref="P388:Q388" si="136">P39</f>
        <v>4.0749078395701748</v>
      </c>
      <c r="Q388" s="1">
        <f t="shared" si="136"/>
        <v>1.5</v>
      </c>
      <c r="R388" s="1">
        <f>Tabulka1[[#This Row],[z2]]</f>
        <v>1.8999839034532151</v>
      </c>
      <c r="S388" s="1">
        <f>Tabulka1[[#This Row],[std2]]</f>
        <v>5.7161824181373333E-5</v>
      </c>
      <c r="T388" s="1" t="s">
        <v>47</v>
      </c>
      <c r="U388" s="1" t="s">
        <v>31</v>
      </c>
      <c r="V388" s="1" t="s">
        <v>13</v>
      </c>
      <c r="W388" s="1">
        <f t="shared" ref="W388:X388" si="137">W39</f>
        <v>1.4610376684001147</v>
      </c>
      <c r="X388" s="1">
        <f t="shared" si="137"/>
        <v>1.095778251300086</v>
      </c>
      <c r="Y388" s="1">
        <f>Tabulka1[[#This Row],[z3]]</f>
        <v>1.8999839034532151</v>
      </c>
      <c r="Z388" s="1">
        <f>Tabulka1[[#This Row],[std3]]</f>
        <v>5.7161824181373333E-5</v>
      </c>
      <c r="AA388" s="1" t="s">
        <v>39</v>
      </c>
      <c r="AB388" s="1" t="s">
        <v>40</v>
      </c>
      <c r="AC388" s="1" t="s">
        <v>13</v>
      </c>
      <c r="AD388" s="1">
        <v>15</v>
      </c>
      <c r="AE388" s="1" t="s">
        <v>9</v>
      </c>
      <c r="AF388" s="1" t="s">
        <v>28</v>
      </c>
    </row>
    <row r="389" spans="1:32" x14ac:dyDescent="0.35">
      <c r="A389" s="1">
        <f t="shared" ref="A389:B389" si="138">A40</f>
        <v>2.2897502874774243</v>
      </c>
      <c r="B389" s="1">
        <f t="shared" si="138"/>
        <v>1.7173127156080681</v>
      </c>
      <c r="C389" s="1">
        <f>Tabulka1[[#This Row],[z2]]</f>
        <v>2.829886980868606</v>
      </c>
      <c r="D389" s="1">
        <f>Tabulka1[[#This Row],[std2]]</f>
        <v>4.1943588997207809E-4</v>
      </c>
      <c r="E389" s="1">
        <f t="shared" si="1"/>
        <v>5</v>
      </c>
      <c r="F389" s="1" t="s">
        <v>10</v>
      </c>
      <c r="G389" s="1" t="s">
        <v>30</v>
      </c>
      <c r="H389" s="1" t="s">
        <v>13</v>
      </c>
      <c r="I389" s="1">
        <f t="shared" ref="I389:J389" si="139">I40</f>
        <v>15</v>
      </c>
      <c r="J389" s="1">
        <f t="shared" si="139"/>
        <v>1.5</v>
      </c>
      <c r="K389">
        <v>2.829886980868606</v>
      </c>
      <c r="L389">
        <v>4.1943588997207809E-4</v>
      </c>
      <c r="M389" s="1" t="s">
        <v>32</v>
      </c>
      <c r="N389" s="1" t="s">
        <v>31</v>
      </c>
      <c r="O389" s="1" t="s">
        <v>13</v>
      </c>
      <c r="P389" s="1">
        <f t="shared" ref="P389:Q389" si="140">P40</f>
        <v>6.1123617593552622</v>
      </c>
      <c r="Q389" s="1">
        <f t="shared" si="140"/>
        <v>1.5</v>
      </c>
      <c r="R389" s="1">
        <f>Tabulka1[[#This Row],[z2]]</f>
        <v>2.829886980868606</v>
      </c>
      <c r="S389" s="1">
        <f>Tabulka1[[#This Row],[std2]]</f>
        <v>4.1943588997207809E-4</v>
      </c>
      <c r="T389" s="1" t="s">
        <v>47</v>
      </c>
      <c r="U389" s="1" t="s">
        <v>31</v>
      </c>
      <c r="V389" s="1" t="s">
        <v>13</v>
      </c>
      <c r="W389" s="1">
        <f t="shared" ref="W389:X389" si="141">W40</f>
        <v>2.3204715909884177</v>
      </c>
      <c r="X389" s="1">
        <f t="shared" si="141"/>
        <v>1.7403536932413133</v>
      </c>
      <c r="Y389" s="1">
        <f>Tabulka1[[#This Row],[z3]]</f>
        <v>2.829886980868606</v>
      </c>
      <c r="Z389" s="1">
        <f>Tabulka1[[#This Row],[std3]]</f>
        <v>4.1943588997207809E-4</v>
      </c>
      <c r="AA389" s="1" t="s">
        <v>39</v>
      </c>
      <c r="AB389" s="1" t="s">
        <v>40</v>
      </c>
      <c r="AC389" s="1" t="s">
        <v>13</v>
      </c>
      <c r="AD389" s="1">
        <v>15</v>
      </c>
      <c r="AE389" s="1" t="s">
        <v>9</v>
      </c>
      <c r="AF389" s="1" t="s">
        <v>28</v>
      </c>
    </row>
    <row r="390" spans="1:32" x14ac:dyDescent="0.35">
      <c r="A390" s="1">
        <f t="shared" ref="A390:B390" si="142">A41</f>
        <v>3.2125150149014883</v>
      </c>
      <c r="B390" s="1">
        <f t="shared" si="142"/>
        <v>2.4093862611761163</v>
      </c>
      <c r="C390" s="1">
        <f>Tabulka1[[#This Row],[z2]]</f>
        <v>4.7200385352302572</v>
      </c>
      <c r="D390" s="1">
        <f>Tabulka1[[#This Row],[std2]]</f>
        <v>1.2356652866091428E-4</v>
      </c>
      <c r="E390" s="1">
        <f t="shared" si="1"/>
        <v>5</v>
      </c>
      <c r="F390" s="1" t="s">
        <v>10</v>
      </c>
      <c r="G390" s="1" t="s">
        <v>30</v>
      </c>
      <c r="H390" s="1" t="s">
        <v>13</v>
      </c>
      <c r="I390" s="1">
        <f t="shared" ref="I390:J390" si="143">I41</f>
        <v>20</v>
      </c>
      <c r="J390" s="1">
        <f t="shared" si="143"/>
        <v>1.5</v>
      </c>
      <c r="K390">
        <v>4.7200385352302572</v>
      </c>
      <c r="L390">
        <v>1.2356652866091428E-4</v>
      </c>
      <c r="M390" s="1" t="s">
        <v>32</v>
      </c>
      <c r="N390" s="1" t="s">
        <v>31</v>
      </c>
      <c r="O390" s="1" t="s">
        <v>13</v>
      </c>
      <c r="P390" s="1">
        <f t="shared" ref="P390:Q390" si="144">P41</f>
        <v>8.1498156791403495</v>
      </c>
      <c r="Q390" s="1">
        <f t="shared" si="144"/>
        <v>1.5</v>
      </c>
      <c r="R390" s="1">
        <f>Tabulka1[[#This Row],[z2]]</f>
        <v>4.7200385352302572</v>
      </c>
      <c r="S390" s="1">
        <f>Tabulka1[[#This Row],[std2]]</f>
        <v>1.2356652866091428E-4</v>
      </c>
      <c r="T390" s="1" t="s">
        <v>47</v>
      </c>
      <c r="U390" s="1" t="s">
        <v>31</v>
      </c>
      <c r="V390" s="1" t="s">
        <v>13</v>
      </c>
      <c r="W390" s="1">
        <f t="shared" ref="W390:X390" si="145">W41</f>
        <v>3.2873347539002586</v>
      </c>
      <c r="X390" s="1">
        <f t="shared" si="145"/>
        <v>2.4655010654251939</v>
      </c>
      <c r="Y390" s="1">
        <f>Tabulka1[[#This Row],[z3]]</f>
        <v>4.7200385352302572</v>
      </c>
      <c r="Z390" s="1">
        <f>Tabulka1[[#This Row],[std3]]</f>
        <v>1.2356652866091428E-4</v>
      </c>
      <c r="AA390" s="1" t="s">
        <v>39</v>
      </c>
      <c r="AB390" s="1" t="s">
        <v>40</v>
      </c>
      <c r="AC390" s="1" t="s">
        <v>13</v>
      </c>
      <c r="AD390" s="1">
        <v>15</v>
      </c>
      <c r="AE390" s="1" t="s">
        <v>9</v>
      </c>
      <c r="AF390" s="1" t="s">
        <v>28</v>
      </c>
    </row>
    <row r="391" spans="1:32" x14ac:dyDescent="0.35">
      <c r="A391" s="1">
        <f t="shared" ref="A391:B391" si="146">A42</f>
        <v>4.229583514410689</v>
      </c>
      <c r="B391" s="1">
        <f t="shared" si="146"/>
        <v>3.172187635808017</v>
      </c>
      <c r="C391" s="1">
        <f>Tabulka1[[#This Row],[z2]]</f>
        <v>8.9368928118225135</v>
      </c>
      <c r="D391" s="1">
        <f>Tabulka1[[#This Row],[std2]]</f>
        <v>1.1790410592925854E-3</v>
      </c>
      <c r="E391" s="1">
        <f t="shared" si="1"/>
        <v>5</v>
      </c>
      <c r="F391" s="1" t="s">
        <v>10</v>
      </c>
      <c r="G391" s="1" t="s">
        <v>30</v>
      </c>
      <c r="H391" s="1" t="s">
        <v>13</v>
      </c>
      <c r="I391" s="1">
        <f t="shared" ref="I391:J391" si="147">I42</f>
        <v>25</v>
      </c>
      <c r="J391" s="1">
        <f t="shared" si="147"/>
        <v>1.5</v>
      </c>
      <c r="K391">
        <v>8.9368928118225135</v>
      </c>
      <c r="L391">
        <v>1.1790410592925854E-3</v>
      </c>
      <c r="M391" s="1" t="s">
        <v>32</v>
      </c>
      <c r="N391" s="1" t="s">
        <v>31</v>
      </c>
      <c r="O391" s="1" t="s">
        <v>13</v>
      </c>
      <c r="P391" s="1">
        <f t="shared" ref="P391:Q391" si="148">P42</f>
        <v>10.187269598925436</v>
      </c>
      <c r="Q391" s="1">
        <f t="shared" si="148"/>
        <v>1.5</v>
      </c>
      <c r="R391" s="1">
        <f>Tabulka1[[#This Row],[z2]]</f>
        <v>8.9368928118225135</v>
      </c>
      <c r="S391" s="1">
        <f>Tabulka1[[#This Row],[std2]]</f>
        <v>1.1790410592925854E-3</v>
      </c>
      <c r="T391" s="1" t="s">
        <v>47</v>
      </c>
      <c r="U391" s="1" t="s">
        <v>31</v>
      </c>
      <c r="V391" s="1" t="s">
        <v>13</v>
      </c>
      <c r="W391" s="1">
        <f t="shared" ref="W391:X391" si="149">W42</f>
        <v>4.3831130052003449</v>
      </c>
      <c r="X391" s="1">
        <f t="shared" si="149"/>
        <v>3.2873347539002586</v>
      </c>
      <c r="Y391" s="1">
        <f>Tabulka1[[#This Row],[z3]]</f>
        <v>8.9368928118225135</v>
      </c>
      <c r="Z391" s="1">
        <f>Tabulka1[[#This Row],[std3]]</f>
        <v>1.1790410592925854E-3</v>
      </c>
      <c r="AA391" s="1" t="s">
        <v>39</v>
      </c>
      <c r="AB391" s="1" t="s">
        <v>40</v>
      </c>
      <c r="AC391" s="1" t="s">
        <v>13</v>
      </c>
      <c r="AD391" s="1">
        <v>15</v>
      </c>
      <c r="AE391" s="1" t="s">
        <v>9</v>
      </c>
      <c r="AF391" s="1" t="s">
        <v>28</v>
      </c>
    </row>
    <row r="392" spans="1:32" x14ac:dyDescent="0.35">
      <c r="A392" s="1">
        <f t="shared" ref="A392:B392" si="150">A43</f>
        <v>5.3489144234442199</v>
      </c>
      <c r="B392" s="1">
        <f t="shared" si="150"/>
        <v>4.0116858175831647</v>
      </c>
      <c r="C392" s="1">
        <f>Tabulka1[[#This Row],[z2]]</f>
        <v>20.866775469707967</v>
      </c>
      <c r="D392" s="1">
        <f>Tabulka1[[#This Row],[std2]]</f>
        <v>0.12528902056888044</v>
      </c>
      <c r="E392" s="1">
        <f t="shared" si="1"/>
        <v>5</v>
      </c>
      <c r="F392" s="1" t="s">
        <v>10</v>
      </c>
      <c r="G392" s="1" t="s">
        <v>30</v>
      </c>
      <c r="H392" s="1" t="s">
        <v>13</v>
      </c>
      <c r="I392" s="1">
        <f t="shared" ref="I392:J392" si="151">I43</f>
        <v>30</v>
      </c>
      <c r="J392" s="1">
        <f t="shared" si="151"/>
        <v>1.5</v>
      </c>
      <c r="K392">
        <v>20.866775469707967</v>
      </c>
      <c r="L392">
        <v>0.12528902056888044</v>
      </c>
      <c r="M392" s="1" t="s">
        <v>32</v>
      </c>
      <c r="N392" s="1" t="s">
        <v>31</v>
      </c>
      <c r="O392" s="1" t="s">
        <v>13</v>
      </c>
      <c r="P392" s="1">
        <f t="shared" ref="P392:Q392" si="152">P43</f>
        <v>12.224723518710524</v>
      </c>
      <c r="Q392" s="1">
        <f t="shared" si="152"/>
        <v>1.5</v>
      </c>
      <c r="R392" s="1">
        <f>Tabulka1[[#This Row],[z2]]</f>
        <v>20.866775469707967</v>
      </c>
      <c r="S392" s="1">
        <f>Tabulka1[[#This Row],[std2]]</f>
        <v>0.12528902056888044</v>
      </c>
      <c r="T392" s="1" t="s">
        <v>47</v>
      </c>
      <c r="U392" s="1" t="s">
        <v>31</v>
      </c>
      <c r="V392" s="1" t="s">
        <v>13</v>
      </c>
      <c r="W392" s="1">
        <f t="shared" ref="W392:X392" si="153">W43</f>
        <v>5.6354310066861579</v>
      </c>
      <c r="X392" s="1">
        <f t="shared" si="153"/>
        <v>4.2265732550146184</v>
      </c>
      <c r="Y392" s="1">
        <f>Tabulka1[[#This Row],[z3]]</f>
        <v>20.866775469707967</v>
      </c>
      <c r="Z392" s="1">
        <f>Tabulka1[[#This Row],[std3]]</f>
        <v>0.12528902056888044</v>
      </c>
      <c r="AA392" s="1" t="s">
        <v>39</v>
      </c>
      <c r="AB392" s="1" t="s">
        <v>40</v>
      </c>
      <c r="AC392" s="1" t="s">
        <v>13</v>
      </c>
      <c r="AD392" s="1">
        <v>15</v>
      </c>
      <c r="AE392" s="1" t="s">
        <v>9</v>
      </c>
      <c r="AF392" s="1" t="s">
        <v>28</v>
      </c>
    </row>
    <row r="393" spans="1:32" x14ac:dyDescent="0.35">
      <c r="A393" s="1">
        <f t="shared" ref="A393:B393" si="154">A44</f>
        <v>6.5788740089507556</v>
      </c>
      <c r="B393" s="1">
        <f t="shared" si="154"/>
        <v>4.9341555067130667</v>
      </c>
      <c r="C393" s="1">
        <f>Tabulka1[[#This Row],[z2]]</f>
        <v>59.073706461920821</v>
      </c>
      <c r="D393" s="1">
        <f>Tabulka1[[#This Row],[std2]]</f>
        <v>0.1688004343052322</v>
      </c>
      <c r="E393" s="1">
        <f t="shared" si="1"/>
        <v>5</v>
      </c>
      <c r="F393" s="1" t="s">
        <v>10</v>
      </c>
      <c r="G393" s="1" t="s">
        <v>30</v>
      </c>
      <c r="H393" s="1" t="s">
        <v>13</v>
      </c>
      <c r="I393" s="1">
        <f t="shared" ref="I393:J393" si="155">I44</f>
        <v>35</v>
      </c>
      <c r="J393" s="1">
        <f t="shared" si="155"/>
        <v>1.5</v>
      </c>
      <c r="K393">
        <v>59.073706461920821</v>
      </c>
      <c r="L393">
        <v>0.1688004343052322</v>
      </c>
      <c r="M393" s="1" t="s">
        <v>32</v>
      </c>
      <c r="N393" s="1" t="s">
        <v>31</v>
      </c>
      <c r="O393" s="1" t="s">
        <v>13</v>
      </c>
      <c r="P393" s="1">
        <f t="shared" ref="P393:Q393" si="156">P44</f>
        <v>14.262177438495611</v>
      </c>
      <c r="Q393" s="1">
        <f t="shared" si="156"/>
        <v>1.5</v>
      </c>
      <c r="R393" s="1">
        <f>Tabulka1[[#This Row],[z2]]</f>
        <v>59.073706461920821</v>
      </c>
      <c r="S393" s="1">
        <f>Tabulka1[[#This Row],[std2]]</f>
        <v>0.1688004343052322</v>
      </c>
      <c r="T393" s="1" t="s">
        <v>47</v>
      </c>
      <c r="U393" s="1" t="s">
        <v>31</v>
      </c>
      <c r="V393" s="1" t="s">
        <v>13</v>
      </c>
      <c r="W393" s="1">
        <f t="shared" ref="W393:X393" si="157">W44</f>
        <v>7.080413316092864</v>
      </c>
      <c r="X393" s="1">
        <f t="shared" si="157"/>
        <v>5.3103099870696484</v>
      </c>
      <c r="Y393" s="1">
        <f>Tabulka1[[#This Row],[z3]]</f>
        <v>59.073706461920821</v>
      </c>
      <c r="Z393" s="1">
        <f>Tabulka1[[#This Row],[std3]]</f>
        <v>0.1688004343052322</v>
      </c>
      <c r="AA393" s="1" t="s">
        <v>39</v>
      </c>
      <c r="AB393" s="1" t="s">
        <v>40</v>
      </c>
      <c r="AC393" s="1" t="s">
        <v>13</v>
      </c>
      <c r="AD393" s="1">
        <v>15</v>
      </c>
      <c r="AE393" s="1" t="s">
        <v>9</v>
      </c>
      <c r="AF393" s="1" t="s">
        <v>28</v>
      </c>
    </row>
    <row r="394" spans="1:32" x14ac:dyDescent="0.35">
      <c r="A394" s="1">
        <f t="shared" ref="A394:B394" si="158">A45</f>
        <v>7.9280520766422375</v>
      </c>
      <c r="B394" s="1">
        <f t="shared" si="158"/>
        <v>5.9460390574816779</v>
      </c>
      <c r="C394" s="1">
        <f>Tabulka1[[#This Row],[z2]]</f>
        <v>243.85255534109734</v>
      </c>
      <c r="D394" s="1">
        <f>Tabulka1[[#This Row],[std2]]</f>
        <v>0.68156419963806825</v>
      </c>
      <c r="E394" s="1">
        <f t="shared" si="1"/>
        <v>5</v>
      </c>
      <c r="F394" s="1" t="s">
        <v>10</v>
      </c>
      <c r="G394" s="1" t="s">
        <v>30</v>
      </c>
      <c r="H394" s="1" t="s">
        <v>13</v>
      </c>
      <c r="I394" s="1">
        <f t="shared" ref="I394:J394" si="159">I45</f>
        <v>40</v>
      </c>
      <c r="J394" s="1">
        <f t="shared" si="159"/>
        <v>1.5</v>
      </c>
      <c r="K394">
        <v>243.85255534109734</v>
      </c>
      <c r="L394">
        <v>0.68156419963806825</v>
      </c>
      <c r="M394" s="1" t="s">
        <v>32</v>
      </c>
      <c r="N394" s="1" t="s">
        <v>31</v>
      </c>
      <c r="O394" s="1" t="s">
        <v>13</v>
      </c>
      <c r="P394" s="1">
        <f t="shared" ref="P394:Q394" si="160">P45</f>
        <v>16.299631358280699</v>
      </c>
      <c r="Q394" s="1">
        <f t="shared" si="160"/>
        <v>1.5</v>
      </c>
      <c r="R394" s="1">
        <f>Tabulka1[[#This Row],[z2]]</f>
        <v>243.85255534109734</v>
      </c>
      <c r="S394" s="1">
        <f>Tabulka1[[#This Row],[std2]]</f>
        <v>0.68156419963806825</v>
      </c>
      <c r="T394" s="1" t="s">
        <v>47</v>
      </c>
      <c r="U394" s="1" t="s">
        <v>31</v>
      </c>
      <c r="V394" s="1" t="s">
        <v>13</v>
      </c>
      <c r="W394" s="1">
        <f t="shared" ref="W394:X394" si="161">W45</f>
        <v>8.7662260104006897</v>
      </c>
      <c r="X394" s="1">
        <f t="shared" si="161"/>
        <v>6.5746695078005173</v>
      </c>
      <c r="Y394" s="1">
        <f>Tabulka1[[#This Row],[z3]]</f>
        <v>243.85255534109734</v>
      </c>
      <c r="Z394" s="1">
        <f>Tabulka1[[#This Row],[std3]]</f>
        <v>0.68156419963806825</v>
      </c>
      <c r="AA394" s="1" t="s">
        <v>39</v>
      </c>
      <c r="AB394" s="1" t="s">
        <v>40</v>
      </c>
      <c r="AC394" s="1" t="s">
        <v>13</v>
      </c>
      <c r="AD394" s="1">
        <v>15</v>
      </c>
      <c r="AE394" s="1" t="s">
        <v>9</v>
      </c>
      <c r="AF394" s="1" t="s">
        <v>28</v>
      </c>
    </row>
    <row r="395" spans="1:32" x14ac:dyDescent="0.35">
      <c r="A395" s="1">
        <f t="shared" ref="A395:B395" si="162">A46</f>
        <v>9.3841211211915407</v>
      </c>
      <c r="B395" s="1">
        <f t="shared" si="162"/>
        <v>7.0380908408936556</v>
      </c>
      <c r="C395" s="1">
        <f>Tabulka1[[#This Row],[z2]]</f>
        <v>1497.8053959374661</v>
      </c>
      <c r="D395" s="1">
        <f>Tabulka1[[#This Row],[std2]]</f>
        <v>11.502228912139728</v>
      </c>
      <c r="E395" s="1">
        <f t="shared" si="1"/>
        <v>5</v>
      </c>
      <c r="F395" s="1" t="s">
        <v>10</v>
      </c>
      <c r="G395" s="1" t="s">
        <v>30</v>
      </c>
      <c r="H395" s="1" t="s">
        <v>13</v>
      </c>
      <c r="I395" s="1">
        <f t="shared" ref="I395:J395" si="163">I46</f>
        <v>45</v>
      </c>
      <c r="J395" s="1">
        <f t="shared" si="163"/>
        <v>1.5</v>
      </c>
      <c r="K395">
        <v>1497.8053959374661</v>
      </c>
      <c r="L395">
        <v>11.502228912139728</v>
      </c>
      <c r="M395" s="1" t="s">
        <v>32</v>
      </c>
      <c r="N395" s="1" t="s">
        <v>31</v>
      </c>
      <c r="O395" s="1" t="s">
        <v>13</v>
      </c>
      <c r="P395" s="1">
        <f t="shared" ref="P395:Q395" si="164">P46</f>
        <v>18.337085278065786</v>
      </c>
      <c r="Q395" s="1">
        <f t="shared" si="164"/>
        <v>1.5</v>
      </c>
      <c r="R395" s="1">
        <f>Tabulka1[[#This Row],[z2]]</f>
        <v>1497.8053959374661</v>
      </c>
      <c r="S395" s="1">
        <f>Tabulka1[[#This Row],[std2]]</f>
        <v>11.502228912139728</v>
      </c>
      <c r="T395" s="1" t="s">
        <v>47</v>
      </c>
      <c r="U395" s="1" t="s">
        <v>31</v>
      </c>
      <c r="V395" s="1" t="s">
        <v>13</v>
      </c>
      <c r="W395" s="1">
        <f t="shared" ref="W395:X395" si="165">W46</f>
        <v>10.758550103673572</v>
      </c>
      <c r="X395" s="1">
        <f t="shared" si="165"/>
        <v>8.0689125777551798</v>
      </c>
      <c r="Y395" s="1">
        <f>Tabulka1[[#This Row],[z3]]</f>
        <v>1497.8053959374661</v>
      </c>
      <c r="Z395" s="1">
        <f>Tabulka1[[#This Row],[std3]]</f>
        <v>11.502228912139728</v>
      </c>
      <c r="AA395" s="1" t="s">
        <v>39</v>
      </c>
      <c r="AB395" s="1" t="s">
        <v>40</v>
      </c>
      <c r="AC395" s="1" t="s">
        <v>13</v>
      </c>
      <c r="AD395" s="1">
        <v>15</v>
      </c>
      <c r="AE395" s="1" t="s">
        <v>9</v>
      </c>
      <c r="AF395" s="1" t="s">
        <v>28</v>
      </c>
    </row>
    <row r="396" spans="1:32" x14ac:dyDescent="0.35">
      <c r="A396" s="1">
        <f>A47</f>
        <v>9.977585925999465</v>
      </c>
      <c r="B396" s="1">
        <f t="shared" ref="B396:B459" si="166">B47</f>
        <v>7.4831894444995992</v>
      </c>
      <c r="C396" s="3" t="str">
        <f>Tabulka1[[#This Row],[z2]]</f>
        <v>chyběl vzorek</v>
      </c>
      <c r="D396" s="3" t="str">
        <f>Tabulka1[[#This Row],[std2]]</f>
        <v>chyběl vzorek</v>
      </c>
      <c r="E396" s="1">
        <f t="shared" si="1"/>
        <v>5</v>
      </c>
      <c r="F396" s="1" t="s">
        <v>10</v>
      </c>
      <c r="G396" s="1" t="s">
        <v>30</v>
      </c>
      <c r="H396" s="1" t="s">
        <v>13</v>
      </c>
      <c r="I396" s="1">
        <f t="shared" ref="I396:J396" si="167">I47</f>
        <v>46.86</v>
      </c>
      <c r="J396" s="1">
        <f t="shared" si="167"/>
        <v>1.5</v>
      </c>
      <c r="K396" s="3" t="s">
        <v>51</v>
      </c>
      <c r="L396" s="3" t="s">
        <v>51</v>
      </c>
      <c r="M396" s="1" t="s">
        <v>32</v>
      </c>
      <c r="N396" s="1" t="s">
        <v>31</v>
      </c>
      <c r="O396" s="1" t="s">
        <v>13</v>
      </c>
      <c r="P396" s="1">
        <f t="shared" ref="P396:Q396" si="168">P47</f>
        <v>19.095018136225839</v>
      </c>
      <c r="Q396" s="1">
        <f t="shared" si="168"/>
        <v>1.5</v>
      </c>
      <c r="R396" s="3" t="str">
        <f>Tabulka1[[#This Row],[z2]]</f>
        <v>chyběl vzorek</v>
      </c>
      <c r="S396" s="3" t="str">
        <f>Tabulka1[[#This Row],[std2]]</f>
        <v>chyběl vzorek</v>
      </c>
      <c r="T396" s="1" t="s">
        <v>47</v>
      </c>
      <c r="U396" s="1" t="s">
        <v>31</v>
      </c>
      <c r="V396" s="1" t="s">
        <v>13</v>
      </c>
      <c r="W396" s="1">
        <f t="shared" ref="W396:X396" si="169">W47</f>
        <v>11.59537121323042</v>
      </c>
      <c r="X396" s="1">
        <f t="shared" si="169"/>
        <v>8.6965284099228146</v>
      </c>
      <c r="Y396" s="3" t="str">
        <f>Tabulka1[[#This Row],[z3]]</f>
        <v>chyběl vzorek</v>
      </c>
      <c r="Z396" s="3" t="str">
        <f>Tabulka1[[#This Row],[std3]]</f>
        <v>chyběl vzorek</v>
      </c>
      <c r="AA396" s="1" t="s">
        <v>39</v>
      </c>
      <c r="AB396" s="1" t="s">
        <v>40</v>
      </c>
      <c r="AC396" s="1" t="s">
        <v>13</v>
      </c>
      <c r="AD396" s="1">
        <v>15</v>
      </c>
      <c r="AE396" s="1" t="s">
        <v>9</v>
      </c>
      <c r="AF396" s="1" t="s">
        <v>28</v>
      </c>
    </row>
    <row r="397" spans="1:32" x14ac:dyDescent="0.35">
      <c r="A397" s="1">
        <f t="shared" ref="A397:A407" si="170">A48</f>
        <v>0</v>
      </c>
      <c r="B397" s="1">
        <f t="shared" si="166"/>
        <v>0</v>
      </c>
      <c r="C397" s="1">
        <f>Tabulka1[[#This Row],[z2]]</f>
        <v>1.1030139981072158</v>
      </c>
      <c r="D397" s="1">
        <f>Tabulka1[[#This Row],[std2]]</f>
        <v>6.9239040212735392E-3</v>
      </c>
      <c r="E397" s="1">
        <f t="shared" si="1"/>
        <v>6</v>
      </c>
      <c r="F397" s="1" t="s">
        <v>10</v>
      </c>
      <c r="G397" s="1" t="s">
        <v>30</v>
      </c>
      <c r="H397" s="1" t="s">
        <v>13</v>
      </c>
      <c r="I397" s="1">
        <f t="shared" ref="I397:J397" si="171">I48</f>
        <v>0</v>
      </c>
      <c r="J397" s="1">
        <f t="shared" si="171"/>
        <v>1.887</v>
      </c>
      <c r="K397">
        <v>1.1030139981072158</v>
      </c>
      <c r="L397">
        <v>6.9239040212735392E-3</v>
      </c>
      <c r="M397" s="1" t="s">
        <v>32</v>
      </c>
      <c r="N397" s="1" t="s">
        <v>31</v>
      </c>
      <c r="O397" s="1" t="s">
        <v>13</v>
      </c>
      <c r="P397" s="1">
        <f t="shared" ref="P397:Q397" si="172">P48</f>
        <v>0</v>
      </c>
      <c r="Q397" s="1">
        <f t="shared" si="172"/>
        <v>1.887</v>
      </c>
      <c r="R397" s="1">
        <f>Tabulka1[[#This Row],[z2]]</f>
        <v>1.1030139981072158</v>
      </c>
      <c r="S397" s="1">
        <f>Tabulka1[[#This Row],[std2]]</f>
        <v>6.9239040212735392E-3</v>
      </c>
      <c r="T397" s="1" t="s">
        <v>47</v>
      </c>
      <c r="U397" s="1" t="s">
        <v>31</v>
      </c>
      <c r="V397" s="1" t="s">
        <v>13</v>
      </c>
      <c r="W397" s="1">
        <f t="shared" ref="W397:X397" si="173">W48</f>
        <v>0</v>
      </c>
      <c r="X397" s="1">
        <f t="shared" si="173"/>
        <v>0</v>
      </c>
      <c r="Y397" s="1">
        <f>Tabulka1[[#This Row],[z3]]</f>
        <v>1.1030139981072158</v>
      </c>
      <c r="Z397" s="1">
        <f>Tabulka1[[#This Row],[std3]]</f>
        <v>6.9239040212735392E-3</v>
      </c>
      <c r="AA397" s="1" t="s">
        <v>39</v>
      </c>
      <c r="AB397" s="1" t="s">
        <v>40</v>
      </c>
      <c r="AC397" s="1" t="s">
        <v>13</v>
      </c>
      <c r="AD397" s="1">
        <v>15</v>
      </c>
      <c r="AE397" s="1" t="s">
        <v>9</v>
      </c>
      <c r="AF397" s="1" t="s">
        <v>28</v>
      </c>
    </row>
    <row r="398" spans="1:32" x14ac:dyDescent="0.35">
      <c r="A398" s="1">
        <f t="shared" si="170"/>
        <v>0.59755109014629371</v>
      </c>
      <c r="B398" s="1">
        <f t="shared" si="166"/>
        <v>0.56378945355302812</v>
      </c>
      <c r="C398" s="1">
        <f>Tabulka1[[#This Row],[z2]]</f>
        <v>1.3786064773235698</v>
      </c>
      <c r="D398" s="1">
        <f>Tabulka1[[#This Row],[std2]]</f>
        <v>7.6083217547178589E-4</v>
      </c>
      <c r="E398" s="1">
        <f t="shared" si="1"/>
        <v>6</v>
      </c>
      <c r="F398" s="1" t="s">
        <v>10</v>
      </c>
      <c r="G398" s="1" t="s">
        <v>30</v>
      </c>
      <c r="H398" s="1" t="s">
        <v>13</v>
      </c>
      <c r="I398" s="1">
        <f t="shared" ref="I398:J398" si="174">I49</f>
        <v>5</v>
      </c>
      <c r="J398" s="1">
        <f t="shared" si="174"/>
        <v>1.887</v>
      </c>
      <c r="K398">
        <v>1.3786064773235698</v>
      </c>
      <c r="L398">
        <v>7.6083217547178589E-4</v>
      </c>
      <c r="M398" s="1" t="s">
        <v>32</v>
      </c>
      <c r="N398" s="1" t="s">
        <v>31</v>
      </c>
      <c r="O398" s="1" t="s">
        <v>13</v>
      </c>
      <c r="P398" s="1">
        <f t="shared" ref="P398:Q398" si="175">P49</f>
        <v>1.7672925430336814</v>
      </c>
      <c r="Q398" s="1">
        <f t="shared" si="175"/>
        <v>1.887</v>
      </c>
      <c r="R398" s="1">
        <f>Tabulka1[[#This Row],[z2]]</f>
        <v>1.3786064773235698</v>
      </c>
      <c r="S398" s="1">
        <f>Tabulka1[[#This Row],[std2]]</f>
        <v>7.6083217547178589E-4</v>
      </c>
      <c r="T398" s="1" t="s">
        <v>47</v>
      </c>
      <c r="U398" s="1" t="s">
        <v>31</v>
      </c>
      <c r="V398" s="1" t="s">
        <v>13</v>
      </c>
      <c r="W398" s="1">
        <f t="shared" ref="W398:X398" si="176">W49</f>
        <v>0.60030363237664874</v>
      </c>
      <c r="X398" s="1">
        <f t="shared" si="176"/>
        <v>0.56638647714736812</v>
      </c>
      <c r="Y398" s="1">
        <f>Tabulka1[[#This Row],[z3]]</f>
        <v>1.3786064773235698</v>
      </c>
      <c r="Z398" s="1">
        <f>Tabulka1[[#This Row],[std3]]</f>
        <v>7.6083217547178589E-4</v>
      </c>
      <c r="AA398" s="1" t="s">
        <v>39</v>
      </c>
      <c r="AB398" s="1" t="s">
        <v>40</v>
      </c>
      <c r="AC398" s="1" t="s">
        <v>13</v>
      </c>
      <c r="AD398" s="1">
        <v>15</v>
      </c>
      <c r="AE398" s="1" t="s">
        <v>9</v>
      </c>
      <c r="AF398" s="1" t="s">
        <v>28</v>
      </c>
    </row>
    <row r="399" spans="1:32" x14ac:dyDescent="0.35">
      <c r="A399" s="1">
        <f t="shared" si="170"/>
        <v>1.2528324801628012</v>
      </c>
      <c r="B399" s="1">
        <f t="shared" si="166"/>
        <v>1.1820474450336029</v>
      </c>
      <c r="C399" s="1">
        <f>Tabulka1[[#This Row],[z2]]</f>
        <v>1.8452157048171571</v>
      </c>
      <c r="D399" s="1">
        <f>Tabulka1[[#This Row],[std2]]</f>
        <v>4.3479565064367032E-4</v>
      </c>
      <c r="E399" s="1">
        <f t="shared" si="1"/>
        <v>6</v>
      </c>
      <c r="F399" s="1" t="s">
        <v>10</v>
      </c>
      <c r="G399" s="1" t="s">
        <v>30</v>
      </c>
      <c r="H399" s="1" t="s">
        <v>13</v>
      </c>
      <c r="I399" s="1">
        <f t="shared" ref="I399:J399" si="177">I50</f>
        <v>10</v>
      </c>
      <c r="J399" s="1">
        <f t="shared" si="177"/>
        <v>1.887</v>
      </c>
      <c r="K399">
        <v>1.8452157048171571</v>
      </c>
      <c r="L399">
        <v>4.3479565064367032E-4</v>
      </c>
      <c r="M399" s="1" t="s">
        <v>32</v>
      </c>
      <c r="N399" s="1" t="s">
        <v>31</v>
      </c>
      <c r="O399" s="1" t="s">
        <v>13</v>
      </c>
      <c r="P399" s="1">
        <f t="shared" ref="P399:Q399" si="178">P50</f>
        <v>3.5345850860673629</v>
      </c>
      <c r="Q399" s="1">
        <f t="shared" si="178"/>
        <v>1.887</v>
      </c>
      <c r="R399" s="1">
        <f>Tabulka1[[#This Row],[z2]]</f>
        <v>1.8452157048171571</v>
      </c>
      <c r="S399" s="1">
        <f>Tabulka1[[#This Row],[std2]]</f>
        <v>4.3479565064367032E-4</v>
      </c>
      <c r="T399" s="1" t="s">
        <v>47</v>
      </c>
      <c r="U399" s="1" t="s">
        <v>31</v>
      </c>
      <c r="V399" s="1" t="s">
        <v>13</v>
      </c>
      <c r="W399" s="1">
        <f t="shared" ref="W399:X399" si="179">W50</f>
        <v>1.267307668350703</v>
      </c>
      <c r="X399" s="1">
        <f t="shared" si="179"/>
        <v>1.1957047850888882</v>
      </c>
      <c r="Y399" s="1">
        <f>Tabulka1[[#This Row],[z3]]</f>
        <v>1.8452157048171571</v>
      </c>
      <c r="Z399" s="1">
        <f>Tabulka1[[#This Row],[std3]]</f>
        <v>4.3479565064367032E-4</v>
      </c>
      <c r="AA399" s="1" t="s">
        <v>39</v>
      </c>
      <c r="AB399" s="1" t="s">
        <v>40</v>
      </c>
      <c r="AC399" s="1" t="s">
        <v>13</v>
      </c>
      <c r="AD399" s="1">
        <v>15</v>
      </c>
      <c r="AE399" s="1" t="s">
        <v>9</v>
      </c>
      <c r="AF399" s="1" t="s">
        <v>28</v>
      </c>
    </row>
    <row r="400" spans="1:32" x14ac:dyDescent="0.35">
      <c r="A400" s="1">
        <f t="shared" si="170"/>
        <v>1.9727047401121391</v>
      </c>
      <c r="B400" s="1">
        <f t="shared" si="166"/>
        <v>1.8612469222958032</v>
      </c>
      <c r="C400" s="1">
        <f>Tabulka1[[#This Row],[z2]]</f>
        <v>2.6543172878860375</v>
      </c>
      <c r="D400" s="1">
        <f>Tabulka1[[#This Row],[std2]]</f>
        <v>5.9016924885951923E-4</v>
      </c>
      <c r="E400" s="1">
        <f t="shared" si="1"/>
        <v>6</v>
      </c>
      <c r="F400" s="1" t="s">
        <v>10</v>
      </c>
      <c r="G400" s="1" t="s">
        <v>30</v>
      </c>
      <c r="H400" s="1" t="s">
        <v>13</v>
      </c>
      <c r="I400" s="1">
        <f t="shared" ref="I400:J400" si="180">I51</f>
        <v>15</v>
      </c>
      <c r="J400" s="1">
        <f t="shared" si="180"/>
        <v>1.887</v>
      </c>
      <c r="K400">
        <v>2.6543172878860375</v>
      </c>
      <c r="L400">
        <v>5.9016924885951923E-4</v>
      </c>
      <c r="M400" s="1" t="s">
        <v>32</v>
      </c>
      <c r="N400" s="1" t="s">
        <v>31</v>
      </c>
      <c r="O400" s="1" t="s">
        <v>13</v>
      </c>
      <c r="P400" s="1">
        <f t="shared" ref="P400:Q400" si="181">P51</f>
        <v>5.3018776291010443</v>
      </c>
      <c r="Q400" s="1">
        <f t="shared" si="181"/>
        <v>1.887</v>
      </c>
      <c r="R400" s="1">
        <f>Tabulka1[[#This Row],[z2]]</f>
        <v>2.6543172878860375</v>
      </c>
      <c r="S400" s="1">
        <f>Tabulka1[[#This Row],[std2]]</f>
        <v>5.9016924885951923E-4</v>
      </c>
      <c r="T400" s="1" t="s">
        <v>47</v>
      </c>
      <c r="U400" s="1" t="s">
        <v>31</v>
      </c>
      <c r="V400" s="1" t="s">
        <v>13</v>
      </c>
      <c r="W400" s="1">
        <f t="shared" ref="W400:X400" si="182">W51</f>
        <v>2.0127827673805285</v>
      </c>
      <c r="X400" s="1">
        <f t="shared" si="182"/>
        <v>1.8990605410235284</v>
      </c>
      <c r="Y400" s="1">
        <f>Tabulka1[[#This Row],[z3]]</f>
        <v>2.6543172878860375</v>
      </c>
      <c r="Z400" s="1">
        <f>Tabulka1[[#This Row],[std3]]</f>
        <v>5.9016924885951923E-4</v>
      </c>
      <c r="AA400" s="1" t="s">
        <v>39</v>
      </c>
      <c r="AB400" s="1" t="s">
        <v>40</v>
      </c>
      <c r="AC400" s="1" t="s">
        <v>13</v>
      </c>
      <c r="AD400" s="1">
        <v>15</v>
      </c>
      <c r="AE400" s="1" t="s">
        <v>9</v>
      </c>
      <c r="AF400" s="1" t="s">
        <v>28</v>
      </c>
    </row>
    <row r="401" spans="1:32" x14ac:dyDescent="0.35">
      <c r="A401" s="1">
        <f t="shared" si="170"/>
        <v>2.7609830997298768</v>
      </c>
      <c r="B401" s="1">
        <f t="shared" si="166"/>
        <v>2.6049875545951386</v>
      </c>
      <c r="C401" s="1">
        <f>Tabulka1[[#This Row],[z2]]</f>
        <v>4.2335045931761215</v>
      </c>
      <c r="D401" s="1">
        <f>Tabulka1[[#This Row],[std2]]</f>
        <v>1.6878452360297599E-3</v>
      </c>
      <c r="E401" s="1">
        <f t="shared" si="1"/>
        <v>6</v>
      </c>
      <c r="F401" s="1" t="s">
        <v>10</v>
      </c>
      <c r="G401" s="1" t="s">
        <v>30</v>
      </c>
      <c r="H401" s="1" t="s">
        <v>13</v>
      </c>
      <c r="I401" s="1">
        <f t="shared" ref="I401:J401" si="183">I52</f>
        <v>20</v>
      </c>
      <c r="J401" s="1">
        <f t="shared" si="183"/>
        <v>1.887</v>
      </c>
      <c r="K401">
        <v>4.2335045931761215</v>
      </c>
      <c r="L401">
        <v>1.6878452360297599E-3</v>
      </c>
      <c r="M401" s="1" t="s">
        <v>32</v>
      </c>
      <c r="N401" s="1" t="s">
        <v>31</v>
      </c>
      <c r="O401" s="1" t="s">
        <v>13</v>
      </c>
      <c r="P401" s="1">
        <f t="shared" ref="P401:Q401" si="184">P52</f>
        <v>7.0691701721347258</v>
      </c>
      <c r="Q401" s="1">
        <f t="shared" si="184"/>
        <v>1.887</v>
      </c>
      <c r="R401" s="1">
        <f>Tabulka1[[#This Row],[z2]]</f>
        <v>4.2335045931761215</v>
      </c>
      <c r="S401" s="1">
        <f>Tabulka1[[#This Row],[std2]]</f>
        <v>1.6878452360297599E-3</v>
      </c>
      <c r="T401" s="1" t="s">
        <v>47</v>
      </c>
      <c r="U401" s="1" t="s">
        <v>31</v>
      </c>
      <c r="V401" s="1" t="s">
        <v>13</v>
      </c>
      <c r="W401" s="1">
        <f t="shared" ref="W401:X401" si="185">W52</f>
        <v>2.8514422537890813</v>
      </c>
      <c r="X401" s="1">
        <f t="shared" si="185"/>
        <v>2.6903357664499983</v>
      </c>
      <c r="Y401" s="1">
        <f>Tabulka1[[#This Row],[z3]]</f>
        <v>4.2335045931761215</v>
      </c>
      <c r="Z401" s="1">
        <f>Tabulka1[[#This Row],[std3]]</f>
        <v>1.6878452360297599E-3</v>
      </c>
      <c r="AA401" s="1" t="s">
        <v>39</v>
      </c>
      <c r="AB401" s="1" t="s">
        <v>40</v>
      </c>
      <c r="AC401" s="1" t="s">
        <v>13</v>
      </c>
      <c r="AD401" s="1">
        <v>15</v>
      </c>
      <c r="AE401" s="1" t="s">
        <v>9</v>
      </c>
      <c r="AF401" s="1" t="s">
        <v>28</v>
      </c>
    </row>
    <row r="402" spans="1:32" x14ac:dyDescent="0.35">
      <c r="A402" s="1">
        <f t="shared" si="170"/>
        <v>3.6278899794958486</v>
      </c>
      <c r="B402" s="1">
        <f t="shared" si="166"/>
        <v>3.4229141956543332</v>
      </c>
      <c r="C402" s="1">
        <f>Tabulka1[[#This Row],[z2]]</f>
        <v>7.6273082359878899</v>
      </c>
      <c r="D402" s="1">
        <f>Tabulka1[[#This Row],[std2]]</f>
        <v>2.3409359608676762E-4</v>
      </c>
      <c r="E402" s="1">
        <f t="shared" si="1"/>
        <v>6</v>
      </c>
      <c r="F402" s="1" t="s">
        <v>10</v>
      </c>
      <c r="G402" s="1" t="s">
        <v>30</v>
      </c>
      <c r="H402" s="1" t="s">
        <v>13</v>
      </c>
      <c r="I402" s="1">
        <f t="shared" ref="I402:J402" si="186">I53</f>
        <v>25</v>
      </c>
      <c r="J402" s="1">
        <f t="shared" si="186"/>
        <v>1.887</v>
      </c>
      <c r="K402">
        <v>7.6273082359878899</v>
      </c>
      <c r="L402">
        <v>2.3409359608676762E-4</v>
      </c>
      <c r="M402" s="1" t="s">
        <v>32</v>
      </c>
      <c r="N402" s="1" t="s">
        <v>31</v>
      </c>
      <c r="O402" s="1" t="s">
        <v>13</v>
      </c>
      <c r="P402" s="1">
        <f t="shared" ref="P402:Q402" si="187">P53</f>
        <v>8.8364627151684072</v>
      </c>
      <c r="Q402" s="1">
        <f t="shared" si="187"/>
        <v>1.887</v>
      </c>
      <c r="R402" s="1">
        <f>Tabulka1[[#This Row],[z2]]</f>
        <v>7.6273082359878899</v>
      </c>
      <c r="S402" s="1">
        <f>Tabulka1[[#This Row],[std2]]</f>
        <v>2.3409359608676762E-4</v>
      </c>
      <c r="T402" s="1" t="s">
        <v>47</v>
      </c>
      <c r="U402" s="1" t="s">
        <v>31</v>
      </c>
      <c r="V402" s="1" t="s">
        <v>13</v>
      </c>
      <c r="W402" s="1">
        <f t="shared" ref="W402:X402" si="188">W53</f>
        <v>3.8019230050521089</v>
      </c>
      <c r="X402" s="1">
        <f t="shared" si="188"/>
        <v>3.5871143552666647</v>
      </c>
      <c r="Y402" s="1">
        <f>Tabulka1[[#This Row],[z3]]</f>
        <v>7.6273082359878899</v>
      </c>
      <c r="Z402" s="1">
        <f>Tabulka1[[#This Row],[std3]]</f>
        <v>2.3409359608676762E-4</v>
      </c>
      <c r="AA402" s="1" t="s">
        <v>39</v>
      </c>
      <c r="AB402" s="1" t="s">
        <v>40</v>
      </c>
      <c r="AC402" s="1" t="s">
        <v>13</v>
      </c>
      <c r="AD402" s="1">
        <v>15</v>
      </c>
      <c r="AE402" s="1" t="s">
        <v>9</v>
      </c>
      <c r="AF402" s="1" t="s">
        <v>28</v>
      </c>
    </row>
    <row r="403" spans="1:32" x14ac:dyDescent="0.35">
      <c r="A403" s="1">
        <f t="shared" si="170"/>
        <v>4.5801234172642049</v>
      </c>
      <c r="B403" s="1">
        <f t="shared" si="166"/>
        <v>4.3213464441887774</v>
      </c>
      <c r="C403" s="1">
        <f>Tabulka1[[#This Row],[z2]]</f>
        <v>16.712101408916723</v>
      </c>
      <c r="D403" s="1">
        <f>Tabulka1[[#This Row],[std2]]</f>
        <v>8.7973328168608714E-2</v>
      </c>
      <c r="E403" s="1">
        <f t="shared" si="1"/>
        <v>6</v>
      </c>
      <c r="F403" s="1" t="s">
        <v>10</v>
      </c>
      <c r="G403" s="1" t="s">
        <v>30</v>
      </c>
      <c r="H403" s="1" t="s">
        <v>13</v>
      </c>
      <c r="I403" s="1">
        <f t="shared" ref="I403:J403" si="189">I54</f>
        <v>30</v>
      </c>
      <c r="J403" s="1">
        <f t="shared" si="189"/>
        <v>1.887</v>
      </c>
      <c r="K403">
        <v>16.712101408916723</v>
      </c>
      <c r="L403">
        <v>8.7973328168608714E-2</v>
      </c>
      <c r="M403" s="1" t="s">
        <v>32</v>
      </c>
      <c r="N403" s="1" t="s">
        <v>31</v>
      </c>
      <c r="O403" s="1" t="s">
        <v>13</v>
      </c>
      <c r="P403" s="1">
        <f t="shared" ref="P403:Q403" si="190">P54</f>
        <v>10.603755258202089</v>
      </c>
      <c r="Q403" s="1">
        <f t="shared" si="190"/>
        <v>1.887</v>
      </c>
      <c r="R403" s="1">
        <f>Tabulka1[[#This Row],[z2]]</f>
        <v>16.712101408916723</v>
      </c>
      <c r="S403" s="1">
        <f>Tabulka1[[#This Row],[std2]]</f>
        <v>8.7973328168608714E-2</v>
      </c>
      <c r="T403" s="1" t="s">
        <v>47</v>
      </c>
      <c r="U403" s="1" t="s">
        <v>31</v>
      </c>
      <c r="V403" s="1" t="s">
        <v>13</v>
      </c>
      <c r="W403" s="1">
        <f t="shared" ref="W403:X403" si="191">W54</f>
        <v>4.8881867207812828</v>
      </c>
      <c r="X403" s="1">
        <f t="shared" si="191"/>
        <v>4.6120041710571407</v>
      </c>
      <c r="Y403" s="1">
        <f>Tabulka1[[#This Row],[z3]]</f>
        <v>16.712101408916723</v>
      </c>
      <c r="Z403" s="1">
        <f>Tabulka1[[#This Row],[std3]]</f>
        <v>8.7973328168608714E-2</v>
      </c>
      <c r="AA403" s="1" t="s">
        <v>39</v>
      </c>
      <c r="AB403" s="1" t="s">
        <v>40</v>
      </c>
      <c r="AC403" s="1" t="s">
        <v>13</v>
      </c>
      <c r="AD403" s="1">
        <v>15</v>
      </c>
      <c r="AE403" s="1" t="s">
        <v>9</v>
      </c>
      <c r="AF403" s="1" t="s">
        <v>28</v>
      </c>
    </row>
    <row r="404" spans="1:32" x14ac:dyDescent="0.35">
      <c r="A404" s="1">
        <f t="shared" si="170"/>
        <v>5.6247350297285665</v>
      </c>
      <c r="B404" s="1">
        <f t="shared" si="166"/>
        <v>5.3069375005489023</v>
      </c>
      <c r="C404" s="1">
        <f>Tabulka1[[#This Row],[z2]]</f>
        <v>43.084439464836876</v>
      </c>
      <c r="D404" s="1">
        <f>Tabulka1[[#This Row],[std2]]</f>
        <v>0.58545991057280233</v>
      </c>
      <c r="E404" s="1">
        <f t="shared" si="1"/>
        <v>6</v>
      </c>
      <c r="F404" s="1" t="s">
        <v>10</v>
      </c>
      <c r="G404" s="1" t="s">
        <v>30</v>
      </c>
      <c r="H404" s="1" t="s">
        <v>13</v>
      </c>
      <c r="I404" s="1">
        <f t="shared" ref="I404:J404" si="192">I55</f>
        <v>35</v>
      </c>
      <c r="J404" s="1">
        <f t="shared" si="192"/>
        <v>1.887</v>
      </c>
      <c r="K404">
        <v>43.084439464836876</v>
      </c>
      <c r="L404">
        <v>0.58545991057280233</v>
      </c>
      <c r="M404" s="1" t="s">
        <v>32</v>
      </c>
      <c r="N404" s="1" t="s">
        <v>31</v>
      </c>
      <c r="O404" s="1" t="s">
        <v>13</v>
      </c>
      <c r="P404" s="1">
        <f t="shared" ref="P404:Q404" si="193">P55</f>
        <v>12.37104780123577</v>
      </c>
      <c r="Q404" s="1">
        <f t="shared" si="193"/>
        <v>1.887</v>
      </c>
      <c r="R404" s="1">
        <f>Tabulka1[[#This Row],[z2]]</f>
        <v>43.084439464836876</v>
      </c>
      <c r="S404" s="1">
        <f>Tabulka1[[#This Row],[std2]]</f>
        <v>0.58545991057280233</v>
      </c>
      <c r="T404" s="1" t="s">
        <v>47</v>
      </c>
      <c r="U404" s="1" t="s">
        <v>31</v>
      </c>
      <c r="V404" s="1" t="s">
        <v>13</v>
      </c>
      <c r="W404" s="1">
        <f t="shared" ref="W404:X404" si="194">W55</f>
        <v>6.141567931238022</v>
      </c>
      <c r="X404" s="1">
        <f t="shared" si="194"/>
        <v>5.794569343123074</v>
      </c>
      <c r="Y404" s="1">
        <f>Tabulka1[[#This Row],[z3]]</f>
        <v>43.084439464836876</v>
      </c>
      <c r="Z404" s="1">
        <f>Tabulka1[[#This Row],[std3]]</f>
        <v>0.58545991057280233</v>
      </c>
      <c r="AA404" s="1" t="s">
        <v>39</v>
      </c>
      <c r="AB404" s="1" t="s">
        <v>40</v>
      </c>
      <c r="AC404" s="1" t="s">
        <v>13</v>
      </c>
      <c r="AD404" s="1">
        <v>15</v>
      </c>
      <c r="AE404" s="1" t="s">
        <v>9</v>
      </c>
      <c r="AF404" s="1" t="s">
        <v>28</v>
      </c>
    </row>
    <row r="405" spans="1:32" x14ac:dyDescent="0.35">
      <c r="A405" s="1">
        <f t="shared" si="170"/>
        <v>6.7703732412446751</v>
      </c>
      <c r="B405" s="1">
        <f t="shared" si="166"/>
        <v>6.3878471531143513</v>
      </c>
      <c r="C405" s="1">
        <f>Tabulka1[[#This Row],[z2]]</f>
        <v>152.67245263067196</v>
      </c>
      <c r="D405" s="1">
        <f>Tabulka1[[#This Row],[std2]]</f>
        <v>4.9559888609088172E-2</v>
      </c>
      <c r="E405" s="1">
        <f t="shared" si="1"/>
        <v>6</v>
      </c>
      <c r="F405" s="1" t="s">
        <v>10</v>
      </c>
      <c r="G405" s="1" t="s">
        <v>30</v>
      </c>
      <c r="H405" s="1" t="s">
        <v>13</v>
      </c>
      <c r="I405" s="1">
        <f t="shared" ref="I405:J405" si="195">I56</f>
        <v>40</v>
      </c>
      <c r="J405" s="1">
        <f t="shared" si="195"/>
        <v>1.887</v>
      </c>
      <c r="K405">
        <v>152.67245263067196</v>
      </c>
      <c r="L405">
        <v>4.9559888609088172E-2</v>
      </c>
      <c r="M405" s="1" t="s">
        <v>32</v>
      </c>
      <c r="N405" s="1" t="s">
        <v>31</v>
      </c>
      <c r="O405" s="1" t="s">
        <v>13</v>
      </c>
      <c r="P405" s="1">
        <f t="shared" ref="P405:Q405" si="196">P56</f>
        <v>14.138340344269452</v>
      </c>
      <c r="Q405" s="1">
        <f t="shared" si="196"/>
        <v>1.887</v>
      </c>
      <c r="R405" s="1">
        <f>Tabulka1[[#This Row],[z2]]</f>
        <v>152.67245263067196</v>
      </c>
      <c r="S405" s="1">
        <f>Tabulka1[[#This Row],[std2]]</f>
        <v>4.9559888609088172E-2</v>
      </c>
      <c r="T405" s="1" t="s">
        <v>47</v>
      </c>
      <c r="U405" s="1" t="s">
        <v>31</v>
      </c>
      <c r="V405" s="1" t="s">
        <v>13</v>
      </c>
      <c r="W405" s="1">
        <f t="shared" ref="W405:X405" si="197">W56</f>
        <v>7.6038460101042187</v>
      </c>
      <c r="X405" s="1">
        <f t="shared" si="197"/>
        <v>7.1742287105333311</v>
      </c>
      <c r="Y405" s="1">
        <f>Tabulka1[[#This Row],[z3]]</f>
        <v>152.67245263067196</v>
      </c>
      <c r="Z405" s="1">
        <f>Tabulka1[[#This Row],[std3]]</f>
        <v>4.9559888609088172E-2</v>
      </c>
      <c r="AA405" s="1" t="s">
        <v>39</v>
      </c>
      <c r="AB405" s="1" t="s">
        <v>40</v>
      </c>
      <c r="AC405" s="1" t="s">
        <v>13</v>
      </c>
      <c r="AD405" s="1">
        <v>15</v>
      </c>
      <c r="AE405" s="1" t="s">
        <v>9</v>
      </c>
      <c r="AF405" s="1" t="s">
        <v>28</v>
      </c>
    </row>
    <row r="406" spans="1:32" x14ac:dyDescent="0.35">
      <c r="A406" s="1">
        <f t="shared" si="170"/>
        <v>8.0241210343709444</v>
      </c>
      <c r="B406" s="1">
        <f t="shared" si="166"/>
        <v>7.5707581959289865</v>
      </c>
      <c r="C406" s="1">
        <f>Tabulka1[[#This Row],[z2]]</f>
        <v>950.77560903043059</v>
      </c>
      <c r="D406" s="1">
        <f>Tabulka1[[#This Row],[std2]]</f>
        <v>2.7359961263945305</v>
      </c>
      <c r="E406" s="1">
        <f t="shared" si="1"/>
        <v>6</v>
      </c>
      <c r="F406" s="1" t="s">
        <v>10</v>
      </c>
      <c r="G406" s="1" t="s">
        <v>30</v>
      </c>
      <c r="H406" s="1" t="s">
        <v>13</v>
      </c>
      <c r="I406" s="1">
        <f t="shared" ref="I406:J406" si="198">I57</f>
        <v>45</v>
      </c>
      <c r="J406" s="1">
        <f t="shared" si="198"/>
        <v>1.887</v>
      </c>
      <c r="K406">
        <v>950.77560903043059</v>
      </c>
      <c r="L406">
        <v>2.7359961263945305</v>
      </c>
      <c r="M406" s="1" t="s">
        <v>32</v>
      </c>
      <c r="N406" s="1" t="s">
        <v>31</v>
      </c>
      <c r="O406" s="1" t="s">
        <v>13</v>
      </c>
      <c r="P406" s="1">
        <f t="shared" ref="P406:Q406" si="199">P57</f>
        <v>15.905632887303133</v>
      </c>
      <c r="Q406" s="1">
        <f t="shared" si="199"/>
        <v>1.887</v>
      </c>
      <c r="R406" s="1">
        <f>Tabulka1[[#This Row],[z2]]</f>
        <v>950.77560903043059</v>
      </c>
      <c r="S406" s="1">
        <f>Tabulka1[[#This Row],[std2]]</f>
        <v>2.7359961263945305</v>
      </c>
      <c r="T406" s="1" t="s">
        <v>47</v>
      </c>
      <c r="U406" s="1" t="s">
        <v>31</v>
      </c>
      <c r="V406" s="1" t="s">
        <v>13</v>
      </c>
      <c r="W406" s="1">
        <f t="shared" ref="W406:X406" si="200">W57</f>
        <v>9.3319928305824504</v>
      </c>
      <c r="X406" s="1">
        <f t="shared" si="200"/>
        <v>8.8047352356545439</v>
      </c>
      <c r="Y406" s="1">
        <f>Tabulka1[[#This Row],[z3]]</f>
        <v>950.77560903043059</v>
      </c>
      <c r="Z406" s="1">
        <f>Tabulka1[[#This Row],[std3]]</f>
        <v>2.7359961263945305</v>
      </c>
      <c r="AA406" s="1" t="s">
        <v>39</v>
      </c>
      <c r="AB406" s="1" t="s">
        <v>40</v>
      </c>
      <c r="AC406" s="1" t="s">
        <v>13</v>
      </c>
      <c r="AD406" s="1">
        <v>15</v>
      </c>
      <c r="AE406" s="1" t="s">
        <v>9</v>
      </c>
      <c r="AF406" s="1" t="s">
        <v>28</v>
      </c>
    </row>
    <row r="407" spans="1:32" x14ac:dyDescent="0.35">
      <c r="A407" s="1">
        <f t="shared" si="170"/>
        <v>8.7998789619792106</v>
      </c>
      <c r="B407" s="1">
        <f t="shared" si="166"/>
        <v>8.3026858006273851</v>
      </c>
      <c r="C407" s="3" t="str">
        <f>Tabulka1[[#This Row],[z2]]</f>
        <v>chyběl vzorek</v>
      </c>
      <c r="D407" s="3" t="str">
        <f>Tabulka1[[#This Row],[std2]]</f>
        <v>chyběl vzorek</v>
      </c>
      <c r="E407" s="1">
        <f t="shared" si="1"/>
        <v>6</v>
      </c>
      <c r="F407" s="1" t="s">
        <v>10</v>
      </c>
      <c r="G407" s="1" t="s">
        <v>30</v>
      </c>
      <c r="H407" s="1" t="s">
        <v>13</v>
      </c>
      <c r="I407" s="1">
        <f t="shared" ref="I407:J407" si="201">I58</f>
        <v>47.92</v>
      </c>
      <c r="J407" s="1">
        <f t="shared" si="201"/>
        <v>1.887</v>
      </c>
      <c r="K407" s="3" t="s">
        <v>51</v>
      </c>
      <c r="L407" s="3" t="s">
        <v>51</v>
      </c>
      <c r="M407" s="1" t="s">
        <v>32</v>
      </c>
      <c r="N407" s="1" t="s">
        <v>31</v>
      </c>
      <c r="O407" s="1" t="s">
        <v>13</v>
      </c>
      <c r="P407" s="1">
        <f t="shared" ref="P407:Q407" si="202">P58</f>
        <v>16.937731732434802</v>
      </c>
      <c r="Q407" s="1">
        <f t="shared" si="202"/>
        <v>1.887</v>
      </c>
      <c r="R407" s="3" t="str">
        <f>Tabulka1[[#This Row],[z2]]</f>
        <v>chyběl vzorek</v>
      </c>
      <c r="S407" s="3" t="str">
        <f>Tabulka1[[#This Row],[std2]]</f>
        <v>chyběl vzorek</v>
      </c>
      <c r="T407" s="1" t="s">
        <v>47</v>
      </c>
      <c r="U407" s="1" t="s">
        <v>31</v>
      </c>
      <c r="V407" s="1" t="s">
        <v>13</v>
      </c>
      <c r="W407" s="1">
        <f t="shared" ref="W407:X407" si="203">W58</f>
        <v>10.494709124544762</v>
      </c>
      <c r="X407" s="1">
        <f t="shared" si="203"/>
        <v>9.9017580590079834</v>
      </c>
      <c r="Y407" s="3" t="str">
        <f>Tabulka1[[#This Row],[z3]]</f>
        <v>chyběl vzorek</v>
      </c>
      <c r="Z407" s="3" t="str">
        <f>Tabulka1[[#This Row],[std3]]</f>
        <v>chyběl vzorek</v>
      </c>
      <c r="AA407" s="1" t="s">
        <v>39</v>
      </c>
      <c r="AB407" s="1" t="s">
        <v>40</v>
      </c>
      <c r="AC407" s="1" t="s">
        <v>13</v>
      </c>
      <c r="AD407" s="1">
        <v>15</v>
      </c>
      <c r="AE407" s="1" t="s">
        <v>9</v>
      </c>
      <c r="AF407" s="1" t="s">
        <v>28</v>
      </c>
    </row>
    <row r="408" spans="1:32" x14ac:dyDescent="0.35">
      <c r="A408" s="1">
        <f>A59</f>
        <v>0</v>
      </c>
      <c r="B408" s="1">
        <f t="shared" si="166"/>
        <v>0</v>
      </c>
      <c r="C408" s="1">
        <f>Tabulka1[[#This Row],[z2]]</f>
        <v>1.1030139981072158</v>
      </c>
      <c r="D408" s="1">
        <f>Tabulka1[[#This Row],[std2]]</f>
        <v>6.9239040212735392E-3</v>
      </c>
      <c r="E408" s="1">
        <f t="shared" si="1"/>
        <v>7</v>
      </c>
      <c r="F408" s="1" t="s">
        <v>10</v>
      </c>
      <c r="G408" s="1" t="s">
        <v>30</v>
      </c>
      <c r="H408" s="1" t="s">
        <v>13</v>
      </c>
      <c r="I408" s="1">
        <f t="shared" ref="I408:J408" si="204">I59</f>
        <v>0</v>
      </c>
      <c r="J408" s="1">
        <f t="shared" si="204"/>
        <v>2</v>
      </c>
      <c r="K408" s="1">
        <v>1.1030139981072158</v>
      </c>
      <c r="L408" s="1">
        <v>6.9239040212735392E-3</v>
      </c>
      <c r="M408" s="1" t="s">
        <v>32</v>
      </c>
      <c r="N408" s="1" t="s">
        <v>31</v>
      </c>
      <c r="O408" s="1" t="s">
        <v>13</v>
      </c>
      <c r="P408" s="1">
        <f t="shared" ref="P408:Q408" si="205">P59</f>
        <v>0</v>
      </c>
      <c r="Q408" s="1">
        <f t="shared" si="205"/>
        <v>2</v>
      </c>
      <c r="R408" s="1">
        <f>Tabulka1[[#This Row],[z2]]</f>
        <v>1.1030139981072158</v>
      </c>
      <c r="S408" s="1">
        <f>Tabulka1[[#This Row],[std2]]</f>
        <v>6.9239040212735392E-3</v>
      </c>
      <c r="T408" s="1" t="s">
        <v>47</v>
      </c>
      <c r="U408" s="1" t="s">
        <v>31</v>
      </c>
      <c r="V408" s="1" t="s">
        <v>13</v>
      </c>
      <c r="W408" s="1">
        <f t="shared" ref="W408:X408" si="206">W59</f>
        <v>0</v>
      </c>
      <c r="X408" s="1">
        <f t="shared" si="206"/>
        <v>0</v>
      </c>
      <c r="Y408" s="1">
        <f>Tabulka1[[#This Row],[z3]]</f>
        <v>1.1030139981072158</v>
      </c>
      <c r="Z408" s="1">
        <f>Tabulka1[[#This Row],[std3]]</f>
        <v>6.9239040212735392E-3</v>
      </c>
      <c r="AA408" s="1" t="s">
        <v>39</v>
      </c>
      <c r="AB408" s="1" t="s">
        <v>40</v>
      </c>
      <c r="AC408" s="1" t="s">
        <v>13</v>
      </c>
      <c r="AD408" s="1">
        <v>15</v>
      </c>
      <c r="AE408" s="1" t="s">
        <v>9</v>
      </c>
      <c r="AF408" s="1" t="s">
        <v>28</v>
      </c>
    </row>
    <row r="409" spans="1:32" x14ac:dyDescent="0.35">
      <c r="A409" s="1">
        <f t="shared" ref="A409:A447" si="207">A60</f>
        <v>0.57520935945039742</v>
      </c>
      <c r="B409" s="1">
        <f t="shared" si="166"/>
        <v>0.57520935945039742</v>
      </c>
      <c r="C409" s="1">
        <f>Tabulka1[[#This Row],[z2]]</f>
        <v>1.3570802236012183</v>
      </c>
      <c r="D409" s="1">
        <f>Tabulka1[[#This Row],[std2]]</f>
        <v>6.916788328273959E-5</v>
      </c>
      <c r="E409" s="1">
        <f t="shared" si="1"/>
        <v>7</v>
      </c>
      <c r="F409" s="1" t="s">
        <v>10</v>
      </c>
      <c r="G409" s="1" t="s">
        <v>30</v>
      </c>
      <c r="H409" s="1" t="s">
        <v>13</v>
      </c>
      <c r="I409" s="1">
        <f t="shared" ref="I409:J409" si="208">I60</f>
        <v>5</v>
      </c>
      <c r="J409" s="1">
        <f t="shared" si="208"/>
        <v>2</v>
      </c>
      <c r="K409">
        <v>1.3570802236012183</v>
      </c>
      <c r="L409">
        <v>6.916788328273959E-5</v>
      </c>
      <c r="M409" s="1" t="s">
        <v>32</v>
      </c>
      <c r="N409" s="1" t="s">
        <v>31</v>
      </c>
      <c r="O409" s="1" t="s">
        <v>13</v>
      </c>
      <c r="P409" s="1">
        <f t="shared" ref="P409:Q409" si="209">P60</f>
        <v>1.7014185327791043</v>
      </c>
      <c r="Q409" s="1">
        <f t="shared" si="209"/>
        <v>2</v>
      </c>
      <c r="R409" s="1">
        <f>Tabulka1[[#This Row],[z2]]</f>
        <v>1.3570802236012183</v>
      </c>
      <c r="S409" s="1">
        <f>Tabulka1[[#This Row],[std2]]</f>
        <v>6.916788328273959E-5</v>
      </c>
      <c r="T409" s="1" t="s">
        <v>47</v>
      </c>
      <c r="U409" s="1" t="s">
        <v>31</v>
      </c>
      <c r="V409" s="1" t="s">
        <v>13</v>
      </c>
      <c r="W409" s="1">
        <f t="shared" ref="W409:X409" si="210">W60</f>
        <v>0.57792793244461693</v>
      </c>
      <c r="X409" s="1">
        <f t="shared" si="210"/>
        <v>0.57792793244461693</v>
      </c>
      <c r="Y409" s="1">
        <f>Tabulka1[[#This Row],[z3]]</f>
        <v>1.3570802236012183</v>
      </c>
      <c r="Z409" s="1">
        <f>Tabulka1[[#This Row],[std3]]</f>
        <v>6.916788328273959E-5</v>
      </c>
      <c r="AA409" s="1" t="s">
        <v>39</v>
      </c>
      <c r="AB409" s="1" t="s">
        <v>40</v>
      </c>
      <c r="AC409" s="1" t="s">
        <v>13</v>
      </c>
      <c r="AD409" s="1">
        <v>15</v>
      </c>
      <c r="AE409" s="1" t="s">
        <v>9</v>
      </c>
      <c r="AF409" s="1" t="s">
        <v>28</v>
      </c>
    </row>
    <row r="410" spans="1:32" x14ac:dyDescent="0.35">
      <c r="A410" s="1">
        <f t="shared" si="207"/>
        <v>1.2036583069294919</v>
      </c>
      <c r="B410" s="1">
        <f t="shared" si="166"/>
        <v>1.2036583069294919</v>
      </c>
      <c r="C410" s="1">
        <f>Tabulka1[[#This Row],[z2]]</f>
        <v>1.7904312717118718</v>
      </c>
      <c r="D410" s="1">
        <f>Tabulka1[[#This Row],[std2]]</f>
        <v>1.7054247827093675E-3</v>
      </c>
      <c r="E410" s="1">
        <f t="shared" si="1"/>
        <v>7</v>
      </c>
      <c r="F410" s="1" t="s">
        <v>10</v>
      </c>
      <c r="G410" s="1" t="s">
        <v>30</v>
      </c>
      <c r="H410" s="1" t="s">
        <v>13</v>
      </c>
      <c r="I410" s="1">
        <f t="shared" ref="I410:J410" si="211">I61</f>
        <v>10</v>
      </c>
      <c r="J410" s="1">
        <f t="shared" si="211"/>
        <v>2</v>
      </c>
      <c r="K410">
        <v>1.7904312717118718</v>
      </c>
      <c r="L410">
        <v>1.7054247827093675E-3</v>
      </c>
      <c r="M410" s="1" t="s">
        <v>32</v>
      </c>
      <c r="N410" s="1" t="s">
        <v>31</v>
      </c>
      <c r="O410" s="1" t="s">
        <v>13</v>
      </c>
      <c r="P410" s="1">
        <f t="shared" ref="P410:Q410" si="212">P61</f>
        <v>3.4028370655582085</v>
      </c>
      <c r="Q410" s="1">
        <f t="shared" si="212"/>
        <v>2</v>
      </c>
      <c r="R410" s="1">
        <f>Tabulka1[[#This Row],[z2]]</f>
        <v>1.7904312717118718</v>
      </c>
      <c r="S410" s="1">
        <f>Tabulka1[[#This Row],[std2]]</f>
        <v>1.7054247827093675E-3</v>
      </c>
      <c r="T410" s="1" t="s">
        <v>47</v>
      </c>
      <c r="U410" s="1" t="s">
        <v>31</v>
      </c>
      <c r="V410" s="1" t="s">
        <v>13</v>
      </c>
      <c r="W410" s="1">
        <f t="shared" ref="W410:X410" si="213">W61</f>
        <v>1.2200700796053026</v>
      </c>
      <c r="X410" s="1">
        <f t="shared" si="213"/>
        <v>1.2200700796053026</v>
      </c>
      <c r="Y410" s="1">
        <f>Tabulka1[[#This Row],[z3]]</f>
        <v>1.7904312717118718</v>
      </c>
      <c r="Z410" s="1">
        <f>Tabulka1[[#This Row],[std3]]</f>
        <v>1.7054247827093675E-3</v>
      </c>
      <c r="AA410" s="1" t="s">
        <v>39</v>
      </c>
      <c r="AB410" s="1" t="s">
        <v>40</v>
      </c>
      <c r="AC410" s="1" t="s">
        <v>13</v>
      </c>
      <c r="AD410" s="1">
        <v>15</v>
      </c>
      <c r="AE410" s="1" t="s">
        <v>9</v>
      </c>
      <c r="AF410" s="1" t="s">
        <v>28</v>
      </c>
    </row>
    <row r="411" spans="1:32" x14ac:dyDescent="0.35">
      <c r="A411" s="1">
        <f t="shared" si="207"/>
        <v>1.8909634350487459</v>
      </c>
      <c r="B411" s="1">
        <f t="shared" si="166"/>
        <v>1.8909634350487459</v>
      </c>
      <c r="C411" s="1">
        <f>Tabulka1[[#This Row],[z2]]</f>
        <v>2.5372482338388238</v>
      </c>
      <c r="D411" s="1">
        <f>Tabulka1[[#This Row],[std2]]</f>
        <v>3.1915601352731442E-3</v>
      </c>
      <c r="E411" s="1">
        <f t="shared" si="1"/>
        <v>7</v>
      </c>
      <c r="F411" s="1" t="s">
        <v>10</v>
      </c>
      <c r="G411" s="1" t="s">
        <v>30</v>
      </c>
      <c r="H411" s="1" t="s">
        <v>13</v>
      </c>
      <c r="I411" s="1">
        <f t="shared" ref="I411:J411" si="214">I62</f>
        <v>15</v>
      </c>
      <c r="J411" s="1">
        <f t="shared" si="214"/>
        <v>2</v>
      </c>
      <c r="K411">
        <v>2.5372482338388238</v>
      </c>
      <c r="L411">
        <v>3.1915601352731442E-3</v>
      </c>
      <c r="M411" s="1" t="s">
        <v>32</v>
      </c>
      <c r="N411" s="1" t="s">
        <v>31</v>
      </c>
      <c r="O411" s="1" t="s">
        <v>13</v>
      </c>
      <c r="P411" s="1">
        <f t="shared" ref="P411:Q411" si="215">P62</f>
        <v>5.1042555983373132</v>
      </c>
      <c r="Q411" s="1">
        <f t="shared" si="215"/>
        <v>2</v>
      </c>
      <c r="R411" s="1">
        <f>Tabulka1[[#This Row],[z2]]</f>
        <v>2.5372482338388238</v>
      </c>
      <c r="S411" s="1">
        <f>Tabulka1[[#This Row],[std2]]</f>
        <v>3.1915601352731442E-3</v>
      </c>
      <c r="T411" s="1" t="s">
        <v>47</v>
      </c>
      <c r="U411" s="1" t="s">
        <v>31</v>
      </c>
      <c r="V411" s="1" t="s">
        <v>13</v>
      </c>
      <c r="W411" s="1">
        <f t="shared" ref="W411:X411" si="216">W62</f>
        <v>1.9377583617260685</v>
      </c>
      <c r="X411" s="1">
        <f t="shared" si="216"/>
        <v>1.9377583617260685</v>
      </c>
      <c r="Y411" s="1">
        <f>Tabulka1[[#This Row],[z3]]</f>
        <v>2.5372482338388238</v>
      </c>
      <c r="Z411" s="1">
        <f>Tabulka1[[#This Row],[std3]]</f>
        <v>3.1915601352731442E-3</v>
      </c>
      <c r="AA411" s="1" t="s">
        <v>39</v>
      </c>
      <c r="AB411" s="1" t="s">
        <v>40</v>
      </c>
      <c r="AC411" s="1" t="s">
        <v>13</v>
      </c>
      <c r="AD411" s="1">
        <v>15</v>
      </c>
      <c r="AE411" s="1" t="s">
        <v>9</v>
      </c>
      <c r="AF411" s="1" t="s">
        <v>28</v>
      </c>
    </row>
    <row r="412" spans="1:32" x14ac:dyDescent="0.35">
      <c r="A412" s="1">
        <f t="shared" si="207"/>
        <v>2.6460904287881393</v>
      </c>
      <c r="B412" s="1">
        <f t="shared" si="166"/>
        <v>2.6460904287881393</v>
      </c>
      <c r="C412" s="1">
        <f>Tabulka1[[#This Row],[z2]]</f>
        <v>3.983089769322433</v>
      </c>
      <c r="D412" s="1">
        <f>Tabulka1[[#This Row],[std2]]</f>
        <v>2.6509699779908445E-2</v>
      </c>
      <c r="E412" s="1">
        <f t="shared" si="1"/>
        <v>7</v>
      </c>
      <c r="F412" s="1" t="s">
        <v>10</v>
      </c>
      <c r="G412" s="1" t="s">
        <v>30</v>
      </c>
      <c r="H412" s="1" t="s">
        <v>13</v>
      </c>
      <c r="I412" s="1">
        <f t="shared" ref="I412:J412" si="217">I63</f>
        <v>20</v>
      </c>
      <c r="J412" s="1">
        <f t="shared" si="217"/>
        <v>2</v>
      </c>
      <c r="K412">
        <v>3.983089769322433</v>
      </c>
      <c r="L412">
        <v>2.6509699779908445E-2</v>
      </c>
      <c r="M412" s="1" t="s">
        <v>32</v>
      </c>
      <c r="N412" s="1" t="s">
        <v>31</v>
      </c>
      <c r="O412" s="1" t="s">
        <v>13</v>
      </c>
      <c r="P412" s="1">
        <f t="shared" ref="P412:Q412" si="218">P63</f>
        <v>6.8056741311164171</v>
      </c>
      <c r="Q412" s="1">
        <f t="shared" si="218"/>
        <v>2</v>
      </c>
      <c r="R412" s="1">
        <f>Tabulka1[[#This Row],[z2]]</f>
        <v>3.983089769322433</v>
      </c>
      <c r="S412" s="1">
        <f>Tabulka1[[#This Row],[std2]]</f>
        <v>2.6509699779908445E-2</v>
      </c>
      <c r="T412" s="1" t="s">
        <v>47</v>
      </c>
      <c r="U412" s="1" t="s">
        <v>31</v>
      </c>
      <c r="V412" s="1" t="s">
        <v>13</v>
      </c>
      <c r="W412" s="1">
        <f t="shared" ref="W412:X412" si="219">W63</f>
        <v>2.7451576791119305</v>
      </c>
      <c r="X412" s="1">
        <f t="shared" si="219"/>
        <v>2.7451576791119305</v>
      </c>
      <c r="Y412" s="1">
        <f>Tabulka1[[#This Row],[z3]]</f>
        <v>3.983089769322433</v>
      </c>
      <c r="Z412" s="1">
        <f>Tabulka1[[#This Row],[std3]]</f>
        <v>2.6509699779908445E-2</v>
      </c>
      <c r="AA412" s="1" t="s">
        <v>39</v>
      </c>
      <c r="AB412" s="1" t="s">
        <v>40</v>
      </c>
      <c r="AC412" s="1" t="s">
        <v>13</v>
      </c>
      <c r="AD412" s="1">
        <v>15</v>
      </c>
      <c r="AE412" s="1" t="s">
        <v>9</v>
      </c>
      <c r="AF412" s="1" t="s">
        <v>28</v>
      </c>
    </row>
    <row r="413" spans="1:32" x14ac:dyDescent="0.35">
      <c r="A413" s="1">
        <f t="shared" si="207"/>
        <v>3.4712381594486406</v>
      </c>
      <c r="B413" s="1">
        <f t="shared" si="166"/>
        <v>3.4712381594486406</v>
      </c>
      <c r="C413" s="1">
        <f>Tabulka1[[#This Row],[z2]]</f>
        <v>6.9717148847338404</v>
      </c>
      <c r="D413" s="1">
        <f>Tabulka1[[#This Row],[std2]]</f>
        <v>6.8447548038319025E-2</v>
      </c>
      <c r="E413" s="1">
        <f t="shared" si="1"/>
        <v>7</v>
      </c>
      <c r="F413" s="1" t="s">
        <v>10</v>
      </c>
      <c r="G413" s="1" t="s">
        <v>30</v>
      </c>
      <c r="H413" s="1" t="s">
        <v>13</v>
      </c>
      <c r="I413" s="1">
        <f t="shared" ref="I413:J413" si="220">I64</f>
        <v>25</v>
      </c>
      <c r="J413" s="1">
        <f t="shared" si="220"/>
        <v>2</v>
      </c>
      <c r="K413">
        <v>6.9717148847338404</v>
      </c>
      <c r="L413">
        <v>6.8447548038319025E-2</v>
      </c>
      <c r="M413" s="1" t="s">
        <v>32</v>
      </c>
      <c r="N413" s="1" t="s">
        <v>31</v>
      </c>
      <c r="O413" s="1" t="s">
        <v>13</v>
      </c>
      <c r="P413" s="1">
        <f t="shared" ref="P413:Q413" si="221">P64</f>
        <v>8.5070926638955218</v>
      </c>
      <c r="Q413" s="1">
        <f t="shared" si="221"/>
        <v>2</v>
      </c>
      <c r="R413" s="1">
        <f>Tabulka1[[#This Row],[z2]]</f>
        <v>6.9717148847338404</v>
      </c>
      <c r="S413" s="1">
        <f>Tabulka1[[#This Row],[std2]]</f>
        <v>6.8447548038319025E-2</v>
      </c>
      <c r="T413" s="1" t="s">
        <v>47</v>
      </c>
      <c r="U413" s="1" t="s">
        <v>31</v>
      </c>
      <c r="V413" s="1" t="s">
        <v>13</v>
      </c>
      <c r="W413" s="1">
        <f t="shared" ref="W413:X413" si="222">W64</f>
        <v>3.6602102388159072</v>
      </c>
      <c r="X413" s="1">
        <f t="shared" si="222"/>
        <v>3.6602102388159072</v>
      </c>
      <c r="Y413" s="1">
        <f>Tabulka1[[#This Row],[z3]]</f>
        <v>6.9717148847338404</v>
      </c>
      <c r="Z413" s="1">
        <f>Tabulka1[[#This Row],[std3]]</f>
        <v>6.8447548038319025E-2</v>
      </c>
      <c r="AA413" s="1" t="s">
        <v>39</v>
      </c>
      <c r="AB413" s="1" t="s">
        <v>40</v>
      </c>
      <c r="AC413" s="1" t="s">
        <v>13</v>
      </c>
      <c r="AD413" s="1">
        <v>15</v>
      </c>
      <c r="AE413" s="1" t="s">
        <v>9</v>
      </c>
      <c r="AF413" s="1" t="s">
        <v>28</v>
      </c>
    </row>
    <row r="414" spans="1:32" x14ac:dyDescent="0.35">
      <c r="A414" s="1">
        <f t="shared" si="207"/>
        <v>4.3784551240838727</v>
      </c>
      <c r="B414" s="1">
        <f t="shared" si="166"/>
        <v>4.3784551240838727</v>
      </c>
      <c r="C414" s="1">
        <f>Tabulka1[[#This Row],[z2]]</f>
        <v>15.039140044914824</v>
      </c>
      <c r="D414" s="1">
        <f>Tabulka1[[#This Row],[std2]]</f>
        <v>0.10303383353036481</v>
      </c>
      <c r="E414" s="1">
        <f t="shared" si="1"/>
        <v>7</v>
      </c>
      <c r="F414" s="1" t="s">
        <v>10</v>
      </c>
      <c r="G414" s="1" t="s">
        <v>30</v>
      </c>
      <c r="H414" s="1" t="s">
        <v>13</v>
      </c>
      <c r="I414" s="1">
        <f t="shared" ref="I414:J414" si="223">I65</f>
        <v>30</v>
      </c>
      <c r="J414" s="1">
        <f t="shared" si="223"/>
        <v>2</v>
      </c>
      <c r="K414">
        <v>15.039140044914824</v>
      </c>
      <c r="L414">
        <v>0.10303383353036481</v>
      </c>
      <c r="M414" s="1" t="s">
        <v>32</v>
      </c>
      <c r="N414" s="1" t="s">
        <v>31</v>
      </c>
      <c r="O414" s="1" t="s">
        <v>13</v>
      </c>
      <c r="P414" s="1">
        <f t="shared" ref="P414:Q414" si="224">P65</f>
        <v>10.208511196674626</v>
      </c>
      <c r="Q414" s="1">
        <f t="shared" si="224"/>
        <v>2</v>
      </c>
      <c r="R414" s="1">
        <f>Tabulka1[[#This Row],[z2]]</f>
        <v>15.039140044914824</v>
      </c>
      <c r="S414" s="1">
        <f>Tabulka1[[#This Row],[std2]]</f>
        <v>0.10303383353036481</v>
      </c>
      <c r="T414" s="1" t="s">
        <v>47</v>
      </c>
      <c r="U414" s="1" t="s">
        <v>31</v>
      </c>
      <c r="V414" s="1" t="s">
        <v>13</v>
      </c>
      <c r="W414" s="1">
        <f t="shared" ref="W414:X414" si="225">W65</f>
        <v>4.7059845927633104</v>
      </c>
      <c r="X414" s="1">
        <f t="shared" si="225"/>
        <v>4.7059845927633104</v>
      </c>
      <c r="Y414" s="1">
        <f>Tabulka1[[#This Row],[z3]]</f>
        <v>15.039140044914824</v>
      </c>
      <c r="Z414" s="1">
        <f>Tabulka1[[#This Row],[std3]]</f>
        <v>0.10303383353036481</v>
      </c>
      <c r="AA414" s="1" t="s">
        <v>39</v>
      </c>
      <c r="AB414" s="1" t="s">
        <v>40</v>
      </c>
      <c r="AC414" s="1" t="s">
        <v>13</v>
      </c>
      <c r="AD414" s="1">
        <v>15</v>
      </c>
      <c r="AE414" s="1" t="s">
        <v>9</v>
      </c>
      <c r="AF414" s="1" t="s">
        <v>28</v>
      </c>
    </row>
    <row r="415" spans="1:32" x14ac:dyDescent="0.35">
      <c r="A415" s="1">
        <f t="shared" si="207"/>
        <v>5.3697096007497578</v>
      </c>
      <c r="B415" s="1">
        <f t="shared" si="166"/>
        <v>5.3697096007497578</v>
      </c>
      <c r="C415" s="1">
        <f>Tabulka1[[#This Row],[z2]]</f>
        <v>36.207420091022442</v>
      </c>
      <c r="D415" s="1">
        <f>Tabulka1[[#This Row],[std2]]</f>
        <v>0.68928370167417696</v>
      </c>
      <c r="E415" s="1">
        <f t="shared" si="1"/>
        <v>7</v>
      </c>
      <c r="F415" s="1" t="s">
        <v>10</v>
      </c>
      <c r="G415" s="1" t="s">
        <v>30</v>
      </c>
      <c r="H415" s="1" t="s">
        <v>13</v>
      </c>
      <c r="I415" s="1">
        <f t="shared" ref="I415:J415" si="226">I66</f>
        <v>35</v>
      </c>
      <c r="J415" s="1">
        <f t="shared" si="226"/>
        <v>2</v>
      </c>
      <c r="K415">
        <v>36.207420091022442</v>
      </c>
      <c r="L415">
        <v>0.68928370167417696</v>
      </c>
      <c r="M415" s="1" t="s">
        <v>32</v>
      </c>
      <c r="N415" s="1" t="s">
        <v>31</v>
      </c>
      <c r="O415" s="1" t="s">
        <v>13</v>
      </c>
      <c r="P415" s="1">
        <f t="shared" ref="P415:Q415" si="227">P66</f>
        <v>11.909929729453731</v>
      </c>
      <c r="Q415" s="1">
        <f t="shared" si="227"/>
        <v>2</v>
      </c>
      <c r="R415" s="1">
        <f>Tabulka1[[#This Row],[z2]]</f>
        <v>36.207420091022442</v>
      </c>
      <c r="S415" s="1">
        <f>Tabulka1[[#This Row],[std2]]</f>
        <v>0.68928370167417696</v>
      </c>
      <c r="T415" s="1" t="s">
        <v>47</v>
      </c>
      <c r="U415" s="1" t="s">
        <v>31</v>
      </c>
      <c r="V415" s="1" t="s">
        <v>13</v>
      </c>
      <c r="W415" s="1">
        <f t="shared" ref="W415:X415" si="228">W66</f>
        <v>5.9126473088564673</v>
      </c>
      <c r="X415" s="1">
        <f t="shared" si="228"/>
        <v>5.9126473088564673</v>
      </c>
      <c r="Y415" s="1">
        <f>Tabulka1[[#This Row],[z3]]</f>
        <v>36.207420091022442</v>
      </c>
      <c r="Z415" s="1">
        <f>Tabulka1[[#This Row],[std3]]</f>
        <v>0.68928370167417696</v>
      </c>
      <c r="AA415" s="1" t="s">
        <v>39</v>
      </c>
      <c r="AB415" s="1" t="s">
        <v>40</v>
      </c>
      <c r="AC415" s="1" t="s">
        <v>13</v>
      </c>
      <c r="AD415" s="1">
        <v>15</v>
      </c>
      <c r="AE415" s="1" t="s">
        <v>9</v>
      </c>
      <c r="AF415" s="1" t="s">
        <v>28</v>
      </c>
    </row>
    <row r="416" spans="1:32" x14ac:dyDescent="0.35">
      <c r="A416" s="1">
        <f t="shared" si="207"/>
        <v>6.4394810773536024</v>
      </c>
      <c r="B416" s="1">
        <f t="shared" si="166"/>
        <v>6.4394810773536024</v>
      </c>
      <c r="C416" s="1">
        <f>Tabulka1[[#This Row],[z2]]</f>
        <v>122.50619616380622</v>
      </c>
      <c r="D416" s="1">
        <f>Tabulka1[[#This Row],[std2]]</f>
        <v>0.24269115521397572</v>
      </c>
      <c r="E416" s="1">
        <f t="shared" ref="E416:E479" si="229">E67</f>
        <v>7</v>
      </c>
      <c r="F416" s="1" t="s">
        <v>10</v>
      </c>
      <c r="G416" s="1" t="s">
        <v>30</v>
      </c>
      <c r="H416" s="1" t="s">
        <v>13</v>
      </c>
      <c r="I416" s="1">
        <f t="shared" ref="I416:J416" si="230">I67</f>
        <v>40</v>
      </c>
      <c r="J416" s="1">
        <f t="shared" si="230"/>
        <v>2</v>
      </c>
      <c r="K416">
        <v>122.50619616380622</v>
      </c>
      <c r="L416">
        <v>0.24269115521397572</v>
      </c>
      <c r="M416" s="1" t="s">
        <v>32</v>
      </c>
      <c r="N416" s="1" t="s">
        <v>31</v>
      </c>
      <c r="O416" s="1" t="s">
        <v>13</v>
      </c>
      <c r="P416" s="1">
        <f t="shared" ref="P416:Q416" si="231">P67</f>
        <v>13.611348262232834</v>
      </c>
      <c r="Q416" s="1">
        <f t="shared" si="231"/>
        <v>2</v>
      </c>
      <c r="R416" s="1">
        <f>Tabulka1[[#This Row],[z2]]</f>
        <v>122.50619616380622</v>
      </c>
      <c r="S416" s="1">
        <f>Tabulka1[[#This Row],[std2]]</f>
        <v>0.24269115521397572</v>
      </c>
      <c r="T416" s="1" t="s">
        <v>47</v>
      </c>
      <c r="U416" s="1" t="s">
        <v>31</v>
      </c>
      <c r="V416" s="1" t="s">
        <v>13</v>
      </c>
      <c r="W416" s="1">
        <f t="shared" ref="W416:X416" si="232">W67</f>
        <v>7.3204204776318162</v>
      </c>
      <c r="X416" s="1">
        <f t="shared" si="232"/>
        <v>7.3204204776318162</v>
      </c>
      <c r="Y416" s="1">
        <f>Tabulka1[[#This Row],[z3]]</f>
        <v>122.50619616380622</v>
      </c>
      <c r="Z416" s="1">
        <f>Tabulka1[[#This Row],[std3]]</f>
        <v>0.24269115521397572</v>
      </c>
      <c r="AA416" s="1" t="s">
        <v>39</v>
      </c>
      <c r="AB416" s="1" t="s">
        <v>40</v>
      </c>
      <c r="AC416" s="1" t="s">
        <v>13</v>
      </c>
      <c r="AD416" s="1">
        <v>15</v>
      </c>
      <c r="AE416" s="1" t="s">
        <v>9</v>
      </c>
      <c r="AF416" s="1" t="s">
        <v>28</v>
      </c>
    </row>
    <row r="417" spans="1:32" x14ac:dyDescent="0.35">
      <c r="A417" s="1">
        <f t="shared" si="207"/>
        <v>7.0110023174621121</v>
      </c>
      <c r="B417" s="1">
        <f t="shared" si="166"/>
        <v>7.0110023174621121</v>
      </c>
      <c r="C417" s="1">
        <f>Tabulka1[[#This Row],[z2]]</f>
        <v>252.25565053356178</v>
      </c>
      <c r="D417" s="1">
        <f>Tabulka1[[#This Row],[std2]]</f>
        <v>1.0979959661043039</v>
      </c>
      <c r="E417" s="1">
        <f t="shared" si="229"/>
        <v>7</v>
      </c>
      <c r="F417" s="1" t="s">
        <v>10</v>
      </c>
      <c r="G417" s="1" t="s">
        <v>30</v>
      </c>
      <c r="H417" s="1" t="s">
        <v>13</v>
      </c>
      <c r="I417" s="1">
        <f t="shared" ref="I417:J417" si="233">I68</f>
        <v>42.5</v>
      </c>
      <c r="J417" s="1">
        <f t="shared" si="233"/>
        <v>2</v>
      </c>
      <c r="K417">
        <v>252.25565053356178</v>
      </c>
      <c r="L417">
        <v>1.0979959661043039</v>
      </c>
      <c r="M417" s="1" t="s">
        <v>32</v>
      </c>
      <c r="N417" s="1" t="s">
        <v>31</v>
      </c>
      <c r="O417" s="1" t="s">
        <v>13</v>
      </c>
      <c r="P417" s="1">
        <f t="shared" ref="P417:Q417" si="234">P68</f>
        <v>14.462057528622386</v>
      </c>
      <c r="Q417" s="1">
        <f t="shared" si="234"/>
        <v>2</v>
      </c>
      <c r="R417" s="1">
        <f>Tabulka1[[#This Row],[z2]]</f>
        <v>252.25565053356178</v>
      </c>
      <c r="S417" s="1">
        <f>Tabulka1[[#This Row],[std2]]</f>
        <v>1.0979959661043039</v>
      </c>
      <c r="T417" s="1" t="s">
        <v>47</v>
      </c>
      <c r="U417" s="1" t="s">
        <v>31</v>
      </c>
      <c r="V417" s="1" t="s">
        <v>13</v>
      </c>
      <c r="W417" s="1">
        <f t="shared" ref="W417:X417" si="235">W68</f>
        <v>8.1161183556352725</v>
      </c>
      <c r="X417" s="1">
        <f t="shared" si="235"/>
        <v>8.1161183556352725</v>
      </c>
      <c r="Y417" s="1">
        <f>Tabulka1[[#This Row],[z3]]</f>
        <v>252.25565053356178</v>
      </c>
      <c r="Z417" s="1">
        <f>Tabulka1[[#This Row],[std3]]</f>
        <v>1.0979959661043039</v>
      </c>
      <c r="AA417" s="1" t="s">
        <v>39</v>
      </c>
      <c r="AB417" s="1" t="s">
        <v>40</v>
      </c>
      <c r="AC417" s="1" t="s">
        <v>13</v>
      </c>
      <c r="AD417" s="1">
        <v>15</v>
      </c>
      <c r="AE417" s="1" t="s">
        <v>9</v>
      </c>
      <c r="AF417" s="1" t="s">
        <v>28</v>
      </c>
    </row>
    <row r="418" spans="1:32" x14ac:dyDescent="0.35">
      <c r="A418" s="1">
        <f t="shared" si="207"/>
        <v>0</v>
      </c>
      <c r="B418" s="1">
        <f t="shared" si="166"/>
        <v>0</v>
      </c>
      <c r="C418" s="1">
        <f>Tabulka1[[#This Row],[z2]]</f>
        <v>1.1030139981072158</v>
      </c>
      <c r="D418" s="1">
        <f>Tabulka1[[#This Row],[std2]]</f>
        <v>6.9239040212735392E-3</v>
      </c>
      <c r="E418" s="1">
        <f t="shared" si="229"/>
        <v>8</v>
      </c>
      <c r="F418" s="1" t="s">
        <v>10</v>
      </c>
      <c r="G418" s="1" t="s">
        <v>30</v>
      </c>
      <c r="H418" s="1" t="s">
        <v>13</v>
      </c>
      <c r="I418" s="1">
        <f t="shared" ref="I418:J418" si="236">I69</f>
        <v>0</v>
      </c>
      <c r="J418" s="1">
        <f t="shared" si="236"/>
        <v>2.5</v>
      </c>
      <c r="K418">
        <v>1.1030139981072158</v>
      </c>
      <c r="L418">
        <v>6.9239040212735392E-3</v>
      </c>
      <c r="M418" s="1" t="s">
        <v>32</v>
      </c>
      <c r="N418" s="1" t="s">
        <v>31</v>
      </c>
      <c r="O418" s="1" t="s">
        <v>13</v>
      </c>
      <c r="P418" s="1">
        <f t="shared" ref="P418:Q418" si="237">P69</f>
        <v>0</v>
      </c>
      <c r="Q418" s="1">
        <f t="shared" si="237"/>
        <v>2.5</v>
      </c>
      <c r="R418" s="1">
        <f>Tabulka1[[#This Row],[z2]]</f>
        <v>1.1030139981072158</v>
      </c>
      <c r="S418" s="1">
        <f>Tabulka1[[#This Row],[std2]]</f>
        <v>6.9239040212735392E-3</v>
      </c>
      <c r="T418" s="1" t="s">
        <v>47</v>
      </c>
      <c r="U418" s="1" t="s">
        <v>31</v>
      </c>
      <c r="V418" s="1" t="s">
        <v>13</v>
      </c>
      <c r="W418" s="1">
        <f t="shared" ref="W418:X418" si="238">W69</f>
        <v>0</v>
      </c>
      <c r="X418" s="1">
        <f t="shared" si="238"/>
        <v>0</v>
      </c>
      <c r="Y418" s="1">
        <f>Tabulka1[[#This Row],[z3]]</f>
        <v>1.1030139981072158</v>
      </c>
      <c r="Z418" s="1">
        <f>Tabulka1[[#This Row],[std3]]</f>
        <v>6.9239040212735392E-3</v>
      </c>
      <c r="AA418" s="1" t="s">
        <v>39</v>
      </c>
      <c r="AB418" s="1" t="s">
        <v>40</v>
      </c>
      <c r="AC418" s="1" t="s">
        <v>13</v>
      </c>
      <c r="AD418" s="1">
        <v>15</v>
      </c>
      <c r="AE418" s="1" t="s">
        <v>9</v>
      </c>
      <c r="AF418" s="1" t="s">
        <v>28</v>
      </c>
    </row>
    <row r="419" spans="1:32" x14ac:dyDescent="0.35">
      <c r="A419" s="1">
        <f t="shared" si="207"/>
        <v>0.49242643825564175</v>
      </c>
      <c r="B419" s="1">
        <f t="shared" si="166"/>
        <v>0.6155330478195522</v>
      </c>
      <c r="C419" s="1">
        <f>Tabulka1[[#This Row],[z2]]</f>
        <v>1.3406294701131869</v>
      </c>
      <c r="D419" s="1">
        <f>Tabulka1[[#This Row],[std2]]</f>
        <v>3.8058274581837935E-4</v>
      </c>
      <c r="E419" s="1">
        <f t="shared" si="229"/>
        <v>8</v>
      </c>
      <c r="F419" s="1" t="s">
        <v>10</v>
      </c>
      <c r="G419" s="1" t="s">
        <v>30</v>
      </c>
      <c r="H419" s="1" t="s">
        <v>13</v>
      </c>
      <c r="I419" s="1">
        <f t="shared" ref="I419:J419" si="239">I70</f>
        <v>5</v>
      </c>
      <c r="J419" s="1">
        <f t="shared" si="239"/>
        <v>2.5</v>
      </c>
      <c r="K419">
        <v>1.3406294701131869</v>
      </c>
      <c r="L419">
        <v>3.8058274581837935E-4</v>
      </c>
      <c r="M419" s="1" t="s">
        <v>32</v>
      </c>
      <c r="N419" s="1" t="s">
        <v>31</v>
      </c>
      <c r="O419" s="1" t="s">
        <v>13</v>
      </c>
      <c r="P419" s="1">
        <f t="shared" ref="P419:Q419" si="240">P70</f>
        <v>1.4605340116288661</v>
      </c>
      <c r="Q419" s="1">
        <f t="shared" si="240"/>
        <v>2.5</v>
      </c>
      <c r="R419" s="1">
        <f>Tabulka1[[#This Row],[z2]]</f>
        <v>1.3406294701131869</v>
      </c>
      <c r="S419" s="1">
        <f>Tabulka1[[#This Row],[std2]]</f>
        <v>3.8058274581837935E-4</v>
      </c>
      <c r="T419" s="1" t="s">
        <v>47</v>
      </c>
      <c r="U419" s="1" t="s">
        <v>31</v>
      </c>
      <c r="V419" s="1" t="s">
        <v>13</v>
      </c>
      <c r="W419" s="1">
        <f t="shared" ref="W419:X419" si="241">W70</f>
        <v>0.49610568201992206</v>
      </c>
      <c r="X419" s="1">
        <f t="shared" si="241"/>
        <v>0.62013210252490258</v>
      </c>
      <c r="Y419" s="1">
        <f>Tabulka1[[#This Row],[z3]]</f>
        <v>1.3406294701131869</v>
      </c>
      <c r="Z419" s="1">
        <f>Tabulka1[[#This Row],[std3]]</f>
        <v>3.8058274581837935E-4</v>
      </c>
      <c r="AA419" s="1" t="s">
        <v>39</v>
      </c>
      <c r="AB419" s="1" t="s">
        <v>40</v>
      </c>
      <c r="AC419" s="1" t="s">
        <v>13</v>
      </c>
      <c r="AD419" s="1">
        <v>15</v>
      </c>
      <c r="AE419" s="1" t="s">
        <v>9</v>
      </c>
      <c r="AF419" s="1" t="s">
        <v>28</v>
      </c>
    </row>
    <row r="420" spans="1:32" x14ac:dyDescent="0.35">
      <c r="A420" s="1">
        <f t="shared" si="207"/>
        <v>1.0281135400362618</v>
      </c>
      <c r="B420" s="1">
        <f t="shared" si="166"/>
        <v>1.2851419250453273</v>
      </c>
      <c r="C420" s="1">
        <f>Tabulka1[[#This Row],[z2]]</f>
        <v>1.7308430376362121</v>
      </c>
      <c r="D420" s="1">
        <f>Tabulka1[[#This Row],[std2]]</f>
        <v>1.0996838493105598E-3</v>
      </c>
      <c r="E420" s="1">
        <f t="shared" si="229"/>
        <v>8</v>
      </c>
      <c r="F420" s="1" t="s">
        <v>10</v>
      </c>
      <c r="G420" s="1" t="s">
        <v>30</v>
      </c>
      <c r="H420" s="1" t="s">
        <v>13</v>
      </c>
      <c r="I420" s="1">
        <f t="shared" ref="I420:J420" si="242">I71</f>
        <v>10</v>
      </c>
      <c r="J420" s="1">
        <f t="shared" si="242"/>
        <v>2.5</v>
      </c>
      <c r="K420">
        <v>1.7308430376362121</v>
      </c>
      <c r="L420">
        <v>1.0996838493105598E-3</v>
      </c>
      <c r="M420" s="1" t="s">
        <v>32</v>
      </c>
      <c r="N420" s="1" t="s">
        <v>31</v>
      </c>
      <c r="O420" s="1" t="s">
        <v>13</v>
      </c>
      <c r="P420" s="1">
        <f t="shared" ref="P420:Q420" si="243">P71</f>
        <v>2.9210680232577322</v>
      </c>
      <c r="Q420" s="1">
        <f t="shared" si="243"/>
        <v>2.5</v>
      </c>
      <c r="R420" s="1">
        <f>Tabulka1[[#This Row],[z2]]</f>
        <v>1.7308430376362121</v>
      </c>
      <c r="S420" s="1">
        <f>Tabulka1[[#This Row],[std2]]</f>
        <v>1.0996838493105598E-3</v>
      </c>
      <c r="T420" s="1" t="s">
        <v>47</v>
      </c>
      <c r="U420" s="1" t="s">
        <v>31</v>
      </c>
      <c r="V420" s="1" t="s">
        <v>13</v>
      </c>
      <c r="W420" s="1">
        <f t="shared" ref="W420:X420" si="244">W71</f>
        <v>1.0473342175976132</v>
      </c>
      <c r="X420" s="1">
        <f t="shared" si="244"/>
        <v>1.3091677719970167</v>
      </c>
      <c r="Y420" s="1">
        <f>Tabulka1[[#This Row],[z3]]</f>
        <v>1.7308430376362121</v>
      </c>
      <c r="Z420" s="1">
        <f>Tabulka1[[#This Row],[std3]]</f>
        <v>1.0996838493105598E-3</v>
      </c>
      <c r="AA420" s="1" t="s">
        <v>39</v>
      </c>
      <c r="AB420" s="1" t="s">
        <v>40</v>
      </c>
      <c r="AC420" s="1" t="s">
        <v>13</v>
      </c>
      <c r="AD420" s="1">
        <v>15</v>
      </c>
      <c r="AE420" s="1" t="s">
        <v>9</v>
      </c>
      <c r="AF420" s="1" t="s">
        <v>28</v>
      </c>
    </row>
    <row r="421" spans="1:32" x14ac:dyDescent="0.35">
      <c r="A421" s="1">
        <f t="shared" si="207"/>
        <v>1.6125896590094493</v>
      </c>
      <c r="B421" s="1">
        <f t="shared" si="166"/>
        <v>2.0157370737618114</v>
      </c>
      <c r="C421" s="1">
        <f>Tabulka1[[#This Row],[z2]]</f>
        <v>2.4079977132378181</v>
      </c>
      <c r="D421" s="1">
        <f>Tabulka1[[#This Row],[std2]]</f>
        <v>1.1711745232608358E-3</v>
      </c>
      <c r="E421" s="1">
        <f t="shared" si="229"/>
        <v>8</v>
      </c>
      <c r="F421" s="1" t="s">
        <v>10</v>
      </c>
      <c r="G421" s="1" t="s">
        <v>30</v>
      </c>
      <c r="H421" s="1" t="s">
        <v>13</v>
      </c>
      <c r="I421" s="1">
        <f t="shared" ref="I421:J421" si="245">I72</f>
        <v>15</v>
      </c>
      <c r="J421" s="1">
        <f t="shared" si="245"/>
        <v>2.5</v>
      </c>
      <c r="K421">
        <v>2.4079977132378181</v>
      </c>
      <c r="L421">
        <v>1.1711745232608358E-3</v>
      </c>
      <c r="M421" s="1" t="s">
        <v>32</v>
      </c>
      <c r="N421" s="1" t="s">
        <v>31</v>
      </c>
      <c r="O421" s="1" t="s">
        <v>13</v>
      </c>
      <c r="P421" s="1">
        <f t="shared" ref="P421:Q421" si="246">P72</f>
        <v>4.3816020348865985</v>
      </c>
      <c r="Q421" s="1">
        <f t="shared" si="246"/>
        <v>2.5</v>
      </c>
      <c r="R421" s="1">
        <f>Tabulka1[[#This Row],[z2]]</f>
        <v>2.4079977132378181</v>
      </c>
      <c r="S421" s="1">
        <f>Tabulka1[[#This Row],[std2]]</f>
        <v>1.1711745232608358E-3</v>
      </c>
      <c r="T421" s="1" t="s">
        <v>47</v>
      </c>
      <c r="U421" s="1" t="s">
        <v>31</v>
      </c>
      <c r="V421" s="1" t="s">
        <v>13</v>
      </c>
      <c r="W421" s="1">
        <f t="shared" ref="W421:X421" si="247">W72</f>
        <v>1.6634131691256211</v>
      </c>
      <c r="X421" s="1">
        <f t="shared" si="247"/>
        <v>2.0792664614070264</v>
      </c>
      <c r="Y421" s="1">
        <f>Tabulka1[[#This Row],[z3]]</f>
        <v>2.4079977132378181</v>
      </c>
      <c r="Z421" s="1">
        <f>Tabulka1[[#This Row],[std3]]</f>
        <v>1.1711745232608358E-3</v>
      </c>
      <c r="AA421" s="1" t="s">
        <v>39</v>
      </c>
      <c r="AB421" s="1" t="s">
        <v>40</v>
      </c>
      <c r="AC421" s="1" t="s">
        <v>13</v>
      </c>
      <c r="AD421" s="1">
        <v>15</v>
      </c>
      <c r="AE421" s="1" t="s">
        <v>9</v>
      </c>
      <c r="AF421" s="1" t="s">
        <v>28</v>
      </c>
    </row>
    <row r="422" spans="1:32" x14ac:dyDescent="0.35">
      <c r="A422" s="1">
        <f t="shared" si="207"/>
        <v>2.2500540817206609</v>
      </c>
      <c r="B422" s="1">
        <f t="shared" si="166"/>
        <v>2.8125676021508261</v>
      </c>
      <c r="C422" s="1">
        <f>Tabulka1[[#This Row],[z2]]</f>
        <v>3.7819956490413302</v>
      </c>
      <c r="D422" s="1">
        <f>Tabulka1[[#This Row],[std2]]</f>
        <v>0.15013603011839477</v>
      </c>
      <c r="E422" s="1">
        <f t="shared" si="229"/>
        <v>8</v>
      </c>
      <c r="F422" s="1" t="s">
        <v>10</v>
      </c>
      <c r="G422" s="1" t="s">
        <v>30</v>
      </c>
      <c r="H422" s="1" t="s">
        <v>13</v>
      </c>
      <c r="I422" s="1">
        <f t="shared" ref="I422:J422" si="248">I73</f>
        <v>20</v>
      </c>
      <c r="J422" s="1">
        <f t="shared" si="248"/>
        <v>2.5</v>
      </c>
      <c r="K422">
        <v>3.7819956490413302</v>
      </c>
      <c r="L422">
        <v>0.15013603011839477</v>
      </c>
      <c r="M422" s="1" t="s">
        <v>32</v>
      </c>
      <c r="N422" s="1" t="s">
        <v>31</v>
      </c>
      <c r="O422" s="1" t="s">
        <v>13</v>
      </c>
      <c r="P422" s="1">
        <f t="shared" ref="P422:Q422" si="249">P73</f>
        <v>5.8421360465154644</v>
      </c>
      <c r="Q422" s="1">
        <f t="shared" si="249"/>
        <v>2.5</v>
      </c>
      <c r="R422" s="1">
        <f>Tabulka1[[#This Row],[z2]]</f>
        <v>3.7819956490413302</v>
      </c>
      <c r="S422" s="1">
        <f>Tabulka1[[#This Row],[std2]]</f>
        <v>0.15013603011839477</v>
      </c>
      <c r="T422" s="1" t="s">
        <v>47</v>
      </c>
      <c r="U422" s="1" t="s">
        <v>31</v>
      </c>
      <c r="V422" s="1" t="s">
        <v>13</v>
      </c>
      <c r="W422" s="1">
        <f t="shared" ref="W422:X422" si="250">W73</f>
        <v>2.3565019895946295</v>
      </c>
      <c r="X422" s="1">
        <f t="shared" si="250"/>
        <v>2.945627486993287</v>
      </c>
      <c r="Y422" s="1">
        <f>Tabulka1[[#This Row],[z3]]</f>
        <v>3.7819956490413302</v>
      </c>
      <c r="Z422" s="1">
        <f>Tabulka1[[#This Row],[std3]]</f>
        <v>0.15013603011839477</v>
      </c>
      <c r="AA422" s="1" t="s">
        <v>39</v>
      </c>
      <c r="AB422" s="1" t="s">
        <v>40</v>
      </c>
      <c r="AC422" s="1" t="s">
        <v>13</v>
      </c>
      <c r="AD422" s="1">
        <v>15</v>
      </c>
      <c r="AE422" s="1" t="s">
        <v>9</v>
      </c>
      <c r="AF422" s="1" t="s">
        <v>28</v>
      </c>
    </row>
    <row r="423" spans="1:32" x14ac:dyDescent="0.35">
      <c r="A423" s="1">
        <f t="shared" si="207"/>
        <v>2.9471356482666273</v>
      </c>
      <c r="B423" s="1">
        <f t="shared" si="166"/>
        <v>3.6839195603332842</v>
      </c>
      <c r="C423" s="1">
        <f>Tabulka1[[#This Row],[z2]]</f>
        <v>6.3674131844916566</v>
      </c>
      <c r="D423" s="1">
        <f>Tabulka1[[#This Row],[std2]]</f>
        <v>6.3592346728419014E-2</v>
      </c>
      <c r="E423" s="1">
        <f t="shared" si="229"/>
        <v>8</v>
      </c>
      <c r="F423" s="1" t="s">
        <v>10</v>
      </c>
      <c r="G423" s="1" t="s">
        <v>30</v>
      </c>
      <c r="H423" s="1" t="s">
        <v>13</v>
      </c>
      <c r="I423" s="1">
        <f t="shared" ref="I423:J423" si="251">I74</f>
        <v>25</v>
      </c>
      <c r="J423" s="1">
        <f t="shared" si="251"/>
        <v>2.5</v>
      </c>
      <c r="K423">
        <v>6.3674131844916566</v>
      </c>
      <c r="L423">
        <v>6.3592346728419014E-2</v>
      </c>
      <c r="M423" s="1" t="s">
        <v>32</v>
      </c>
      <c r="N423" s="1" t="s">
        <v>31</v>
      </c>
      <c r="O423" s="1" t="s">
        <v>13</v>
      </c>
      <c r="P423" s="1">
        <f t="shared" ref="P423:Q423" si="252">P74</f>
        <v>7.3026700581443302</v>
      </c>
      <c r="Q423" s="1">
        <f t="shared" si="252"/>
        <v>2.5</v>
      </c>
      <c r="R423" s="1">
        <f>Tabulka1[[#This Row],[z2]]</f>
        <v>6.3674131844916566</v>
      </c>
      <c r="S423" s="1">
        <f>Tabulka1[[#This Row],[std2]]</f>
        <v>6.3592346728419014E-2</v>
      </c>
      <c r="T423" s="1" t="s">
        <v>47</v>
      </c>
      <c r="U423" s="1" t="s">
        <v>31</v>
      </c>
      <c r="V423" s="1" t="s">
        <v>13</v>
      </c>
      <c r="W423" s="1">
        <f t="shared" ref="W423:X423" si="253">W74</f>
        <v>3.1420026527928391</v>
      </c>
      <c r="X423" s="1">
        <f t="shared" si="253"/>
        <v>3.9275033159910491</v>
      </c>
      <c r="Y423" s="1">
        <f>Tabulka1[[#This Row],[z3]]</f>
        <v>6.3674131844916566</v>
      </c>
      <c r="Z423" s="1">
        <f>Tabulka1[[#This Row],[std3]]</f>
        <v>6.3592346728419014E-2</v>
      </c>
      <c r="AA423" s="1" t="s">
        <v>39</v>
      </c>
      <c r="AB423" s="1" t="s">
        <v>40</v>
      </c>
      <c r="AC423" s="1" t="s">
        <v>13</v>
      </c>
      <c r="AD423" s="1">
        <v>15</v>
      </c>
      <c r="AE423" s="1" t="s">
        <v>9</v>
      </c>
      <c r="AF423" s="1" t="s">
        <v>28</v>
      </c>
    </row>
    <row r="424" spans="1:32" x14ac:dyDescent="0.35">
      <c r="A424" s="1">
        <f t="shared" si="207"/>
        <v>3.7125227814829844</v>
      </c>
      <c r="B424" s="1">
        <f t="shared" si="166"/>
        <v>4.6406534768537302</v>
      </c>
      <c r="C424" s="1">
        <f>Tabulka1[[#This Row],[z2]]</f>
        <v>13.22975613280386</v>
      </c>
      <c r="D424" s="1">
        <f>Tabulka1[[#This Row],[std2]]</f>
        <v>0.23119183702841933</v>
      </c>
      <c r="E424" s="1">
        <f t="shared" si="229"/>
        <v>8</v>
      </c>
      <c r="F424" s="1" t="s">
        <v>10</v>
      </c>
      <c r="G424" s="1" t="s">
        <v>30</v>
      </c>
      <c r="H424" s="1" t="s">
        <v>13</v>
      </c>
      <c r="I424" s="1">
        <f t="shared" ref="I424:J424" si="254">I75</f>
        <v>30</v>
      </c>
      <c r="J424" s="1">
        <f t="shared" si="254"/>
        <v>2.5</v>
      </c>
      <c r="K424">
        <v>13.22975613280386</v>
      </c>
      <c r="L424">
        <v>0.23119183702841933</v>
      </c>
      <c r="M424" s="1" t="s">
        <v>32</v>
      </c>
      <c r="N424" s="1" t="s">
        <v>31</v>
      </c>
      <c r="O424" s="1" t="s">
        <v>13</v>
      </c>
      <c r="P424" s="1">
        <f t="shared" ref="P424:Q424" si="255">P75</f>
        <v>8.763204069773197</v>
      </c>
      <c r="Q424" s="1">
        <f t="shared" si="255"/>
        <v>2.5</v>
      </c>
      <c r="R424" s="1">
        <f>Tabulka1[[#This Row],[z2]]</f>
        <v>13.22975613280386</v>
      </c>
      <c r="S424" s="1">
        <f>Tabulka1[[#This Row],[std2]]</f>
        <v>0.23119183702841933</v>
      </c>
      <c r="T424" s="1" t="s">
        <v>47</v>
      </c>
      <c r="U424" s="1" t="s">
        <v>31</v>
      </c>
      <c r="V424" s="1" t="s">
        <v>13</v>
      </c>
      <c r="W424" s="1">
        <f t="shared" ref="W424:X424" si="256">W75</f>
        <v>4.0397176964479371</v>
      </c>
      <c r="X424" s="1">
        <f t="shared" si="256"/>
        <v>5.0496471205599214</v>
      </c>
      <c r="Y424" s="1">
        <f>Tabulka1[[#This Row],[z3]]</f>
        <v>13.22975613280386</v>
      </c>
      <c r="Z424" s="1">
        <f>Tabulka1[[#This Row],[std3]]</f>
        <v>0.23119183702841933</v>
      </c>
      <c r="AA424" s="1" t="s">
        <v>39</v>
      </c>
      <c r="AB424" s="1" t="s">
        <v>40</v>
      </c>
      <c r="AC424" s="1" t="s">
        <v>13</v>
      </c>
      <c r="AD424" s="1">
        <v>15</v>
      </c>
      <c r="AE424" s="1" t="s">
        <v>9</v>
      </c>
      <c r="AF424" s="1" t="s">
        <v>28</v>
      </c>
    </row>
    <row r="425" spans="1:32" x14ac:dyDescent="0.35">
      <c r="A425" s="1">
        <f t="shared" si="207"/>
        <v>4.5681686539047943</v>
      </c>
      <c r="B425" s="1">
        <f t="shared" si="166"/>
        <v>5.7102108173809931</v>
      </c>
      <c r="C425" s="1">
        <f>Tabulka1[[#This Row],[z2]]</f>
        <v>28.692288077174339</v>
      </c>
      <c r="D425" s="1">
        <f>Tabulka1[[#This Row],[std2]]</f>
        <v>2.2812883599508007</v>
      </c>
      <c r="E425" s="1">
        <f t="shared" si="229"/>
        <v>8</v>
      </c>
      <c r="F425" s="1" t="s">
        <v>10</v>
      </c>
      <c r="G425" s="1" t="s">
        <v>30</v>
      </c>
      <c r="H425" s="1" t="s">
        <v>13</v>
      </c>
      <c r="I425" s="1">
        <f t="shared" ref="I425:J425" si="257">I76</f>
        <v>35</v>
      </c>
      <c r="J425" s="1">
        <f t="shared" si="257"/>
        <v>2.5</v>
      </c>
      <c r="K425">
        <v>28.692288077174339</v>
      </c>
      <c r="L425">
        <v>2.2812883599508007</v>
      </c>
      <c r="M425" s="1" t="s">
        <v>32</v>
      </c>
      <c r="N425" s="1" t="s">
        <v>31</v>
      </c>
      <c r="O425" s="1" t="s">
        <v>13</v>
      </c>
      <c r="P425" s="1">
        <f t="shared" ref="P425:Q425" si="258">P76</f>
        <v>10.223738081402063</v>
      </c>
      <c r="Q425" s="1">
        <f t="shared" si="258"/>
        <v>2.5</v>
      </c>
      <c r="R425" s="1">
        <f>Tabulka1[[#This Row],[z2]]</f>
        <v>28.692288077174339</v>
      </c>
      <c r="S425" s="1">
        <f>Tabulka1[[#This Row],[std2]]</f>
        <v>2.2812883599508007</v>
      </c>
      <c r="T425" s="1" t="s">
        <v>47</v>
      </c>
      <c r="U425" s="1" t="s">
        <v>31</v>
      </c>
      <c r="V425" s="1" t="s">
        <v>13</v>
      </c>
      <c r="W425" s="1">
        <f t="shared" ref="W425:X425" si="259">W76</f>
        <v>5.0755427468192034</v>
      </c>
      <c r="X425" s="1">
        <f t="shared" si="259"/>
        <v>6.344428433524004</v>
      </c>
      <c r="Y425" s="1">
        <f>Tabulka1[[#This Row],[z3]]</f>
        <v>28.692288077174339</v>
      </c>
      <c r="Z425" s="1">
        <f>Tabulka1[[#This Row],[std3]]</f>
        <v>2.2812883599508007</v>
      </c>
      <c r="AA425" s="1" t="s">
        <v>39</v>
      </c>
      <c r="AB425" s="1" t="s">
        <v>40</v>
      </c>
      <c r="AC425" s="1" t="s">
        <v>13</v>
      </c>
      <c r="AD425" s="1">
        <v>15</v>
      </c>
      <c r="AE425" s="1" t="s">
        <v>9</v>
      </c>
      <c r="AF425" s="1" t="s">
        <v>28</v>
      </c>
    </row>
    <row r="426" spans="1:32" x14ac:dyDescent="0.35">
      <c r="A426" s="1">
        <f t="shared" si="207"/>
        <v>5.4520784111898033</v>
      </c>
      <c r="B426" s="1">
        <f t="shared" si="166"/>
        <v>6.8150980139872539</v>
      </c>
      <c r="C426" s="1">
        <f>Tabulka1[[#This Row],[z2]]</f>
        <v>115.74544262706242</v>
      </c>
      <c r="D426" s="1">
        <f>Tabulka1[[#This Row],[std2]]</f>
        <v>0.11426714347068928</v>
      </c>
      <c r="E426" s="1">
        <f t="shared" si="229"/>
        <v>8</v>
      </c>
      <c r="F426" s="1" t="s">
        <v>10</v>
      </c>
      <c r="G426" s="1" t="s">
        <v>30</v>
      </c>
      <c r="H426" s="1" t="s">
        <v>13</v>
      </c>
      <c r="I426" s="1">
        <f t="shared" ref="I426:J426" si="260">I77</f>
        <v>40</v>
      </c>
      <c r="J426" s="1">
        <f t="shared" si="260"/>
        <v>2.5</v>
      </c>
      <c r="K426">
        <v>115.74544262706242</v>
      </c>
      <c r="L426">
        <v>0.11426714347068928</v>
      </c>
      <c r="M426" s="1" t="s">
        <v>32</v>
      </c>
      <c r="N426" s="1" t="s">
        <v>31</v>
      </c>
      <c r="O426" s="1" t="s">
        <v>13</v>
      </c>
      <c r="P426" s="1">
        <f t="shared" ref="P426:Q426" si="261">P77</f>
        <v>11.684272093030929</v>
      </c>
      <c r="Q426" s="1">
        <f t="shared" si="261"/>
        <v>2.5</v>
      </c>
      <c r="R426" s="1">
        <f>Tabulka1[[#This Row],[z2]]</f>
        <v>115.74544262706242</v>
      </c>
      <c r="S426" s="1">
        <f>Tabulka1[[#This Row],[std2]]</f>
        <v>0.11426714347068928</v>
      </c>
      <c r="T426" s="1" t="s">
        <v>47</v>
      </c>
      <c r="U426" s="1" t="s">
        <v>31</v>
      </c>
      <c r="V426" s="1" t="s">
        <v>13</v>
      </c>
      <c r="W426" s="1">
        <f t="shared" ref="W426:X426" si="262">W77</f>
        <v>6.2840053055856799</v>
      </c>
      <c r="X426" s="1">
        <f t="shared" si="262"/>
        <v>7.8550066319820999</v>
      </c>
      <c r="Y426" s="1">
        <f>Tabulka1[[#This Row],[z3]]</f>
        <v>115.74544262706242</v>
      </c>
      <c r="Z426" s="1">
        <f>Tabulka1[[#This Row],[std3]]</f>
        <v>0.11426714347068928</v>
      </c>
      <c r="AA426" s="1" t="s">
        <v>39</v>
      </c>
      <c r="AB426" s="1" t="s">
        <v>40</v>
      </c>
      <c r="AC426" s="1" t="s">
        <v>13</v>
      </c>
      <c r="AD426" s="1">
        <v>15</v>
      </c>
      <c r="AE426" s="1" t="s">
        <v>9</v>
      </c>
      <c r="AF426" s="1" t="s">
        <v>28</v>
      </c>
    </row>
    <row r="427" spans="1:32" x14ac:dyDescent="0.35">
      <c r="A427" s="1">
        <f t="shared" si="207"/>
        <v>5.9780913653525412</v>
      </c>
      <c r="B427" s="1">
        <f t="shared" si="166"/>
        <v>7.4726142066906762</v>
      </c>
      <c r="C427" s="1">
        <f>Tabulka1[[#This Row],[z2]]</f>
        <v>269.15559158871724</v>
      </c>
      <c r="D427" s="1">
        <f>Tabulka1[[#This Row],[std2]]</f>
        <v>0.32478607068899984</v>
      </c>
      <c r="E427" s="1">
        <f t="shared" si="229"/>
        <v>8</v>
      </c>
      <c r="F427" s="1" t="s">
        <v>10</v>
      </c>
      <c r="G427" s="1" t="s">
        <v>30</v>
      </c>
      <c r="H427" s="1" t="s">
        <v>13</v>
      </c>
      <c r="I427" s="1">
        <f t="shared" ref="I427:J427" si="263">I78</f>
        <v>42.7</v>
      </c>
      <c r="J427" s="1">
        <f t="shared" si="263"/>
        <v>2.5</v>
      </c>
      <c r="K427">
        <v>269.15559158871724</v>
      </c>
      <c r="L427">
        <v>0.32478607068899984</v>
      </c>
      <c r="M427" s="1" t="s">
        <v>32</v>
      </c>
      <c r="N427" s="1" t="s">
        <v>31</v>
      </c>
      <c r="O427" s="1" t="s">
        <v>13</v>
      </c>
      <c r="P427" s="1">
        <f t="shared" ref="P427:Q427" si="264">P78</f>
        <v>12.472960459310517</v>
      </c>
      <c r="Q427" s="1">
        <f t="shared" si="264"/>
        <v>2.5</v>
      </c>
      <c r="R427" s="1">
        <f>Tabulka1[[#This Row],[z2]]</f>
        <v>269.15559158871724</v>
      </c>
      <c r="S427" s="1">
        <f>Tabulka1[[#This Row],[std2]]</f>
        <v>0.32478607068899984</v>
      </c>
      <c r="T427" s="1" t="s">
        <v>47</v>
      </c>
      <c r="U427" s="1" t="s">
        <v>31</v>
      </c>
      <c r="V427" s="1" t="s">
        <v>13</v>
      </c>
      <c r="W427" s="1">
        <f t="shared" ref="W427:X427" si="265">W78</f>
        <v>7.024267710693942</v>
      </c>
      <c r="X427" s="1">
        <f t="shared" si="265"/>
        <v>8.7803346383674281</v>
      </c>
      <c r="Y427" s="1">
        <f>Tabulka1[[#This Row],[z3]]</f>
        <v>269.15559158871724</v>
      </c>
      <c r="Z427" s="1">
        <f>Tabulka1[[#This Row],[std3]]</f>
        <v>0.32478607068899984</v>
      </c>
      <c r="AA427" s="1" t="s">
        <v>39</v>
      </c>
      <c r="AB427" s="1" t="s">
        <v>40</v>
      </c>
      <c r="AC427" s="1" t="s">
        <v>13</v>
      </c>
      <c r="AD427" s="1">
        <v>15</v>
      </c>
      <c r="AE427" s="1" t="s">
        <v>9</v>
      </c>
      <c r="AF427" s="1" t="s">
        <v>28</v>
      </c>
    </row>
    <row r="428" spans="1:32" x14ac:dyDescent="0.35">
      <c r="A428" s="1">
        <f t="shared" si="207"/>
        <v>0</v>
      </c>
      <c r="B428" s="1">
        <f t="shared" si="166"/>
        <v>0</v>
      </c>
      <c r="C428" s="1">
        <f>Tabulka1[[#This Row],[z2]]</f>
        <v>1.1030139981072158</v>
      </c>
      <c r="D428" s="1">
        <f>Tabulka1[[#This Row],[std2]]</f>
        <v>6.9239040212735392E-3</v>
      </c>
      <c r="E428" s="1">
        <f t="shared" si="229"/>
        <v>9</v>
      </c>
      <c r="F428" s="1" t="s">
        <v>10</v>
      </c>
      <c r="G428" s="1" t="s">
        <v>30</v>
      </c>
      <c r="H428" s="1" t="s">
        <v>13</v>
      </c>
      <c r="I428" s="1">
        <f t="shared" ref="I428:J428" si="266">I79</f>
        <v>0</v>
      </c>
      <c r="J428" s="1">
        <f t="shared" si="266"/>
        <v>3</v>
      </c>
      <c r="K428" s="1">
        <v>1.1030139981072158</v>
      </c>
      <c r="L428" s="1">
        <v>6.9239040212735392E-3</v>
      </c>
      <c r="M428" s="1" t="s">
        <v>32</v>
      </c>
      <c r="N428" s="1" t="s">
        <v>31</v>
      </c>
      <c r="O428" s="1" t="s">
        <v>13</v>
      </c>
      <c r="P428" s="1">
        <f t="shared" ref="P428:Q428" si="267">P79</f>
        <v>0</v>
      </c>
      <c r="Q428" s="1">
        <f t="shared" si="267"/>
        <v>3</v>
      </c>
      <c r="R428" s="1">
        <f>Tabulka1[[#This Row],[z2]]</f>
        <v>1.1030139981072158</v>
      </c>
      <c r="S428" s="1">
        <f>Tabulka1[[#This Row],[std2]]</f>
        <v>6.9239040212735392E-3</v>
      </c>
      <c r="T428" s="1" t="s">
        <v>47</v>
      </c>
      <c r="U428" s="1" t="s">
        <v>31</v>
      </c>
      <c r="V428" s="1" t="s">
        <v>13</v>
      </c>
      <c r="W428" s="1">
        <f t="shared" ref="W428:X428" si="268">W79</f>
        <v>0</v>
      </c>
      <c r="X428" s="1">
        <f t="shared" si="268"/>
        <v>0</v>
      </c>
      <c r="Y428" s="1">
        <f>Tabulka1[[#This Row],[z3]]</f>
        <v>1.1030139981072158</v>
      </c>
      <c r="Z428" s="1">
        <f>Tabulka1[[#This Row],[std3]]</f>
        <v>6.9239040212735392E-3</v>
      </c>
      <c r="AA428" s="1" t="s">
        <v>39</v>
      </c>
      <c r="AB428" s="1" t="s">
        <v>40</v>
      </c>
      <c r="AC428" s="1" t="s">
        <v>13</v>
      </c>
      <c r="AD428" s="1">
        <v>15</v>
      </c>
      <c r="AE428" s="1" t="s">
        <v>9</v>
      </c>
      <c r="AF428" s="1" t="s">
        <v>28</v>
      </c>
    </row>
    <row r="429" spans="1:32" x14ac:dyDescent="0.35">
      <c r="A429" s="1">
        <f t="shared" si="207"/>
        <v>0.43043916061050563</v>
      </c>
      <c r="B429" s="1">
        <f t="shared" si="166"/>
        <v>0.64565874091575848</v>
      </c>
      <c r="C429" s="1">
        <f>Tabulka1[[#This Row],[z2]]</f>
        <v>1.3227448692104655</v>
      </c>
      <c r="D429" s="1">
        <f>Tabulka1[[#This Row],[std2]]</f>
        <v>2.8841431855812391E-4</v>
      </c>
      <c r="E429" s="1">
        <f t="shared" si="229"/>
        <v>9</v>
      </c>
      <c r="F429" s="1" t="s">
        <v>10</v>
      </c>
      <c r="G429" s="1" t="s">
        <v>30</v>
      </c>
      <c r="H429" s="1" t="s">
        <v>13</v>
      </c>
      <c r="I429" s="1">
        <f t="shared" ref="I429:J429" si="269">I80</f>
        <v>5</v>
      </c>
      <c r="J429" s="1">
        <f t="shared" si="269"/>
        <v>3</v>
      </c>
      <c r="K429" s="1">
        <v>1.3227448692104655</v>
      </c>
      <c r="L429" s="1">
        <v>2.8841431855812391E-4</v>
      </c>
      <c r="M429" s="1" t="s">
        <v>32</v>
      </c>
      <c r="N429" s="1" t="s">
        <v>31</v>
      </c>
      <c r="O429" s="1" t="s">
        <v>13</v>
      </c>
      <c r="P429" s="1">
        <f t="shared" ref="P429:Q429" si="270">P80</f>
        <v>1.2793985110162751</v>
      </c>
      <c r="Q429" s="1">
        <f t="shared" si="270"/>
        <v>3</v>
      </c>
      <c r="R429" s="1">
        <f>Tabulka1[[#This Row],[z2]]</f>
        <v>1.3227448692104655</v>
      </c>
      <c r="S429" s="1">
        <f>Tabulka1[[#This Row],[std2]]</f>
        <v>2.8841431855812391E-4</v>
      </c>
      <c r="T429" s="1" t="s">
        <v>47</v>
      </c>
      <c r="U429" s="1" t="s">
        <v>31</v>
      </c>
      <c r="V429" s="1" t="s">
        <v>13</v>
      </c>
      <c r="W429" s="1">
        <f t="shared" ref="W429:X429" si="271">W80</f>
        <v>0.43457863071270175</v>
      </c>
      <c r="X429" s="1">
        <f t="shared" si="271"/>
        <v>0.65186794606905263</v>
      </c>
      <c r="Y429" s="1">
        <f>Tabulka1[[#This Row],[z3]]</f>
        <v>1.3227448692104655</v>
      </c>
      <c r="Z429" s="1">
        <f>Tabulka1[[#This Row],[std3]]</f>
        <v>2.8841431855812391E-4</v>
      </c>
      <c r="AA429" s="1" t="s">
        <v>39</v>
      </c>
      <c r="AB429" s="1" t="s">
        <v>40</v>
      </c>
      <c r="AC429" s="1" t="s">
        <v>13</v>
      </c>
      <c r="AD429" s="1">
        <v>15</v>
      </c>
      <c r="AE429" s="1" t="s">
        <v>9</v>
      </c>
      <c r="AF429" s="1" t="s">
        <v>28</v>
      </c>
    </row>
    <row r="430" spans="1:32" x14ac:dyDescent="0.35">
      <c r="A430" s="1">
        <f t="shared" si="207"/>
        <v>0.89741551959818155</v>
      </c>
      <c r="B430" s="1">
        <f t="shared" si="166"/>
        <v>1.3461232793972724</v>
      </c>
      <c r="C430" s="1">
        <f>Tabulka1[[#This Row],[z2]]</f>
        <v>1.6962686458771747</v>
      </c>
      <c r="D430" s="1">
        <f>Tabulka1[[#This Row],[std2]]</f>
        <v>1.6046214365139687E-4</v>
      </c>
      <c r="E430" s="1">
        <f t="shared" si="229"/>
        <v>9</v>
      </c>
      <c r="F430" s="1" t="s">
        <v>10</v>
      </c>
      <c r="G430" s="1" t="s">
        <v>30</v>
      </c>
      <c r="H430" s="1" t="s">
        <v>13</v>
      </c>
      <c r="I430" s="1">
        <f t="shared" ref="I430:J430" si="272">I81</f>
        <v>10</v>
      </c>
      <c r="J430" s="1">
        <f t="shared" si="272"/>
        <v>3</v>
      </c>
      <c r="K430" s="1">
        <v>1.6962686458771747</v>
      </c>
      <c r="L430" s="1">
        <v>1.6046214365139687E-4</v>
      </c>
      <c r="M430" s="1" t="s">
        <v>32</v>
      </c>
      <c r="N430" s="1" t="s">
        <v>31</v>
      </c>
      <c r="O430" s="1" t="s">
        <v>13</v>
      </c>
      <c r="P430" s="1">
        <f t="shared" ref="P430:Q430" si="273">P81</f>
        <v>2.5587970220325502</v>
      </c>
      <c r="Q430" s="1">
        <f t="shared" si="273"/>
        <v>3</v>
      </c>
      <c r="R430" s="1">
        <f>Tabulka1[[#This Row],[z2]]</f>
        <v>1.6962686458771747</v>
      </c>
      <c r="S430" s="1">
        <f>Tabulka1[[#This Row],[std2]]</f>
        <v>1.6046214365139687E-4</v>
      </c>
      <c r="T430" s="1" t="s">
        <v>47</v>
      </c>
      <c r="U430" s="1" t="s">
        <v>31</v>
      </c>
      <c r="V430" s="1" t="s">
        <v>13</v>
      </c>
      <c r="W430" s="1">
        <f t="shared" ref="W430:X430" si="274">W81</f>
        <v>0.91744377594903703</v>
      </c>
      <c r="X430" s="1">
        <f t="shared" si="274"/>
        <v>1.3761656639235558</v>
      </c>
      <c r="Y430" s="1">
        <f>Tabulka1[[#This Row],[z3]]</f>
        <v>1.6962686458771747</v>
      </c>
      <c r="Z430" s="1">
        <f>Tabulka1[[#This Row],[std3]]</f>
        <v>1.6046214365139687E-4</v>
      </c>
      <c r="AA430" s="1" t="s">
        <v>39</v>
      </c>
      <c r="AB430" s="1" t="s">
        <v>40</v>
      </c>
      <c r="AC430" s="1" t="s">
        <v>13</v>
      </c>
      <c r="AD430" s="1">
        <v>15</v>
      </c>
      <c r="AE430" s="1" t="s">
        <v>9</v>
      </c>
      <c r="AF430" s="1" t="s">
        <v>28</v>
      </c>
    </row>
    <row r="431" spans="1:32" x14ac:dyDescent="0.35">
      <c r="A431" s="1">
        <f t="shared" si="207"/>
        <v>1.4039759077429546</v>
      </c>
      <c r="B431" s="1">
        <f t="shared" si="166"/>
        <v>2.1059638616144318</v>
      </c>
      <c r="C431" s="1">
        <f>Tabulka1[[#This Row],[z2]]</f>
        <v>2.3247057305297183</v>
      </c>
      <c r="D431" s="1">
        <f>Tabulka1[[#This Row],[std2]]</f>
        <v>2.2992491717509678E-3</v>
      </c>
      <c r="E431" s="1">
        <f t="shared" si="229"/>
        <v>9</v>
      </c>
      <c r="F431" s="1" t="s">
        <v>10</v>
      </c>
      <c r="G431" s="1" t="s">
        <v>30</v>
      </c>
      <c r="H431" s="1" t="s">
        <v>13</v>
      </c>
      <c r="I431" s="1">
        <f t="shared" ref="I431:J431" si="275">I82</f>
        <v>15</v>
      </c>
      <c r="J431" s="1">
        <f t="shared" si="275"/>
        <v>3</v>
      </c>
      <c r="K431" s="1">
        <v>2.3247057305297183</v>
      </c>
      <c r="L431" s="1">
        <v>2.2992491717509678E-3</v>
      </c>
      <c r="M431" s="1" t="s">
        <v>32</v>
      </c>
      <c r="N431" s="1" t="s">
        <v>31</v>
      </c>
      <c r="O431" s="1" t="s">
        <v>13</v>
      </c>
      <c r="P431" s="1">
        <f t="shared" ref="P431:Q431" si="276">P82</f>
        <v>3.8381955330488249</v>
      </c>
      <c r="Q431" s="1">
        <f t="shared" si="276"/>
        <v>3</v>
      </c>
      <c r="R431" s="1">
        <f>Tabulka1[[#This Row],[z2]]</f>
        <v>2.3247057305297183</v>
      </c>
      <c r="S431" s="1">
        <f>Tabulka1[[#This Row],[std2]]</f>
        <v>2.2992491717509678E-3</v>
      </c>
      <c r="T431" s="1" t="s">
        <v>47</v>
      </c>
      <c r="U431" s="1" t="s">
        <v>31</v>
      </c>
      <c r="V431" s="1" t="s">
        <v>13</v>
      </c>
      <c r="W431" s="1">
        <f t="shared" ref="W431:X431" si="277">W82</f>
        <v>1.4571165853308234</v>
      </c>
      <c r="X431" s="1">
        <f t="shared" si="277"/>
        <v>2.1856748779962354</v>
      </c>
      <c r="Y431" s="1">
        <f>Tabulka1[[#This Row],[z3]]</f>
        <v>2.3247057305297183</v>
      </c>
      <c r="Z431" s="1">
        <f>Tabulka1[[#This Row],[std3]]</f>
        <v>2.2992491717509678E-3</v>
      </c>
      <c r="AA431" s="1" t="s">
        <v>39</v>
      </c>
      <c r="AB431" s="1" t="s">
        <v>40</v>
      </c>
      <c r="AC431" s="1" t="s">
        <v>13</v>
      </c>
      <c r="AD431" s="1">
        <v>15</v>
      </c>
      <c r="AE431" s="1" t="s">
        <v>9</v>
      </c>
      <c r="AF431" s="1" t="s">
        <v>28</v>
      </c>
    </row>
    <row r="432" spans="1:32" x14ac:dyDescent="0.35">
      <c r="A432" s="1">
        <f t="shared" si="207"/>
        <v>1.9578571284074036</v>
      </c>
      <c r="B432" s="1">
        <f t="shared" si="166"/>
        <v>2.9367856926111053</v>
      </c>
      <c r="C432" s="1">
        <f>Tabulka1[[#This Row],[z2]]</f>
        <v>3.5759365273474648</v>
      </c>
      <c r="D432" s="1">
        <f>Tabulka1[[#This Row],[std2]]</f>
        <v>1.9087332551122127E-3</v>
      </c>
      <c r="E432" s="1">
        <f t="shared" si="229"/>
        <v>9</v>
      </c>
      <c r="F432" s="1" t="s">
        <v>10</v>
      </c>
      <c r="G432" s="1" t="s">
        <v>30</v>
      </c>
      <c r="H432" s="1" t="s">
        <v>13</v>
      </c>
      <c r="I432" s="1">
        <f t="shared" ref="I432:J432" si="278">I83</f>
        <v>20</v>
      </c>
      <c r="J432" s="1">
        <f t="shared" si="278"/>
        <v>3</v>
      </c>
      <c r="K432" s="1">
        <v>3.5759365273474648</v>
      </c>
      <c r="L432" s="1">
        <v>1.9087332551122127E-3</v>
      </c>
      <c r="M432" s="1" t="s">
        <v>32</v>
      </c>
      <c r="N432" s="1" t="s">
        <v>31</v>
      </c>
      <c r="O432" s="1" t="s">
        <v>13</v>
      </c>
      <c r="P432" s="1">
        <f t="shared" ref="P432:Q432" si="279">P83</f>
        <v>5.1175940440651004</v>
      </c>
      <c r="Q432" s="1">
        <f t="shared" si="279"/>
        <v>3</v>
      </c>
      <c r="R432" s="1">
        <f>Tabulka1[[#This Row],[z2]]</f>
        <v>3.5759365273474648</v>
      </c>
      <c r="S432" s="1">
        <f>Tabulka1[[#This Row],[std2]]</f>
        <v>1.9087332551122127E-3</v>
      </c>
      <c r="T432" s="1" t="s">
        <v>47</v>
      </c>
      <c r="U432" s="1" t="s">
        <v>31</v>
      </c>
      <c r="V432" s="1" t="s">
        <v>13</v>
      </c>
      <c r="W432" s="1">
        <f t="shared" ref="W432:X432" si="280">W83</f>
        <v>2.0642484958853333</v>
      </c>
      <c r="X432" s="1">
        <f t="shared" si="280"/>
        <v>3.0963727438280002</v>
      </c>
      <c r="Y432" s="1">
        <f>Tabulka1[[#This Row],[z3]]</f>
        <v>3.5759365273474648</v>
      </c>
      <c r="Z432" s="1">
        <f>Tabulka1[[#This Row],[std3]]</f>
        <v>1.9087332551122127E-3</v>
      </c>
      <c r="AA432" s="1" t="s">
        <v>39</v>
      </c>
      <c r="AB432" s="1" t="s">
        <v>40</v>
      </c>
      <c r="AC432" s="1" t="s">
        <v>13</v>
      </c>
      <c r="AD432" s="1">
        <v>15</v>
      </c>
      <c r="AE432" s="1" t="s">
        <v>9</v>
      </c>
      <c r="AF432" s="1" t="s">
        <v>28</v>
      </c>
    </row>
    <row r="433" spans="1:32" x14ac:dyDescent="0.35">
      <c r="A433" s="1">
        <f t="shared" si="207"/>
        <v>2.5617014196662602</v>
      </c>
      <c r="B433" s="1">
        <f t="shared" si="166"/>
        <v>3.8425521294993903</v>
      </c>
      <c r="C433" s="1">
        <f>Tabulka1[[#This Row],[z2]]</f>
        <v>6.3168261046125629</v>
      </c>
      <c r="D433" s="1">
        <f>Tabulka1[[#This Row],[std2]]</f>
        <v>1.8783029823094894E-2</v>
      </c>
      <c r="E433" s="1">
        <f t="shared" si="229"/>
        <v>9</v>
      </c>
      <c r="F433" s="1" t="s">
        <v>10</v>
      </c>
      <c r="G433" s="1" t="s">
        <v>30</v>
      </c>
      <c r="H433" s="1" t="s">
        <v>13</v>
      </c>
      <c r="I433" s="1">
        <f t="shared" ref="I433:J433" si="281">I84</f>
        <v>25</v>
      </c>
      <c r="J433" s="1">
        <f t="shared" si="281"/>
        <v>3</v>
      </c>
      <c r="K433" s="1">
        <v>6.3168261046125629</v>
      </c>
      <c r="L433" s="1">
        <v>1.8783029823094894E-2</v>
      </c>
      <c r="M433" s="1" t="s">
        <v>32</v>
      </c>
      <c r="N433" s="1" t="s">
        <v>31</v>
      </c>
      <c r="O433" s="1" t="s">
        <v>13</v>
      </c>
      <c r="P433" s="1">
        <f t="shared" ref="P433:Q433" si="282">P84</f>
        <v>6.3969925550813747</v>
      </c>
      <c r="Q433" s="1">
        <f t="shared" si="282"/>
        <v>3</v>
      </c>
      <c r="R433" s="1">
        <f>Tabulka1[[#This Row],[z2]]</f>
        <v>6.3168261046125629</v>
      </c>
      <c r="S433" s="1">
        <f>Tabulka1[[#This Row],[std2]]</f>
        <v>1.8783029823094894E-2</v>
      </c>
      <c r="T433" s="1" t="s">
        <v>47</v>
      </c>
      <c r="U433" s="1" t="s">
        <v>31</v>
      </c>
      <c r="V433" s="1" t="s">
        <v>13</v>
      </c>
      <c r="W433" s="1">
        <f t="shared" ref="W433:X433" si="283">W84</f>
        <v>2.7523313278471107</v>
      </c>
      <c r="X433" s="1">
        <f t="shared" si="283"/>
        <v>4.1284969917706658</v>
      </c>
      <c r="Y433" s="1">
        <f>Tabulka1[[#This Row],[z3]]</f>
        <v>6.3168261046125629</v>
      </c>
      <c r="Z433" s="1">
        <f>Tabulka1[[#This Row],[std3]]</f>
        <v>1.8783029823094894E-2</v>
      </c>
      <c r="AA433" s="1" t="s">
        <v>39</v>
      </c>
      <c r="AB433" s="1" t="s">
        <v>40</v>
      </c>
      <c r="AC433" s="1" t="s">
        <v>13</v>
      </c>
      <c r="AD433" s="1">
        <v>15</v>
      </c>
      <c r="AE433" s="1" t="s">
        <v>9</v>
      </c>
      <c r="AF433" s="1" t="s">
        <v>28</v>
      </c>
    </row>
    <row r="434" spans="1:32" x14ac:dyDescent="0.35">
      <c r="A434" s="1">
        <f t="shared" si="207"/>
        <v>3.2224941984296023</v>
      </c>
      <c r="B434" s="1">
        <f t="shared" si="166"/>
        <v>4.8337412976444032</v>
      </c>
      <c r="C434" s="1">
        <f>Tabulka1[[#This Row],[z2]]</f>
        <v>14.145321982610589</v>
      </c>
      <c r="D434" s="1">
        <f>Tabulka1[[#This Row],[std2]]</f>
        <v>3.6819998813888262E-2</v>
      </c>
      <c r="E434" s="1">
        <f t="shared" si="229"/>
        <v>9</v>
      </c>
      <c r="F434" s="1" t="s">
        <v>10</v>
      </c>
      <c r="G434" s="1" t="s">
        <v>30</v>
      </c>
      <c r="H434" s="1" t="s">
        <v>13</v>
      </c>
      <c r="I434" s="1">
        <f t="shared" ref="I434:J434" si="284">I85</f>
        <v>30</v>
      </c>
      <c r="J434" s="1">
        <f t="shared" si="284"/>
        <v>3</v>
      </c>
      <c r="K434" s="1">
        <v>14.145321982610589</v>
      </c>
      <c r="L434" s="1">
        <v>3.6819998813888262E-2</v>
      </c>
      <c r="M434" s="1" t="s">
        <v>32</v>
      </c>
      <c r="N434" s="1" t="s">
        <v>31</v>
      </c>
      <c r="O434" s="1" t="s">
        <v>13</v>
      </c>
      <c r="P434" s="1">
        <f t="shared" ref="P434:Q434" si="285">P85</f>
        <v>7.6763910660976498</v>
      </c>
      <c r="Q434" s="1">
        <f t="shared" si="285"/>
        <v>3</v>
      </c>
      <c r="R434" s="1">
        <f>Tabulka1[[#This Row],[z2]]</f>
        <v>14.145321982610589</v>
      </c>
      <c r="S434" s="1">
        <f>Tabulka1[[#This Row],[std2]]</f>
        <v>3.6819998813888262E-2</v>
      </c>
      <c r="T434" s="1" t="s">
        <v>47</v>
      </c>
      <c r="U434" s="1" t="s">
        <v>31</v>
      </c>
      <c r="V434" s="1" t="s">
        <v>13</v>
      </c>
      <c r="W434" s="1">
        <f t="shared" ref="W434:X434" si="286">W85</f>
        <v>3.5387117072319998</v>
      </c>
      <c r="X434" s="1">
        <f t="shared" si="286"/>
        <v>5.3080675608479995</v>
      </c>
      <c r="Y434" s="1">
        <f>Tabulka1[[#This Row],[z3]]</f>
        <v>14.145321982610589</v>
      </c>
      <c r="Z434" s="1">
        <f>Tabulka1[[#This Row],[std3]]</f>
        <v>3.6819998813888262E-2</v>
      </c>
      <c r="AA434" s="1" t="s">
        <v>39</v>
      </c>
      <c r="AB434" s="1" t="s">
        <v>40</v>
      </c>
      <c r="AC434" s="1" t="s">
        <v>13</v>
      </c>
      <c r="AD434" s="1">
        <v>15</v>
      </c>
      <c r="AE434" s="1" t="s">
        <v>9</v>
      </c>
      <c r="AF434" s="1" t="s">
        <v>28</v>
      </c>
    </row>
    <row r="435" spans="1:32" x14ac:dyDescent="0.35">
      <c r="A435" s="1">
        <f t="shared" si="207"/>
        <v>3.9396492181245972</v>
      </c>
      <c r="B435" s="1">
        <f t="shared" si="166"/>
        <v>5.9094738271868961</v>
      </c>
      <c r="C435" s="1">
        <f>Tabulka1[[#This Row],[z2]]</f>
        <v>38.045986062105008</v>
      </c>
      <c r="D435" s="1">
        <f>Tabulka1[[#This Row],[std2]]</f>
        <v>0.84458095846600234</v>
      </c>
      <c r="E435" s="1">
        <f t="shared" si="229"/>
        <v>9</v>
      </c>
      <c r="F435" s="1" t="s">
        <v>10</v>
      </c>
      <c r="G435" s="1" t="s">
        <v>30</v>
      </c>
      <c r="H435" s="1" t="s">
        <v>13</v>
      </c>
      <c r="I435" s="1">
        <f t="shared" ref="I435:J435" si="287">I86</f>
        <v>35</v>
      </c>
      <c r="J435" s="1">
        <f t="shared" si="287"/>
        <v>3</v>
      </c>
      <c r="K435" s="1">
        <v>38.045986062105008</v>
      </c>
      <c r="L435" s="1">
        <v>0.84458095846600234</v>
      </c>
      <c r="M435" s="1" t="s">
        <v>32</v>
      </c>
      <c r="N435" s="1" t="s">
        <v>31</v>
      </c>
      <c r="O435" s="1" t="s">
        <v>13</v>
      </c>
      <c r="P435" s="1">
        <f t="shared" ref="P435:Q435" si="288">P86</f>
        <v>8.9557895771139258</v>
      </c>
      <c r="Q435" s="1">
        <f t="shared" si="288"/>
        <v>3</v>
      </c>
      <c r="R435" s="1">
        <f>Tabulka1[[#This Row],[z2]]</f>
        <v>38.045986062105008</v>
      </c>
      <c r="S435" s="1">
        <f>Tabulka1[[#This Row],[std2]]</f>
        <v>0.84458095846600234</v>
      </c>
      <c r="T435" s="1" t="s">
        <v>47</v>
      </c>
      <c r="U435" s="1" t="s">
        <v>31</v>
      </c>
      <c r="V435" s="1" t="s">
        <v>13</v>
      </c>
      <c r="W435" s="1">
        <f t="shared" ref="W435:X435" si="289">W86</f>
        <v>4.4460736834453343</v>
      </c>
      <c r="X435" s="1">
        <f t="shared" si="289"/>
        <v>6.6691105251680014</v>
      </c>
      <c r="Y435" s="1">
        <f>Tabulka1[[#This Row],[z3]]</f>
        <v>38.045986062105008</v>
      </c>
      <c r="Z435" s="1">
        <f>Tabulka1[[#This Row],[std3]]</f>
        <v>0.84458095846600234</v>
      </c>
      <c r="AA435" s="1" t="s">
        <v>39</v>
      </c>
      <c r="AB435" s="1" t="s">
        <v>40</v>
      </c>
      <c r="AC435" s="1" t="s">
        <v>13</v>
      </c>
      <c r="AD435" s="1">
        <v>15</v>
      </c>
      <c r="AE435" s="1" t="s">
        <v>9</v>
      </c>
      <c r="AF435" s="1" t="s">
        <v>28</v>
      </c>
    </row>
    <row r="436" spans="1:32" x14ac:dyDescent="0.35">
      <c r="A436" s="1">
        <f t="shared" si="207"/>
        <v>4.7205895163424483</v>
      </c>
      <c r="B436" s="1">
        <f t="shared" si="166"/>
        <v>7.0808842745136724</v>
      </c>
      <c r="C436" s="1">
        <f>Tabulka1[[#This Row],[z2]]</f>
        <v>176.82404671582123</v>
      </c>
      <c r="D436" s="1">
        <f>Tabulka1[[#This Row],[std2]]</f>
        <v>0.22913203229761214</v>
      </c>
      <c r="E436" s="1">
        <f t="shared" si="229"/>
        <v>9</v>
      </c>
      <c r="F436" s="1" t="s">
        <v>10</v>
      </c>
      <c r="G436" s="1" t="s">
        <v>30</v>
      </c>
      <c r="H436" s="1" t="s">
        <v>13</v>
      </c>
      <c r="I436" s="1">
        <f t="shared" ref="I436:J436" si="290">I87</f>
        <v>40</v>
      </c>
      <c r="J436" s="1">
        <f t="shared" si="290"/>
        <v>3</v>
      </c>
      <c r="K436" s="1">
        <v>176.82404671582123</v>
      </c>
      <c r="L436" s="1">
        <v>0.22913203229761214</v>
      </c>
      <c r="M436" s="1" t="s">
        <v>32</v>
      </c>
      <c r="N436" s="1" t="s">
        <v>31</v>
      </c>
      <c r="O436" s="1" t="s">
        <v>13</v>
      </c>
      <c r="P436" s="1">
        <f t="shared" ref="P436:Q436" si="291">P87</f>
        <v>10.235188088130201</v>
      </c>
      <c r="Q436" s="1">
        <f t="shared" si="291"/>
        <v>3</v>
      </c>
      <c r="R436" s="1">
        <f>Tabulka1[[#This Row],[z2]]</f>
        <v>176.82404671582123</v>
      </c>
      <c r="S436" s="1">
        <f>Tabulka1[[#This Row],[std2]]</f>
        <v>0.22913203229761214</v>
      </c>
      <c r="T436" s="1" t="s">
        <v>47</v>
      </c>
      <c r="U436" s="1" t="s">
        <v>31</v>
      </c>
      <c r="V436" s="1" t="s">
        <v>13</v>
      </c>
      <c r="W436" s="1">
        <f t="shared" ref="W436:X436" si="292">W87</f>
        <v>5.5046626556942222</v>
      </c>
      <c r="X436" s="1">
        <f t="shared" si="292"/>
        <v>8.2569939835413333</v>
      </c>
      <c r="Y436" s="1">
        <f>Tabulka1[[#This Row],[z3]]</f>
        <v>176.82404671582123</v>
      </c>
      <c r="Z436" s="1">
        <f>Tabulka1[[#This Row],[std3]]</f>
        <v>0.22913203229761214</v>
      </c>
      <c r="AA436" s="1" t="s">
        <v>39</v>
      </c>
      <c r="AB436" s="1" t="s">
        <v>40</v>
      </c>
      <c r="AC436" s="1" t="s">
        <v>13</v>
      </c>
      <c r="AD436" s="1">
        <v>15</v>
      </c>
      <c r="AE436" s="1" t="s">
        <v>9</v>
      </c>
      <c r="AF436" s="1" t="s">
        <v>28</v>
      </c>
    </row>
    <row r="437" spans="1:32" x14ac:dyDescent="0.35">
      <c r="A437" s="1">
        <f t="shared" si="207"/>
        <v>5.2138915253929401</v>
      </c>
      <c r="B437" s="1">
        <f t="shared" si="166"/>
        <v>7.8208372880894101</v>
      </c>
      <c r="C437" s="1">
        <f>Tabulka1[[#This Row],[z2]]</f>
        <v>729.32085815773758</v>
      </c>
      <c r="D437" s="1">
        <f>Tabulka1[[#This Row],[std2]]</f>
        <v>1.1619300056374484</v>
      </c>
      <c r="E437" s="1">
        <f t="shared" si="229"/>
        <v>9</v>
      </c>
      <c r="F437" s="1" t="s">
        <v>10</v>
      </c>
      <c r="G437" s="1" t="s">
        <v>30</v>
      </c>
      <c r="H437" s="1" t="s">
        <v>13</v>
      </c>
      <c r="I437" s="1">
        <f t="shared" ref="I437:J437" si="293">I88</f>
        <v>42.9</v>
      </c>
      <c r="J437" s="1">
        <f t="shared" si="293"/>
        <v>3</v>
      </c>
      <c r="K437" s="1">
        <v>729.32085815773758</v>
      </c>
      <c r="L437" s="1">
        <v>1.1619300056374484</v>
      </c>
      <c r="M437" s="1" t="s">
        <v>32</v>
      </c>
      <c r="N437" s="1" t="s">
        <v>31</v>
      </c>
      <c r="O437" s="1" t="s">
        <v>13</v>
      </c>
      <c r="P437" s="1">
        <f t="shared" ref="P437:Q437" si="294">P88</f>
        <v>10.977239224519639</v>
      </c>
      <c r="Q437" s="1">
        <f t="shared" si="294"/>
        <v>3</v>
      </c>
      <c r="R437" s="1">
        <f>Tabulka1[[#This Row],[z2]]</f>
        <v>729.32085815773758</v>
      </c>
      <c r="S437" s="1">
        <f>Tabulka1[[#This Row],[std2]]</f>
        <v>1.1619300056374484</v>
      </c>
      <c r="T437" s="1" t="s">
        <v>47</v>
      </c>
      <c r="U437" s="1" t="s">
        <v>31</v>
      </c>
      <c r="V437" s="1" t="s">
        <v>13</v>
      </c>
      <c r="W437" s="1">
        <f t="shared" ref="W437:X437" si="295">W88</f>
        <v>6.2035909263384097</v>
      </c>
      <c r="X437" s="1">
        <f t="shared" si="295"/>
        <v>9.3053863895076141</v>
      </c>
      <c r="Y437" s="1">
        <f>Tabulka1[[#This Row],[z3]]</f>
        <v>729.32085815773758</v>
      </c>
      <c r="Z437" s="1">
        <f>Tabulka1[[#This Row],[std3]]</f>
        <v>1.1619300056374484</v>
      </c>
      <c r="AA437" s="1" t="s">
        <v>39</v>
      </c>
      <c r="AB437" s="1" t="s">
        <v>40</v>
      </c>
      <c r="AC437" s="1" t="s">
        <v>13</v>
      </c>
      <c r="AD437" s="1">
        <v>15</v>
      </c>
      <c r="AE437" s="1" t="s">
        <v>9</v>
      </c>
      <c r="AF437" s="1" t="s">
        <v>28</v>
      </c>
    </row>
    <row r="438" spans="1:32" x14ac:dyDescent="0.35">
      <c r="A438" s="1">
        <f t="shared" si="207"/>
        <v>0</v>
      </c>
      <c r="B438" s="1">
        <f t="shared" si="166"/>
        <v>0</v>
      </c>
      <c r="C438" s="1">
        <f>Tabulka1[[#This Row],[z2]]</f>
        <v>0.97254957836955058</v>
      </c>
      <c r="D438" s="1">
        <f>Tabulka1[[#This Row],[std2]]</f>
        <v>2.0417207929571625E-3</v>
      </c>
      <c r="E438" s="1">
        <f t="shared" si="229"/>
        <v>1</v>
      </c>
      <c r="F438" s="1" t="s">
        <v>10</v>
      </c>
      <c r="G438" s="1" t="s">
        <v>30</v>
      </c>
      <c r="H438" s="1" t="s">
        <v>13</v>
      </c>
      <c r="I438" s="1">
        <f t="shared" ref="I438:J438" si="296">I89</f>
        <v>0</v>
      </c>
      <c r="J438" s="1">
        <f t="shared" si="296"/>
        <v>0</v>
      </c>
      <c r="K438" s="1">
        <v>0.97254957836955058</v>
      </c>
      <c r="L438" s="1">
        <v>2.0417207929571625E-3</v>
      </c>
      <c r="M438" s="1" t="s">
        <v>32</v>
      </c>
      <c r="N438" s="1" t="s">
        <v>31</v>
      </c>
      <c r="O438" s="1" t="s">
        <v>13</v>
      </c>
      <c r="P438" s="1">
        <f t="shared" ref="P438:Q438" si="297">P89</f>
        <v>0</v>
      </c>
      <c r="Q438" s="1">
        <f t="shared" si="297"/>
        <v>0</v>
      </c>
      <c r="R438" s="1">
        <f>Tabulka1[[#This Row],[z2]]</f>
        <v>0.97254957836955058</v>
      </c>
      <c r="S438" s="1">
        <f>Tabulka1[[#This Row],[std2]]</f>
        <v>2.0417207929571625E-3</v>
      </c>
      <c r="T438" s="1" t="s">
        <v>47</v>
      </c>
      <c r="U438" s="1" t="s">
        <v>31</v>
      </c>
      <c r="V438" s="1" t="s">
        <v>13</v>
      </c>
      <c r="W438" s="1">
        <f t="shared" ref="W438:X438" si="298">W89</f>
        <v>0</v>
      </c>
      <c r="X438" s="1">
        <f t="shared" si="298"/>
        <v>0</v>
      </c>
      <c r="Y438" s="1">
        <f>Tabulka1[[#This Row],[z3]]</f>
        <v>0.97254957836955058</v>
      </c>
      <c r="Z438" s="1">
        <f>Tabulka1[[#This Row],[std3]]</f>
        <v>2.0417207929571625E-3</v>
      </c>
      <c r="AA438" s="1" t="s">
        <v>39</v>
      </c>
      <c r="AB438" s="1" t="s">
        <v>40</v>
      </c>
      <c r="AC438" s="1" t="s">
        <v>13</v>
      </c>
      <c r="AD438" s="1">
        <v>20</v>
      </c>
      <c r="AE438" s="1" t="s">
        <v>9</v>
      </c>
      <c r="AF438" s="1" t="s">
        <v>28</v>
      </c>
    </row>
    <row r="439" spans="1:32" x14ac:dyDescent="0.35">
      <c r="A439" s="1">
        <f t="shared" si="207"/>
        <v>1.7302662680363801</v>
      </c>
      <c r="B439" s="1">
        <f t="shared" si="166"/>
        <v>0</v>
      </c>
      <c r="C439" s="1">
        <f>Tabulka1[[#This Row],[z2]]</f>
        <v>1.4148901220447092</v>
      </c>
      <c r="D439" s="1">
        <f>Tabulka1[[#This Row],[std2]]</f>
        <v>1.0337478516262356E-4</v>
      </c>
      <c r="E439" s="1">
        <f t="shared" si="229"/>
        <v>1</v>
      </c>
      <c r="F439" s="1" t="s">
        <v>10</v>
      </c>
      <c r="G439" s="1" t="s">
        <v>30</v>
      </c>
      <c r="H439" s="1" t="s">
        <v>13</v>
      </c>
      <c r="I439" s="1">
        <f t="shared" ref="I439:J439" si="299">I90</f>
        <v>5</v>
      </c>
      <c r="J439" s="1">
        <f t="shared" si="299"/>
        <v>0</v>
      </c>
      <c r="K439">
        <v>1.4148901220447092</v>
      </c>
      <c r="L439">
        <v>1.0337478516262356E-4</v>
      </c>
      <c r="M439" s="1" t="s">
        <v>32</v>
      </c>
      <c r="N439" s="1" t="s">
        <v>31</v>
      </c>
      <c r="O439" s="1" t="s">
        <v>13</v>
      </c>
      <c r="P439" s="1">
        <f t="shared" ref="P439:Q439" si="300">P90</f>
        <v>5</v>
      </c>
      <c r="Q439" s="1">
        <f t="shared" si="300"/>
        <v>0</v>
      </c>
      <c r="R439" s="1">
        <f>Tabulka1[[#This Row],[z2]]</f>
        <v>1.4148901220447092</v>
      </c>
      <c r="S439" s="1">
        <f>Tabulka1[[#This Row],[std2]]</f>
        <v>1.0337478516262356E-4</v>
      </c>
      <c r="T439" s="1" t="s">
        <v>47</v>
      </c>
      <c r="U439" s="1" t="s">
        <v>31</v>
      </c>
      <c r="V439" s="1" t="s">
        <v>13</v>
      </c>
      <c r="W439" s="1">
        <f t="shared" ref="W439:X439" si="301">W90</f>
        <v>1.6983708632250143</v>
      </c>
      <c r="X439" s="1">
        <f t="shared" si="301"/>
        <v>0</v>
      </c>
      <c r="Y439" s="1">
        <f>Tabulka1[[#This Row],[z3]]</f>
        <v>1.4148901220447092</v>
      </c>
      <c r="Z439" s="1">
        <f>Tabulka1[[#This Row],[std3]]</f>
        <v>1.0337478516262356E-4</v>
      </c>
      <c r="AA439" s="1" t="s">
        <v>39</v>
      </c>
      <c r="AB439" s="1" t="s">
        <v>40</v>
      </c>
      <c r="AC439" s="1" t="s">
        <v>13</v>
      </c>
      <c r="AD439" s="1">
        <v>20</v>
      </c>
      <c r="AE439" s="1" t="s">
        <v>9</v>
      </c>
      <c r="AF439" s="1" t="s">
        <v>28</v>
      </c>
    </row>
    <row r="440" spans="1:32" x14ac:dyDescent="0.35">
      <c r="A440" s="1">
        <f t="shared" si="207"/>
        <v>3.6927728630227388</v>
      </c>
      <c r="B440" s="1">
        <f t="shared" si="166"/>
        <v>0</v>
      </c>
      <c r="C440" s="1">
        <f>Tabulka1[[#This Row],[z2]]</f>
        <v>2.2958080046205778</v>
      </c>
      <c r="D440" s="1">
        <f>Tabulka1[[#This Row],[std2]]</f>
        <v>3.2955944349680676E-4</v>
      </c>
      <c r="E440" s="1">
        <f t="shared" si="229"/>
        <v>1</v>
      </c>
      <c r="F440" s="1" t="s">
        <v>10</v>
      </c>
      <c r="G440" s="1" t="s">
        <v>30</v>
      </c>
      <c r="H440" s="1" t="s">
        <v>13</v>
      </c>
      <c r="I440" s="1">
        <f t="shared" ref="I440:J440" si="302">I91</f>
        <v>10</v>
      </c>
      <c r="J440" s="1">
        <f t="shared" si="302"/>
        <v>0</v>
      </c>
      <c r="K440">
        <v>2.2958080046205778</v>
      </c>
      <c r="L440">
        <v>3.2955944349680676E-4</v>
      </c>
      <c r="M440" s="1" t="s">
        <v>32</v>
      </c>
      <c r="N440" s="1" t="s">
        <v>31</v>
      </c>
      <c r="O440" s="1" t="s">
        <v>13</v>
      </c>
      <c r="P440" s="1">
        <f t="shared" ref="P440:Q440" si="303">P91</f>
        <v>10</v>
      </c>
      <c r="Q440" s="1">
        <f t="shared" si="303"/>
        <v>0</v>
      </c>
      <c r="R440" s="1">
        <f>Tabulka1[[#This Row],[z2]]</f>
        <v>2.2958080046205778</v>
      </c>
      <c r="S440" s="1">
        <f>Tabulka1[[#This Row],[std2]]</f>
        <v>3.2955944349680676E-4</v>
      </c>
      <c r="T440" s="1" t="s">
        <v>47</v>
      </c>
      <c r="U440" s="1" t="s">
        <v>31</v>
      </c>
      <c r="V440" s="1" t="s">
        <v>13</v>
      </c>
      <c r="W440" s="1">
        <f t="shared" ref="W440:X440" si="304">W91</f>
        <v>3.5854496001416973</v>
      </c>
      <c r="X440" s="1">
        <f t="shared" si="304"/>
        <v>0</v>
      </c>
      <c r="Y440" s="1">
        <f>Tabulka1[[#This Row],[z3]]</f>
        <v>2.2958080046205778</v>
      </c>
      <c r="Z440" s="1">
        <f>Tabulka1[[#This Row],[std3]]</f>
        <v>3.2955944349680676E-4</v>
      </c>
      <c r="AA440" s="1" t="s">
        <v>39</v>
      </c>
      <c r="AB440" s="1" t="s">
        <v>40</v>
      </c>
      <c r="AC440" s="1" t="s">
        <v>13</v>
      </c>
      <c r="AD440" s="1">
        <v>20</v>
      </c>
      <c r="AE440" s="1" t="s">
        <v>9</v>
      </c>
      <c r="AF440" s="1" t="s">
        <v>28</v>
      </c>
    </row>
    <row r="441" spans="1:32" x14ac:dyDescent="0.35">
      <c r="A441" s="1">
        <f t="shared" si="207"/>
        <v>5.8902061830719807</v>
      </c>
      <c r="B441" s="1">
        <f t="shared" si="166"/>
        <v>0</v>
      </c>
      <c r="C441" s="1">
        <f>Tabulka1[[#This Row],[z2]]</f>
        <v>4.2630626587032365</v>
      </c>
      <c r="D441" s="1">
        <f>Tabulka1[[#This Row],[std2]]</f>
        <v>0</v>
      </c>
      <c r="E441" s="1">
        <f t="shared" si="229"/>
        <v>1</v>
      </c>
      <c r="F441" s="1" t="s">
        <v>10</v>
      </c>
      <c r="G441" s="1" t="s">
        <v>30</v>
      </c>
      <c r="H441" s="1" t="s">
        <v>13</v>
      </c>
      <c r="I441" s="1">
        <f t="shared" ref="I441:J441" si="305">I92</f>
        <v>15</v>
      </c>
      <c r="J441" s="1">
        <f t="shared" si="305"/>
        <v>0</v>
      </c>
      <c r="K441">
        <v>4.2630626587032365</v>
      </c>
      <c r="L441">
        <v>0</v>
      </c>
      <c r="M441" s="1" t="s">
        <v>32</v>
      </c>
      <c r="N441" s="1" t="s">
        <v>31</v>
      </c>
      <c r="O441" s="1" t="s">
        <v>13</v>
      </c>
      <c r="P441" s="1">
        <f t="shared" ref="P441:Q441" si="306">P92</f>
        <v>15</v>
      </c>
      <c r="Q441" s="1">
        <f t="shared" si="306"/>
        <v>0</v>
      </c>
      <c r="R441" s="1">
        <f>Tabulka1[[#This Row],[z2]]</f>
        <v>4.2630626587032365</v>
      </c>
      <c r="S441" s="1">
        <f>Tabulka1[[#This Row],[std2]]</f>
        <v>0</v>
      </c>
      <c r="T441" s="1" t="s">
        <v>47</v>
      </c>
      <c r="U441" s="1" t="s">
        <v>31</v>
      </c>
      <c r="V441" s="1" t="s">
        <v>13</v>
      </c>
      <c r="W441" s="1">
        <f t="shared" ref="W441:X441" si="307">W92</f>
        <v>5.6945376002250478</v>
      </c>
      <c r="X441" s="1">
        <f t="shared" si="307"/>
        <v>0</v>
      </c>
      <c r="Y441" s="1">
        <f>Tabulka1[[#This Row],[z3]]</f>
        <v>4.2630626587032365</v>
      </c>
      <c r="Z441" s="1">
        <f>Tabulka1[[#This Row],[std3]]</f>
        <v>0</v>
      </c>
      <c r="AA441" s="1" t="s">
        <v>39</v>
      </c>
      <c r="AB441" s="1" t="s">
        <v>40</v>
      </c>
      <c r="AC441" s="1" t="s">
        <v>13</v>
      </c>
      <c r="AD441" s="1">
        <v>20</v>
      </c>
      <c r="AE441" s="1" t="s">
        <v>9</v>
      </c>
      <c r="AF441" s="1" t="s">
        <v>28</v>
      </c>
    </row>
    <row r="442" spans="1:32" x14ac:dyDescent="0.35">
      <c r="A442" s="1">
        <f t="shared" si="207"/>
        <v>8.3210899193112482</v>
      </c>
      <c r="B442" s="1">
        <f t="shared" si="166"/>
        <v>0</v>
      </c>
      <c r="C442" s="1">
        <f>Tabulka1[[#This Row],[z2]]</f>
        <v>8.5932270872551015</v>
      </c>
      <c r="D442" s="1">
        <f>Tabulka1[[#This Row],[std2]]</f>
        <v>5.8371878963978619E-3</v>
      </c>
      <c r="E442" s="1">
        <f t="shared" si="229"/>
        <v>1</v>
      </c>
      <c r="F442" s="1" t="s">
        <v>10</v>
      </c>
      <c r="G442" s="1" t="s">
        <v>30</v>
      </c>
      <c r="H442" s="1" t="s">
        <v>13</v>
      </c>
      <c r="I442" s="1">
        <f t="shared" ref="I442:J442" si="308">I93</f>
        <v>20</v>
      </c>
      <c r="J442" s="1">
        <f t="shared" si="308"/>
        <v>0</v>
      </c>
      <c r="K442">
        <v>8.5932270872551015</v>
      </c>
      <c r="L442">
        <v>5.8371878963978619E-3</v>
      </c>
      <c r="M442" s="1" t="s">
        <v>32</v>
      </c>
      <c r="N442" s="1" t="s">
        <v>31</v>
      </c>
      <c r="O442" s="1" t="s">
        <v>13</v>
      </c>
      <c r="P442" s="1">
        <f t="shared" ref="P442:Q442" si="309">P93</f>
        <v>20</v>
      </c>
      <c r="Q442" s="1">
        <f t="shared" si="309"/>
        <v>0</v>
      </c>
      <c r="R442" s="1">
        <f>Tabulka1[[#This Row],[z2]]</f>
        <v>8.5932270872551015</v>
      </c>
      <c r="S442" s="1">
        <f>Tabulka1[[#This Row],[std2]]</f>
        <v>5.8371878963978619E-3</v>
      </c>
      <c r="T442" s="1" t="s">
        <v>47</v>
      </c>
      <c r="U442" s="1" t="s">
        <v>31</v>
      </c>
      <c r="V442" s="1" t="s">
        <v>13</v>
      </c>
      <c r="W442" s="1">
        <f t="shared" ref="W442:X442" si="310">W93</f>
        <v>8.0672616003188171</v>
      </c>
      <c r="X442" s="1">
        <f t="shared" si="310"/>
        <v>0</v>
      </c>
      <c r="Y442" s="1">
        <f>Tabulka1[[#This Row],[z3]]</f>
        <v>8.5932270872551015</v>
      </c>
      <c r="Z442" s="1">
        <f>Tabulka1[[#This Row],[std3]]</f>
        <v>5.8371878963978619E-3</v>
      </c>
      <c r="AA442" s="1" t="s">
        <v>39</v>
      </c>
      <c r="AB442" s="1" t="s">
        <v>40</v>
      </c>
      <c r="AC442" s="1" t="s">
        <v>13</v>
      </c>
      <c r="AD442" s="1">
        <v>20</v>
      </c>
      <c r="AE442" s="1" t="s">
        <v>9</v>
      </c>
      <c r="AF442" s="1" t="s">
        <v>28</v>
      </c>
    </row>
    <row r="443" spans="1:32" x14ac:dyDescent="0.35">
      <c r="A443" s="1">
        <f t="shared" si="207"/>
        <v>10.971354767509588</v>
      </c>
      <c r="B443" s="1">
        <f t="shared" si="166"/>
        <v>0</v>
      </c>
      <c r="C443" s="1">
        <f>Tabulka1[[#This Row],[z2]]</f>
        <v>18.470479657526752</v>
      </c>
      <c r="D443" s="1">
        <f>Tabulka1[[#This Row],[std2]]</f>
        <v>1.0610826783874947E-3</v>
      </c>
      <c r="E443" s="1">
        <f t="shared" si="229"/>
        <v>1</v>
      </c>
      <c r="F443" s="1" t="s">
        <v>10</v>
      </c>
      <c r="G443" s="1" t="s">
        <v>30</v>
      </c>
      <c r="H443" s="1" t="s">
        <v>13</v>
      </c>
      <c r="I443" s="1">
        <f t="shared" ref="I443:J443" si="311">I94</f>
        <v>25</v>
      </c>
      <c r="J443" s="1">
        <f t="shared" si="311"/>
        <v>0</v>
      </c>
      <c r="K443">
        <v>18.470479657526752</v>
      </c>
      <c r="L443">
        <v>1.0610826783874947E-3</v>
      </c>
      <c r="M443" s="1" t="s">
        <v>32</v>
      </c>
      <c r="N443" s="1" t="s">
        <v>31</v>
      </c>
      <c r="O443" s="1" t="s">
        <v>13</v>
      </c>
      <c r="P443" s="1">
        <f t="shared" ref="P443:Q443" si="312">P94</f>
        <v>25</v>
      </c>
      <c r="Q443" s="1">
        <f t="shared" si="312"/>
        <v>0</v>
      </c>
      <c r="R443" s="1">
        <f>Tabulka1[[#This Row],[z2]]</f>
        <v>18.470479657526752</v>
      </c>
      <c r="S443" s="1">
        <f>Tabulka1[[#This Row],[std2]]</f>
        <v>1.0610826783874947E-3</v>
      </c>
      <c r="T443" s="1" t="s">
        <v>47</v>
      </c>
      <c r="U443" s="1" t="s">
        <v>31</v>
      </c>
      <c r="V443" s="1" t="s">
        <v>13</v>
      </c>
      <c r="W443" s="1">
        <f t="shared" ref="W443:X443" si="313">W94</f>
        <v>10.756348800425091</v>
      </c>
      <c r="X443" s="1">
        <f t="shared" si="313"/>
        <v>0</v>
      </c>
      <c r="Y443" s="1">
        <f>Tabulka1[[#This Row],[z3]]</f>
        <v>18.470479657526752</v>
      </c>
      <c r="Z443" s="1">
        <f>Tabulka1[[#This Row],[std3]]</f>
        <v>1.0610826783874947E-3</v>
      </c>
      <c r="AA443" s="1" t="s">
        <v>39</v>
      </c>
      <c r="AB443" s="1" t="s">
        <v>40</v>
      </c>
      <c r="AC443" s="1" t="s">
        <v>13</v>
      </c>
      <c r="AD443" s="1">
        <v>20</v>
      </c>
      <c r="AE443" s="1" t="s">
        <v>9</v>
      </c>
      <c r="AF443" s="1" t="s">
        <v>28</v>
      </c>
    </row>
    <row r="444" spans="1:32" x14ac:dyDescent="0.35">
      <c r="A444" s="1">
        <f t="shared" si="207"/>
        <v>13.81176497162744</v>
      </c>
      <c r="B444" s="1">
        <f t="shared" si="166"/>
        <v>0</v>
      </c>
      <c r="C444" s="1">
        <f>Tabulka1[[#This Row],[z2]]</f>
        <v>34.524831073675315</v>
      </c>
      <c r="D444" s="1">
        <f>Tabulka1[[#This Row],[std2]]</f>
        <v>0.13174160108467428</v>
      </c>
      <c r="E444" s="1">
        <f t="shared" si="229"/>
        <v>1</v>
      </c>
      <c r="F444" s="1" t="s">
        <v>10</v>
      </c>
      <c r="G444" s="1" t="s">
        <v>30</v>
      </c>
      <c r="H444" s="1" t="s">
        <v>13</v>
      </c>
      <c r="I444" s="1">
        <f t="shared" ref="I444:J444" si="314">I95</f>
        <v>30</v>
      </c>
      <c r="J444" s="1">
        <f t="shared" si="314"/>
        <v>0</v>
      </c>
      <c r="K444">
        <v>34.524831073675315</v>
      </c>
      <c r="L444">
        <v>0.13174160108467428</v>
      </c>
      <c r="M444" s="1" t="s">
        <v>32</v>
      </c>
      <c r="N444" s="1" t="s">
        <v>31</v>
      </c>
      <c r="O444" s="1" t="s">
        <v>13</v>
      </c>
      <c r="P444" s="1">
        <f t="shared" ref="P444:Q444" si="315">P95</f>
        <v>30</v>
      </c>
      <c r="Q444" s="1">
        <f t="shared" si="315"/>
        <v>0</v>
      </c>
      <c r="R444" s="1">
        <f>Tabulka1[[#This Row],[z2]]</f>
        <v>34.524831073675315</v>
      </c>
      <c r="S444" s="1">
        <f>Tabulka1[[#This Row],[std2]]</f>
        <v>0.13174160108467428</v>
      </c>
      <c r="T444" s="1" t="s">
        <v>47</v>
      </c>
      <c r="U444" s="1" t="s">
        <v>31</v>
      </c>
      <c r="V444" s="1" t="s">
        <v>13</v>
      </c>
      <c r="W444" s="1">
        <f t="shared" ref="W444:X444" si="316">W95</f>
        <v>13.829591314832259</v>
      </c>
      <c r="X444" s="1">
        <f t="shared" si="316"/>
        <v>0</v>
      </c>
      <c r="Y444" s="1">
        <f>Tabulka1[[#This Row],[z3]]</f>
        <v>34.524831073675315</v>
      </c>
      <c r="Z444" s="1">
        <f>Tabulka1[[#This Row],[std3]]</f>
        <v>0.13174160108467428</v>
      </c>
      <c r="AA444" s="1" t="s">
        <v>39</v>
      </c>
      <c r="AB444" s="1" t="s">
        <v>40</v>
      </c>
      <c r="AC444" s="1" t="s">
        <v>13</v>
      </c>
      <c r="AD444" s="1">
        <v>20</v>
      </c>
      <c r="AE444" s="1" t="s">
        <v>9</v>
      </c>
      <c r="AF444" s="1" t="s">
        <v>28</v>
      </c>
    </row>
    <row r="445" spans="1:32" x14ac:dyDescent="0.35">
      <c r="A445" s="1">
        <f t="shared" si="207"/>
        <v>16.830453589850741</v>
      </c>
      <c r="B445" s="1">
        <f t="shared" si="166"/>
        <v>0</v>
      </c>
      <c r="C445" s="1">
        <f>Tabulka1[[#This Row],[z2]]</f>
        <v>57.502200493510614</v>
      </c>
      <c r="D445" s="1">
        <f>Tabulka1[[#This Row],[std2]]</f>
        <v>0.21973640551526377</v>
      </c>
      <c r="E445" s="1">
        <f t="shared" si="229"/>
        <v>1</v>
      </c>
      <c r="F445" s="1" t="s">
        <v>10</v>
      </c>
      <c r="G445" s="1" t="s">
        <v>30</v>
      </c>
      <c r="H445" s="1" t="s">
        <v>13</v>
      </c>
      <c r="I445" s="1">
        <f t="shared" ref="I445:J445" si="317">I96</f>
        <v>35</v>
      </c>
      <c r="J445" s="1">
        <f t="shared" si="317"/>
        <v>0</v>
      </c>
      <c r="K445">
        <v>57.502200493510614</v>
      </c>
      <c r="L445">
        <v>0.21973640551526377</v>
      </c>
      <c r="M445" s="1" t="s">
        <v>32</v>
      </c>
      <c r="N445" s="1" t="s">
        <v>31</v>
      </c>
      <c r="O445" s="1" t="s">
        <v>13</v>
      </c>
      <c r="P445" s="1">
        <f t="shared" ref="P445:Q445" si="318">P96</f>
        <v>35</v>
      </c>
      <c r="Q445" s="1">
        <f t="shared" si="318"/>
        <v>0</v>
      </c>
      <c r="R445" s="1">
        <f>Tabulka1[[#This Row],[z2]]</f>
        <v>57.502200493510614</v>
      </c>
      <c r="S445" s="1">
        <f>Tabulka1[[#This Row],[std2]]</f>
        <v>0.21973640551526377</v>
      </c>
      <c r="T445" s="1" t="s">
        <v>47</v>
      </c>
      <c r="U445" s="1" t="s">
        <v>31</v>
      </c>
      <c r="V445" s="1" t="s">
        <v>13</v>
      </c>
      <c r="W445" s="1">
        <f t="shared" ref="W445:X445" si="319">W96</f>
        <v>17.375640369917456</v>
      </c>
      <c r="X445" s="1">
        <f t="shared" si="319"/>
        <v>0</v>
      </c>
      <c r="Y445" s="1">
        <f>Tabulka1[[#This Row],[z3]]</f>
        <v>57.502200493510614</v>
      </c>
      <c r="Z445" s="1">
        <f>Tabulka1[[#This Row],[std3]]</f>
        <v>0.21973640551526377</v>
      </c>
      <c r="AA445" s="1" t="s">
        <v>39</v>
      </c>
      <c r="AB445" s="1" t="s">
        <v>40</v>
      </c>
      <c r="AC445" s="1" t="s">
        <v>13</v>
      </c>
      <c r="AD445" s="1">
        <v>20</v>
      </c>
      <c r="AE445" s="1" t="s">
        <v>9</v>
      </c>
      <c r="AF445" s="1" t="s">
        <v>28</v>
      </c>
    </row>
    <row r="446" spans="1:32" x14ac:dyDescent="0.35">
      <c r="A446" s="1">
        <f t="shared" si="207"/>
        <v>18.871925832823752</v>
      </c>
      <c r="B446" s="1">
        <f t="shared" si="166"/>
        <v>0</v>
      </c>
      <c r="C446" s="1">
        <f>Tabulka1[[#This Row],[z2]]</f>
        <v>73.471400411248098</v>
      </c>
      <c r="D446" s="1">
        <f>Tabulka1[[#This Row],[std2]]</f>
        <v>0.17190352523952984</v>
      </c>
      <c r="E446" s="1">
        <f t="shared" si="229"/>
        <v>1</v>
      </c>
      <c r="F446" s="1" t="s">
        <v>10</v>
      </c>
      <c r="G446" s="1" t="s">
        <v>30</v>
      </c>
      <c r="H446" s="1" t="s">
        <v>13</v>
      </c>
      <c r="I446" s="1">
        <f t="shared" ref="I446:J446" si="320">I97</f>
        <v>38.380000000000003</v>
      </c>
      <c r="J446" s="1">
        <f t="shared" si="320"/>
        <v>0</v>
      </c>
      <c r="K446">
        <v>73.471400411248098</v>
      </c>
      <c r="L446">
        <v>0.17190352523952984</v>
      </c>
      <c r="M446" s="1" t="s">
        <v>32</v>
      </c>
      <c r="N446" s="1" t="s">
        <v>31</v>
      </c>
      <c r="O446" s="1" t="s">
        <v>13</v>
      </c>
      <c r="P446" s="1">
        <f t="shared" ref="P446:Q447" si="321">P97</f>
        <v>38.380000000000003</v>
      </c>
      <c r="Q446" s="1">
        <f t="shared" si="321"/>
        <v>0</v>
      </c>
      <c r="R446" s="1">
        <f>Tabulka1[[#This Row],[z2]]</f>
        <v>73.471400411248098</v>
      </c>
      <c r="S446" s="1">
        <f>Tabulka1[[#This Row],[std2]]</f>
        <v>0.17190352523952984</v>
      </c>
      <c r="T446" s="1" t="s">
        <v>47</v>
      </c>
      <c r="U446" s="1" t="s">
        <v>31</v>
      </c>
      <c r="V446" s="1" t="s">
        <v>13</v>
      </c>
      <c r="W446" s="1">
        <f t="shared" ref="W446:X446" si="322">W97</f>
        <v>20.098766648506086</v>
      </c>
      <c r="X446" s="1">
        <f t="shared" si="322"/>
        <v>0</v>
      </c>
      <c r="Y446" s="1">
        <f>Tabulka1[[#This Row],[z3]]</f>
        <v>73.471400411248098</v>
      </c>
      <c r="Z446" s="1">
        <f>Tabulka1[[#This Row],[std3]]</f>
        <v>0.17190352523952984</v>
      </c>
      <c r="AA446" s="1" t="s">
        <v>39</v>
      </c>
      <c r="AB446" s="1" t="s">
        <v>40</v>
      </c>
      <c r="AC446" s="1" t="s">
        <v>13</v>
      </c>
      <c r="AD446" s="1">
        <v>20</v>
      </c>
      <c r="AE446" s="1" t="s">
        <v>9</v>
      </c>
      <c r="AF446" s="1" t="s">
        <v>28</v>
      </c>
    </row>
    <row r="447" spans="1:32" x14ac:dyDescent="0.35">
      <c r="A447" s="1">
        <f t="shared" si="207"/>
        <v>0</v>
      </c>
      <c r="B447" s="1">
        <f t="shared" si="166"/>
        <v>0</v>
      </c>
      <c r="C447" s="1">
        <f>Tabulka1[[#This Row],[z2]]</f>
        <v>0.97254957836955058</v>
      </c>
      <c r="D447" s="1">
        <f>Tabulka1[[#This Row],[std2]]</f>
        <v>2.0417207929571625E-3</v>
      </c>
      <c r="E447" s="1">
        <f t="shared" si="229"/>
        <v>2</v>
      </c>
      <c r="F447" s="1" t="s">
        <v>10</v>
      </c>
      <c r="G447" s="1" t="s">
        <v>30</v>
      </c>
      <c r="H447" s="1" t="s">
        <v>13</v>
      </c>
      <c r="I447" s="1">
        <f t="shared" ref="I447:J447" si="323">I98</f>
        <v>0</v>
      </c>
      <c r="J447" s="1">
        <f t="shared" si="323"/>
        <v>0.1</v>
      </c>
      <c r="K447" s="1">
        <v>0.97254957836955058</v>
      </c>
      <c r="L447" s="1">
        <v>2.0417207929571625E-3</v>
      </c>
      <c r="M447" s="1" t="s">
        <v>32</v>
      </c>
      <c r="N447" s="1" t="s">
        <v>31</v>
      </c>
      <c r="O447" s="1" t="s">
        <v>13</v>
      </c>
      <c r="P447" s="1">
        <f t="shared" si="321"/>
        <v>0</v>
      </c>
      <c r="Q447" s="1">
        <f t="shared" si="321"/>
        <v>0.1</v>
      </c>
      <c r="R447" s="1">
        <f>Tabulka1[[#This Row],[z2]]</f>
        <v>0.97254957836955058</v>
      </c>
      <c r="S447" s="1">
        <f>Tabulka1[[#This Row],[std2]]</f>
        <v>2.0417207929571625E-3</v>
      </c>
      <c r="T447" s="1" t="s">
        <v>47</v>
      </c>
      <c r="U447" s="1" t="s">
        <v>31</v>
      </c>
      <c r="V447" s="1" t="s">
        <v>13</v>
      </c>
      <c r="W447" s="1">
        <f t="shared" ref="W447:X447" si="324">W98</f>
        <v>0</v>
      </c>
      <c r="X447" s="1">
        <f t="shared" si="324"/>
        <v>0</v>
      </c>
      <c r="Y447" s="1">
        <f>Tabulka1[[#This Row],[z3]]</f>
        <v>0.97254957836955058</v>
      </c>
      <c r="Z447" s="1">
        <f>Tabulka1[[#This Row],[std3]]</f>
        <v>2.0417207929571625E-3</v>
      </c>
      <c r="AA447" s="1" t="s">
        <v>39</v>
      </c>
      <c r="AB447" s="1" t="s">
        <v>40</v>
      </c>
      <c r="AC447" s="1" t="s">
        <v>13</v>
      </c>
      <c r="AD447" s="1">
        <v>20</v>
      </c>
      <c r="AE447" s="1" t="s">
        <v>9</v>
      </c>
      <c r="AF447" s="1" t="s">
        <v>28</v>
      </c>
    </row>
    <row r="448" spans="1:32" x14ac:dyDescent="0.35">
      <c r="A448" s="1">
        <f t="shared" ref="A448" si="325">A99</f>
        <v>1.5721116862219042</v>
      </c>
      <c r="B448" s="1">
        <f t="shared" si="166"/>
        <v>7.8605584311095211E-2</v>
      </c>
      <c r="C448" s="1">
        <f>Tabulka1[[#This Row],[z2]]</f>
        <v>1.360450585708014</v>
      </c>
      <c r="D448" s="1">
        <f>Tabulka1[[#This Row],[std2]]</f>
        <v>9.1937098926972243E-5</v>
      </c>
      <c r="E448" s="1">
        <f t="shared" si="229"/>
        <v>2</v>
      </c>
      <c r="F448" s="1" t="s">
        <v>10</v>
      </c>
      <c r="G448" s="1" t="s">
        <v>30</v>
      </c>
      <c r="H448" s="1" t="s">
        <v>13</v>
      </c>
      <c r="I448" s="1">
        <f t="shared" ref="I448:J448" si="326">I99</f>
        <v>5</v>
      </c>
      <c r="J448" s="1">
        <f t="shared" si="326"/>
        <v>0.1</v>
      </c>
      <c r="K448">
        <v>1.360450585708014</v>
      </c>
      <c r="L448">
        <v>9.1937098926972243E-5</v>
      </c>
      <c r="M448" s="1" t="s">
        <v>32</v>
      </c>
      <c r="N448" s="1" t="s">
        <v>31</v>
      </c>
      <c r="O448" s="1" t="s">
        <v>13</v>
      </c>
      <c r="P448" s="1">
        <f t="shared" ref="P448:Q448" si="327">P99</f>
        <v>4.5581501730480429</v>
      </c>
      <c r="Q448" s="1">
        <f t="shared" si="327"/>
        <v>0.1</v>
      </c>
      <c r="R448" s="1">
        <f>Tabulka1[[#This Row],[z2]]</f>
        <v>1.360450585708014</v>
      </c>
      <c r="S448" s="1">
        <f>Tabulka1[[#This Row],[std2]]</f>
        <v>9.1937098926972243E-5</v>
      </c>
      <c r="T448" s="1" t="s">
        <v>47</v>
      </c>
      <c r="U448" s="1" t="s">
        <v>31</v>
      </c>
      <c r="V448" s="1" t="s">
        <v>13</v>
      </c>
      <c r="W448" s="1">
        <f t="shared" ref="W448:X448" si="328">W99</f>
        <v>1.5482858888217703</v>
      </c>
      <c r="X448" s="1">
        <f t="shared" si="328"/>
        <v>7.7414294441088521E-2</v>
      </c>
      <c r="Y448" s="1">
        <f>Tabulka1[[#This Row],[z3]]</f>
        <v>1.360450585708014</v>
      </c>
      <c r="Z448" s="1">
        <f>Tabulka1[[#This Row],[std3]]</f>
        <v>9.1937098926972243E-5</v>
      </c>
      <c r="AA448" s="1" t="s">
        <v>39</v>
      </c>
      <c r="AB448" s="1" t="s">
        <v>40</v>
      </c>
      <c r="AC448" s="1" t="s">
        <v>13</v>
      </c>
      <c r="AD448" s="1">
        <v>20</v>
      </c>
      <c r="AE448" s="1" t="s">
        <v>9</v>
      </c>
      <c r="AF448" s="1" t="s">
        <v>28</v>
      </c>
    </row>
    <row r="449" spans="1:32" x14ac:dyDescent="0.35">
      <c r="A449" s="1">
        <f t="shared" ref="A449" si="329">A100</f>
        <v>3.3497923864744537</v>
      </c>
      <c r="B449" s="1">
        <f t="shared" si="166"/>
        <v>0.16748961932372269</v>
      </c>
      <c r="C449" s="1">
        <f>Tabulka1[[#This Row],[z2]]</f>
        <v>2.1678043101134019</v>
      </c>
      <c r="D449" s="1">
        <f>Tabulka1[[#This Row],[std2]]</f>
        <v>9.0989686537145133E-5</v>
      </c>
      <c r="E449" s="1">
        <f t="shared" si="229"/>
        <v>2</v>
      </c>
      <c r="F449" s="1" t="s">
        <v>10</v>
      </c>
      <c r="G449" s="1" t="s">
        <v>30</v>
      </c>
      <c r="H449" s="1" t="s">
        <v>13</v>
      </c>
      <c r="I449" s="1">
        <f t="shared" ref="I449:J449" si="330">I100</f>
        <v>10</v>
      </c>
      <c r="J449" s="1">
        <f t="shared" si="330"/>
        <v>0.1</v>
      </c>
      <c r="K449">
        <v>2.1678043101134019</v>
      </c>
      <c r="L449">
        <v>9.0989686537145133E-5</v>
      </c>
      <c r="M449" s="1" t="s">
        <v>32</v>
      </c>
      <c r="N449" s="1" t="s">
        <v>31</v>
      </c>
      <c r="O449" s="1" t="s">
        <v>13</v>
      </c>
      <c r="P449" s="1">
        <f t="shared" ref="P449:Q449" si="331">P100</f>
        <v>9.1163003460960859</v>
      </c>
      <c r="Q449" s="1">
        <f t="shared" si="331"/>
        <v>0.1</v>
      </c>
      <c r="R449" s="1">
        <f>Tabulka1[[#This Row],[z2]]</f>
        <v>2.1678043101134019</v>
      </c>
      <c r="S449" s="1">
        <f>Tabulka1[[#This Row],[std2]]</f>
        <v>9.0989686537145133E-5</v>
      </c>
      <c r="T449" s="1" t="s">
        <v>47</v>
      </c>
      <c r="U449" s="1" t="s">
        <v>31</v>
      </c>
      <c r="V449" s="1" t="s">
        <v>13</v>
      </c>
      <c r="W449" s="1">
        <f t="shared" ref="W449:X449" si="332">W100</f>
        <v>3.268603543068183</v>
      </c>
      <c r="X449" s="1">
        <f t="shared" si="332"/>
        <v>0.16343017715340916</v>
      </c>
      <c r="Y449" s="1">
        <f>Tabulka1[[#This Row],[z3]]</f>
        <v>2.1678043101134019</v>
      </c>
      <c r="Z449" s="1">
        <f>Tabulka1[[#This Row],[std3]]</f>
        <v>9.0989686537145133E-5</v>
      </c>
      <c r="AA449" s="1" t="s">
        <v>39</v>
      </c>
      <c r="AB449" s="1" t="s">
        <v>40</v>
      </c>
      <c r="AC449" s="1" t="s">
        <v>13</v>
      </c>
      <c r="AD449" s="1">
        <v>20</v>
      </c>
      <c r="AE449" s="1" t="s">
        <v>9</v>
      </c>
      <c r="AF449" s="1" t="s">
        <v>28</v>
      </c>
    </row>
    <row r="450" spans="1:32" x14ac:dyDescent="0.35">
      <c r="A450" s="1">
        <f t="shared" ref="A450" si="333">A101</f>
        <v>5.3387343738278998</v>
      </c>
      <c r="B450" s="1">
        <f t="shared" si="166"/>
        <v>0.26693671869139501</v>
      </c>
      <c r="C450" s="1">
        <f>Tabulka1[[#This Row],[z2]]</f>
        <v>3.8793613378728269</v>
      </c>
      <c r="D450" s="1">
        <f>Tabulka1[[#This Row],[std2]]</f>
        <v>3.826053350152246E-4</v>
      </c>
      <c r="E450" s="1">
        <f t="shared" si="229"/>
        <v>2</v>
      </c>
      <c r="F450" s="1" t="s">
        <v>10</v>
      </c>
      <c r="G450" s="1" t="s">
        <v>30</v>
      </c>
      <c r="H450" s="1" t="s">
        <v>13</v>
      </c>
      <c r="I450" s="1">
        <f t="shared" ref="I450:J450" si="334">I101</f>
        <v>15</v>
      </c>
      <c r="J450" s="1">
        <f t="shared" si="334"/>
        <v>0.1</v>
      </c>
      <c r="K450">
        <v>3.8793613378728269</v>
      </c>
      <c r="L450">
        <v>3.826053350152246E-4</v>
      </c>
      <c r="M450" s="1" t="s">
        <v>32</v>
      </c>
      <c r="N450" s="1" t="s">
        <v>31</v>
      </c>
      <c r="O450" s="1" t="s">
        <v>13</v>
      </c>
      <c r="P450" s="1">
        <f t="shared" ref="P450:Q450" si="335">P101</f>
        <v>13.674450519144131</v>
      </c>
      <c r="Q450" s="1">
        <f t="shared" si="335"/>
        <v>0.1</v>
      </c>
      <c r="R450" s="1">
        <f>Tabulka1[[#This Row],[z2]]</f>
        <v>3.8793613378728269</v>
      </c>
      <c r="S450" s="1">
        <f>Tabulka1[[#This Row],[std2]]</f>
        <v>3.826053350152246E-4</v>
      </c>
      <c r="T450" s="1" t="s">
        <v>47</v>
      </c>
      <c r="U450" s="1" t="s">
        <v>31</v>
      </c>
      <c r="V450" s="1" t="s">
        <v>13</v>
      </c>
      <c r="W450" s="1">
        <f t="shared" ref="W450:X450" si="336">W101</f>
        <v>5.1913115095788784</v>
      </c>
      <c r="X450" s="1">
        <f t="shared" si="336"/>
        <v>0.25956557547894393</v>
      </c>
      <c r="Y450" s="1">
        <f>Tabulka1[[#This Row],[z3]]</f>
        <v>3.8793613378728269</v>
      </c>
      <c r="Z450" s="1">
        <f>Tabulka1[[#This Row],[std3]]</f>
        <v>3.826053350152246E-4</v>
      </c>
      <c r="AA450" s="1" t="s">
        <v>39</v>
      </c>
      <c r="AB450" s="1" t="s">
        <v>40</v>
      </c>
      <c r="AC450" s="1" t="s">
        <v>13</v>
      </c>
      <c r="AD450" s="1">
        <v>20</v>
      </c>
      <c r="AE450" s="1" t="s">
        <v>9</v>
      </c>
      <c r="AF450" s="1" t="s">
        <v>28</v>
      </c>
    </row>
    <row r="451" spans="1:32" x14ac:dyDescent="0.35">
      <c r="A451" s="1">
        <f t="shared" ref="A451" si="337">A102</f>
        <v>7.5349515862614709</v>
      </c>
      <c r="B451" s="1">
        <f t="shared" si="166"/>
        <v>0.37674757931307357</v>
      </c>
      <c r="C451" s="1">
        <f>Tabulka1[[#This Row],[z2]]</f>
        <v>7.628911790774767</v>
      </c>
      <c r="D451" s="1">
        <f>Tabulka1[[#This Row],[std2]]</f>
        <v>8.8619304937302811E-3</v>
      </c>
      <c r="E451" s="1">
        <f t="shared" si="229"/>
        <v>2</v>
      </c>
      <c r="F451" s="1" t="s">
        <v>10</v>
      </c>
      <c r="G451" s="1" t="s">
        <v>30</v>
      </c>
      <c r="H451" s="1" t="s">
        <v>13</v>
      </c>
      <c r="I451" s="1">
        <f t="shared" ref="I451:J451" si="338">I102</f>
        <v>20</v>
      </c>
      <c r="J451" s="1">
        <f t="shared" si="338"/>
        <v>0.1</v>
      </c>
      <c r="K451">
        <v>7.628911790774767</v>
      </c>
      <c r="L451">
        <v>8.8619304937302811E-3</v>
      </c>
      <c r="M451" s="1" t="s">
        <v>32</v>
      </c>
      <c r="N451" s="1" t="s">
        <v>31</v>
      </c>
      <c r="O451" s="1" t="s">
        <v>13</v>
      </c>
      <c r="P451" s="1">
        <f t="shared" ref="P451:Q451" si="339">P102</f>
        <v>18.232600692192172</v>
      </c>
      <c r="Q451" s="1">
        <f t="shared" si="339"/>
        <v>0.1</v>
      </c>
      <c r="R451" s="1">
        <f>Tabulka1[[#This Row],[z2]]</f>
        <v>7.628911790774767</v>
      </c>
      <c r="S451" s="1">
        <f>Tabulka1[[#This Row],[std2]]</f>
        <v>8.8619304937302811E-3</v>
      </c>
      <c r="T451" s="1" t="s">
        <v>47</v>
      </c>
      <c r="U451" s="1" t="s">
        <v>31</v>
      </c>
      <c r="V451" s="1" t="s">
        <v>13</v>
      </c>
      <c r="W451" s="1">
        <f t="shared" ref="W451:X451" si="340">W102</f>
        <v>7.3543579719034105</v>
      </c>
      <c r="X451" s="1">
        <f t="shared" si="340"/>
        <v>0.36771789859517057</v>
      </c>
      <c r="Y451" s="1">
        <f>Tabulka1[[#This Row],[z3]]</f>
        <v>7.628911790774767</v>
      </c>
      <c r="Z451" s="1">
        <f>Tabulka1[[#This Row],[std3]]</f>
        <v>8.8619304937302811E-3</v>
      </c>
      <c r="AA451" s="1" t="s">
        <v>39</v>
      </c>
      <c r="AB451" s="1" t="s">
        <v>40</v>
      </c>
      <c r="AC451" s="1" t="s">
        <v>13</v>
      </c>
      <c r="AD451" s="1">
        <v>20</v>
      </c>
      <c r="AE451" s="1" t="s">
        <v>9</v>
      </c>
      <c r="AF451" s="1" t="s">
        <v>28</v>
      </c>
    </row>
    <row r="452" spans="1:32" x14ac:dyDescent="0.35">
      <c r="A452" s="1">
        <f t="shared" ref="A452" si="341">A103</f>
        <v>9.944489306028073</v>
      </c>
      <c r="B452" s="1">
        <f t="shared" si="166"/>
        <v>0.49722446530140368</v>
      </c>
      <c r="C452" s="1">
        <f>Tabulka1[[#This Row],[z2]]</f>
        <v>16.895781314302493</v>
      </c>
      <c r="D452" s="1">
        <f>Tabulka1[[#This Row],[std2]]</f>
        <v>0.11035773795076111</v>
      </c>
      <c r="E452" s="1">
        <f t="shared" si="229"/>
        <v>2</v>
      </c>
      <c r="F452" s="1" t="s">
        <v>10</v>
      </c>
      <c r="G452" s="1" t="s">
        <v>30</v>
      </c>
      <c r="H452" s="1" t="s">
        <v>13</v>
      </c>
      <c r="I452" s="1">
        <f t="shared" ref="I452:J452" si="342">I103</f>
        <v>25</v>
      </c>
      <c r="J452" s="1">
        <f t="shared" si="342"/>
        <v>0.1</v>
      </c>
      <c r="K452">
        <v>16.895781314302493</v>
      </c>
      <c r="L452">
        <v>0.11035773795076111</v>
      </c>
      <c r="M452" s="1" t="s">
        <v>32</v>
      </c>
      <c r="N452" s="1" t="s">
        <v>31</v>
      </c>
      <c r="O452" s="1" t="s">
        <v>13</v>
      </c>
      <c r="P452" s="1">
        <f t="shared" ref="P452:Q452" si="343">P103</f>
        <v>22.790750865240216</v>
      </c>
      <c r="Q452" s="1">
        <f t="shared" si="343"/>
        <v>0.1</v>
      </c>
      <c r="R452" s="1">
        <f>Tabulka1[[#This Row],[z2]]</f>
        <v>16.895781314302493</v>
      </c>
      <c r="S452" s="1">
        <f>Tabulka1[[#This Row],[std2]]</f>
        <v>0.11035773795076111</v>
      </c>
      <c r="T452" s="1" t="s">
        <v>47</v>
      </c>
      <c r="U452" s="1" t="s">
        <v>31</v>
      </c>
      <c r="V452" s="1" t="s">
        <v>13</v>
      </c>
      <c r="W452" s="1">
        <f t="shared" ref="W452:X452" si="344">W103</f>
        <v>9.805810629204549</v>
      </c>
      <c r="X452" s="1">
        <f t="shared" si="344"/>
        <v>0.49029053146022744</v>
      </c>
      <c r="Y452" s="1">
        <f>Tabulka1[[#This Row],[z3]]</f>
        <v>16.895781314302493</v>
      </c>
      <c r="Z452" s="1">
        <f>Tabulka1[[#This Row],[std3]]</f>
        <v>0.11035773795076111</v>
      </c>
      <c r="AA452" s="1" t="s">
        <v>39</v>
      </c>
      <c r="AB452" s="1" t="s">
        <v>40</v>
      </c>
      <c r="AC452" s="1" t="s">
        <v>13</v>
      </c>
      <c r="AD452" s="1">
        <v>20</v>
      </c>
      <c r="AE452" s="1" t="s">
        <v>9</v>
      </c>
      <c r="AF452" s="1" t="s">
        <v>28</v>
      </c>
    </row>
    <row r="453" spans="1:32" x14ac:dyDescent="0.35">
      <c r="A453" s="1">
        <f t="shared" ref="A453" si="345">A104</f>
        <v>12.539812816880898</v>
      </c>
      <c r="B453" s="1">
        <f t="shared" si="166"/>
        <v>0.62699064084404499</v>
      </c>
      <c r="C453" s="1">
        <f>Tabulka1[[#This Row],[z2]]</f>
        <v>34.408506832892122</v>
      </c>
      <c r="D453" s="1">
        <f>Tabulka1[[#This Row],[std2]]</f>
        <v>0.21185213279489404</v>
      </c>
      <c r="E453" s="1">
        <f t="shared" si="229"/>
        <v>2</v>
      </c>
      <c r="F453" s="1" t="s">
        <v>10</v>
      </c>
      <c r="G453" s="1" t="s">
        <v>30</v>
      </c>
      <c r="H453" s="1" t="s">
        <v>13</v>
      </c>
      <c r="I453" s="1">
        <f t="shared" ref="I453:J453" si="346">I104</f>
        <v>30</v>
      </c>
      <c r="J453" s="1">
        <f t="shared" si="346"/>
        <v>0.1</v>
      </c>
      <c r="K453">
        <v>34.408506832892122</v>
      </c>
      <c r="L453">
        <v>0.21185213279489404</v>
      </c>
      <c r="M453" s="1" t="s">
        <v>32</v>
      </c>
      <c r="N453" s="1" t="s">
        <v>31</v>
      </c>
      <c r="O453" s="1" t="s">
        <v>13</v>
      </c>
      <c r="P453" s="1">
        <f t="shared" ref="P453:Q453" si="347">P104</f>
        <v>27.348901038288261</v>
      </c>
      <c r="Q453" s="1">
        <f t="shared" si="347"/>
        <v>0.1</v>
      </c>
      <c r="R453" s="1">
        <f>Tabulka1[[#This Row],[z2]]</f>
        <v>34.408506832892122</v>
      </c>
      <c r="S453" s="1">
        <f>Tabulka1[[#This Row],[std2]]</f>
        <v>0.21185213279489404</v>
      </c>
      <c r="T453" s="1" t="s">
        <v>47</v>
      </c>
      <c r="U453" s="1" t="s">
        <v>31</v>
      </c>
      <c r="V453" s="1" t="s">
        <v>13</v>
      </c>
      <c r="W453" s="1">
        <f t="shared" ref="W453:X453" si="348">W104</f>
        <v>12.607470808977276</v>
      </c>
      <c r="X453" s="1">
        <f t="shared" si="348"/>
        <v>0.63037354044886384</v>
      </c>
      <c r="Y453" s="1">
        <f>Tabulka1[[#This Row],[z3]]</f>
        <v>34.408506832892122</v>
      </c>
      <c r="Z453" s="1">
        <f>Tabulka1[[#This Row],[std3]]</f>
        <v>0.21185213279489404</v>
      </c>
      <c r="AA453" s="1" t="s">
        <v>39</v>
      </c>
      <c r="AB453" s="1" t="s">
        <v>40</v>
      </c>
      <c r="AC453" s="1" t="s">
        <v>13</v>
      </c>
      <c r="AD453" s="1">
        <v>20</v>
      </c>
      <c r="AE453" s="1" t="s">
        <v>9</v>
      </c>
      <c r="AF453" s="1" t="s">
        <v>28</v>
      </c>
    </row>
    <row r="454" spans="1:32" x14ac:dyDescent="0.35">
      <c r="A454" s="1">
        <f t="shared" ref="A454" si="349">A105</f>
        <v>0</v>
      </c>
      <c r="B454" s="1">
        <f t="shared" si="166"/>
        <v>0</v>
      </c>
      <c r="C454" s="1">
        <f>Tabulka1[[#This Row],[z2]]</f>
        <v>0.97254957836955058</v>
      </c>
      <c r="D454" s="1">
        <f>Tabulka1[[#This Row],[std2]]</f>
        <v>2.0417207929571625E-3</v>
      </c>
      <c r="E454" s="1">
        <f t="shared" si="229"/>
        <v>3</v>
      </c>
      <c r="F454" s="1" t="s">
        <v>10</v>
      </c>
      <c r="G454" s="1" t="s">
        <v>30</v>
      </c>
      <c r="H454" s="1" t="s">
        <v>13</v>
      </c>
      <c r="I454" s="1">
        <f t="shared" ref="I454:J454" si="350">I105</f>
        <v>0</v>
      </c>
      <c r="J454" s="1">
        <f t="shared" si="350"/>
        <v>0.5</v>
      </c>
      <c r="K454">
        <v>0.97254957836955058</v>
      </c>
      <c r="L454">
        <v>2.0417207929571625E-3</v>
      </c>
      <c r="M454" s="1" t="s">
        <v>32</v>
      </c>
      <c r="N454" s="1" t="s">
        <v>31</v>
      </c>
      <c r="O454" s="1" t="s">
        <v>13</v>
      </c>
      <c r="P454" s="1">
        <f t="shared" ref="P454:Q454" si="351">P105</f>
        <v>0</v>
      </c>
      <c r="Q454" s="1">
        <f t="shared" si="351"/>
        <v>0.5</v>
      </c>
      <c r="R454" s="1">
        <f>Tabulka1[[#This Row],[z2]]</f>
        <v>0.97254957836955058</v>
      </c>
      <c r="S454" s="1">
        <f>Tabulka1[[#This Row],[std2]]</f>
        <v>2.0417207929571625E-3</v>
      </c>
      <c r="T454" s="1" t="s">
        <v>47</v>
      </c>
      <c r="U454" s="1" t="s">
        <v>31</v>
      </c>
      <c r="V454" s="1" t="s">
        <v>13</v>
      </c>
      <c r="W454" s="1">
        <f t="shared" ref="W454:X454" si="352">W105</f>
        <v>0</v>
      </c>
      <c r="X454" s="1">
        <f t="shared" si="352"/>
        <v>0</v>
      </c>
      <c r="Y454" s="1">
        <f>Tabulka1[[#This Row],[z3]]</f>
        <v>0.97254957836955058</v>
      </c>
      <c r="Z454" s="1">
        <f>Tabulka1[[#This Row],[std3]]</f>
        <v>2.0417207929571625E-3</v>
      </c>
      <c r="AA454" s="1" t="s">
        <v>39</v>
      </c>
      <c r="AB454" s="1" t="s">
        <v>40</v>
      </c>
      <c r="AC454" s="1" t="s">
        <v>13</v>
      </c>
      <c r="AD454" s="1">
        <v>20</v>
      </c>
      <c r="AE454" s="1" t="s">
        <v>9</v>
      </c>
      <c r="AF454" s="1" t="s">
        <v>28</v>
      </c>
    </row>
    <row r="455" spans="1:32" x14ac:dyDescent="0.35">
      <c r="A455" s="1">
        <f t="shared" ref="A455" si="353">A106</f>
        <v>1.1521491780492921</v>
      </c>
      <c r="B455" s="1">
        <f t="shared" si="166"/>
        <v>0.28803729451232302</v>
      </c>
      <c r="C455" s="1">
        <f>Tabulka1[[#This Row],[z2]]</f>
        <v>1.2946001001610257</v>
      </c>
      <c r="D455" s="1">
        <f>Tabulka1[[#This Row],[std2]]</f>
        <v>4.6027050958552853E-5</v>
      </c>
      <c r="E455" s="1">
        <f t="shared" si="229"/>
        <v>3</v>
      </c>
      <c r="F455" s="1" t="s">
        <v>10</v>
      </c>
      <c r="G455" s="1" t="s">
        <v>30</v>
      </c>
      <c r="H455" s="1" t="s">
        <v>13</v>
      </c>
      <c r="I455" s="1">
        <f t="shared" ref="I455:J455" si="354">I106</f>
        <v>5</v>
      </c>
      <c r="J455" s="1">
        <f t="shared" si="354"/>
        <v>0.5</v>
      </c>
      <c r="K455">
        <v>1.2946001001610257</v>
      </c>
      <c r="L455">
        <v>4.6027050958552853E-5</v>
      </c>
      <c r="M455" s="1" t="s">
        <v>32</v>
      </c>
      <c r="N455" s="1" t="s">
        <v>31</v>
      </c>
      <c r="O455" s="1" t="s">
        <v>13</v>
      </c>
      <c r="P455" s="1">
        <f t="shared" ref="P455:Q455" si="355">P106</f>
        <v>3.3677266300727351</v>
      </c>
      <c r="Q455" s="1">
        <f t="shared" si="355"/>
        <v>0.5</v>
      </c>
      <c r="R455" s="1">
        <f>Tabulka1[[#This Row],[z2]]</f>
        <v>1.2946001001610257</v>
      </c>
      <c r="S455" s="1">
        <f>Tabulka1[[#This Row],[std2]]</f>
        <v>4.6027050958552853E-5</v>
      </c>
      <c r="T455" s="1" t="s">
        <v>47</v>
      </c>
      <c r="U455" s="1" t="s">
        <v>31</v>
      </c>
      <c r="V455" s="1" t="s">
        <v>13</v>
      </c>
      <c r="W455" s="1">
        <f t="shared" ref="W455:X455" si="356">W106</f>
        <v>1.1439297567644999</v>
      </c>
      <c r="X455" s="1">
        <f t="shared" si="356"/>
        <v>0.28598243919112498</v>
      </c>
      <c r="Y455" s="1">
        <f>Tabulka1[[#This Row],[z3]]</f>
        <v>1.2946001001610257</v>
      </c>
      <c r="Z455" s="1">
        <f>Tabulka1[[#This Row],[std3]]</f>
        <v>4.6027050958552853E-5</v>
      </c>
      <c r="AA455" s="1" t="s">
        <v>39</v>
      </c>
      <c r="AB455" s="1" t="s">
        <v>40</v>
      </c>
      <c r="AC455" s="1" t="s">
        <v>13</v>
      </c>
      <c r="AD455" s="1">
        <v>20</v>
      </c>
      <c r="AE455" s="1" t="s">
        <v>9</v>
      </c>
      <c r="AF455" s="1" t="s">
        <v>28</v>
      </c>
    </row>
    <row r="456" spans="1:32" x14ac:dyDescent="0.35">
      <c r="A456" s="1">
        <f t="shared" ref="A456" si="357">A107</f>
        <v>2.4439979178190567</v>
      </c>
      <c r="B456" s="1">
        <f t="shared" si="166"/>
        <v>0.61099947945476418</v>
      </c>
      <c r="C456" s="1">
        <f>Tabulka1[[#This Row],[z2]]</f>
        <v>1.932464802631396</v>
      </c>
      <c r="D456" s="1">
        <f>Tabulka1[[#This Row],[std2]]</f>
        <v>7.8645120365157962E-4</v>
      </c>
      <c r="E456" s="1">
        <f t="shared" si="229"/>
        <v>3</v>
      </c>
      <c r="F456" s="1" t="s">
        <v>10</v>
      </c>
      <c r="G456" s="1" t="s">
        <v>30</v>
      </c>
      <c r="H456" s="1" t="s">
        <v>13</v>
      </c>
      <c r="I456" s="1">
        <f t="shared" ref="I456:J456" si="358">I107</f>
        <v>10</v>
      </c>
      <c r="J456" s="1">
        <f t="shared" si="358"/>
        <v>0.5</v>
      </c>
      <c r="K456">
        <v>1.932464802631396</v>
      </c>
      <c r="L456">
        <v>7.8645120365157962E-4</v>
      </c>
      <c r="M456" s="1" t="s">
        <v>32</v>
      </c>
      <c r="N456" s="1" t="s">
        <v>31</v>
      </c>
      <c r="O456" s="1" t="s">
        <v>13</v>
      </c>
      <c r="P456" s="1">
        <f t="shared" ref="P456:Q456" si="359">P107</f>
        <v>6.7354532601454702</v>
      </c>
      <c r="Q456" s="1">
        <f t="shared" si="359"/>
        <v>0.5</v>
      </c>
      <c r="R456" s="1">
        <f>Tabulka1[[#This Row],[z2]]</f>
        <v>1.932464802631396</v>
      </c>
      <c r="S456" s="1">
        <f>Tabulka1[[#This Row],[std2]]</f>
        <v>7.8645120365157962E-4</v>
      </c>
      <c r="T456" s="1" t="s">
        <v>47</v>
      </c>
      <c r="U456" s="1" t="s">
        <v>31</v>
      </c>
      <c r="V456" s="1" t="s">
        <v>13</v>
      </c>
      <c r="W456" s="1">
        <f t="shared" ref="W456:X456" si="360">W107</f>
        <v>2.4149628198361661</v>
      </c>
      <c r="X456" s="1">
        <f t="shared" si="360"/>
        <v>0.60374070495904153</v>
      </c>
      <c r="Y456" s="1">
        <f>Tabulka1[[#This Row],[z3]]</f>
        <v>1.932464802631396</v>
      </c>
      <c r="Z456" s="1">
        <f>Tabulka1[[#This Row],[std3]]</f>
        <v>7.8645120365157962E-4</v>
      </c>
      <c r="AA456" s="1" t="s">
        <v>39</v>
      </c>
      <c r="AB456" s="1" t="s">
        <v>40</v>
      </c>
      <c r="AC456" s="1" t="s">
        <v>13</v>
      </c>
      <c r="AD456" s="1">
        <v>20</v>
      </c>
      <c r="AE456" s="1" t="s">
        <v>9</v>
      </c>
      <c r="AF456" s="1" t="s">
        <v>28</v>
      </c>
    </row>
    <row r="457" spans="1:32" x14ac:dyDescent="0.35">
      <c r="A457" s="1">
        <f t="shared" ref="A457" si="361">A108</f>
        <v>3.8950585151528658</v>
      </c>
      <c r="B457" s="1">
        <f t="shared" si="166"/>
        <v>0.97376462878821646</v>
      </c>
      <c r="C457" s="1">
        <f>Tabulka1[[#This Row],[z2]]</f>
        <v>3.2970515266890419</v>
      </c>
      <c r="D457" s="1" t="e">
        <f>Tabulka1[[#This Row],[std2]]</f>
        <v>#DIV/0!</v>
      </c>
      <c r="E457" s="1">
        <f t="shared" si="229"/>
        <v>3</v>
      </c>
      <c r="F457" s="1" t="s">
        <v>10</v>
      </c>
      <c r="G457" s="1" t="s">
        <v>30</v>
      </c>
      <c r="H457" s="1" t="s">
        <v>13</v>
      </c>
      <c r="I457" s="1">
        <f t="shared" ref="I457:J457" si="362">I108</f>
        <v>15</v>
      </c>
      <c r="J457" s="1">
        <f t="shared" si="362"/>
        <v>0.5</v>
      </c>
      <c r="K457">
        <v>3.2970515266890419</v>
      </c>
      <c r="L457" t="e">
        <v>#DIV/0!</v>
      </c>
      <c r="M457" s="1" t="s">
        <v>32</v>
      </c>
      <c r="N457" s="1" t="s">
        <v>31</v>
      </c>
      <c r="O457" s="1" t="s">
        <v>13</v>
      </c>
      <c r="P457" s="1">
        <f t="shared" ref="P457:Q457" si="363">P108</f>
        <v>10.103179890218206</v>
      </c>
      <c r="Q457" s="1">
        <f t="shared" si="363"/>
        <v>0.5</v>
      </c>
      <c r="R457" s="1">
        <f>Tabulka1[[#This Row],[z2]]</f>
        <v>3.2970515266890419</v>
      </c>
      <c r="S457" s="1" t="e">
        <f>Tabulka1[[#This Row],[std2]]</f>
        <v>#DIV/0!</v>
      </c>
      <c r="T457" s="1" t="s">
        <v>47</v>
      </c>
      <c r="U457" s="1" t="s">
        <v>31</v>
      </c>
      <c r="V457" s="1" t="s">
        <v>13</v>
      </c>
      <c r="W457" s="1">
        <f t="shared" ref="W457:X457" si="364">W108</f>
        <v>3.8355291844456767</v>
      </c>
      <c r="X457" s="1">
        <f t="shared" si="364"/>
        <v>0.95888229611141917</v>
      </c>
      <c r="Y457" s="1">
        <f>Tabulka1[[#This Row],[z3]]</f>
        <v>3.2970515266890419</v>
      </c>
      <c r="Z457" s="1" t="e">
        <f>Tabulka1[[#This Row],[std3]]</f>
        <v>#DIV/0!</v>
      </c>
      <c r="AA457" s="1" t="s">
        <v>39</v>
      </c>
      <c r="AB457" s="1" t="s">
        <v>40</v>
      </c>
      <c r="AC457" s="1" t="s">
        <v>13</v>
      </c>
      <c r="AD457" s="1">
        <v>20</v>
      </c>
      <c r="AE457" s="1" t="s">
        <v>9</v>
      </c>
      <c r="AF457" s="1" t="s">
        <v>28</v>
      </c>
    </row>
    <row r="458" spans="1:32" x14ac:dyDescent="0.35">
      <c r="A458" s="1">
        <f t="shared" ref="A458" si="365">A109</f>
        <v>5.4899591279617548</v>
      </c>
      <c r="B458" s="1">
        <f t="shared" si="166"/>
        <v>1.3724897819904387</v>
      </c>
      <c r="C458" s="1">
        <f>Tabulka1[[#This Row],[z2]]</f>
        <v>6.1204186842329484</v>
      </c>
      <c r="D458" s="1">
        <f>Tabulka1[[#This Row],[std2]]</f>
        <v>2.187979294641468E-3</v>
      </c>
      <c r="E458" s="1">
        <f t="shared" si="229"/>
        <v>3</v>
      </c>
      <c r="F458" s="1" t="s">
        <v>10</v>
      </c>
      <c r="G458" s="1" t="s">
        <v>30</v>
      </c>
      <c r="H458" s="1" t="s">
        <v>13</v>
      </c>
      <c r="I458" s="1">
        <f t="shared" ref="I458:J458" si="366">I109</f>
        <v>20</v>
      </c>
      <c r="J458" s="1">
        <f t="shared" si="366"/>
        <v>0.5</v>
      </c>
      <c r="K458">
        <v>6.1204186842329484</v>
      </c>
      <c r="L458">
        <v>2.187979294641468E-3</v>
      </c>
      <c r="M458" s="1" t="s">
        <v>32</v>
      </c>
      <c r="N458" s="1" t="s">
        <v>31</v>
      </c>
      <c r="O458" s="1" t="s">
        <v>13</v>
      </c>
      <c r="P458" s="1">
        <f t="shared" ref="P458:Q458" si="367">P109</f>
        <v>13.47090652029094</v>
      </c>
      <c r="Q458" s="1">
        <f t="shared" si="367"/>
        <v>0.5</v>
      </c>
      <c r="R458" s="1">
        <f>Tabulka1[[#This Row],[z2]]</f>
        <v>6.1204186842329484</v>
      </c>
      <c r="S458" s="1">
        <f>Tabulka1[[#This Row],[std2]]</f>
        <v>2.187979294641468E-3</v>
      </c>
      <c r="T458" s="1" t="s">
        <v>47</v>
      </c>
      <c r="U458" s="1" t="s">
        <v>31</v>
      </c>
      <c r="V458" s="1" t="s">
        <v>13</v>
      </c>
      <c r="W458" s="1">
        <f t="shared" ref="W458:X458" si="368">W109</f>
        <v>5.4336663446313738</v>
      </c>
      <c r="X458" s="1">
        <f t="shared" si="368"/>
        <v>1.3584165861578434</v>
      </c>
      <c r="Y458" s="1">
        <f>Tabulka1[[#This Row],[z3]]</f>
        <v>6.1204186842329484</v>
      </c>
      <c r="Z458" s="1">
        <f>Tabulka1[[#This Row],[std3]]</f>
        <v>2.187979294641468E-3</v>
      </c>
      <c r="AA458" s="1" t="s">
        <v>39</v>
      </c>
      <c r="AB458" s="1" t="s">
        <v>40</v>
      </c>
      <c r="AC458" s="1" t="s">
        <v>13</v>
      </c>
      <c r="AD458" s="1">
        <v>20</v>
      </c>
      <c r="AE458" s="1" t="s">
        <v>9</v>
      </c>
      <c r="AF458" s="1" t="s">
        <v>28</v>
      </c>
    </row>
    <row r="459" spans="1:32" x14ac:dyDescent="0.35">
      <c r="A459" s="1">
        <f t="shared" ref="A459" si="369">A110</f>
        <v>7.2431044057253464</v>
      </c>
      <c r="B459" s="1">
        <f t="shared" si="166"/>
        <v>1.8107761014313366</v>
      </c>
      <c r="C459" s="1">
        <f>Tabulka1[[#This Row],[z2]]</f>
        <v>13.594383658827184</v>
      </c>
      <c r="D459" s="1">
        <f>Tabulka1[[#This Row],[std2]]</f>
        <v>1.5585430963886456E-2</v>
      </c>
      <c r="E459" s="1">
        <f t="shared" si="229"/>
        <v>3</v>
      </c>
      <c r="F459" s="1" t="s">
        <v>10</v>
      </c>
      <c r="G459" s="1" t="s">
        <v>30</v>
      </c>
      <c r="H459" s="1" t="s">
        <v>13</v>
      </c>
      <c r="I459" s="1">
        <f t="shared" ref="I459:J459" si="370">I110</f>
        <v>25</v>
      </c>
      <c r="J459" s="1">
        <f t="shared" si="370"/>
        <v>0.5</v>
      </c>
      <c r="K459">
        <v>13.594383658827184</v>
      </c>
      <c r="L459">
        <v>1.5585430963886456E-2</v>
      </c>
      <c r="M459" s="1" t="s">
        <v>32</v>
      </c>
      <c r="N459" s="1" t="s">
        <v>31</v>
      </c>
      <c r="O459" s="1" t="s">
        <v>13</v>
      </c>
      <c r="P459" s="1">
        <f t="shared" ref="P459:Q459" si="371">P110</f>
        <v>16.838633150363677</v>
      </c>
      <c r="Q459" s="1">
        <f t="shared" si="371"/>
        <v>0.5</v>
      </c>
      <c r="R459" s="1">
        <f>Tabulka1[[#This Row],[z2]]</f>
        <v>13.594383658827184</v>
      </c>
      <c r="S459" s="1">
        <f>Tabulka1[[#This Row],[std2]]</f>
        <v>1.5585430963886456E-2</v>
      </c>
      <c r="T459" s="1" t="s">
        <v>47</v>
      </c>
      <c r="U459" s="1" t="s">
        <v>31</v>
      </c>
      <c r="V459" s="1" t="s">
        <v>13</v>
      </c>
      <c r="W459" s="1">
        <f t="shared" ref="W459:X459" si="372">W110</f>
        <v>7.2448884595085001</v>
      </c>
      <c r="X459" s="1">
        <f t="shared" si="372"/>
        <v>1.811222114877125</v>
      </c>
      <c r="Y459" s="1">
        <f>Tabulka1[[#This Row],[z3]]</f>
        <v>13.594383658827184</v>
      </c>
      <c r="Z459" s="1">
        <f>Tabulka1[[#This Row],[std3]]</f>
        <v>1.5585430963886456E-2</v>
      </c>
      <c r="AA459" s="1" t="s">
        <v>39</v>
      </c>
      <c r="AB459" s="1" t="s">
        <v>40</v>
      </c>
      <c r="AC459" s="1" t="s">
        <v>13</v>
      </c>
      <c r="AD459" s="1">
        <v>20</v>
      </c>
      <c r="AE459" s="1" t="s">
        <v>9</v>
      </c>
      <c r="AF459" s="1" t="s">
        <v>28</v>
      </c>
    </row>
    <row r="460" spans="1:32" x14ac:dyDescent="0.35">
      <c r="A460" s="1">
        <f t="shared" ref="A460:B464" si="373">A111</f>
        <v>9.1820267358118812</v>
      </c>
      <c r="B460" s="1">
        <f t="shared" si="373"/>
        <v>2.2955066839529703</v>
      </c>
      <c r="C460" s="1">
        <f>Tabulka1[[#This Row],[z2]]</f>
        <v>32.539017728644446</v>
      </c>
      <c r="D460" s="1">
        <f>Tabulka1[[#This Row],[std2]]</f>
        <v>1.2310855612430625</v>
      </c>
      <c r="E460" s="1">
        <f t="shared" si="229"/>
        <v>3</v>
      </c>
      <c r="F460" s="1" t="s">
        <v>10</v>
      </c>
      <c r="G460" s="1" t="s">
        <v>30</v>
      </c>
      <c r="H460" s="1" t="s">
        <v>13</v>
      </c>
      <c r="I460" s="1">
        <f t="shared" ref="I460:J460" si="374">I111</f>
        <v>30</v>
      </c>
      <c r="J460" s="1">
        <f t="shared" si="374"/>
        <v>0.5</v>
      </c>
      <c r="K460">
        <v>32.539017728644446</v>
      </c>
      <c r="L460">
        <v>1.2310855612430625</v>
      </c>
      <c r="M460" s="1" t="s">
        <v>32</v>
      </c>
      <c r="N460" s="1" t="s">
        <v>31</v>
      </c>
      <c r="O460" s="1" t="s">
        <v>13</v>
      </c>
      <c r="P460" s="1">
        <f t="shared" ref="P460:Q460" si="375">P111</f>
        <v>20.206359780436411</v>
      </c>
      <c r="Q460" s="1">
        <f t="shared" si="375"/>
        <v>0.5</v>
      </c>
      <c r="R460" s="1">
        <f>Tabulka1[[#This Row],[z2]]</f>
        <v>32.539017728644446</v>
      </c>
      <c r="S460" s="1">
        <f>Tabulka1[[#This Row],[std2]]</f>
        <v>1.2310855612430625</v>
      </c>
      <c r="T460" s="1" t="s">
        <v>47</v>
      </c>
      <c r="U460" s="1" t="s">
        <v>31</v>
      </c>
      <c r="V460" s="1" t="s">
        <v>13</v>
      </c>
      <c r="W460" s="1">
        <f t="shared" ref="W460:X460" si="376">W111</f>
        <v>9.3148565907966425</v>
      </c>
      <c r="X460" s="1">
        <f t="shared" si="376"/>
        <v>2.3287141476991606</v>
      </c>
      <c r="Y460" s="1">
        <f>Tabulka1[[#This Row],[z3]]</f>
        <v>32.539017728644446</v>
      </c>
      <c r="Z460" s="1">
        <f>Tabulka1[[#This Row],[std3]]</f>
        <v>1.2310855612430625</v>
      </c>
      <c r="AA460" s="1" t="s">
        <v>39</v>
      </c>
      <c r="AB460" s="1" t="s">
        <v>40</v>
      </c>
      <c r="AC460" s="1" t="s">
        <v>13</v>
      </c>
      <c r="AD460" s="1">
        <v>20</v>
      </c>
      <c r="AE460" s="1" t="s">
        <v>9</v>
      </c>
      <c r="AF460" s="1" t="s">
        <v>28</v>
      </c>
    </row>
    <row r="461" spans="1:32" x14ac:dyDescent="0.35">
      <c r="A461" s="1">
        <f t="shared" ref="A461" si="377">A112</f>
        <v>11.280236994791288</v>
      </c>
      <c r="B461" s="1">
        <f t="shared" si="373"/>
        <v>2.820059248697822</v>
      </c>
      <c r="C461" s="1">
        <f>Tabulka1[[#This Row],[z2]]</f>
        <v>98.454141294296392</v>
      </c>
      <c r="D461" s="1">
        <f>Tabulka1[[#This Row],[std2]]</f>
        <v>6.5850370829293167E-2</v>
      </c>
      <c r="E461" s="1">
        <f t="shared" si="229"/>
        <v>3</v>
      </c>
      <c r="F461" s="1" t="s">
        <v>10</v>
      </c>
      <c r="G461" s="1" t="s">
        <v>30</v>
      </c>
      <c r="H461" s="1" t="s">
        <v>13</v>
      </c>
      <c r="I461" s="1">
        <f t="shared" ref="I461:J461" si="378">I112</f>
        <v>35</v>
      </c>
      <c r="J461" s="1">
        <f t="shared" si="378"/>
        <v>0.5</v>
      </c>
      <c r="K461">
        <v>98.454141294296392</v>
      </c>
      <c r="L461">
        <v>6.5850370829293167E-2</v>
      </c>
      <c r="M461" s="1" t="s">
        <v>32</v>
      </c>
      <c r="N461" s="1" t="s">
        <v>31</v>
      </c>
      <c r="O461" s="1" t="s">
        <v>13</v>
      </c>
      <c r="P461" s="1">
        <f t="shared" ref="P461:Q461" si="379">P112</f>
        <v>23.574086410509146</v>
      </c>
      <c r="Q461" s="1">
        <f t="shared" si="379"/>
        <v>0.5</v>
      </c>
      <c r="R461" s="1">
        <f>Tabulka1[[#This Row],[z2]]</f>
        <v>98.454141294296392</v>
      </c>
      <c r="S461" s="1">
        <f>Tabulka1[[#This Row],[std2]]</f>
        <v>6.5850370829293167E-2</v>
      </c>
      <c r="T461" s="1" t="s">
        <v>47</v>
      </c>
      <c r="U461" s="1" t="s">
        <v>31</v>
      </c>
      <c r="V461" s="1" t="s">
        <v>13</v>
      </c>
      <c r="W461" s="1">
        <f t="shared" ref="W461:X461" si="380">W112</f>
        <v>11.703281357667576</v>
      </c>
      <c r="X461" s="1">
        <f t="shared" si="380"/>
        <v>2.925820339416894</v>
      </c>
      <c r="Y461" s="1">
        <f>Tabulka1[[#This Row],[z3]]</f>
        <v>98.454141294296392</v>
      </c>
      <c r="Z461" s="1">
        <f>Tabulka1[[#This Row],[std3]]</f>
        <v>6.5850370829293167E-2</v>
      </c>
      <c r="AA461" s="1" t="s">
        <v>39</v>
      </c>
      <c r="AB461" s="1" t="s">
        <v>40</v>
      </c>
      <c r="AC461" s="1" t="s">
        <v>13</v>
      </c>
      <c r="AD461" s="1">
        <v>20</v>
      </c>
      <c r="AE461" s="1" t="s">
        <v>9</v>
      </c>
      <c r="AF461" s="1" t="s">
        <v>28</v>
      </c>
    </row>
    <row r="462" spans="1:32" x14ac:dyDescent="0.35">
      <c r="A462" s="1">
        <f t="shared" ref="A462" si="381">A113</f>
        <v>13.540174898852298</v>
      </c>
      <c r="B462" s="1">
        <f t="shared" si="373"/>
        <v>3.3850437247130745</v>
      </c>
      <c r="C462" s="1">
        <f>Tabulka1[[#This Row],[z2]]</f>
        <v>333.19719824543085</v>
      </c>
      <c r="D462" s="1">
        <f>Tabulka1[[#This Row],[std2]]</f>
        <v>0.44059956131453298</v>
      </c>
      <c r="E462" s="1">
        <f t="shared" si="229"/>
        <v>3</v>
      </c>
      <c r="F462" s="1" t="s">
        <v>10</v>
      </c>
      <c r="G462" s="1" t="s">
        <v>30</v>
      </c>
      <c r="H462" s="1" t="s">
        <v>13</v>
      </c>
      <c r="I462" s="1">
        <f t="shared" ref="I462:J462" si="382">I113</f>
        <v>40</v>
      </c>
      <c r="J462" s="1">
        <f t="shared" si="382"/>
        <v>0.5</v>
      </c>
      <c r="K462">
        <v>333.19719824543085</v>
      </c>
      <c r="L462">
        <v>0.44059956131453298</v>
      </c>
      <c r="M462" s="1" t="s">
        <v>32</v>
      </c>
      <c r="N462" s="1" t="s">
        <v>31</v>
      </c>
      <c r="O462" s="1" t="s">
        <v>13</v>
      </c>
      <c r="P462" s="1">
        <f t="shared" ref="P462:Q462" si="383">P113</f>
        <v>26.941813040581881</v>
      </c>
      <c r="Q462" s="1">
        <f t="shared" si="383"/>
        <v>0.5</v>
      </c>
      <c r="R462" s="1">
        <f>Tabulka1[[#This Row],[z2]]</f>
        <v>333.19719824543085</v>
      </c>
      <c r="S462" s="1">
        <f>Tabulka1[[#This Row],[std2]]</f>
        <v>0.44059956131453298</v>
      </c>
      <c r="T462" s="1" t="s">
        <v>47</v>
      </c>
      <c r="U462" s="1" t="s">
        <v>31</v>
      </c>
      <c r="V462" s="1" t="s">
        <v>13</v>
      </c>
      <c r="W462" s="1">
        <f t="shared" ref="W462:X462" si="384">W113</f>
        <v>14.489776919016997</v>
      </c>
      <c r="X462" s="1">
        <f t="shared" si="384"/>
        <v>3.6224442297542492</v>
      </c>
      <c r="Y462" s="1">
        <f>Tabulka1[[#This Row],[z3]]</f>
        <v>333.19719824543085</v>
      </c>
      <c r="Z462" s="1">
        <f>Tabulka1[[#This Row],[std3]]</f>
        <v>0.44059956131453298</v>
      </c>
      <c r="AA462" s="1" t="s">
        <v>39</v>
      </c>
      <c r="AB462" s="1" t="s">
        <v>40</v>
      </c>
      <c r="AC462" s="1" t="s">
        <v>13</v>
      </c>
      <c r="AD462" s="1">
        <v>20</v>
      </c>
      <c r="AE462" s="1" t="s">
        <v>9</v>
      </c>
      <c r="AF462" s="1" t="s">
        <v>28</v>
      </c>
    </row>
    <row r="463" spans="1:32" x14ac:dyDescent="0.35">
      <c r="A463" s="1">
        <f t="shared" ref="A463" si="385">A114</f>
        <v>14.651677416269917</v>
      </c>
      <c r="B463" s="1">
        <f t="shared" si="373"/>
        <v>3.6629193540674794</v>
      </c>
      <c r="C463" s="1">
        <f>Tabulka1[[#This Row],[z2]]</f>
        <v>652.76588022652277</v>
      </c>
      <c r="D463" s="1">
        <f>Tabulka1[[#This Row],[std2]]</f>
        <v>7.4955644517419371</v>
      </c>
      <c r="E463" s="1">
        <f t="shared" si="229"/>
        <v>3</v>
      </c>
      <c r="F463" s="1" t="s">
        <v>10</v>
      </c>
      <c r="G463" s="1" t="s">
        <v>30</v>
      </c>
      <c r="H463" s="1" t="s">
        <v>13</v>
      </c>
      <c r="I463" s="1">
        <f t="shared" ref="I463:J463" si="386">I114</f>
        <v>42.27</v>
      </c>
      <c r="J463" s="1">
        <f t="shared" si="386"/>
        <v>0.5</v>
      </c>
      <c r="K463">
        <v>652.76588022652277</v>
      </c>
      <c r="L463">
        <v>7.4955644517419371</v>
      </c>
      <c r="M463" s="1" t="s">
        <v>32</v>
      </c>
      <c r="N463" s="1" t="s">
        <v>31</v>
      </c>
      <c r="O463" s="1" t="s">
        <v>13</v>
      </c>
      <c r="P463" s="1">
        <f t="shared" ref="P463:Q463" si="387">P114</f>
        <v>28.470760930634906</v>
      </c>
      <c r="Q463" s="1">
        <f t="shared" si="387"/>
        <v>0.5</v>
      </c>
      <c r="R463" s="1">
        <f>Tabulka1[[#This Row],[z2]]</f>
        <v>652.76588022652277</v>
      </c>
      <c r="S463" s="1">
        <f>Tabulka1[[#This Row],[std2]]</f>
        <v>7.4955644517419371</v>
      </c>
      <c r="T463" s="1" t="s">
        <v>47</v>
      </c>
      <c r="U463" s="1" t="s">
        <v>31</v>
      </c>
      <c r="V463" s="1" t="s">
        <v>13</v>
      </c>
      <c r="W463" s="1">
        <f t="shared" ref="W463:X463" si="388">W114</f>
        <v>15.914157380049764</v>
      </c>
      <c r="X463" s="1">
        <f t="shared" si="388"/>
        <v>3.9785393450124409</v>
      </c>
      <c r="Y463" s="1">
        <f>Tabulka1[[#This Row],[z3]]</f>
        <v>652.76588022652277</v>
      </c>
      <c r="Z463" s="1">
        <f>Tabulka1[[#This Row],[std3]]</f>
        <v>7.4955644517419371</v>
      </c>
      <c r="AA463" s="1" t="s">
        <v>39</v>
      </c>
      <c r="AB463" s="1" t="s">
        <v>40</v>
      </c>
      <c r="AC463" s="1" t="s">
        <v>13</v>
      </c>
      <c r="AD463" s="1">
        <v>20</v>
      </c>
      <c r="AE463" s="1" t="s">
        <v>9</v>
      </c>
      <c r="AF463" s="1" t="s">
        <v>28</v>
      </c>
    </row>
    <row r="464" spans="1:32" x14ac:dyDescent="0.35">
      <c r="A464" s="1">
        <f t="shared" ref="A464" si="389">A115</f>
        <v>0</v>
      </c>
      <c r="B464" s="1">
        <f t="shared" si="373"/>
        <v>0</v>
      </c>
      <c r="C464" s="1">
        <f>Tabulka1[[#This Row],[z2]]</f>
        <v>0.97254957836955058</v>
      </c>
      <c r="D464" s="1">
        <f>Tabulka1[[#This Row],[std2]]</f>
        <v>2.0417207929571625E-3</v>
      </c>
      <c r="E464" s="1">
        <f t="shared" si="229"/>
        <v>4</v>
      </c>
      <c r="F464" s="1" t="s">
        <v>10</v>
      </c>
      <c r="G464" s="1" t="s">
        <v>30</v>
      </c>
      <c r="H464" s="1" t="s">
        <v>13</v>
      </c>
      <c r="I464" s="1">
        <f t="shared" ref="I464:J464" si="390">I115</f>
        <v>0</v>
      </c>
      <c r="J464" s="1">
        <f t="shared" si="390"/>
        <v>1</v>
      </c>
      <c r="K464" s="1">
        <v>0.97254957836955058</v>
      </c>
      <c r="L464" s="1">
        <v>2.0417207929571625E-3</v>
      </c>
      <c r="M464" s="1" t="s">
        <v>32</v>
      </c>
      <c r="N464" s="1" t="s">
        <v>31</v>
      </c>
      <c r="O464" s="1" t="s">
        <v>13</v>
      </c>
      <c r="P464" s="1">
        <f t="shared" ref="P464:Q464" si="391">P115</f>
        <v>0</v>
      </c>
      <c r="Q464" s="1">
        <f t="shared" si="391"/>
        <v>1</v>
      </c>
      <c r="R464" s="1">
        <f>Tabulka1[[#This Row],[z2]]</f>
        <v>0.97254957836955058</v>
      </c>
      <c r="S464" s="1">
        <f>Tabulka1[[#This Row],[std2]]</f>
        <v>2.0417207929571625E-3</v>
      </c>
      <c r="T464" s="1" t="s">
        <v>47</v>
      </c>
      <c r="U464" s="1" t="s">
        <v>31</v>
      </c>
      <c r="V464" s="1" t="s">
        <v>13</v>
      </c>
      <c r="W464" s="1">
        <f t="shared" ref="W464:X464" si="392">W115</f>
        <v>0</v>
      </c>
      <c r="X464" s="1">
        <f t="shared" si="392"/>
        <v>0</v>
      </c>
      <c r="Y464" s="1">
        <f>Tabulka1[[#This Row],[z3]]</f>
        <v>0.97254957836955058</v>
      </c>
      <c r="Z464" s="1">
        <f>Tabulka1[[#This Row],[std3]]</f>
        <v>2.0417207929571625E-3</v>
      </c>
      <c r="AA464" s="1" t="s">
        <v>39</v>
      </c>
      <c r="AB464" s="1" t="s">
        <v>40</v>
      </c>
      <c r="AC464" s="1" t="s">
        <v>13</v>
      </c>
      <c r="AD464" s="1">
        <v>20</v>
      </c>
      <c r="AE464" s="1" t="s">
        <v>9</v>
      </c>
      <c r="AF464" s="1" t="s">
        <v>28</v>
      </c>
    </row>
    <row r="465" spans="1:32" x14ac:dyDescent="0.35">
      <c r="A465" s="1">
        <f t="shared" ref="A465:B465" si="393">A116</f>
        <v>0.86320620618406352</v>
      </c>
      <c r="B465" s="1">
        <f t="shared" si="393"/>
        <v>0.43160310309203176</v>
      </c>
      <c r="C465" s="1">
        <f>Tabulka1[[#This Row],[z2]]</f>
        <v>1.2579262502415074</v>
      </c>
      <c r="D465" s="1">
        <f>Tabulka1[[#This Row],[std2]]</f>
        <v>1.1517913951686998E-5</v>
      </c>
      <c r="E465" s="1">
        <f t="shared" si="229"/>
        <v>4</v>
      </c>
      <c r="F465" s="1" t="s">
        <v>10</v>
      </c>
      <c r="G465" s="1" t="s">
        <v>30</v>
      </c>
      <c r="H465" s="1" t="s">
        <v>13</v>
      </c>
      <c r="I465" s="1">
        <f t="shared" ref="I465:J465" si="394">I116</f>
        <v>5</v>
      </c>
      <c r="J465" s="1">
        <f t="shared" si="394"/>
        <v>1</v>
      </c>
      <c r="K465">
        <v>1.2579262502415074</v>
      </c>
      <c r="L465">
        <v>1.1517913951686998E-5</v>
      </c>
      <c r="M465" s="1" t="s">
        <v>32</v>
      </c>
      <c r="N465" s="1" t="s">
        <v>31</v>
      </c>
      <c r="O465" s="1" t="s">
        <v>13</v>
      </c>
      <c r="P465" s="1">
        <f t="shared" ref="P465:Q465" si="395">P116</f>
        <v>2.5388931081633541</v>
      </c>
      <c r="Q465" s="1">
        <f t="shared" si="395"/>
        <v>1</v>
      </c>
      <c r="R465" s="1">
        <f>Tabulka1[[#This Row],[z2]]</f>
        <v>1.2579262502415074</v>
      </c>
      <c r="S465" s="1">
        <f>Tabulka1[[#This Row],[std2]]</f>
        <v>1.1517913951686998E-5</v>
      </c>
      <c r="T465" s="1" t="s">
        <v>47</v>
      </c>
      <c r="U465" s="1" t="s">
        <v>31</v>
      </c>
      <c r="V465" s="1" t="s">
        <v>13</v>
      </c>
      <c r="W465" s="1">
        <f t="shared" ref="W465:X465" si="396">W116</f>
        <v>0.86239641594948691</v>
      </c>
      <c r="X465" s="1">
        <f t="shared" si="396"/>
        <v>0.43119820797474345</v>
      </c>
      <c r="Y465" s="1">
        <f>Tabulka1[[#This Row],[z3]]</f>
        <v>1.2579262502415074</v>
      </c>
      <c r="Z465" s="1">
        <f>Tabulka1[[#This Row],[std3]]</f>
        <v>1.1517913951686998E-5</v>
      </c>
      <c r="AA465" s="1" t="s">
        <v>39</v>
      </c>
      <c r="AB465" s="1" t="s">
        <v>40</v>
      </c>
      <c r="AC465" s="1" t="s">
        <v>13</v>
      </c>
      <c r="AD465" s="1">
        <v>20</v>
      </c>
      <c r="AE465" s="1" t="s">
        <v>9</v>
      </c>
      <c r="AF465" s="1" t="s">
        <v>28</v>
      </c>
    </row>
    <row r="466" spans="1:32" x14ac:dyDescent="0.35">
      <c r="A466" s="1">
        <f t="shared" ref="A466:B466" si="397">A117</f>
        <v>1.8202523535768389</v>
      </c>
      <c r="B466" s="1">
        <f t="shared" si="397"/>
        <v>0.91012617678841945</v>
      </c>
      <c r="C466" s="1">
        <f>Tabulka1[[#This Row],[z2]]</f>
        <v>1.7748191588319391</v>
      </c>
      <c r="D466" s="1">
        <f>Tabulka1[[#This Row],[std2]]</f>
        <v>4.4541345164750198E-4</v>
      </c>
      <c r="E466" s="1">
        <f t="shared" si="229"/>
        <v>4</v>
      </c>
      <c r="F466" s="1" t="s">
        <v>10</v>
      </c>
      <c r="G466" s="1" t="s">
        <v>30</v>
      </c>
      <c r="H466" s="1" t="s">
        <v>13</v>
      </c>
      <c r="I466" s="1">
        <f t="shared" ref="I466:J466" si="398">I117</f>
        <v>10</v>
      </c>
      <c r="J466" s="1">
        <f t="shared" si="398"/>
        <v>1</v>
      </c>
      <c r="K466">
        <v>1.7748191588319391</v>
      </c>
      <c r="L466">
        <v>4.4541345164750198E-4</v>
      </c>
      <c r="M466" s="1" t="s">
        <v>32</v>
      </c>
      <c r="N466" s="1" t="s">
        <v>31</v>
      </c>
      <c r="O466" s="1" t="s">
        <v>13</v>
      </c>
      <c r="P466" s="1">
        <f t="shared" ref="P466:Q466" si="399">P117</f>
        <v>5.0777862163267082</v>
      </c>
      <c r="Q466" s="1">
        <f t="shared" si="399"/>
        <v>1</v>
      </c>
      <c r="R466" s="1">
        <f>Tabulka1[[#This Row],[z2]]</f>
        <v>1.7748191588319391</v>
      </c>
      <c r="S466" s="1">
        <f>Tabulka1[[#This Row],[std2]]</f>
        <v>4.4541345164750198E-4</v>
      </c>
      <c r="T466" s="1" t="s">
        <v>47</v>
      </c>
      <c r="U466" s="1" t="s">
        <v>31</v>
      </c>
      <c r="V466" s="1" t="s">
        <v>13</v>
      </c>
      <c r="W466" s="1">
        <f t="shared" ref="W466:X466" si="400">W117</f>
        <v>1.8206146558933618</v>
      </c>
      <c r="X466" s="1">
        <f t="shared" si="400"/>
        <v>0.9103073279466809</v>
      </c>
      <c r="Y466" s="1">
        <f>Tabulka1[[#This Row],[z3]]</f>
        <v>1.7748191588319391</v>
      </c>
      <c r="Z466" s="1">
        <f>Tabulka1[[#This Row],[std3]]</f>
        <v>4.4541345164750198E-4</v>
      </c>
      <c r="AA466" s="1" t="s">
        <v>39</v>
      </c>
      <c r="AB466" s="1" t="s">
        <v>40</v>
      </c>
      <c r="AC466" s="1" t="s">
        <v>13</v>
      </c>
      <c r="AD466" s="1">
        <v>20</v>
      </c>
      <c r="AE466" s="1" t="s">
        <v>9</v>
      </c>
      <c r="AF466" s="1" t="s">
        <v>28</v>
      </c>
    </row>
    <row r="467" spans="1:32" x14ac:dyDescent="0.35">
      <c r="A467" s="1">
        <f t="shared" ref="A467:B467" si="401">A118</f>
        <v>2.8816948211068589</v>
      </c>
      <c r="B467" s="1">
        <f t="shared" si="401"/>
        <v>1.4408474105534295</v>
      </c>
      <c r="C467" s="1">
        <f>Tabulka1[[#This Row],[z2]]</f>
        <v>2.7415277188474372</v>
      </c>
      <c r="D467" s="1">
        <f>Tabulka1[[#This Row],[std2]]</f>
        <v>1.3579817101703695E-4</v>
      </c>
      <c r="E467" s="1">
        <f t="shared" si="229"/>
        <v>4</v>
      </c>
      <c r="F467" s="1" t="s">
        <v>10</v>
      </c>
      <c r="G467" s="1" t="s">
        <v>30</v>
      </c>
      <c r="H467" s="1" t="s">
        <v>13</v>
      </c>
      <c r="I467" s="1">
        <f t="shared" ref="I467:J467" si="402">I118</f>
        <v>15</v>
      </c>
      <c r="J467" s="1">
        <f t="shared" si="402"/>
        <v>1</v>
      </c>
      <c r="K467">
        <v>2.7415277188474372</v>
      </c>
      <c r="L467">
        <v>1.3579817101703695E-4</v>
      </c>
      <c r="M467" s="1" t="s">
        <v>32</v>
      </c>
      <c r="N467" s="1" t="s">
        <v>31</v>
      </c>
      <c r="O467" s="1" t="s">
        <v>13</v>
      </c>
      <c r="P467" s="1">
        <f t="shared" ref="P467:Q467" si="403">P118</f>
        <v>7.6166793244900619</v>
      </c>
      <c r="Q467" s="1">
        <f t="shared" si="403"/>
        <v>1</v>
      </c>
      <c r="R467" s="1">
        <f>Tabulka1[[#This Row],[z2]]</f>
        <v>2.7415277188474372</v>
      </c>
      <c r="S467" s="1">
        <f>Tabulka1[[#This Row],[std2]]</f>
        <v>1.3579817101703695E-4</v>
      </c>
      <c r="T467" s="1" t="s">
        <v>47</v>
      </c>
      <c r="U467" s="1" t="s">
        <v>31</v>
      </c>
      <c r="V467" s="1" t="s">
        <v>13</v>
      </c>
      <c r="W467" s="1">
        <f t="shared" ref="W467:X467" si="404">W118</f>
        <v>2.8915644534776916</v>
      </c>
      <c r="X467" s="1">
        <f t="shared" si="404"/>
        <v>1.4457822267388458</v>
      </c>
      <c r="Y467" s="1">
        <f>Tabulka1[[#This Row],[z3]]</f>
        <v>2.7415277188474372</v>
      </c>
      <c r="Z467" s="1">
        <f>Tabulka1[[#This Row],[std3]]</f>
        <v>1.3579817101703695E-4</v>
      </c>
      <c r="AA467" s="1" t="s">
        <v>39</v>
      </c>
      <c r="AB467" s="1" t="s">
        <v>40</v>
      </c>
      <c r="AC467" s="1" t="s">
        <v>13</v>
      </c>
      <c r="AD467" s="1">
        <v>20</v>
      </c>
      <c r="AE467" s="1" t="s">
        <v>9</v>
      </c>
      <c r="AF467" s="1" t="s">
        <v>28</v>
      </c>
    </row>
    <row r="468" spans="1:32" x14ac:dyDescent="0.35">
      <c r="A468" s="1">
        <f t="shared" ref="A468:B468" si="405">A119</f>
        <v>4.0536495085569335</v>
      </c>
      <c r="B468" s="1">
        <f t="shared" si="405"/>
        <v>2.0268247542784668</v>
      </c>
      <c r="C468" s="1">
        <f>Tabulka1[[#This Row],[z2]]</f>
        <v>4.7455980866240655</v>
      </c>
      <c r="D468" s="1">
        <f>Tabulka1[[#This Row],[std2]]</f>
        <v>3.2164679093294171E-3</v>
      </c>
      <c r="E468" s="1">
        <f t="shared" si="229"/>
        <v>4</v>
      </c>
      <c r="F468" s="1" t="s">
        <v>10</v>
      </c>
      <c r="G468" s="1" t="s">
        <v>30</v>
      </c>
      <c r="H468" s="1" t="s">
        <v>13</v>
      </c>
      <c r="I468" s="1">
        <f t="shared" ref="I468:J468" si="406">I119</f>
        <v>20</v>
      </c>
      <c r="J468" s="1">
        <f t="shared" si="406"/>
        <v>1</v>
      </c>
      <c r="K468">
        <v>4.7455980866240655</v>
      </c>
      <c r="L468">
        <v>3.2164679093294171E-3</v>
      </c>
      <c r="M468" s="1" t="s">
        <v>32</v>
      </c>
      <c r="N468" s="1" t="s">
        <v>31</v>
      </c>
      <c r="O468" s="1" t="s">
        <v>13</v>
      </c>
      <c r="P468" s="1">
        <f t="shared" ref="P468:Q468" si="407">P119</f>
        <v>10.155572432653416</v>
      </c>
      <c r="Q468" s="1">
        <f t="shared" si="407"/>
        <v>1</v>
      </c>
      <c r="R468" s="1">
        <f>Tabulka1[[#This Row],[z2]]</f>
        <v>4.7455980866240655</v>
      </c>
      <c r="S468" s="1">
        <f>Tabulka1[[#This Row],[std2]]</f>
        <v>3.2164679093294171E-3</v>
      </c>
      <c r="T468" s="1" t="s">
        <v>47</v>
      </c>
      <c r="U468" s="1" t="s">
        <v>31</v>
      </c>
      <c r="V468" s="1" t="s">
        <v>13</v>
      </c>
      <c r="W468" s="1">
        <f t="shared" ref="W468:X468" si="408">W119</f>
        <v>4.0963829757600632</v>
      </c>
      <c r="X468" s="1">
        <f t="shared" si="408"/>
        <v>2.0481914878800316</v>
      </c>
      <c r="Y468" s="1">
        <f>Tabulka1[[#This Row],[z3]]</f>
        <v>4.7455980866240655</v>
      </c>
      <c r="Z468" s="1">
        <f>Tabulka1[[#This Row],[std3]]</f>
        <v>3.2164679093294171E-3</v>
      </c>
      <c r="AA468" s="1" t="s">
        <v>39</v>
      </c>
      <c r="AB468" s="1" t="s">
        <v>40</v>
      </c>
      <c r="AC468" s="1" t="s">
        <v>13</v>
      </c>
      <c r="AD468" s="1">
        <v>20</v>
      </c>
      <c r="AE468" s="1" t="s">
        <v>9</v>
      </c>
      <c r="AF468" s="1" t="s">
        <v>28</v>
      </c>
    </row>
    <row r="469" spans="1:32" x14ac:dyDescent="0.35">
      <c r="A469" s="1">
        <f t="shared" ref="A469:B469" si="409">A120</f>
        <v>5.3483400227267328</v>
      </c>
      <c r="B469" s="1">
        <f t="shared" si="409"/>
        <v>2.6741700113633664</v>
      </c>
      <c r="C469" s="1">
        <f>Tabulka1[[#This Row],[z2]]</f>
        <v>9.483289624427087</v>
      </c>
      <c r="D469" s="1">
        <f>Tabulka1[[#This Row],[std2]]</f>
        <v>7.8744888123212281E-4</v>
      </c>
      <c r="E469" s="1">
        <f t="shared" si="229"/>
        <v>4</v>
      </c>
      <c r="F469" s="1" t="s">
        <v>10</v>
      </c>
      <c r="G469" s="1" t="s">
        <v>30</v>
      </c>
      <c r="H469" s="1" t="s">
        <v>13</v>
      </c>
      <c r="I469" s="1">
        <f t="shared" ref="I469:J469" si="410">I120</f>
        <v>25</v>
      </c>
      <c r="J469" s="1">
        <f t="shared" si="410"/>
        <v>1</v>
      </c>
      <c r="K469">
        <v>9.483289624427087</v>
      </c>
      <c r="L469">
        <v>7.8744888123212281E-4</v>
      </c>
      <c r="M469" s="1" t="s">
        <v>32</v>
      </c>
      <c r="N469" s="1" t="s">
        <v>31</v>
      </c>
      <c r="O469" s="1" t="s">
        <v>13</v>
      </c>
      <c r="P469" s="1">
        <f t="shared" ref="P469:Q469" si="411">P120</f>
        <v>12.69446554081677</v>
      </c>
      <c r="Q469" s="1">
        <f t="shared" si="411"/>
        <v>1</v>
      </c>
      <c r="R469" s="1">
        <f>Tabulka1[[#This Row],[z2]]</f>
        <v>9.483289624427087</v>
      </c>
      <c r="S469" s="1">
        <f>Tabulka1[[#This Row],[std2]]</f>
        <v>7.8744888123212281E-4</v>
      </c>
      <c r="T469" s="1" t="s">
        <v>47</v>
      </c>
      <c r="U469" s="1" t="s">
        <v>31</v>
      </c>
      <c r="V469" s="1" t="s">
        <v>13</v>
      </c>
      <c r="W469" s="1">
        <f t="shared" ref="W469:X469" si="412">W120</f>
        <v>5.4618439676800845</v>
      </c>
      <c r="X469" s="1">
        <f t="shared" si="412"/>
        <v>2.7309219838400423</v>
      </c>
      <c r="Y469" s="1">
        <f>Tabulka1[[#This Row],[z3]]</f>
        <v>9.483289624427087</v>
      </c>
      <c r="Z469" s="1">
        <f>Tabulka1[[#This Row],[std3]]</f>
        <v>7.8744888123212281E-4</v>
      </c>
      <c r="AA469" s="1" t="s">
        <v>39</v>
      </c>
      <c r="AB469" s="1" t="s">
        <v>40</v>
      </c>
      <c r="AC469" s="1" t="s">
        <v>13</v>
      </c>
      <c r="AD469" s="1">
        <v>20</v>
      </c>
      <c r="AE469" s="1" t="s">
        <v>9</v>
      </c>
      <c r="AF469" s="1" t="s">
        <v>28</v>
      </c>
    </row>
    <row r="470" spans="1:32" x14ac:dyDescent="0.35">
      <c r="A470" s="1">
        <f t="shared" ref="A470:B470" si="413">A121</f>
        <v>6.7776131031821514</v>
      </c>
      <c r="B470" s="1">
        <f t="shared" si="413"/>
        <v>3.3888065515910757</v>
      </c>
      <c r="C470" s="1">
        <f>Tabulka1[[#This Row],[z2]]</f>
        <v>23.609714557133536</v>
      </c>
      <c r="D470" s="1">
        <f>Tabulka1[[#This Row],[std2]]</f>
        <v>0.65152648395646762</v>
      </c>
      <c r="E470" s="1">
        <f t="shared" si="229"/>
        <v>4</v>
      </c>
      <c r="F470" s="1" t="s">
        <v>10</v>
      </c>
      <c r="G470" s="1" t="s">
        <v>30</v>
      </c>
      <c r="H470" s="1" t="s">
        <v>13</v>
      </c>
      <c r="I470" s="1">
        <f t="shared" ref="I470:J470" si="414">I121</f>
        <v>30</v>
      </c>
      <c r="J470" s="1">
        <f t="shared" si="414"/>
        <v>1</v>
      </c>
      <c r="K470">
        <v>23.609714557133536</v>
      </c>
      <c r="L470">
        <v>0.65152648395646762</v>
      </c>
      <c r="M470" s="1" t="s">
        <v>32</v>
      </c>
      <c r="N470" s="1" t="s">
        <v>31</v>
      </c>
      <c r="O470" s="1" t="s">
        <v>13</v>
      </c>
      <c r="P470" s="1">
        <f t="shared" ref="P470:Q470" si="415">P121</f>
        <v>15.233358648980124</v>
      </c>
      <c r="Q470" s="1">
        <f t="shared" si="415"/>
        <v>1</v>
      </c>
      <c r="R470" s="1">
        <f>Tabulka1[[#This Row],[z2]]</f>
        <v>23.609714557133536</v>
      </c>
      <c r="S470" s="1">
        <f>Tabulka1[[#This Row],[std2]]</f>
        <v>0.65152648395646762</v>
      </c>
      <c r="T470" s="1" t="s">
        <v>47</v>
      </c>
      <c r="U470" s="1" t="s">
        <v>31</v>
      </c>
      <c r="V470" s="1" t="s">
        <v>13</v>
      </c>
      <c r="W470" s="1">
        <f t="shared" ref="W470:X470" si="416">W121</f>
        <v>7.0223708155886806</v>
      </c>
      <c r="X470" s="1">
        <f t="shared" si="416"/>
        <v>3.5111854077943403</v>
      </c>
      <c r="Y470" s="1">
        <f>Tabulka1[[#This Row],[z3]]</f>
        <v>23.609714557133536</v>
      </c>
      <c r="Z470" s="1">
        <f>Tabulka1[[#This Row],[std3]]</f>
        <v>0.65152648395646762</v>
      </c>
      <c r="AA470" s="1" t="s">
        <v>39</v>
      </c>
      <c r="AB470" s="1" t="s">
        <v>40</v>
      </c>
      <c r="AC470" s="1" t="s">
        <v>13</v>
      </c>
      <c r="AD470" s="1">
        <v>20</v>
      </c>
      <c r="AE470" s="1" t="s">
        <v>9</v>
      </c>
      <c r="AF470" s="1" t="s">
        <v>28</v>
      </c>
    </row>
    <row r="471" spans="1:32" x14ac:dyDescent="0.35">
      <c r="A471" s="1">
        <f t="shared" ref="A471:B471" si="417">A122</f>
        <v>8.3567482584227761</v>
      </c>
      <c r="B471" s="1">
        <f t="shared" si="417"/>
        <v>4.1783741292113881</v>
      </c>
      <c r="C471" s="1">
        <f>Tabulka1[[#This Row],[z2]]</f>
        <v>71.824101869203815</v>
      </c>
      <c r="D471" s="1">
        <f>Tabulka1[[#This Row],[std2]]</f>
        <v>0.14754377548047526</v>
      </c>
      <c r="E471" s="1">
        <f t="shared" si="229"/>
        <v>4</v>
      </c>
      <c r="F471" s="1" t="s">
        <v>10</v>
      </c>
      <c r="G471" s="1" t="s">
        <v>30</v>
      </c>
      <c r="H471" s="1" t="s">
        <v>13</v>
      </c>
      <c r="I471" s="1">
        <f t="shared" ref="I471:J471" si="418">I122</f>
        <v>35</v>
      </c>
      <c r="J471" s="1">
        <f t="shared" si="418"/>
        <v>1</v>
      </c>
      <c r="K471">
        <v>71.824101869203815</v>
      </c>
      <c r="L471">
        <v>0.14754377548047526</v>
      </c>
      <c r="M471" s="1" t="s">
        <v>32</v>
      </c>
      <c r="N471" s="1" t="s">
        <v>31</v>
      </c>
      <c r="O471" s="1" t="s">
        <v>13</v>
      </c>
      <c r="P471" s="1">
        <f t="shared" ref="P471:Q471" si="419">P122</f>
        <v>17.772251757143479</v>
      </c>
      <c r="Q471" s="1">
        <f t="shared" si="419"/>
        <v>1</v>
      </c>
      <c r="R471" s="1">
        <f>Tabulka1[[#This Row],[z2]]</f>
        <v>71.824101869203815</v>
      </c>
      <c r="S471" s="1">
        <f>Tabulka1[[#This Row],[std2]]</f>
        <v>0.14754377548047526</v>
      </c>
      <c r="T471" s="1" t="s">
        <v>47</v>
      </c>
      <c r="U471" s="1" t="s">
        <v>31</v>
      </c>
      <c r="V471" s="1" t="s">
        <v>13</v>
      </c>
      <c r="W471" s="1">
        <f t="shared" ref="W471:X471" si="420">W122</f>
        <v>8.8229787170216731</v>
      </c>
      <c r="X471" s="1">
        <f t="shared" si="420"/>
        <v>4.4114893585108366</v>
      </c>
      <c r="Y471" s="1">
        <f>Tabulka1[[#This Row],[z3]]</f>
        <v>71.824101869203815</v>
      </c>
      <c r="Z471" s="1">
        <f>Tabulka1[[#This Row],[std3]]</f>
        <v>0.14754377548047526</v>
      </c>
      <c r="AA471" s="1" t="s">
        <v>39</v>
      </c>
      <c r="AB471" s="1" t="s">
        <v>40</v>
      </c>
      <c r="AC471" s="1" t="s">
        <v>13</v>
      </c>
      <c r="AD471" s="1">
        <v>20</v>
      </c>
      <c r="AE471" s="1" t="s">
        <v>9</v>
      </c>
      <c r="AF471" s="1" t="s">
        <v>28</v>
      </c>
    </row>
    <row r="472" spans="1:32" x14ac:dyDescent="0.35">
      <c r="A472" s="1">
        <f t="shared" ref="A472:B472" si="421">A123</f>
        <v>10.074677061648107</v>
      </c>
      <c r="B472" s="1">
        <f t="shared" si="421"/>
        <v>5.0373385308240533</v>
      </c>
      <c r="C472" s="1">
        <f>Tabulka1[[#This Row],[z2]]</f>
        <v>305.91180059203276</v>
      </c>
      <c r="D472" s="1">
        <f>Tabulka1[[#This Row],[std2]]</f>
        <v>1.3384244167628461</v>
      </c>
      <c r="E472" s="1">
        <f t="shared" si="229"/>
        <v>4</v>
      </c>
      <c r="F472" s="1" t="s">
        <v>10</v>
      </c>
      <c r="G472" s="1" t="s">
        <v>30</v>
      </c>
      <c r="H472" s="1" t="s">
        <v>13</v>
      </c>
      <c r="I472" s="1">
        <f t="shared" ref="I472:J472" si="422">I123</f>
        <v>40</v>
      </c>
      <c r="J472" s="1">
        <f t="shared" si="422"/>
        <v>1</v>
      </c>
      <c r="K472">
        <v>305.91180059203276</v>
      </c>
      <c r="L472">
        <v>1.3384244167628461</v>
      </c>
      <c r="M472" s="1" t="s">
        <v>32</v>
      </c>
      <c r="N472" s="1" t="s">
        <v>31</v>
      </c>
      <c r="O472" s="1" t="s">
        <v>13</v>
      </c>
      <c r="P472" s="1">
        <f t="shared" ref="P472:Q472" si="423">P123</f>
        <v>20.311144865306833</v>
      </c>
      <c r="Q472" s="1">
        <f t="shared" si="423"/>
        <v>1</v>
      </c>
      <c r="R472" s="1">
        <f>Tabulka1[[#This Row],[z2]]</f>
        <v>305.91180059203276</v>
      </c>
      <c r="S472" s="1">
        <f>Tabulka1[[#This Row],[std2]]</f>
        <v>1.3384244167628461</v>
      </c>
      <c r="T472" s="1" t="s">
        <v>47</v>
      </c>
      <c r="U472" s="1" t="s">
        <v>31</v>
      </c>
      <c r="V472" s="1" t="s">
        <v>13</v>
      </c>
      <c r="W472" s="1">
        <f t="shared" ref="W472:X472" si="424">W123</f>
        <v>10.923687935360171</v>
      </c>
      <c r="X472" s="1">
        <f t="shared" si="424"/>
        <v>5.4618439676800854</v>
      </c>
      <c r="Y472" s="1">
        <f>Tabulka1[[#This Row],[z3]]</f>
        <v>305.91180059203276</v>
      </c>
      <c r="Z472" s="1">
        <f>Tabulka1[[#This Row],[std3]]</f>
        <v>1.3384244167628461</v>
      </c>
      <c r="AA472" s="1" t="s">
        <v>39</v>
      </c>
      <c r="AB472" s="1" t="s">
        <v>40</v>
      </c>
      <c r="AC472" s="1" t="s">
        <v>13</v>
      </c>
      <c r="AD472" s="1">
        <v>20</v>
      </c>
      <c r="AE472" s="1" t="s">
        <v>9</v>
      </c>
      <c r="AF472" s="1" t="s">
        <v>28</v>
      </c>
    </row>
    <row r="473" spans="1:32" x14ac:dyDescent="0.35">
      <c r="A473" s="1">
        <f t="shared" ref="A473:B473" si="425">A124</f>
        <v>0</v>
      </c>
      <c r="B473" s="1">
        <f t="shared" si="425"/>
        <v>0</v>
      </c>
      <c r="C473" s="1">
        <f>Tabulka1[[#This Row],[z2]]</f>
        <v>0.97254957836955058</v>
      </c>
      <c r="D473" s="1">
        <f>Tabulka1[[#This Row],[std2]]</f>
        <v>2.0417207929571625E-3</v>
      </c>
      <c r="E473" s="1">
        <f t="shared" si="229"/>
        <v>5</v>
      </c>
      <c r="F473" s="1" t="s">
        <v>10</v>
      </c>
      <c r="G473" s="1" t="s">
        <v>30</v>
      </c>
      <c r="H473" s="1" t="s">
        <v>13</v>
      </c>
      <c r="I473" s="1">
        <f t="shared" ref="I473:J473" si="426">I124</f>
        <v>0</v>
      </c>
      <c r="J473" s="1">
        <f t="shared" si="426"/>
        <v>1.5</v>
      </c>
      <c r="K473" s="1">
        <v>0.97254957836955058</v>
      </c>
      <c r="L473" s="1">
        <v>2.0417207929571625E-3</v>
      </c>
      <c r="M473" s="1" t="s">
        <v>32</v>
      </c>
      <c r="N473" s="1" t="s">
        <v>31</v>
      </c>
      <c r="O473" s="1" t="s">
        <v>13</v>
      </c>
      <c r="P473" s="1">
        <f t="shared" ref="P473:Q473" si="427">P124</f>
        <v>0</v>
      </c>
      <c r="Q473" s="1">
        <f t="shared" si="427"/>
        <v>1.5</v>
      </c>
      <c r="R473" s="1">
        <f>Tabulka1[[#This Row],[z2]]</f>
        <v>0.97254957836955058</v>
      </c>
      <c r="S473" s="1">
        <f>Tabulka1[[#This Row],[std2]]</f>
        <v>2.0417207929571625E-3</v>
      </c>
      <c r="T473" s="1" t="s">
        <v>47</v>
      </c>
      <c r="U473" s="1" t="s">
        <v>31</v>
      </c>
      <c r="V473" s="1" t="s">
        <v>13</v>
      </c>
      <c r="W473" s="1">
        <f t="shared" ref="W473:X473" si="428">W124</f>
        <v>0</v>
      </c>
      <c r="X473" s="1">
        <f t="shared" si="428"/>
        <v>0</v>
      </c>
      <c r="Y473" s="1">
        <f>Tabulka1[[#This Row],[z3]]</f>
        <v>0.97254957836955058</v>
      </c>
      <c r="Z473" s="1">
        <f>Tabulka1[[#This Row],[std3]]</f>
        <v>2.0417207929571625E-3</v>
      </c>
      <c r="AA473" s="1" t="s">
        <v>39</v>
      </c>
      <c r="AB473" s="1" t="s">
        <v>40</v>
      </c>
      <c r="AC473" s="1" t="s">
        <v>13</v>
      </c>
      <c r="AD473" s="1">
        <v>20</v>
      </c>
      <c r="AE473" s="1" t="s">
        <v>9</v>
      </c>
      <c r="AF473" s="1" t="s">
        <v>28</v>
      </c>
    </row>
    <row r="474" spans="1:32" x14ac:dyDescent="0.35">
      <c r="A474" s="1">
        <f t="shared" ref="A474:B474" si="429">A125</f>
        <v>0.68975515273286014</v>
      </c>
      <c r="B474" s="1">
        <f t="shared" si="429"/>
        <v>0.51731636454964514</v>
      </c>
      <c r="C474" s="1">
        <f>Tabulka1[[#This Row],[z2]]</f>
        <v>1.2299107051670801</v>
      </c>
      <c r="D474" s="1">
        <f>Tabulka1[[#This Row],[std2]]</f>
        <v>5.7627785537096344E-5</v>
      </c>
      <c r="E474" s="1">
        <f t="shared" si="229"/>
        <v>5</v>
      </c>
      <c r="F474" s="1" t="s">
        <v>10</v>
      </c>
      <c r="G474" s="1" t="s">
        <v>30</v>
      </c>
      <c r="H474" s="1" t="s">
        <v>13</v>
      </c>
      <c r="I474" s="1">
        <f t="shared" ref="I474:J474" si="430">I125</f>
        <v>5</v>
      </c>
      <c r="J474" s="1">
        <f t="shared" si="430"/>
        <v>1.5</v>
      </c>
      <c r="K474">
        <v>1.2299107051670801</v>
      </c>
      <c r="L474">
        <v>5.7627785537096344E-5</v>
      </c>
      <c r="M474" s="1" t="s">
        <v>32</v>
      </c>
      <c r="N474" s="1" t="s">
        <v>31</v>
      </c>
      <c r="O474" s="1" t="s">
        <v>13</v>
      </c>
      <c r="P474" s="1">
        <f t="shared" ref="P474:Q474" si="431">P125</f>
        <v>2.0374539197850874</v>
      </c>
      <c r="Q474" s="1">
        <f t="shared" si="431"/>
        <v>1.5</v>
      </c>
      <c r="R474" s="1">
        <f>Tabulka1[[#This Row],[z2]]</f>
        <v>1.2299107051670801</v>
      </c>
      <c r="S474" s="1">
        <f>Tabulka1[[#This Row],[std2]]</f>
        <v>5.7627785537096344E-5</v>
      </c>
      <c r="T474" s="1" t="s">
        <v>47</v>
      </c>
      <c r="U474" s="1" t="s">
        <v>31</v>
      </c>
      <c r="V474" s="1" t="s">
        <v>13</v>
      </c>
      <c r="W474" s="1">
        <f t="shared" ref="W474:X474" si="432">W125</f>
        <v>0.69207047450531778</v>
      </c>
      <c r="X474" s="1">
        <f t="shared" si="432"/>
        <v>0.51905285587898831</v>
      </c>
      <c r="Y474" s="1">
        <f>Tabulka1[[#This Row],[z3]]</f>
        <v>1.2299107051670801</v>
      </c>
      <c r="Z474" s="1">
        <f>Tabulka1[[#This Row],[std3]]</f>
        <v>5.7627785537096344E-5</v>
      </c>
      <c r="AA474" s="1" t="s">
        <v>39</v>
      </c>
      <c r="AB474" s="1" t="s">
        <v>40</v>
      </c>
      <c r="AC474" s="1" t="s">
        <v>13</v>
      </c>
      <c r="AD474" s="1">
        <v>20</v>
      </c>
      <c r="AE474" s="1" t="s">
        <v>9</v>
      </c>
      <c r="AF474" s="1" t="s">
        <v>28</v>
      </c>
    </row>
    <row r="475" spans="1:32" x14ac:dyDescent="0.35">
      <c r="A475" s="1">
        <f t="shared" ref="A475:B475" si="433">A126</f>
        <v>1.4494187663421629</v>
      </c>
      <c r="B475" s="1">
        <f t="shared" si="433"/>
        <v>1.0870640747566223</v>
      </c>
      <c r="C475" s="1">
        <f>Tabulka1[[#This Row],[z2]]</f>
        <v>1.6640675058987786</v>
      </c>
      <c r="D475" s="1">
        <f>Tabulka1[[#This Row],[std2]]</f>
        <v>2.2870898428012487E-4</v>
      </c>
      <c r="E475" s="1">
        <f t="shared" si="229"/>
        <v>5</v>
      </c>
      <c r="F475" s="1" t="s">
        <v>10</v>
      </c>
      <c r="G475" s="1" t="s">
        <v>30</v>
      </c>
      <c r="H475" s="1" t="s">
        <v>13</v>
      </c>
      <c r="I475" s="1">
        <f t="shared" ref="I475:J475" si="434">I126</f>
        <v>10</v>
      </c>
      <c r="J475" s="1">
        <f t="shared" si="434"/>
        <v>1.5</v>
      </c>
      <c r="K475">
        <v>1.6640675058987786</v>
      </c>
      <c r="L475">
        <v>2.2870898428012487E-4</v>
      </c>
      <c r="M475" s="1" t="s">
        <v>32</v>
      </c>
      <c r="N475" s="1" t="s">
        <v>31</v>
      </c>
      <c r="O475" s="1" t="s">
        <v>13</v>
      </c>
      <c r="P475" s="1">
        <f t="shared" ref="P475:Q475" si="435">P126</f>
        <v>4.0749078395701748</v>
      </c>
      <c r="Q475" s="1">
        <f t="shared" si="435"/>
        <v>1.5</v>
      </c>
      <c r="R475" s="1">
        <f>Tabulka1[[#This Row],[z2]]</f>
        <v>1.6640675058987786</v>
      </c>
      <c r="S475" s="1">
        <f>Tabulka1[[#This Row],[std2]]</f>
        <v>2.2870898428012487E-4</v>
      </c>
      <c r="T475" s="1" t="s">
        <v>47</v>
      </c>
      <c r="U475" s="1" t="s">
        <v>31</v>
      </c>
      <c r="V475" s="1" t="s">
        <v>13</v>
      </c>
      <c r="W475" s="1">
        <f t="shared" ref="W475:X475" si="436">W126</f>
        <v>1.4610376684001147</v>
      </c>
      <c r="X475" s="1">
        <f t="shared" si="436"/>
        <v>1.095778251300086</v>
      </c>
      <c r="Y475" s="1">
        <f>Tabulka1[[#This Row],[z3]]</f>
        <v>1.6640675058987786</v>
      </c>
      <c r="Z475" s="1">
        <f>Tabulka1[[#This Row],[std3]]</f>
        <v>2.2870898428012487E-4</v>
      </c>
      <c r="AA475" s="1" t="s">
        <v>39</v>
      </c>
      <c r="AB475" s="1" t="s">
        <v>40</v>
      </c>
      <c r="AC475" s="1" t="s">
        <v>13</v>
      </c>
      <c r="AD475" s="1">
        <v>20</v>
      </c>
      <c r="AE475" s="1" t="s">
        <v>9</v>
      </c>
      <c r="AF475" s="1" t="s">
        <v>28</v>
      </c>
    </row>
    <row r="476" spans="1:32" x14ac:dyDescent="0.35">
      <c r="A476" s="1">
        <f t="shared" ref="A476:B476" si="437">A127</f>
        <v>2.2854110056022763</v>
      </c>
      <c r="B476" s="1">
        <f t="shared" si="437"/>
        <v>1.7140582542017073</v>
      </c>
      <c r="C476" s="1">
        <f>Tabulka1[[#This Row],[z2]]</f>
        <v>2.4430202938594663</v>
      </c>
      <c r="D476" s="1">
        <f>Tabulka1[[#This Row],[std2]]</f>
        <v>5.2163234114357179E-4</v>
      </c>
      <c r="E476" s="1">
        <f t="shared" si="229"/>
        <v>5</v>
      </c>
      <c r="F476" s="1" t="s">
        <v>10</v>
      </c>
      <c r="G476" s="1" t="s">
        <v>30</v>
      </c>
      <c r="H476" s="1" t="s">
        <v>13</v>
      </c>
      <c r="I476" s="1">
        <f t="shared" ref="I476:J476" si="438">I127</f>
        <v>15</v>
      </c>
      <c r="J476" s="1">
        <f t="shared" si="438"/>
        <v>1.5</v>
      </c>
      <c r="K476">
        <v>2.4430202938594663</v>
      </c>
      <c r="L476">
        <v>5.2163234114357179E-4</v>
      </c>
      <c r="M476" s="1" t="s">
        <v>32</v>
      </c>
      <c r="N476" s="1" t="s">
        <v>31</v>
      </c>
      <c r="O476" s="1" t="s">
        <v>13</v>
      </c>
      <c r="P476" s="1">
        <f t="shared" ref="P476:Q476" si="439">P127</f>
        <v>6.1123617593552622</v>
      </c>
      <c r="Q476" s="1">
        <f t="shared" si="439"/>
        <v>1.5</v>
      </c>
      <c r="R476" s="1">
        <f>Tabulka1[[#This Row],[z2]]</f>
        <v>2.4430202938594663</v>
      </c>
      <c r="S476" s="1">
        <f>Tabulka1[[#This Row],[std2]]</f>
        <v>5.2163234114357179E-4</v>
      </c>
      <c r="T476" s="1" t="s">
        <v>47</v>
      </c>
      <c r="U476" s="1" t="s">
        <v>31</v>
      </c>
      <c r="V476" s="1" t="s">
        <v>13</v>
      </c>
      <c r="W476" s="1">
        <f t="shared" ref="W476:X476" si="440">W127</f>
        <v>2.3204715909884182</v>
      </c>
      <c r="X476" s="1">
        <f t="shared" si="440"/>
        <v>1.7403536932413135</v>
      </c>
      <c r="Y476" s="1">
        <f>Tabulka1[[#This Row],[z3]]</f>
        <v>2.4430202938594663</v>
      </c>
      <c r="Z476" s="1">
        <f>Tabulka1[[#This Row],[std3]]</f>
        <v>5.2163234114357179E-4</v>
      </c>
      <c r="AA476" s="1" t="s">
        <v>39</v>
      </c>
      <c r="AB476" s="1" t="s">
        <v>40</v>
      </c>
      <c r="AC476" s="1" t="s">
        <v>13</v>
      </c>
      <c r="AD476" s="1">
        <v>20</v>
      </c>
      <c r="AE476" s="1" t="s">
        <v>9</v>
      </c>
      <c r="AF476" s="1" t="s">
        <v>28</v>
      </c>
    </row>
    <row r="477" spans="1:32" x14ac:dyDescent="0.35">
      <c r="A477" s="1">
        <f t="shared" ref="A477:B477" si="441">A128</f>
        <v>3.2058351506815628</v>
      </c>
      <c r="B477" s="1">
        <f t="shared" si="441"/>
        <v>2.4043763630111723</v>
      </c>
      <c r="C477" s="1">
        <f>Tabulka1[[#This Row],[z2]]</f>
        <v>3.9707007949576565</v>
      </c>
      <c r="D477" s="1">
        <f>Tabulka1[[#This Row],[std2]]</f>
        <v>5.169307664879331E-4</v>
      </c>
      <c r="E477" s="1">
        <f t="shared" si="229"/>
        <v>5</v>
      </c>
      <c r="F477" s="1" t="s">
        <v>10</v>
      </c>
      <c r="G477" s="1" t="s">
        <v>30</v>
      </c>
      <c r="H477" s="1" t="s">
        <v>13</v>
      </c>
      <c r="I477" s="1">
        <f t="shared" ref="I477:J477" si="442">I128</f>
        <v>20</v>
      </c>
      <c r="J477" s="1">
        <f t="shared" si="442"/>
        <v>1.5</v>
      </c>
      <c r="K477">
        <v>3.9707007949576565</v>
      </c>
      <c r="L477">
        <v>5.169307664879331E-4</v>
      </c>
      <c r="M477" s="1" t="s">
        <v>32</v>
      </c>
      <c r="N477" s="1" t="s">
        <v>31</v>
      </c>
      <c r="O477" s="1" t="s">
        <v>13</v>
      </c>
      <c r="P477" s="1">
        <f t="shared" ref="P477:Q477" si="443">P128</f>
        <v>8.1498156791403495</v>
      </c>
      <c r="Q477" s="1">
        <f t="shared" si="443"/>
        <v>1.5</v>
      </c>
      <c r="R477" s="1">
        <f>Tabulka1[[#This Row],[z2]]</f>
        <v>3.9707007949576565</v>
      </c>
      <c r="S477" s="1">
        <f>Tabulka1[[#This Row],[std2]]</f>
        <v>5.169307664879331E-4</v>
      </c>
      <c r="T477" s="1" t="s">
        <v>47</v>
      </c>
      <c r="U477" s="1" t="s">
        <v>31</v>
      </c>
      <c r="V477" s="1" t="s">
        <v>13</v>
      </c>
      <c r="W477" s="1">
        <f t="shared" ref="W477:X477" si="444">W128</f>
        <v>3.2873347539002582</v>
      </c>
      <c r="X477" s="1">
        <f t="shared" si="444"/>
        <v>2.4655010654251939</v>
      </c>
      <c r="Y477" s="1">
        <f>Tabulka1[[#This Row],[z3]]</f>
        <v>3.9707007949576565</v>
      </c>
      <c r="Z477" s="1">
        <f>Tabulka1[[#This Row],[std3]]</f>
        <v>5.169307664879331E-4</v>
      </c>
      <c r="AA477" s="1" t="s">
        <v>39</v>
      </c>
      <c r="AB477" s="1" t="s">
        <v>40</v>
      </c>
      <c r="AC477" s="1" t="s">
        <v>13</v>
      </c>
      <c r="AD477" s="1">
        <v>20</v>
      </c>
      <c r="AE477" s="1" t="s">
        <v>9</v>
      </c>
      <c r="AF477" s="1" t="s">
        <v>28</v>
      </c>
    </row>
    <row r="478" spans="1:32" x14ac:dyDescent="0.35">
      <c r="A478" s="1">
        <f t="shared" ref="A478:B478" si="445">A129</f>
        <v>4.2201159903194556</v>
      </c>
      <c r="B478" s="1">
        <f t="shared" si="445"/>
        <v>3.1650869927395915</v>
      </c>
      <c r="C478" s="1">
        <f>Tabulka1[[#This Row],[z2]]</f>
        <v>7.2828487889298348</v>
      </c>
      <c r="D478" s="1">
        <f>Tabulka1[[#This Row],[std2]]</f>
        <v>1.3353491561840652E-4</v>
      </c>
      <c r="E478" s="1">
        <f t="shared" si="229"/>
        <v>5</v>
      </c>
      <c r="F478" s="1" t="s">
        <v>10</v>
      </c>
      <c r="G478" s="1" t="s">
        <v>30</v>
      </c>
      <c r="H478" s="1" t="s">
        <v>13</v>
      </c>
      <c r="I478" s="1">
        <f t="shared" ref="I478:J478" si="446">I129</f>
        <v>25</v>
      </c>
      <c r="J478" s="1">
        <f t="shared" si="446"/>
        <v>1.5</v>
      </c>
      <c r="K478">
        <v>7.2828487889298348</v>
      </c>
      <c r="L478">
        <v>1.3353491561840652E-4</v>
      </c>
      <c r="M478" s="1" t="s">
        <v>32</v>
      </c>
      <c r="N478" s="1" t="s">
        <v>31</v>
      </c>
      <c r="O478" s="1" t="s">
        <v>13</v>
      </c>
      <c r="P478" s="1">
        <f t="shared" ref="P478:Q478" si="447">P129</f>
        <v>10.187269598925436</v>
      </c>
      <c r="Q478" s="1">
        <f t="shared" si="447"/>
        <v>1.5</v>
      </c>
      <c r="R478" s="1">
        <f>Tabulka1[[#This Row],[z2]]</f>
        <v>7.2828487889298348</v>
      </c>
      <c r="S478" s="1">
        <f>Tabulka1[[#This Row],[std2]]</f>
        <v>1.3353491561840652E-4</v>
      </c>
      <c r="T478" s="1" t="s">
        <v>47</v>
      </c>
      <c r="U478" s="1" t="s">
        <v>31</v>
      </c>
      <c r="V478" s="1" t="s">
        <v>13</v>
      </c>
      <c r="W478" s="1">
        <f t="shared" ref="W478:X478" si="448">W129</f>
        <v>4.383113005200344</v>
      </c>
      <c r="X478" s="1">
        <f t="shared" si="448"/>
        <v>3.2873347539002573</v>
      </c>
      <c r="Y478" s="1">
        <f>Tabulka1[[#This Row],[z3]]</f>
        <v>7.2828487889298348</v>
      </c>
      <c r="Z478" s="1">
        <f>Tabulka1[[#This Row],[std3]]</f>
        <v>1.3353491561840652E-4</v>
      </c>
      <c r="AA478" s="1" t="s">
        <v>39</v>
      </c>
      <c r="AB478" s="1" t="s">
        <v>40</v>
      </c>
      <c r="AC478" s="1" t="s">
        <v>13</v>
      </c>
      <c r="AD478" s="1">
        <v>20</v>
      </c>
      <c r="AE478" s="1" t="s">
        <v>9</v>
      </c>
      <c r="AF478" s="1" t="s">
        <v>28</v>
      </c>
    </row>
    <row r="479" spans="1:32" x14ac:dyDescent="0.35">
      <c r="A479" s="1">
        <f t="shared" ref="A479:B479" si="449">A130</f>
        <v>5.3366263661341398</v>
      </c>
      <c r="B479" s="1">
        <f t="shared" si="449"/>
        <v>4.0024697746006046</v>
      </c>
      <c r="C479" s="1">
        <f>Tabulka1[[#This Row],[z2]]</f>
        <v>16.490208359232852</v>
      </c>
      <c r="D479" s="1">
        <f>Tabulka1[[#This Row],[std2]]</f>
        <v>8.2062690511176886E-2</v>
      </c>
      <c r="E479" s="1">
        <f t="shared" si="229"/>
        <v>5</v>
      </c>
      <c r="F479" s="1" t="s">
        <v>10</v>
      </c>
      <c r="G479" s="1" t="s">
        <v>30</v>
      </c>
      <c r="H479" s="1" t="s">
        <v>13</v>
      </c>
      <c r="I479" s="1">
        <f t="shared" ref="I479:J479" si="450">I130</f>
        <v>30</v>
      </c>
      <c r="J479" s="1">
        <f t="shared" si="450"/>
        <v>1.5</v>
      </c>
      <c r="K479">
        <v>16.490208359232852</v>
      </c>
      <c r="L479">
        <v>8.2062690511176886E-2</v>
      </c>
      <c r="M479" s="1" t="s">
        <v>32</v>
      </c>
      <c r="N479" s="1" t="s">
        <v>31</v>
      </c>
      <c r="O479" s="1" t="s">
        <v>13</v>
      </c>
      <c r="P479" s="1">
        <f t="shared" ref="P479:Q479" si="451">P130</f>
        <v>12.224723518710524</v>
      </c>
      <c r="Q479" s="1">
        <f t="shared" si="451"/>
        <v>1.5</v>
      </c>
      <c r="R479" s="1">
        <f>Tabulka1[[#This Row],[z2]]</f>
        <v>16.490208359232852</v>
      </c>
      <c r="S479" s="1">
        <f>Tabulka1[[#This Row],[std2]]</f>
        <v>8.2062690511176886E-2</v>
      </c>
      <c r="T479" s="1" t="s">
        <v>47</v>
      </c>
      <c r="U479" s="1" t="s">
        <v>31</v>
      </c>
      <c r="V479" s="1" t="s">
        <v>13</v>
      </c>
      <c r="W479" s="1">
        <f t="shared" ref="W479:X479" si="452">W130</f>
        <v>5.6354310066861562</v>
      </c>
      <c r="X479" s="1">
        <f t="shared" si="452"/>
        <v>4.2265732550146167</v>
      </c>
      <c r="Y479" s="1">
        <f>Tabulka1[[#This Row],[z3]]</f>
        <v>16.490208359232852</v>
      </c>
      <c r="Z479" s="1">
        <f>Tabulka1[[#This Row],[std3]]</f>
        <v>8.2062690511176886E-2</v>
      </c>
      <c r="AA479" s="1" t="s">
        <v>39</v>
      </c>
      <c r="AB479" s="1" t="s">
        <v>40</v>
      </c>
      <c r="AC479" s="1" t="s">
        <v>13</v>
      </c>
      <c r="AD479" s="1">
        <v>20</v>
      </c>
      <c r="AE479" s="1" t="s">
        <v>9</v>
      </c>
      <c r="AF479" s="1" t="s">
        <v>28</v>
      </c>
    </row>
    <row r="480" spans="1:32" x14ac:dyDescent="0.35">
      <c r="A480" s="1">
        <f t="shared" ref="A480:B480" si="453">A131</f>
        <v>6.5638015791041218</v>
      </c>
      <c r="B480" s="1">
        <f t="shared" si="453"/>
        <v>4.9228511843280911</v>
      </c>
      <c r="C480" s="1">
        <f>Tabulka1[[#This Row],[z2]]</f>
        <v>43.505556449931817</v>
      </c>
      <c r="D480" s="1">
        <f>Tabulka1[[#This Row],[std2]]</f>
        <v>0.40260685074589425</v>
      </c>
      <c r="E480" s="1">
        <f t="shared" ref="E480:E543" si="454">E131</f>
        <v>5</v>
      </c>
      <c r="F480" s="1" t="s">
        <v>10</v>
      </c>
      <c r="G480" s="1" t="s">
        <v>30</v>
      </c>
      <c r="H480" s="1" t="s">
        <v>13</v>
      </c>
      <c r="I480" s="1">
        <f t="shared" ref="I480:J480" si="455">I131</f>
        <v>35</v>
      </c>
      <c r="J480" s="1">
        <f t="shared" si="455"/>
        <v>1.5</v>
      </c>
      <c r="K480">
        <v>43.505556449931817</v>
      </c>
      <c r="L480">
        <v>0.40260685074589425</v>
      </c>
      <c r="M480" s="1" t="s">
        <v>32</v>
      </c>
      <c r="N480" s="1" t="s">
        <v>31</v>
      </c>
      <c r="O480" s="1" t="s">
        <v>13</v>
      </c>
      <c r="P480" s="1">
        <f t="shared" ref="P480:Q480" si="456">P131</f>
        <v>14.262177438495611</v>
      </c>
      <c r="Q480" s="1">
        <f t="shared" si="456"/>
        <v>1.5</v>
      </c>
      <c r="R480" s="1">
        <f>Tabulka1[[#This Row],[z2]]</f>
        <v>43.505556449931817</v>
      </c>
      <c r="S480" s="1">
        <f>Tabulka1[[#This Row],[std2]]</f>
        <v>0.40260685074589425</v>
      </c>
      <c r="T480" s="1" t="s">
        <v>47</v>
      </c>
      <c r="U480" s="1" t="s">
        <v>31</v>
      </c>
      <c r="V480" s="1" t="s">
        <v>13</v>
      </c>
      <c r="W480" s="1">
        <f t="shared" ref="W480:X480" si="457">W131</f>
        <v>7.080413316092864</v>
      </c>
      <c r="X480" s="1">
        <f t="shared" si="457"/>
        <v>5.3103099870696475</v>
      </c>
      <c r="Y480" s="1">
        <f>Tabulka1[[#This Row],[z3]]</f>
        <v>43.505556449931817</v>
      </c>
      <c r="Z480" s="1">
        <f>Tabulka1[[#This Row],[std3]]</f>
        <v>0.40260685074589425</v>
      </c>
      <c r="AA480" s="1" t="s">
        <v>39</v>
      </c>
      <c r="AB480" s="1" t="s">
        <v>40</v>
      </c>
      <c r="AC480" s="1" t="s">
        <v>13</v>
      </c>
      <c r="AD480" s="1">
        <v>20</v>
      </c>
      <c r="AE480" s="1" t="s">
        <v>9</v>
      </c>
      <c r="AF480" s="1" t="s">
        <v>28</v>
      </c>
    </row>
    <row r="481" spans="1:32" x14ac:dyDescent="0.35">
      <c r="A481" s="1">
        <f t="shared" ref="A481:B481" si="458">A132</f>
        <v>7.9096955993764579</v>
      </c>
      <c r="B481" s="1">
        <f t="shared" si="458"/>
        <v>5.9322716995323432</v>
      </c>
      <c r="C481" s="1">
        <f>Tabulka1[[#This Row],[z2]]</f>
        <v>161.53981947090261</v>
      </c>
      <c r="D481" s="1">
        <f>Tabulka1[[#This Row],[std2]]</f>
        <v>1.8391803484976044E-2</v>
      </c>
      <c r="E481" s="1">
        <f t="shared" si="454"/>
        <v>5</v>
      </c>
      <c r="F481" s="1" t="s">
        <v>10</v>
      </c>
      <c r="G481" s="1" t="s">
        <v>30</v>
      </c>
      <c r="H481" s="1" t="s">
        <v>13</v>
      </c>
      <c r="I481" s="1">
        <f t="shared" ref="I481:J481" si="459">I132</f>
        <v>40</v>
      </c>
      <c r="J481" s="1">
        <f t="shared" si="459"/>
        <v>1.5</v>
      </c>
      <c r="K481">
        <v>161.53981947090261</v>
      </c>
      <c r="L481">
        <v>1.8391803484976044E-2</v>
      </c>
      <c r="M481" s="1" t="s">
        <v>32</v>
      </c>
      <c r="N481" s="1" t="s">
        <v>31</v>
      </c>
      <c r="O481" s="1" t="s">
        <v>13</v>
      </c>
      <c r="P481" s="1">
        <f t="shared" ref="P481:Q481" si="460">P132</f>
        <v>16.299631358280699</v>
      </c>
      <c r="Q481" s="1">
        <f t="shared" si="460"/>
        <v>1.5</v>
      </c>
      <c r="R481" s="1">
        <f>Tabulka1[[#This Row],[z2]]</f>
        <v>161.53981947090261</v>
      </c>
      <c r="S481" s="1">
        <f>Tabulka1[[#This Row],[std2]]</f>
        <v>1.8391803484976044E-2</v>
      </c>
      <c r="T481" s="1" t="s">
        <v>47</v>
      </c>
      <c r="U481" s="1" t="s">
        <v>31</v>
      </c>
      <c r="V481" s="1" t="s">
        <v>13</v>
      </c>
      <c r="W481" s="1">
        <f t="shared" ref="W481:X481" si="461">W132</f>
        <v>8.7662260104006897</v>
      </c>
      <c r="X481" s="1">
        <f t="shared" si="461"/>
        <v>6.5746695078005173</v>
      </c>
      <c r="Y481" s="1">
        <f>Tabulka1[[#This Row],[z3]]</f>
        <v>161.53981947090261</v>
      </c>
      <c r="Z481" s="1">
        <f>Tabulka1[[#This Row],[std3]]</f>
        <v>1.8391803484976044E-2</v>
      </c>
      <c r="AA481" s="1" t="s">
        <v>39</v>
      </c>
      <c r="AB481" s="1" t="s">
        <v>40</v>
      </c>
      <c r="AC481" s="1" t="s">
        <v>13</v>
      </c>
      <c r="AD481" s="1">
        <v>20</v>
      </c>
      <c r="AE481" s="1" t="s">
        <v>9</v>
      </c>
      <c r="AF481" s="1" t="s">
        <v>28</v>
      </c>
    </row>
    <row r="482" spans="1:32" x14ac:dyDescent="0.35">
      <c r="A482" s="1">
        <f t="shared" ref="A482:B482" si="462">A133</f>
        <v>9.3635588423058937</v>
      </c>
      <c r="B482" s="1">
        <f t="shared" si="462"/>
        <v>7.0226691317294208</v>
      </c>
      <c r="C482" s="1">
        <f>Tabulka1[[#This Row],[z2]]</f>
        <v>852.62207969285055</v>
      </c>
      <c r="D482" s="1">
        <f>Tabulka1[[#This Row],[std2]]</f>
        <v>0.82120094183552839</v>
      </c>
      <c r="E482" s="1">
        <f t="shared" si="454"/>
        <v>5</v>
      </c>
      <c r="F482" s="1" t="s">
        <v>10</v>
      </c>
      <c r="G482" s="1" t="s">
        <v>30</v>
      </c>
      <c r="H482" s="1" t="s">
        <v>13</v>
      </c>
      <c r="I482" s="1">
        <f t="shared" ref="I482:J482" si="463">I133</f>
        <v>45</v>
      </c>
      <c r="J482" s="1">
        <f t="shared" si="463"/>
        <v>1.5</v>
      </c>
      <c r="K482">
        <v>852.62207969285055</v>
      </c>
      <c r="L482">
        <v>0.82120094183552839</v>
      </c>
      <c r="M482" s="1" t="s">
        <v>32</v>
      </c>
      <c r="N482" s="1" t="s">
        <v>31</v>
      </c>
      <c r="O482" s="1" t="s">
        <v>13</v>
      </c>
      <c r="P482" s="1">
        <f t="shared" ref="P482:Q482" si="464">P133</f>
        <v>18.337085278065786</v>
      </c>
      <c r="Q482" s="1">
        <f t="shared" si="464"/>
        <v>1.5</v>
      </c>
      <c r="R482" s="1">
        <f>Tabulka1[[#This Row],[z2]]</f>
        <v>852.62207969285055</v>
      </c>
      <c r="S482" s="1">
        <f>Tabulka1[[#This Row],[std2]]</f>
        <v>0.82120094183552839</v>
      </c>
      <c r="T482" s="1" t="s">
        <v>47</v>
      </c>
      <c r="U482" s="1" t="s">
        <v>31</v>
      </c>
      <c r="V482" s="1" t="s">
        <v>13</v>
      </c>
      <c r="W482" s="1">
        <f t="shared" ref="W482:X482" si="465">W133</f>
        <v>10.758550103673572</v>
      </c>
      <c r="X482" s="1">
        <f t="shared" si="465"/>
        <v>8.0689125777551798</v>
      </c>
      <c r="Y482" s="1">
        <f>Tabulka1[[#This Row],[z3]]</f>
        <v>852.62207969285055</v>
      </c>
      <c r="Z482" s="1">
        <f>Tabulka1[[#This Row],[std3]]</f>
        <v>0.82120094183552839</v>
      </c>
      <c r="AA482" s="1" t="s">
        <v>39</v>
      </c>
      <c r="AB482" s="1" t="s">
        <v>40</v>
      </c>
      <c r="AC482" s="1" t="s">
        <v>13</v>
      </c>
      <c r="AD482" s="1">
        <v>20</v>
      </c>
      <c r="AE482" s="1" t="s">
        <v>9</v>
      </c>
      <c r="AF482" s="1" t="s">
        <v>28</v>
      </c>
    </row>
    <row r="483" spans="1:32" x14ac:dyDescent="0.35">
      <c r="A483" s="1">
        <f t="shared" ref="A483:B483" si="466">A134</f>
        <v>9.9563585929944285</v>
      </c>
      <c r="B483" s="1">
        <f t="shared" si="466"/>
        <v>7.4672689447458218</v>
      </c>
      <c r="C483" s="3" t="str">
        <f>Tabulka1[[#This Row],[z2]]</f>
        <v>chyběl vzorek</v>
      </c>
      <c r="D483" s="3" t="str">
        <f>Tabulka1[[#This Row],[std2]]</f>
        <v>chybel vzorek</v>
      </c>
      <c r="E483" s="1">
        <f t="shared" si="454"/>
        <v>5</v>
      </c>
      <c r="F483" s="1" t="s">
        <v>10</v>
      </c>
      <c r="G483" s="1" t="s">
        <v>30</v>
      </c>
      <c r="H483" s="1" t="s">
        <v>13</v>
      </c>
      <c r="I483" s="1">
        <f t="shared" ref="I483:J484" si="467">I134</f>
        <v>46.86</v>
      </c>
      <c r="J483" s="1">
        <f t="shared" si="467"/>
        <v>1.5</v>
      </c>
      <c r="K483" s="3" t="s">
        <v>51</v>
      </c>
      <c r="L483" s="3" t="s">
        <v>48</v>
      </c>
      <c r="M483" s="1" t="s">
        <v>32</v>
      </c>
      <c r="N483" s="1" t="s">
        <v>31</v>
      </c>
      <c r="O483" s="1" t="s">
        <v>13</v>
      </c>
      <c r="P483" s="1">
        <f t="shared" ref="P483:Q483" si="468">P134</f>
        <v>19.095018136225839</v>
      </c>
      <c r="Q483" s="1">
        <f t="shared" si="468"/>
        <v>1.5</v>
      </c>
      <c r="R483" s="3" t="str">
        <f>Tabulka1[[#This Row],[z2]]</f>
        <v>chyběl vzorek</v>
      </c>
      <c r="S483" s="3" t="str">
        <f>Tabulka1[[#This Row],[std2]]</f>
        <v>chybel vzorek</v>
      </c>
      <c r="T483" s="1" t="s">
        <v>47</v>
      </c>
      <c r="U483" s="1" t="s">
        <v>31</v>
      </c>
      <c r="V483" s="1" t="s">
        <v>13</v>
      </c>
      <c r="W483" s="1">
        <f t="shared" ref="W483:X483" si="469">W134</f>
        <v>11.59537121323042</v>
      </c>
      <c r="X483" s="1">
        <f t="shared" si="469"/>
        <v>8.6965284099228164</v>
      </c>
      <c r="Y483" s="3" t="str">
        <f>Tabulka1[[#This Row],[z3]]</f>
        <v>chyběl vzorek</v>
      </c>
      <c r="Z483" s="3" t="str">
        <f>Tabulka1[[#This Row],[std3]]</f>
        <v>chybel vzorek</v>
      </c>
      <c r="AA483" s="1" t="s">
        <v>39</v>
      </c>
      <c r="AB483" s="1" t="s">
        <v>40</v>
      </c>
      <c r="AC483" s="1" t="s">
        <v>13</v>
      </c>
      <c r="AD483" s="1">
        <v>20</v>
      </c>
      <c r="AE483" s="1" t="s">
        <v>9</v>
      </c>
      <c r="AF483" s="1" t="s">
        <v>28</v>
      </c>
    </row>
    <row r="484" spans="1:32" x14ac:dyDescent="0.35">
      <c r="A484" s="1">
        <f t="shared" ref="A484:B484" si="470">A135</f>
        <v>0</v>
      </c>
      <c r="B484" s="1">
        <f t="shared" si="470"/>
        <v>0</v>
      </c>
      <c r="C484" s="1">
        <f>Tabulka1[[#This Row],[z2]]</f>
        <v>0.97254957836955058</v>
      </c>
      <c r="D484" s="1">
        <f>Tabulka1[[#This Row],[std2]]</f>
        <v>2.0417207929571625E-3</v>
      </c>
      <c r="E484" s="1">
        <f t="shared" si="454"/>
        <v>6</v>
      </c>
      <c r="F484" s="1" t="s">
        <v>10</v>
      </c>
      <c r="G484" s="1" t="s">
        <v>30</v>
      </c>
      <c r="H484" s="1" t="s">
        <v>13</v>
      </c>
      <c r="I484" s="1">
        <f t="shared" si="467"/>
        <v>0</v>
      </c>
      <c r="J484" s="1">
        <f t="shared" si="467"/>
        <v>1.887</v>
      </c>
      <c r="K484">
        <v>0.97254957836955058</v>
      </c>
      <c r="L484">
        <v>2.0417207929571625E-3</v>
      </c>
      <c r="M484" s="1" t="s">
        <v>32</v>
      </c>
      <c r="N484" s="1" t="s">
        <v>31</v>
      </c>
      <c r="O484" s="1" t="s">
        <v>13</v>
      </c>
      <c r="P484" s="1">
        <f t="shared" ref="P484:Q484" si="471">P135</f>
        <v>0</v>
      </c>
      <c r="Q484" s="1">
        <f t="shared" si="471"/>
        <v>1.887</v>
      </c>
      <c r="R484" s="1">
        <f>Tabulka1[[#This Row],[z2]]</f>
        <v>0.97254957836955058</v>
      </c>
      <c r="S484" s="1">
        <f>Tabulka1[[#This Row],[std2]]</f>
        <v>2.0417207929571625E-3</v>
      </c>
      <c r="T484" s="1" t="s">
        <v>47</v>
      </c>
      <c r="U484" s="1" t="s">
        <v>31</v>
      </c>
      <c r="V484" s="1" t="s">
        <v>13</v>
      </c>
      <c r="W484" s="1">
        <f t="shared" ref="W484:X484" si="472">W135</f>
        <v>0</v>
      </c>
      <c r="X484" s="1">
        <f t="shared" si="472"/>
        <v>0</v>
      </c>
      <c r="Y484" s="1">
        <f>Tabulka1[[#This Row],[z3]]</f>
        <v>0.97254957836955058</v>
      </c>
      <c r="Z484" s="1">
        <f>Tabulka1[[#This Row],[std3]]</f>
        <v>2.0417207929571625E-3</v>
      </c>
      <c r="AA484" s="1" t="s">
        <v>39</v>
      </c>
      <c r="AB484" s="1" t="s">
        <v>40</v>
      </c>
      <c r="AC484" s="1" t="s">
        <v>13</v>
      </c>
      <c r="AD484" s="1">
        <v>20</v>
      </c>
      <c r="AE484" s="1" t="s">
        <v>9</v>
      </c>
      <c r="AF484" s="1" t="s">
        <v>28</v>
      </c>
    </row>
    <row r="485" spans="1:32" x14ac:dyDescent="0.35">
      <c r="A485" s="1">
        <f t="shared" ref="A485:B485" si="473">A136</f>
        <v>0.59682397237157758</v>
      </c>
      <c r="B485" s="1">
        <f t="shared" si="473"/>
        <v>0.56310341793258345</v>
      </c>
      <c r="C485" s="1">
        <f>Tabulka1[[#This Row],[z2]]</f>
        <v>1.2177729167212583</v>
      </c>
      <c r="D485" s="1">
        <f>Tabulka1[[#This Row],[std2]]</f>
        <v>1.0492235815097257E-3</v>
      </c>
      <c r="E485" s="1">
        <f t="shared" si="454"/>
        <v>6</v>
      </c>
      <c r="F485" s="1" t="s">
        <v>10</v>
      </c>
      <c r="G485" s="1" t="s">
        <v>30</v>
      </c>
      <c r="H485" s="1" t="s">
        <v>13</v>
      </c>
      <c r="I485" s="1">
        <f t="shared" ref="I485:J485" si="474">I136</f>
        <v>5</v>
      </c>
      <c r="J485" s="1">
        <f t="shared" si="474"/>
        <v>1.887</v>
      </c>
      <c r="K485">
        <v>1.2177729167212583</v>
      </c>
      <c r="L485">
        <v>1.0492235815097257E-3</v>
      </c>
      <c r="M485" s="1" t="s">
        <v>32</v>
      </c>
      <c r="N485" s="1" t="s">
        <v>31</v>
      </c>
      <c r="O485" s="1" t="s">
        <v>13</v>
      </c>
      <c r="P485" s="1">
        <f t="shared" ref="P485:Q485" si="475">P136</f>
        <v>1.7672925430336814</v>
      </c>
      <c r="Q485" s="1">
        <f t="shared" si="475"/>
        <v>1.887</v>
      </c>
      <c r="R485" s="1">
        <f>Tabulka1[[#This Row],[z2]]</f>
        <v>1.2177729167212583</v>
      </c>
      <c r="S485" s="1">
        <f>Tabulka1[[#This Row],[std2]]</f>
        <v>1.0492235815097257E-3</v>
      </c>
      <c r="T485" s="1" t="s">
        <v>47</v>
      </c>
      <c r="U485" s="1" t="s">
        <v>31</v>
      </c>
      <c r="V485" s="1" t="s">
        <v>13</v>
      </c>
      <c r="W485" s="1">
        <f t="shared" ref="W485:X485" si="476">W136</f>
        <v>0.60030363237664885</v>
      </c>
      <c r="X485" s="1">
        <f t="shared" si="476"/>
        <v>0.56638647714736812</v>
      </c>
      <c r="Y485" s="1">
        <f>Tabulka1[[#This Row],[z3]]</f>
        <v>1.2177729167212583</v>
      </c>
      <c r="Z485" s="1">
        <f>Tabulka1[[#This Row],[std3]]</f>
        <v>1.0492235815097257E-3</v>
      </c>
      <c r="AA485" s="1" t="s">
        <v>39</v>
      </c>
      <c r="AB485" s="1" t="s">
        <v>40</v>
      </c>
      <c r="AC485" s="1" t="s">
        <v>13</v>
      </c>
      <c r="AD485" s="1">
        <v>20</v>
      </c>
      <c r="AE485" s="1" t="s">
        <v>9</v>
      </c>
      <c r="AF485" s="1" t="s">
        <v>28</v>
      </c>
    </row>
    <row r="486" spans="1:32" x14ac:dyDescent="0.35">
      <c r="A486" s="1">
        <f t="shared" ref="A486:B486" si="477">A137</f>
        <v>1.2510075571203763</v>
      </c>
      <c r="B486" s="1">
        <f t="shared" si="477"/>
        <v>1.1803256301430749</v>
      </c>
      <c r="C486" s="1">
        <f>Tabulka1[[#This Row],[z2]]</f>
        <v>1.6177160650256108</v>
      </c>
      <c r="D486" s="1">
        <f>Tabulka1[[#This Row],[std2]]</f>
        <v>1.6022583286222673E-4</v>
      </c>
      <c r="E486" s="1">
        <f t="shared" si="454"/>
        <v>6</v>
      </c>
      <c r="F486" s="1" t="s">
        <v>10</v>
      </c>
      <c r="G486" s="1" t="s">
        <v>30</v>
      </c>
      <c r="H486" s="1" t="s">
        <v>13</v>
      </c>
      <c r="I486" s="1">
        <f t="shared" ref="I486:J486" si="478">I137</f>
        <v>10</v>
      </c>
      <c r="J486" s="1">
        <f t="shared" si="478"/>
        <v>1.887</v>
      </c>
      <c r="K486">
        <v>1.6177160650256108</v>
      </c>
      <c r="L486">
        <v>1.6022583286222673E-4</v>
      </c>
      <c r="M486" s="1" t="s">
        <v>32</v>
      </c>
      <c r="N486" s="1" t="s">
        <v>31</v>
      </c>
      <c r="O486" s="1" t="s">
        <v>13</v>
      </c>
      <c r="P486" s="1">
        <f t="shared" ref="P486:Q486" si="479">P137</f>
        <v>3.5345850860673629</v>
      </c>
      <c r="Q486" s="1">
        <f t="shared" si="479"/>
        <v>1.887</v>
      </c>
      <c r="R486" s="1">
        <f>Tabulka1[[#This Row],[z2]]</f>
        <v>1.6177160650256108</v>
      </c>
      <c r="S486" s="1">
        <f>Tabulka1[[#This Row],[std2]]</f>
        <v>1.6022583286222673E-4</v>
      </c>
      <c r="T486" s="1" t="s">
        <v>47</v>
      </c>
      <c r="U486" s="1" t="s">
        <v>31</v>
      </c>
      <c r="V486" s="1" t="s">
        <v>13</v>
      </c>
      <c r="W486" s="1">
        <f t="shared" ref="W486:X486" si="480">W137</f>
        <v>1.267307668350703</v>
      </c>
      <c r="X486" s="1">
        <f t="shared" si="480"/>
        <v>1.1957047850888882</v>
      </c>
      <c r="Y486" s="1">
        <f>Tabulka1[[#This Row],[z3]]</f>
        <v>1.6177160650256108</v>
      </c>
      <c r="Z486" s="1">
        <f>Tabulka1[[#This Row],[std3]]</f>
        <v>1.6022583286222673E-4</v>
      </c>
      <c r="AA486" s="1" t="s">
        <v>39</v>
      </c>
      <c r="AB486" s="1" t="s">
        <v>40</v>
      </c>
      <c r="AC486" s="1" t="s">
        <v>13</v>
      </c>
      <c r="AD486" s="1">
        <v>20</v>
      </c>
      <c r="AE486" s="1" t="s">
        <v>9</v>
      </c>
      <c r="AF486" s="1" t="s">
        <v>28</v>
      </c>
    </row>
    <row r="487" spans="1:32" x14ac:dyDescent="0.35">
      <c r="A487" s="1">
        <f t="shared" ref="A487:B487" si="481">A138</f>
        <v>1.9694284329625358</v>
      </c>
      <c r="B487" s="1">
        <f t="shared" si="481"/>
        <v>1.8581557265001525</v>
      </c>
      <c r="C487" s="1">
        <f>Tabulka1[[#This Row],[z2]]</f>
        <v>2.2988880919350914</v>
      </c>
      <c r="D487" s="1">
        <f>Tabulka1[[#This Row],[std2]]</f>
        <v>1.464493460047094E-3</v>
      </c>
      <c r="E487" s="1">
        <f t="shared" si="454"/>
        <v>6</v>
      </c>
      <c r="F487" s="1" t="s">
        <v>10</v>
      </c>
      <c r="G487" s="1" t="s">
        <v>30</v>
      </c>
      <c r="H487" s="1" t="s">
        <v>13</v>
      </c>
      <c r="I487" s="1">
        <f t="shared" ref="I487:J487" si="482">I138</f>
        <v>15</v>
      </c>
      <c r="J487" s="1">
        <f t="shared" si="482"/>
        <v>1.887</v>
      </c>
      <c r="K487">
        <v>2.2988880919350914</v>
      </c>
      <c r="L487">
        <v>1.464493460047094E-3</v>
      </c>
      <c r="M487" s="1" t="s">
        <v>32</v>
      </c>
      <c r="N487" s="1" t="s">
        <v>31</v>
      </c>
      <c r="O487" s="1" t="s">
        <v>13</v>
      </c>
      <c r="P487" s="1">
        <f t="shared" ref="P487:Q487" si="483">P138</f>
        <v>5.3018776291010443</v>
      </c>
      <c r="Q487" s="1">
        <f t="shared" si="483"/>
        <v>1.887</v>
      </c>
      <c r="R487" s="1">
        <f>Tabulka1[[#This Row],[z2]]</f>
        <v>2.2988880919350914</v>
      </c>
      <c r="S487" s="1">
        <f>Tabulka1[[#This Row],[std2]]</f>
        <v>1.464493460047094E-3</v>
      </c>
      <c r="T487" s="1" t="s">
        <v>47</v>
      </c>
      <c r="U487" s="1" t="s">
        <v>31</v>
      </c>
      <c r="V487" s="1" t="s">
        <v>13</v>
      </c>
      <c r="W487" s="1">
        <f t="shared" ref="W487:X487" si="484">W138</f>
        <v>2.0127827673805285</v>
      </c>
      <c r="X487" s="1">
        <f t="shared" si="484"/>
        <v>1.8990605410235286</v>
      </c>
      <c r="Y487" s="1">
        <f>Tabulka1[[#This Row],[z3]]</f>
        <v>2.2988880919350914</v>
      </c>
      <c r="Z487" s="1">
        <f>Tabulka1[[#This Row],[std3]]</f>
        <v>1.464493460047094E-3</v>
      </c>
      <c r="AA487" s="1" t="s">
        <v>39</v>
      </c>
      <c r="AB487" s="1" t="s">
        <v>40</v>
      </c>
      <c r="AC487" s="1" t="s">
        <v>13</v>
      </c>
      <c r="AD487" s="1">
        <v>20</v>
      </c>
      <c r="AE487" s="1" t="s">
        <v>9</v>
      </c>
      <c r="AF487" s="1" t="s">
        <v>28</v>
      </c>
    </row>
    <row r="488" spans="1:32" x14ac:dyDescent="0.35">
      <c r="A488" s="1">
        <f t="shared" ref="A488:B488" si="485">A139</f>
        <v>2.755953155594193</v>
      </c>
      <c r="B488" s="1">
        <f t="shared" si="485"/>
        <v>2.6002418023031209</v>
      </c>
      <c r="C488" s="1">
        <f>Tabulka1[[#This Row],[z2]]</f>
        <v>3.5873509947732583</v>
      </c>
      <c r="D488" s="1">
        <f>Tabulka1[[#This Row],[std2]]</f>
        <v>1.5758465645152743E-3</v>
      </c>
      <c r="E488" s="1">
        <f t="shared" si="454"/>
        <v>6</v>
      </c>
      <c r="F488" s="1" t="s">
        <v>10</v>
      </c>
      <c r="G488" s="1" t="s">
        <v>30</v>
      </c>
      <c r="H488" s="1" t="s">
        <v>13</v>
      </c>
      <c r="I488" s="1">
        <f t="shared" ref="I488:J488" si="486">I139</f>
        <v>20</v>
      </c>
      <c r="J488" s="1">
        <f t="shared" si="486"/>
        <v>1.887</v>
      </c>
      <c r="K488">
        <v>3.5873509947732583</v>
      </c>
      <c r="L488">
        <v>1.5758465645152743E-3</v>
      </c>
      <c r="M488" s="1" t="s">
        <v>32</v>
      </c>
      <c r="N488" s="1" t="s">
        <v>31</v>
      </c>
      <c r="O488" s="1" t="s">
        <v>13</v>
      </c>
      <c r="P488" s="1">
        <f t="shared" ref="P488:Q488" si="487">P139</f>
        <v>7.0691701721347258</v>
      </c>
      <c r="Q488" s="1">
        <f t="shared" si="487"/>
        <v>1.887</v>
      </c>
      <c r="R488" s="1">
        <f>Tabulka1[[#This Row],[z2]]</f>
        <v>3.5873509947732583</v>
      </c>
      <c r="S488" s="1">
        <f>Tabulka1[[#This Row],[std2]]</f>
        <v>1.5758465645152743E-3</v>
      </c>
      <c r="T488" s="1" t="s">
        <v>47</v>
      </c>
      <c r="U488" s="1" t="s">
        <v>31</v>
      </c>
      <c r="V488" s="1" t="s">
        <v>13</v>
      </c>
      <c r="W488" s="1">
        <f t="shared" ref="W488:X488" si="488">W139</f>
        <v>2.8514422537890818</v>
      </c>
      <c r="X488" s="1">
        <f t="shared" si="488"/>
        <v>2.6903357664499983</v>
      </c>
      <c r="Y488" s="1">
        <f>Tabulka1[[#This Row],[z3]]</f>
        <v>3.5873509947732583</v>
      </c>
      <c r="Z488" s="1">
        <f>Tabulka1[[#This Row],[std3]]</f>
        <v>1.5758465645152743E-3</v>
      </c>
      <c r="AA488" s="1" t="s">
        <v>39</v>
      </c>
      <c r="AB488" s="1" t="s">
        <v>40</v>
      </c>
      <c r="AC488" s="1" t="s">
        <v>13</v>
      </c>
      <c r="AD488" s="1">
        <v>20</v>
      </c>
      <c r="AE488" s="1" t="s">
        <v>9</v>
      </c>
      <c r="AF488" s="1" t="s">
        <v>28</v>
      </c>
    </row>
    <row r="489" spans="1:32" x14ac:dyDescent="0.35">
      <c r="A489" s="1">
        <f t="shared" ref="A489:B489" si="489">A140</f>
        <v>3.6207613738613769</v>
      </c>
      <c r="B489" s="1">
        <f t="shared" si="489"/>
        <v>3.4161883562382092</v>
      </c>
      <c r="C489" s="1">
        <f>Tabulka1[[#This Row],[z2]]</f>
        <v>6.2903148866512746</v>
      </c>
      <c r="D489" s="1">
        <f>Tabulka1[[#This Row],[std2]]</f>
        <v>8.8097251968295991E-4</v>
      </c>
      <c r="E489" s="1">
        <f t="shared" si="454"/>
        <v>6</v>
      </c>
      <c r="F489" s="1" t="s">
        <v>10</v>
      </c>
      <c r="G489" s="1" t="s">
        <v>30</v>
      </c>
      <c r="H489" s="1" t="s">
        <v>13</v>
      </c>
      <c r="I489" s="1">
        <f t="shared" ref="I489:J489" si="490">I140</f>
        <v>25</v>
      </c>
      <c r="J489" s="1">
        <f t="shared" si="490"/>
        <v>1.887</v>
      </c>
      <c r="K489">
        <v>6.2903148866512746</v>
      </c>
      <c r="L489">
        <v>8.8097251968295991E-4</v>
      </c>
      <c r="M489" s="1" t="s">
        <v>32</v>
      </c>
      <c r="N489" s="1" t="s">
        <v>31</v>
      </c>
      <c r="O489" s="1" t="s">
        <v>13</v>
      </c>
      <c r="P489" s="1">
        <f t="shared" ref="P489:Q489" si="491">P140</f>
        <v>8.8364627151684072</v>
      </c>
      <c r="Q489" s="1">
        <f t="shared" si="491"/>
        <v>1.887</v>
      </c>
      <c r="R489" s="1">
        <f>Tabulka1[[#This Row],[z2]]</f>
        <v>6.2903148866512746</v>
      </c>
      <c r="S489" s="1">
        <f>Tabulka1[[#This Row],[std2]]</f>
        <v>8.8097251968295991E-4</v>
      </c>
      <c r="T489" s="1" t="s">
        <v>47</v>
      </c>
      <c r="U489" s="1" t="s">
        <v>31</v>
      </c>
      <c r="V489" s="1" t="s">
        <v>13</v>
      </c>
      <c r="W489" s="1">
        <f t="shared" ref="W489:X489" si="492">W140</f>
        <v>3.8019230050521098</v>
      </c>
      <c r="X489" s="1">
        <f t="shared" si="492"/>
        <v>3.5871143552666656</v>
      </c>
      <c r="Y489" s="1">
        <f>Tabulka1[[#This Row],[z3]]</f>
        <v>6.2903148866512746</v>
      </c>
      <c r="Z489" s="1">
        <f>Tabulka1[[#This Row],[std3]]</f>
        <v>8.8097251968295991E-4</v>
      </c>
      <c r="AA489" s="1" t="s">
        <v>39</v>
      </c>
      <c r="AB489" s="1" t="s">
        <v>40</v>
      </c>
      <c r="AC489" s="1" t="s">
        <v>13</v>
      </c>
      <c r="AD489" s="1">
        <v>20</v>
      </c>
      <c r="AE489" s="1" t="s">
        <v>9</v>
      </c>
      <c r="AF489" s="1" t="s">
        <v>28</v>
      </c>
    </row>
    <row r="490" spans="1:32" x14ac:dyDescent="0.35">
      <c r="A490" s="1">
        <f t="shared" ref="A490:B490" si="493">A141</f>
        <v>4.5707649837872699</v>
      </c>
      <c r="B490" s="1">
        <f t="shared" si="493"/>
        <v>4.3125167622032894</v>
      </c>
      <c r="C490" s="1">
        <f>Tabulka1[[#This Row],[z2]]</f>
        <v>13.410741533598642</v>
      </c>
      <c r="D490" s="1">
        <f>Tabulka1[[#This Row],[std2]]</f>
        <v>0.13434763956023432</v>
      </c>
      <c r="E490" s="1">
        <f t="shared" si="454"/>
        <v>6</v>
      </c>
      <c r="F490" s="1" t="s">
        <v>10</v>
      </c>
      <c r="G490" s="1" t="s">
        <v>30</v>
      </c>
      <c r="H490" s="1" t="s">
        <v>13</v>
      </c>
      <c r="I490" s="1">
        <f t="shared" ref="I490:J490" si="494">I141</f>
        <v>30</v>
      </c>
      <c r="J490" s="1">
        <f t="shared" si="494"/>
        <v>1.887</v>
      </c>
      <c r="K490">
        <v>13.410741533598642</v>
      </c>
      <c r="L490">
        <v>0.13434763956023432</v>
      </c>
      <c r="M490" s="1" t="s">
        <v>32</v>
      </c>
      <c r="N490" s="1" t="s">
        <v>31</v>
      </c>
      <c r="O490" s="1" t="s">
        <v>13</v>
      </c>
      <c r="P490" s="1">
        <f t="shared" ref="P490:Q490" si="495">P141</f>
        <v>10.603755258202089</v>
      </c>
      <c r="Q490" s="1">
        <f t="shared" si="495"/>
        <v>1.887</v>
      </c>
      <c r="R490" s="1">
        <f>Tabulka1[[#This Row],[z2]]</f>
        <v>13.410741533598642</v>
      </c>
      <c r="S490" s="1">
        <f>Tabulka1[[#This Row],[std2]]</f>
        <v>0.13434763956023432</v>
      </c>
      <c r="T490" s="1" t="s">
        <v>47</v>
      </c>
      <c r="U490" s="1" t="s">
        <v>31</v>
      </c>
      <c r="V490" s="1" t="s">
        <v>13</v>
      </c>
      <c r="W490" s="1">
        <f t="shared" ref="W490:X490" si="496">W141</f>
        <v>4.8881867207812828</v>
      </c>
      <c r="X490" s="1">
        <f t="shared" si="496"/>
        <v>4.6120041710571407</v>
      </c>
      <c r="Y490" s="1">
        <f>Tabulka1[[#This Row],[z3]]</f>
        <v>13.410741533598642</v>
      </c>
      <c r="Z490" s="1">
        <f>Tabulka1[[#This Row],[std3]]</f>
        <v>0.13434763956023432</v>
      </c>
      <c r="AA490" s="1" t="s">
        <v>39</v>
      </c>
      <c r="AB490" s="1" t="s">
        <v>40</v>
      </c>
      <c r="AC490" s="1" t="s">
        <v>13</v>
      </c>
      <c r="AD490" s="1">
        <v>20</v>
      </c>
      <c r="AE490" s="1" t="s">
        <v>9</v>
      </c>
      <c r="AF490" s="1" t="s">
        <v>28</v>
      </c>
    </row>
    <row r="491" spans="1:32" x14ac:dyDescent="0.35">
      <c r="A491" s="1">
        <f t="shared" ref="A491:B491" si="497">A142</f>
        <v>5.613238014561289</v>
      </c>
      <c r="B491" s="1">
        <f t="shared" si="497"/>
        <v>5.296090066738576</v>
      </c>
      <c r="C491" s="1">
        <f>Tabulka1[[#This Row],[z2]]</f>
        <v>32.565867576944868</v>
      </c>
      <c r="D491" s="1">
        <f>Tabulka1[[#This Row],[std2]]</f>
        <v>0.58757542886941194</v>
      </c>
      <c r="E491" s="1">
        <f t="shared" si="454"/>
        <v>6</v>
      </c>
      <c r="F491" s="1" t="s">
        <v>10</v>
      </c>
      <c r="G491" s="1" t="s">
        <v>30</v>
      </c>
      <c r="H491" s="1" t="s">
        <v>13</v>
      </c>
      <c r="I491" s="1">
        <f t="shared" ref="I491:J491" si="498">I142</f>
        <v>35</v>
      </c>
      <c r="J491" s="1">
        <f t="shared" si="498"/>
        <v>1.887</v>
      </c>
      <c r="K491">
        <v>32.565867576944868</v>
      </c>
      <c r="L491">
        <v>0.58757542886941194</v>
      </c>
      <c r="M491" s="1" t="s">
        <v>32</v>
      </c>
      <c r="N491" s="1" t="s">
        <v>31</v>
      </c>
      <c r="O491" s="1" t="s">
        <v>13</v>
      </c>
      <c r="P491" s="1">
        <f t="shared" ref="P491:Q491" si="499">P142</f>
        <v>12.37104780123577</v>
      </c>
      <c r="Q491" s="1">
        <f t="shared" si="499"/>
        <v>1.887</v>
      </c>
      <c r="R491" s="1">
        <f>Tabulka1[[#This Row],[z2]]</f>
        <v>32.565867576944868</v>
      </c>
      <c r="S491" s="1">
        <f>Tabulka1[[#This Row],[std2]]</f>
        <v>0.58757542886941194</v>
      </c>
      <c r="T491" s="1" t="s">
        <v>47</v>
      </c>
      <c r="U491" s="1" t="s">
        <v>31</v>
      </c>
      <c r="V491" s="1" t="s">
        <v>13</v>
      </c>
      <c r="W491" s="1">
        <f t="shared" ref="W491:X491" si="500">W142</f>
        <v>6.1415679312380229</v>
      </c>
      <c r="X491" s="1">
        <f t="shared" si="500"/>
        <v>5.7945693431230749</v>
      </c>
      <c r="Y491" s="1">
        <f>Tabulka1[[#This Row],[z3]]</f>
        <v>32.565867576944868</v>
      </c>
      <c r="Z491" s="1">
        <f>Tabulka1[[#This Row],[std3]]</f>
        <v>0.58757542886941194</v>
      </c>
      <c r="AA491" s="1" t="s">
        <v>39</v>
      </c>
      <c r="AB491" s="1" t="s">
        <v>40</v>
      </c>
      <c r="AC491" s="1" t="s">
        <v>13</v>
      </c>
      <c r="AD491" s="1">
        <v>20</v>
      </c>
      <c r="AE491" s="1" t="s">
        <v>9</v>
      </c>
      <c r="AF491" s="1" t="s">
        <v>28</v>
      </c>
    </row>
    <row r="492" spans="1:32" x14ac:dyDescent="0.35">
      <c r="A492" s="1">
        <f t="shared" ref="A492:B492" si="501">A143</f>
        <v>6.7568459991927003</v>
      </c>
      <c r="B492" s="1">
        <f t="shared" si="501"/>
        <v>6.3750842002383132</v>
      </c>
      <c r="C492" s="1">
        <f>Tabulka1[[#This Row],[z2]]</f>
        <v>105.61454819942269</v>
      </c>
      <c r="D492" s="1">
        <f>Tabulka1[[#This Row],[std2]]</f>
        <v>1.5327278740014654</v>
      </c>
      <c r="E492" s="1">
        <f t="shared" si="454"/>
        <v>6</v>
      </c>
      <c r="F492" s="1" t="s">
        <v>10</v>
      </c>
      <c r="G492" s="1" t="s">
        <v>30</v>
      </c>
      <c r="H492" s="1" t="s">
        <v>13</v>
      </c>
      <c r="I492" s="1">
        <f t="shared" ref="I492:J492" si="502">I143</f>
        <v>40</v>
      </c>
      <c r="J492" s="1">
        <f t="shared" si="502"/>
        <v>1.887</v>
      </c>
      <c r="K492">
        <v>105.61454819942269</v>
      </c>
      <c r="L492">
        <v>1.5327278740014654</v>
      </c>
      <c r="M492" s="1" t="s">
        <v>32</v>
      </c>
      <c r="N492" s="1" t="s">
        <v>31</v>
      </c>
      <c r="O492" s="1" t="s">
        <v>13</v>
      </c>
      <c r="P492" s="1">
        <f t="shared" ref="P492:Q492" si="503">P143</f>
        <v>14.138340344269452</v>
      </c>
      <c r="Q492" s="1">
        <f t="shared" si="503"/>
        <v>1.887</v>
      </c>
      <c r="R492" s="1">
        <f>Tabulka1[[#This Row],[z2]]</f>
        <v>105.61454819942269</v>
      </c>
      <c r="S492" s="1">
        <f>Tabulka1[[#This Row],[std2]]</f>
        <v>1.5327278740014654</v>
      </c>
      <c r="T492" s="1" t="s">
        <v>47</v>
      </c>
      <c r="U492" s="1" t="s">
        <v>31</v>
      </c>
      <c r="V492" s="1" t="s">
        <v>13</v>
      </c>
      <c r="W492" s="1">
        <f t="shared" ref="W492:X492" si="504">W143</f>
        <v>7.6038460101042196</v>
      </c>
      <c r="X492" s="1">
        <f t="shared" si="504"/>
        <v>7.174228710533332</v>
      </c>
      <c r="Y492" s="1">
        <f>Tabulka1[[#This Row],[z3]]</f>
        <v>105.61454819942269</v>
      </c>
      <c r="Z492" s="1">
        <f>Tabulka1[[#This Row],[std3]]</f>
        <v>1.5327278740014654</v>
      </c>
      <c r="AA492" s="1" t="s">
        <v>39</v>
      </c>
      <c r="AB492" s="1" t="s">
        <v>40</v>
      </c>
      <c r="AC492" s="1" t="s">
        <v>13</v>
      </c>
      <c r="AD492" s="1">
        <v>20</v>
      </c>
      <c r="AE492" s="1" t="s">
        <v>9</v>
      </c>
      <c r="AF492" s="1" t="s">
        <v>28</v>
      </c>
    </row>
    <row r="493" spans="1:32" x14ac:dyDescent="0.35">
      <c r="A493" s="1">
        <f t="shared" ref="A493:B493" si="505">A144</f>
        <v>8.0080816716933789</v>
      </c>
      <c r="B493" s="1">
        <f t="shared" si="505"/>
        <v>7.5556250572427031</v>
      </c>
      <c r="C493" s="1">
        <f>Tabulka1[[#This Row],[z2]]</f>
        <v>579.89448845113702</v>
      </c>
      <c r="D493" s="1">
        <f>Tabulka1[[#This Row],[std2]]</f>
        <v>6.3212681136538533</v>
      </c>
      <c r="E493" s="1">
        <f t="shared" si="454"/>
        <v>6</v>
      </c>
      <c r="F493" s="1" t="s">
        <v>10</v>
      </c>
      <c r="G493" s="1" t="s">
        <v>30</v>
      </c>
      <c r="H493" s="1" t="s">
        <v>13</v>
      </c>
      <c r="I493" s="1">
        <f t="shared" ref="I493:J493" si="506">I144</f>
        <v>45</v>
      </c>
      <c r="J493" s="1">
        <f t="shared" si="506"/>
        <v>1.887</v>
      </c>
      <c r="K493">
        <v>579.89448845113702</v>
      </c>
      <c r="L493">
        <v>6.3212681136538533</v>
      </c>
      <c r="M493" s="1" t="s">
        <v>32</v>
      </c>
      <c r="N493" s="1" t="s">
        <v>31</v>
      </c>
      <c r="O493" s="1" t="s">
        <v>13</v>
      </c>
      <c r="P493" s="1">
        <f t="shared" ref="P493:Q493" si="507">P144</f>
        <v>15.905632887303133</v>
      </c>
      <c r="Q493" s="1">
        <f t="shared" si="507"/>
        <v>1.887</v>
      </c>
      <c r="R493" s="1">
        <f>Tabulka1[[#This Row],[z2]]</f>
        <v>579.89448845113702</v>
      </c>
      <c r="S493" s="1">
        <f>Tabulka1[[#This Row],[std2]]</f>
        <v>6.3212681136538533</v>
      </c>
      <c r="T493" s="1" t="s">
        <v>47</v>
      </c>
      <c r="U493" s="1" t="s">
        <v>31</v>
      </c>
      <c r="V493" s="1" t="s">
        <v>13</v>
      </c>
      <c r="W493" s="1">
        <f t="shared" ref="W493:X493" si="508">W144</f>
        <v>9.3319928305824487</v>
      </c>
      <c r="X493" s="1">
        <f t="shared" si="508"/>
        <v>8.8047352356545403</v>
      </c>
      <c r="Y493" s="1">
        <f>Tabulka1[[#This Row],[z3]]</f>
        <v>579.89448845113702</v>
      </c>
      <c r="Z493" s="1">
        <f>Tabulka1[[#This Row],[std3]]</f>
        <v>6.3212681136538533</v>
      </c>
      <c r="AA493" s="1" t="s">
        <v>39</v>
      </c>
      <c r="AB493" s="1" t="s">
        <v>40</v>
      </c>
      <c r="AC493" s="1" t="s">
        <v>13</v>
      </c>
      <c r="AD493" s="1">
        <v>20</v>
      </c>
      <c r="AE493" s="1" t="s">
        <v>9</v>
      </c>
      <c r="AF493" s="1" t="s">
        <v>28</v>
      </c>
    </row>
    <row r="494" spans="1:32" x14ac:dyDescent="0.35">
      <c r="A494" s="1">
        <f t="shared" ref="A494:B495" si="509">A145</f>
        <v>8.7825801970985324</v>
      </c>
      <c r="B494" s="1">
        <f t="shared" si="509"/>
        <v>8.2863644159624652</v>
      </c>
      <c r="C494" s="3" t="str">
        <f>Tabulka1[[#This Row],[z2]]</f>
        <v>chyběl vzorek</v>
      </c>
      <c r="D494" s="3" t="str">
        <f>Tabulka1[[#This Row],[std2]]</f>
        <v>chybel vzorek</v>
      </c>
      <c r="E494" s="1">
        <f t="shared" si="454"/>
        <v>6</v>
      </c>
      <c r="F494" s="1" t="s">
        <v>10</v>
      </c>
      <c r="G494" s="1" t="s">
        <v>30</v>
      </c>
      <c r="H494" s="1" t="s">
        <v>13</v>
      </c>
      <c r="I494" s="1">
        <f t="shared" ref="I494:J495" si="510">I145</f>
        <v>47.92</v>
      </c>
      <c r="J494" s="1">
        <f t="shared" si="510"/>
        <v>1.887</v>
      </c>
      <c r="K494" s="3" t="s">
        <v>51</v>
      </c>
      <c r="L494" s="3" t="s">
        <v>48</v>
      </c>
      <c r="M494" s="1" t="s">
        <v>32</v>
      </c>
      <c r="N494" s="1" t="s">
        <v>31</v>
      </c>
      <c r="O494" s="1" t="s">
        <v>13</v>
      </c>
      <c r="P494" s="1">
        <f t="shared" ref="P494:Q494" si="511">P145</f>
        <v>16.937731732434802</v>
      </c>
      <c r="Q494" s="1">
        <f t="shared" si="511"/>
        <v>1.887</v>
      </c>
      <c r="R494" s="3" t="str">
        <f>Tabulka1[[#This Row],[z2]]</f>
        <v>chyběl vzorek</v>
      </c>
      <c r="S494" s="3" t="str">
        <f>Tabulka1[[#This Row],[std2]]</f>
        <v>chybel vzorek</v>
      </c>
      <c r="T494" s="1" t="s">
        <v>47</v>
      </c>
      <c r="U494" s="1" t="s">
        <v>31</v>
      </c>
      <c r="V494" s="1" t="s">
        <v>13</v>
      </c>
      <c r="W494" s="1">
        <f t="shared" ref="W494:X494" si="512">W145</f>
        <v>10.494709124544764</v>
      </c>
      <c r="X494" s="1">
        <f t="shared" si="512"/>
        <v>9.9017580590079852</v>
      </c>
      <c r="Y494" s="3" t="str">
        <f>Tabulka1[[#This Row],[z3]]</f>
        <v>chyběl vzorek</v>
      </c>
      <c r="Z494" s="3" t="str">
        <f>Tabulka1[[#This Row],[std3]]</f>
        <v>chybel vzorek</v>
      </c>
      <c r="AA494" s="1" t="s">
        <v>39</v>
      </c>
      <c r="AB494" s="1" t="s">
        <v>40</v>
      </c>
      <c r="AC494" s="1" t="s">
        <v>13</v>
      </c>
      <c r="AD494" s="1">
        <v>20</v>
      </c>
      <c r="AE494" s="1" t="s">
        <v>9</v>
      </c>
      <c r="AF494" s="1" t="s">
        <v>28</v>
      </c>
    </row>
    <row r="495" spans="1:32" x14ac:dyDescent="0.35">
      <c r="A495" s="1">
        <f t="shared" si="509"/>
        <v>0</v>
      </c>
      <c r="B495" s="1">
        <f t="shared" si="509"/>
        <v>0</v>
      </c>
      <c r="C495" s="1">
        <f>Tabulka1[[#This Row],[z2]]</f>
        <v>0.97254957836955058</v>
      </c>
      <c r="D495" s="1">
        <f>Tabulka1[[#This Row],[std2]]</f>
        <v>2.0417207929571625E-3</v>
      </c>
      <c r="E495" s="1">
        <f t="shared" si="454"/>
        <v>7</v>
      </c>
      <c r="F495" s="1" t="s">
        <v>10</v>
      </c>
      <c r="G495" s="1" t="s">
        <v>30</v>
      </c>
      <c r="H495" s="1" t="s">
        <v>13</v>
      </c>
      <c r="I495" s="1">
        <f t="shared" si="510"/>
        <v>0</v>
      </c>
      <c r="J495" s="1">
        <f t="shared" si="510"/>
        <v>2</v>
      </c>
      <c r="K495" s="1">
        <v>0.97254957836955058</v>
      </c>
      <c r="L495" s="1">
        <v>2.0417207929571625E-3</v>
      </c>
      <c r="M495" s="1" t="s">
        <v>32</v>
      </c>
      <c r="N495" s="1" t="s">
        <v>31</v>
      </c>
      <c r="O495" s="1" t="s">
        <v>13</v>
      </c>
      <c r="P495" s="1">
        <f t="shared" ref="P495:Q495" si="513">P146</f>
        <v>0</v>
      </c>
      <c r="Q495" s="1">
        <f t="shared" si="513"/>
        <v>2</v>
      </c>
      <c r="R495" s="1">
        <f>Tabulka1[[#This Row],[z2]]</f>
        <v>0.97254957836955058</v>
      </c>
      <c r="S495" s="1">
        <f>Tabulka1[[#This Row],[std2]]</f>
        <v>2.0417207929571625E-3</v>
      </c>
      <c r="T495" s="1" t="s">
        <v>47</v>
      </c>
      <c r="U495" s="1" t="s">
        <v>31</v>
      </c>
      <c r="V495" s="1" t="s">
        <v>13</v>
      </c>
      <c r="W495" s="1">
        <f t="shared" ref="W495:X495" si="514">W146</f>
        <v>0</v>
      </c>
      <c r="X495" s="1">
        <f t="shared" si="514"/>
        <v>0</v>
      </c>
      <c r="Y495" s="1">
        <f>Tabulka1[[#This Row],[z3]]</f>
        <v>0.97254957836955058</v>
      </c>
      <c r="Z495" s="1">
        <f>Tabulka1[[#This Row],[std3]]</f>
        <v>2.0417207929571625E-3</v>
      </c>
      <c r="AA495" s="1" t="s">
        <v>39</v>
      </c>
      <c r="AB495" s="1" t="s">
        <v>40</v>
      </c>
      <c r="AC495" s="1" t="s">
        <v>13</v>
      </c>
      <c r="AD495" s="1">
        <v>20</v>
      </c>
      <c r="AE495" s="1" t="s">
        <v>9</v>
      </c>
      <c r="AF495" s="1" t="s">
        <v>28</v>
      </c>
    </row>
    <row r="496" spans="1:32" x14ac:dyDescent="0.35">
      <c r="A496" s="1">
        <f t="shared" ref="A496:B496" si="515">A147</f>
        <v>0.57450659908454482</v>
      </c>
      <c r="B496" s="1">
        <f t="shared" si="515"/>
        <v>0.57450659908454482</v>
      </c>
      <c r="C496" s="1">
        <f>Tabulka1[[#This Row],[z2]]</f>
        <v>1.196818395618348</v>
      </c>
      <c r="D496" s="1">
        <f>Tabulka1[[#This Row],[std2]]</f>
        <v>4.6120599119195063E-5</v>
      </c>
      <c r="E496" s="1">
        <f t="shared" si="454"/>
        <v>7</v>
      </c>
      <c r="F496" s="1" t="s">
        <v>10</v>
      </c>
      <c r="G496" s="1" t="s">
        <v>30</v>
      </c>
      <c r="H496" s="1" t="s">
        <v>13</v>
      </c>
      <c r="I496" s="1">
        <f t="shared" ref="I496:J496" si="516">I147</f>
        <v>5</v>
      </c>
      <c r="J496" s="1">
        <f t="shared" si="516"/>
        <v>2</v>
      </c>
      <c r="K496">
        <v>1.196818395618348</v>
      </c>
      <c r="L496">
        <v>4.6120599119195063E-5</v>
      </c>
      <c r="M496" s="1" t="s">
        <v>32</v>
      </c>
      <c r="N496" s="1" t="s">
        <v>31</v>
      </c>
      <c r="O496" s="1" t="s">
        <v>13</v>
      </c>
      <c r="P496" s="1">
        <f t="shared" ref="P496:Q496" si="517">P147</f>
        <v>1.7014185327791043</v>
      </c>
      <c r="Q496" s="1">
        <f t="shared" si="517"/>
        <v>2</v>
      </c>
      <c r="R496" s="1">
        <f>Tabulka1[[#This Row],[z2]]</f>
        <v>1.196818395618348</v>
      </c>
      <c r="S496" s="1">
        <f>Tabulka1[[#This Row],[std2]]</f>
        <v>4.6120599119195063E-5</v>
      </c>
      <c r="T496" s="1" t="s">
        <v>47</v>
      </c>
      <c r="U496" s="1" t="s">
        <v>31</v>
      </c>
      <c r="V496" s="1" t="s">
        <v>13</v>
      </c>
      <c r="W496" s="1">
        <f t="shared" ref="W496:X496" si="518">W147</f>
        <v>0.57792793244461693</v>
      </c>
      <c r="X496" s="1">
        <f t="shared" si="518"/>
        <v>0.57792793244461693</v>
      </c>
      <c r="Y496" s="1">
        <f>Tabulka1[[#This Row],[z3]]</f>
        <v>1.196818395618348</v>
      </c>
      <c r="Z496" s="1">
        <f>Tabulka1[[#This Row],[std3]]</f>
        <v>4.6120599119195063E-5</v>
      </c>
      <c r="AA496" s="1" t="s">
        <v>39</v>
      </c>
      <c r="AB496" s="1" t="s">
        <v>40</v>
      </c>
      <c r="AC496" s="1" t="s">
        <v>13</v>
      </c>
      <c r="AD496" s="1">
        <v>20</v>
      </c>
      <c r="AE496" s="1" t="s">
        <v>9</v>
      </c>
      <c r="AF496" s="1" t="s">
        <v>28</v>
      </c>
    </row>
    <row r="497" spans="1:32" x14ac:dyDescent="0.35">
      <c r="A497" s="1">
        <f t="shared" ref="A497:B497" si="519">A148</f>
        <v>1.201873954438069</v>
      </c>
      <c r="B497" s="1">
        <f t="shared" si="519"/>
        <v>1.201873954438069</v>
      </c>
      <c r="C497" s="1">
        <f>Tabulka1[[#This Row],[z2]]</f>
        <v>1.5649219167225819</v>
      </c>
      <c r="D497" s="1">
        <f>Tabulka1[[#This Row],[std2]]</f>
        <v>4.922883506030014E-4</v>
      </c>
      <c r="E497" s="1">
        <f t="shared" si="454"/>
        <v>7</v>
      </c>
      <c r="F497" s="1" t="s">
        <v>10</v>
      </c>
      <c r="G497" s="1" t="s">
        <v>30</v>
      </c>
      <c r="H497" s="1" t="s">
        <v>13</v>
      </c>
      <c r="I497" s="1">
        <f t="shared" ref="I497:J497" si="520">I148</f>
        <v>10</v>
      </c>
      <c r="J497" s="1">
        <f t="shared" si="520"/>
        <v>2</v>
      </c>
      <c r="K497">
        <v>1.5649219167225819</v>
      </c>
      <c r="L497">
        <v>4.922883506030014E-4</v>
      </c>
      <c r="M497" s="1" t="s">
        <v>32</v>
      </c>
      <c r="N497" s="1" t="s">
        <v>31</v>
      </c>
      <c r="O497" s="1" t="s">
        <v>13</v>
      </c>
      <c r="P497" s="1">
        <f t="shared" ref="P497:Q497" si="521">P148</f>
        <v>3.4028370655582085</v>
      </c>
      <c r="Q497" s="1">
        <f t="shared" si="521"/>
        <v>2</v>
      </c>
      <c r="R497" s="1">
        <f>Tabulka1[[#This Row],[z2]]</f>
        <v>1.5649219167225819</v>
      </c>
      <c r="S497" s="1">
        <f>Tabulka1[[#This Row],[std2]]</f>
        <v>4.922883506030014E-4</v>
      </c>
      <c r="T497" s="1" t="s">
        <v>47</v>
      </c>
      <c r="U497" s="1" t="s">
        <v>31</v>
      </c>
      <c r="V497" s="1" t="s">
        <v>13</v>
      </c>
      <c r="W497" s="1">
        <f t="shared" ref="W497:X497" si="522">W148</f>
        <v>1.2200700796053026</v>
      </c>
      <c r="X497" s="1">
        <f t="shared" si="522"/>
        <v>1.2200700796053026</v>
      </c>
      <c r="Y497" s="1">
        <f>Tabulka1[[#This Row],[z3]]</f>
        <v>1.5649219167225819</v>
      </c>
      <c r="Z497" s="1">
        <f>Tabulka1[[#This Row],[std3]]</f>
        <v>4.922883506030014E-4</v>
      </c>
      <c r="AA497" s="1" t="s">
        <v>39</v>
      </c>
      <c r="AB497" s="1" t="s">
        <v>40</v>
      </c>
      <c r="AC497" s="1" t="s">
        <v>13</v>
      </c>
      <c r="AD497" s="1">
        <v>20</v>
      </c>
      <c r="AE497" s="1" t="s">
        <v>9</v>
      </c>
      <c r="AF497" s="1" t="s">
        <v>28</v>
      </c>
    </row>
    <row r="498" spans="1:32" x14ac:dyDescent="0.35">
      <c r="A498" s="1">
        <f t="shared" ref="A498:B498" si="523">A149</f>
        <v>1.8878174843484836</v>
      </c>
      <c r="B498" s="1">
        <f t="shared" si="523"/>
        <v>1.8878174843484836</v>
      </c>
      <c r="C498" s="1">
        <f>Tabulka1[[#This Row],[z2]]</f>
        <v>2.1891883563525347</v>
      </c>
      <c r="D498" s="1">
        <f>Tabulka1[[#This Row],[std2]]</f>
        <v>1.249721236725889E-4</v>
      </c>
      <c r="E498" s="1">
        <f t="shared" si="454"/>
        <v>7</v>
      </c>
      <c r="F498" s="1" t="s">
        <v>10</v>
      </c>
      <c r="G498" s="1" t="s">
        <v>30</v>
      </c>
      <c r="H498" s="1" t="s">
        <v>13</v>
      </c>
      <c r="I498" s="1">
        <f t="shared" ref="I498:J498" si="524">I149</f>
        <v>15</v>
      </c>
      <c r="J498" s="1">
        <f t="shared" si="524"/>
        <v>2</v>
      </c>
      <c r="K498">
        <v>2.1891883563525347</v>
      </c>
      <c r="L498">
        <v>1.249721236725889E-4</v>
      </c>
      <c r="M498" s="1" t="s">
        <v>32</v>
      </c>
      <c r="N498" s="1" t="s">
        <v>31</v>
      </c>
      <c r="O498" s="1" t="s">
        <v>13</v>
      </c>
      <c r="P498" s="1">
        <f t="shared" ref="P498:Q498" si="525">P149</f>
        <v>5.1042555983373132</v>
      </c>
      <c r="Q498" s="1">
        <f t="shared" si="525"/>
        <v>2</v>
      </c>
      <c r="R498" s="1">
        <f>Tabulka1[[#This Row],[z2]]</f>
        <v>2.1891883563525347</v>
      </c>
      <c r="S498" s="1">
        <f>Tabulka1[[#This Row],[std2]]</f>
        <v>1.249721236725889E-4</v>
      </c>
      <c r="T498" s="1" t="s">
        <v>47</v>
      </c>
      <c r="U498" s="1" t="s">
        <v>31</v>
      </c>
      <c r="V498" s="1" t="s">
        <v>13</v>
      </c>
      <c r="W498" s="1">
        <f t="shared" ref="W498:X498" si="526">W149</f>
        <v>1.937758361726069</v>
      </c>
      <c r="X498" s="1">
        <f t="shared" si="526"/>
        <v>1.937758361726069</v>
      </c>
      <c r="Y498" s="1">
        <f>Tabulka1[[#This Row],[z3]]</f>
        <v>2.1891883563525347</v>
      </c>
      <c r="Z498" s="1">
        <f>Tabulka1[[#This Row],[std3]]</f>
        <v>1.249721236725889E-4</v>
      </c>
      <c r="AA498" s="1" t="s">
        <v>39</v>
      </c>
      <c r="AB498" s="1" t="s">
        <v>40</v>
      </c>
      <c r="AC498" s="1" t="s">
        <v>13</v>
      </c>
      <c r="AD498" s="1">
        <v>20</v>
      </c>
      <c r="AE498" s="1" t="s">
        <v>9</v>
      </c>
      <c r="AF498" s="1" t="s">
        <v>28</v>
      </c>
    </row>
    <row r="499" spans="1:32" x14ac:dyDescent="0.35">
      <c r="A499" s="1">
        <f t="shared" ref="A499:B499" si="527">A150</f>
        <v>2.640995416135707</v>
      </c>
      <c r="B499" s="1">
        <f t="shared" si="527"/>
        <v>2.640995416135707</v>
      </c>
      <c r="C499" s="1">
        <f>Tabulka1[[#This Row],[z2]]</f>
        <v>3.3674575551512067</v>
      </c>
      <c r="D499" s="1">
        <f>Tabulka1[[#This Row],[std2]]</f>
        <v>5.8580529493967653E-4</v>
      </c>
      <c r="E499" s="1">
        <f t="shared" si="454"/>
        <v>7</v>
      </c>
      <c r="F499" s="1" t="s">
        <v>10</v>
      </c>
      <c r="G499" s="1" t="s">
        <v>30</v>
      </c>
      <c r="H499" s="1" t="s">
        <v>13</v>
      </c>
      <c r="I499" s="1">
        <f t="shared" ref="I499:J499" si="528">I150</f>
        <v>20</v>
      </c>
      <c r="J499" s="1">
        <f t="shared" si="528"/>
        <v>2</v>
      </c>
      <c r="K499">
        <v>3.3674575551512067</v>
      </c>
      <c r="L499">
        <v>5.8580529493967653E-4</v>
      </c>
      <c r="M499" s="1" t="s">
        <v>32</v>
      </c>
      <c r="N499" s="1" t="s">
        <v>31</v>
      </c>
      <c r="O499" s="1" t="s">
        <v>13</v>
      </c>
      <c r="P499" s="1">
        <f t="shared" ref="P499:Q499" si="529">P150</f>
        <v>6.8056741311164171</v>
      </c>
      <c r="Q499" s="1">
        <f t="shared" si="529"/>
        <v>2</v>
      </c>
      <c r="R499" s="1">
        <f>Tabulka1[[#This Row],[z2]]</f>
        <v>3.3674575551512067</v>
      </c>
      <c r="S499" s="1">
        <f>Tabulka1[[#This Row],[std2]]</f>
        <v>5.8580529493967653E-4</v>
      </c>
      <c r="T499" s="1" t="s">
        <v>47</v>
      </c>
      <c r="U499" s="1" t="s">
        <v>31</v>
      </c>
      <c r="V499" s="1" t="s">
        <v>13</v>
      </c>
      <c r="W499" s="1">
        <f t="shared" ref="W499:X499" si="530">W150</f>
        <v>2.7451576791119301</v>
      </c>
      <c r="X499" s="1">
        <f t="shared" si="530"/>
        <v>2.7451576791119301</v>
      </c>
      <c r="Y499" s="1">
        <f>Tabulka1[[#This Row],[z3]]</f>
        <v>3.3674575551512067</v>
      </c>
      <c r="Z499" s="1">
        <f>Tabulka1[[#This Row],[std3]]</f>
        <v>5.8580529493967653E-4</v>
      </c>
      <c r="AA499" s="1" t="s">
        <v>39</v>
      </c>
      <c r="AB499" s="1" t="s">
        <v>40</v>
      </c>
      <c r="AC499" s="1" t="s">
        <v>13</v>
      </c>
      <c r="AD499" s="1">
        <v>20</v>
      </c>
      <c r="AE499" s="1" t="s">
        <v>9</v>
      </c>
      <c r="AF499" s="1" t="s">
        <v>28</v>
      </c>
    </row>
    <row r="500" spans="1:32" x14ac:dyDescent="0.35">
      <c r="A500" s="1">
        <f t="shared" ref="A500:B500" si="531">A151</f>
        <v>3.4643615394624647</v>
      </c>
      <c r="B500" s="1">
        <f t="shared" si="531"/>
        <v>3.4643615394624647</v>
      </c>
      <c r="C500" s="1">
        <f>Tabulka1[[#This Row],[z2]]</f>
        <v>5.7499441627711176</v>
      </c>
      <c r="D500" s="1">
        <f>Tabulka1[[#This Row],[std2]]</f>
        <v>4.1533006118805293E-3</v>
      </c>
      <c r="E500" s="1">
        <f t="shared" si="454"/>
        <v>7</v>
      </c>
      <c r="F500" s="1" t="s">
        <v>10</v>
      </c>
      <c r="G500" s="1" t="s">
        <v>30</v>
      </c>
      <c r="H500" s="1" t="s">
        <v>13</v>
      </c>
      <c r="I500" s="1">
        <f t="shared" ref="I500:J500" si="532">I151</f>
        <v>25</v>
      </c>
      <c r="J500" s="1">
        <f t="shared" si="532"/>
        <v>2</v>
      </c>
      <c r="K500">
        <v>5.7499441627711176</v>
      </c>
      <c r="L500">
        <v>4.1533006118805293E-3</v>
      </c>
      <c r="M500" s="1" t="s">
        <v>32</v>
      </c>
      <c r="N500" s="1" t="s">
        <v>31</v>
      </c>
      <c r="O500" s="1" t="s">
        <v>13</v>
      </c>
      <c r="P500" s="1">
        <f t="shared" ref="P500:Q500" si="533">P151</f>
        <v>8.5070926638955218</v>
      </c>
      <c r="Q500" s="1">
        <f t="shared" si="533"/>
        <v>2</v>
      </c>
      <c r="R500" s="1">
        <f>Tabulka1[[#This Row],[z2]]</f>
        <v>5.7499441627711176</v>
      </c>
      <c r="S500" s="1">
        <f>Tabulka1[[#This Row],[std2]]</f>
        <v>4.1533006118805293E-3</v>
      </c>
      <c r="T500" s="1" t="s">
        <v>47</v>
      </c>
      <c r="U500" s="1" t="s">
        <v>31</v>
      </c>
      <c r="V500" s="1" t="s">
        <v>13</v>
      </c>
      <c r="W500" s="1">
        <f t="shared" ref="W500:X500" si="534">W151</f>
        <v>3.6602102388159072</v>
      </c>
      <c r="X500" s="1">
        <f t="shared" si="534"/>
        <v>3.6602102388159072</v>
      </c>
      <c r="Y500" s="1">
        <f>Tabulka1[[#This Row],[z3]]</f>
        <v>5.7499441627711176</v>
      </c>
      <c r="Z500" s="1">
        <f>Tabulka1[[#This Row],[std3]]</f>
        <v>4.1533006118805293E-3</v>
      </c>
      <c r="AA500" s="1" t="s">
        <v>39</v>
      </c>
      <c r="AB500" s="1" t="s">
        <v>40</v>
      </c>
      <c r="AC500" s="1" t="s">
        <v>13</v>
      </c>
      <c r="AD500" s="1">
        <v>20</v>
      </c>
      <c r="AE500" s="1" t="s">
        <v>9</v>
      </c>
      <c r="AF500" s="1" t="s">
        <v>28</v>
      </c>
    </row>
    <row r="501" spans="1:32" x14ac:dyDescent="0.35">
      <c r="A501" s="1">
        <f t="shared" ref="A501:B501" si="535">A152</f>
        <v>4.3699561159093419</v>
      </c>
      <c r="B501" s="1">
        <f t="shared" si="535"/>
        <v>4.3699561159093419</v>
      </c>
      <c r="C501" s="1">
        <f>Tabulka1[[#This Row],[z2]]</f>
        <v>13.156511879885343</v>
      </c>
      <c r="D501" s="1">
        <f>Tabulka1[[#This Row],[std2]]</f>
        <v>5.0263596375328762E-2</v>
      </c>
      <c r="E501" s="1">
        <f t="shared" si="454"/>
        <v>7</v>
      </c>
      <c r="F501" s="1" t="s">
        <v>10</v>
      </c>
      <c r="G501" s="1" t="s">
        <v>30</v>
      </c>
      <c r="H501" s="1" t="s">
        <v>13</v>
      </c>
      <c r="I501" s="1">
        <f t="shared" ref="I501:J501" si="536">I152</f>
        <v>30</v>
      </c>
      <c r="J501" s="1">
        <f t="shared" si="536"/>
        <v>2</v>
      </c>
      <c r="K501">
        <v>13.156511879885343</v>
      </c>
      <c r="L501">
        <v>5.0263596375328762E-2</v>
      </c>
      <c r="M501" s="1" t="s">
        <v>32</v>
      </c>
      <c r="N501" s="1" t="s">
        <v>31</v>
      </c>
      <c r="O501" s="1" t="s">
        <v>13</v>
      </c>
      <c r="P501" s="1">
        <f t="shared" ref="P501:Q501" si="537">P152</f>
        <v>10.208511196674626</v>
      </c>
      <c r="Q501" s="1">
        <f t="shared" si="537"/>
        <v>2</v>
      </c>
      <c r="R501" s="1">
        <f>Tabulka1[[#This Row],[z2]]</f>
        <v>13.156511879885343</v>
      </c>
      <c r="S501" s="1">
        <f>Tabulka1[[#This Row],[std2]]</f>
        <v>5.0263596375328762E-2</v>
      </c>
      <c r="T501" s="1" t="s">
        <v>47</v>
      </c>
      <c r="U501" s="1" t="s">
        <v>31</v>
      </c>
      <c r="V501" s="1" t="s">
        <v>13</v>
      </c>
      <c r="W501" s="1">
        <f t="shared" ref="W501:X501" si="538">W152</f>
        <v>4.7059845927633095</v>
      </c>
      <c r="X501" s="1">
        <f t="shared" si="538"/>
        <v>4.7059845927633095</v>
      </c>
      <c r="Y501" s="1">
        <f>Tabulka1[[#This Row],[z3]]</f>
        <v>13.156511879885343</v>
      </c>
      <c r="Z501" s="1">
        <f>Tabulka1[[#This Row],[std3]]</f>
        <v>5.0263596375328762E-2</v>
      </c>
      <c r="AA501" s="1" t="s">
        <v>39</v>
      </c>
      <c r="AB501" s="1" t="s">
        <v>40</v>
      </c>
      <c r="AC501" s="1" t="s">
        <v>13</v>
      </c>
      <c r="AD501" s="1">
        <v>20</v>
      </c>
      <c r="AE501" s="1" t="s">
        <v>9</v>
      </c>
      <c r="AF501" s="1" t="s">
        <v>28</v>
      </c>
    </row>
    <row r="502" spans="1:32" x14ac:dyDescent="0.35">
      <c r="A502" s="1">
        <f t="shared" ref="A502:B502" si="539">A153</f>
        <v>5.3601399810803727</v>
      </c>
      <c r="B502" s="1">
        <f t="shared" si="539"/>
        <v>5.3601399810803727</v>
      </c>
      <c r="C502" s="1">
        <f>Tabulka1[[#This Row],[z2]]</f>
        <v>26.46706773493144</v>
      </c>
      <c r="D502" s="1">
        <f>Tabulka1[[#This Row],[std2]]</f>
        <v>0.27784117946172232</v>
      </c>
      <c r="E502" s="1">
        <f t="shared" si="454"/>
        <v>7</v>
      </c>
      <c r="F502" s="1" t="s">
        <v>10</v>
      </c>
      <c r="G502" s="1" t="s">
        <v>30</v>
      </c>
      <c r="H502" s="1" t="s">
        <v>13</v>
      </c>
      <c r="I502" s="1">
        <f t="shared" ref="I502:J502" si="540">I153</f>
        <v>35</v>
      </c>
      <c r="J502" s="1">
        <f t="shared" si="540"/>
        <v>2</v>
      </c>
      <c r="K502">
        <v>26.46706773493144</v>
      </c>
      <c r="L502">
        <v>0.27784117946172232</v>
      </c>
      <c r="M502" s="1" t="s">
        <v>32</v>
      </c>
      <c r="N502" s="1" t="s">
        <v>31</v>
      </c>
      <c r="O502" s="1" t="s">
        <v>13</v>
      </c>
      <c r="P502" s="1">
        <f t="shared" ref="P502:Q502" si="541">P153</f>
        <v>11.909929729453731</v>
      </c>
      <c r="Q502" s="1">
        <f t="shared" si="541"/>
        <v>2</v>
      </c>
      <c r="R502" s="1">
        <f>Tabulka1[[#This Row],[z2]]</f>
        <v>26.46706773493144</v>
      </c>
      <c r="S502" s="1">
        <f>Tabulka1[[#This Row],[std2]]</f>
        <v>0.27784117946172232</v>
      </c>
      <c r="T502" s="1" t="s">
        <v>47</v>
      </c>
      <c r="U502" s="1" t="s">
        <v>31</v>
      </c>
      <c r="V502" s="1" t="s">
        <v>13</v>
      </c>
      <c r="W502" s="1">
        <f t="shared" ref="W502:X502" si="542">W153</f>
        <v>5.9126473088564655</v>
      </c>
      <c r="X502" s="1">
        <f t="shared" si="542"/>
        <v>5.9126473088564655</v>
      </c>
      <c r="Y502" s="1">
        <f>Tabulka1[[#This Row],[z3]]</f>
        <v>26.46706773493144</v>
      </c>
      <c r="Z502" s="1">
        <f>Tabulka1[[#This Row],[std3]]</f>
        <v>0.27784117946172232</v>
      </c>
      <c r="AA502" s="1" t="s">
        <v>39</v>
      </c>
      <c r="AB502" s="1" t="s">
        <v>40</v>
      </c>
      <c r="AC502" s="1" t="s">
        <v>13</v>
      </c>
      <c r="AD502" s="1">
        <v>20</v>
      </c>
      <c r="AE502" s="1" t="s">
        <v>9</v>
      </c>
      <c r="AF502" s="1" t="s">
        <v>28</v>
      </c>
    </row>
    <row r="503" spans="1:32" x14ac:dyDescent="0.35">
      <c r="A503" s="1">
        <f t="shared" ref="A503:B503" si="543">A154</f>
        <v>6.4286102529443188</v>
      </c>
      <c r="B503" s="1">
        <f t="shared" si="543"/>
        <v>6.4286102529443188</v>
      </c>
      <c r="C503" s="1">
        <f>Tabulka1[[#This Row],[z2]]</f>
        <v>85.611402209869837</v>
      </c>
      <c r="D503" s="1">
        <f>Tabulka1[[#This Row],[std2]]</f>
        <v>0.384318943641761</v>
      </c>
      <c r="E503" s="1">
        <f t="shared" si="454"/>
        <v>7</v>
      </c>
      <c r="F503" s="1" t="s">
        <v>10</v>
      </c>
      <c r="G503" s="1" t="s">
        <v>30</v>
      </c>
      <c r="H503" s="1" t="s">
        <v>13</v>
      </c>
      <c r="I503" s="1">
        <f t="shared" ref="I503:J503" si="544">I154</f>
        <v>40</v>
      </c>
      <c r="J503" s="1">
        <f t="shared" si="544"/>
        <v>2</v>
      </c>
      <c r="K503">
        <v>85.611402209869837</v>
      </c>
      <c r="L503">
        <v>0.384318943641761</v>
      </c>
      <c r="M503" s="1" t="s">
        <v>32</v>
      </c>
      <c r="N503" s="1" t="s">
        <v>31</v>
      </c>
      <c r="O503" s="1" t="s">
        <v>13</v>
      </c>
      <c r="P503" s="1">
        <f t="shared" ref="P503:Q503" si="545">P154</f>
        <v>13.611348262232834</v>
      </c>
      <c r="Q503" s="1">
        <f t="shared" si="545"/>
        <v>2</v>
      </c>
      <c r="R503" s="1">
        <f>Tabulka1[[#This Row],[z2]]</f>
        <v>85.611402209869837</v>
      </c>
      <c r="S503" s="1">
        <f>Tabulka1[[#This Row],[std2]]</f>
        <v>0.384318943641761</v>
      </c>
      <c r="T503" s="1" t="s">
        <v>47</v>
      </c>
      <c r="U503" s="1" t="s">
        <v>31</v>
      </c>
      <c r="V503" s="1" t="s">
        <v>13</v>
      </c>
      <c r="W503" s="1">
        <f t="shared" ref="W503:X503" si="546">W154</f>
        <v>7.3204204776318154</v>
      </c>
      <c r="X503" s="1">
        <f t="shared" si="546"/>
        <v>7.3204204776318154</v>
      </c>
      <c r="Y503" s="1">
        <f>Tabulka1[[#This Row],[z3]]</f>
        <v>85.611402209869837</v>
      </c>
      <c r="Z503" s="1">
        <f>Tabulka1[[#This Row],[std3]]</f>
        <v>0.384318943641761</v>
      </c>
      <c r="AA503" s="1" t="s">
        <v>39</v>
      </c>
      <c r="AB503" s="1" t="s">
        <v>40</v>
      </c>
      <c r="AC503" s="1" t="s">
        <v>13</v>
      </c>
      <c r="AD503" s="1">
        <v>20</v>
      </c>
      <c r="AE503" s="1" t="s">
        <v>9</v>
      </c>
      <c r="AF503" s="1" t="s">
        <v>28</v>
      </c>
    </row>
    <row r="504" spans="1:32" x14ac:dyDescent="0.35">
      <c r="A504" s="1">
        <f t="shared" ref="A504:B504" si="547">A155</f>
        <v>6.9964886688126473</v>
      </c>
      <c r="B504" s="1">
        <f t="shared" si="547"/>
        <v>6.9964886688126473</v>
      </c>
      <c r="C504" s="1">
        <f>Tabulka1[[#This Row],[z2]]</f>
        <v>171.34804225463924</v>
      </c>
      <c r="D504" s="1">
        <f>Tabulka1[[#This Row],[std2]]</f>
        <v>0.15878939741989032</v>
      </c>
      <c r="E504" s="1">
        <f t="shared" si="454"/>
        <v>7</v>
      </c>
      <c r="F504" s="1" t="s">
        <v>10</v>
      </c>
      <c r="G504" s="1" t="s">
        <v>30</v>
      </c>
      <c r="H504" s="1" t="s">
        <v>13</v>
      </c>
      <c r="I504" s="1">
        <f t="shared" ref="I504:J504" si="548">I155</f>
        <v>42.5</v>
      </c>
      <c r="J504" s="1">
        <f t="shared" si="548"/>
        <v>2</v>
      </c>
      <c r="K504">
        <v>171.34804225463924</v>
      </c>
      <c r="L504">
        <v>0.15878939741989032</v>
      </c>
      <c r="M504" s="1" t="s">
        <v>32</v>
      </c>
      <c r="N504" s="1" t="s">
        <v>31</v>
      </c>
      <c r="O504" s="1" t="s">
        <v>13</v>
      </c>
      <c r="P504" s="1">
        <f t="shared" ref="P504:Q504" si="549">P155</f>
        <v>14.462057528622386</v>
      </c>
      <c r="Q504" s="1">
        <f t="shared" si="549"/>
        <v>2</v>
      </c>
      <c r="R504" s="1">
        <f>Tabulka1[[#This Row],[z2]]</f>
        <v>171.34804225463924</v>
      </c>
      <c r="S504" s="1">
        <f>Tabulka1[[#This Row],[std2]]</f>
        <v>0.15878939741989032</v>
      </c>
      <c r="T504" s="1" t="s">
        <v>47</v>
      </c>
      <c r="U504" s="1" t="s">
        <v>31</v>
      </c>
      <c r="V504" s="1" t="s">
        <v>13</v>
      </c>
      <c r="W504" s="1">
        <f t="shared" ref="W504:X504" si="550">W155</f>
        <v>8.1161183556352725</v>
      </c>
      <c r="X504" s="1">
        <f t="shared" si="550"/>
        <v>8.1161183556352725</v>
      </c>
      <c r="Y504" s="1">
        <f>Tabulka1[[#This Row],[z3]]</f>
        <v>171.34804225463924</v>
      </c>
      <c r="Z504" s="1">
        <f>Tabulka1[[#This Row],[std3]]</f>
        <v>0.15878939741989032</v>
      </c>
      <c r="AA504" s="1" t="s">
        <v>39</v>
      </c>
      <c r="AB504" s="1" t="s">
        <v>40</v>
      </c>
      <c r="AC504" s="1" t="s">
        <v>13</v>
      </c>
      <c r="AD504" s="1">
        <v>20</v>
      </c>
      <c r="AE504" s="1" t="s">
        <v>9</v>
      </c>
      <c r="AF504" s="1" t="s">
        <v>28</v>
      </c>
    </row>
    <row r="505" spans="1:32" x14ac:dyDescent="0.35">
      <c r="A505" s="1">
        <f t="shared" ref="A505:B505" si="551">A156</f>
        <v>0</v>
      </c>
      <c r="B505" s="1">
        <f t="shared" si="551"/>
        <v>0</v>
      </c>
      <c r="C505" s="1">
        <f>Tabulka1[[#This Row],[z2]]</f>
        <v>0.97254957836955058</v>
      </c>
      <c r="D505" s="1">
        <f>Tabulka1[[#This Row],[std2]]</f>
        <v>2.0417207929571625E-3</v>
      </c>
      <c r="E505" s="1">
        <f t="shared" si="454"/>
        <v>8</v>
      </c>
      <c r="F505" s="1" t="s">
        <v>10</v>
      </c>
      <c r="G505" s="1" t="s">
        <v>30</v>
      </c>
      <c r="H505" s="1" t="s">
        <v>13</v>
      </c>
      <c r="I505" s="1">
        <f t="shared" ref="I505:J505" si="552">I156</f>
        <v>0</v>
      </c>
      <c r="J505" s="1">
        <f t="shared" si="552"/>
        <v>2.5</v>
      </c>
      <c r="K505" s="1">
        <v>0.97254957836955058</v>
      </c>
      <c r="L505" s="1">
        <v>2.0417207929571625E-3</v>
      </c>
      <c r="M505" s="1" t="s">
        <v>32</v>
      </c>
      <c r="N505" s="1" t="s">
        <v>31</v>
      </c>
      <c r="O505" s="1" t="s">
        <v>13</v>
      </c>
      <c r="P505" s="1">
        <f t="shared" ref="P505:Q505" si="553">P156</f>
        <v>0</v>
      </c>
      <c r="Q505" s="1">
        <f t="shared" si="553"/>
        <v>2.5</v>
      </c>
      <c r="R505" s="1">
        <f>Tabulka1[[#This Row],[z2]]</f>
        <v>0.97254957836955058</v>
      </c>
      <c r="S505" s="1">
        <f>Tabulka1[[#This Row],[std2]]</f>
        <v>2.0417207929571625E-3</v>
      </c>
      <c r="T505" s="1" t="s">
        <v>47</v>
      </c>
      <c r="U505" s="1" t="s">
        <v>31</v>
      </c>
      <c r="V505" s="1" t="s">
        <v>13</v>
      </c>
      <c r="W505" s="1">
        <f t="shared" ref="W505:X505" si="554">W156</f>
        <v>0</v>
      </c>
      <c r="X505" s="1">
        <f t="shared" si="554"/>
        <v>0</v>
      </c>
      <c r="Y505" s="1">
        <f>Tabulka1[[#This Row],[z3]]</f>
        <v>0.97254957836955058</v>
      </c>
      <c r="Z505" s="1">
        <f>Tabulka1[[#This Row],[std3]]</f>
        <v>2.0417207929571625E-3</v>
      </c>
      <c r="AA505" s="1" t="s">
        <v>39</v>
      </c>
      <c r="AB505" s="1" t="s">
        <v>40</v>
      </c>
      <c r="AC505" s="1" t="s">
        <v>13</v>
      </c>
      <c r="AD505" s="1">
        <v>20</v>
      </c>
      <c r="AE505" s="1" t="s">
        <v>9</v>
      </c>
      <c r="AF505" s="1" t="s">
        <v>28</v>
      </c>
    </row>
    <row r="506" spans="1:32" x14ac:dyDescent="0.35">
      <c r="A506" s="1">
        <f t="shared" ref="A506:B506" si="555">A157</f>
        <v>0.49184202576222236</v>
      </c>
      <c r="B506" s="1">
        <f t="shared" si="555"/>
        <v>0.61480253220277792</v>
      </c>
      <c r="C506" s="1">
        <f>Tabulka1[[#This Row],[z2]]</f>
        <v>1.1819052346486683</v>
      </c>
      <c r="D506" s="1">
        <f>Tabulka1[[#This Row],[std2]]</f>
        <v>5.1907103655903376E-4</v>
      </c>
      <c r="E506" s="1">
        <f t="shared" si="454"/>
        <v>8</v>
      </c>
      <c r="F506" s="1" t="s">
        <v>10</v>
      </c>
      <c r="G506" s="1" t="s">
        <v>30</v>
      </c>
      <c r="H506" s="1" t="s">
        <v>13</v>
      </c>
      <c r="I506" s="1">
        <f t="shared" ref="I506:J506" si="556">I157</f>
        <v>5</v>
      </c>
      <c r="J506" s="1">
        <f t="shared" si="556"/>
        <v>2.5</v>
      </c>
      <c r="K506">
        <v>1.1819052346486683</v>
      </c>
      <c r="L506">
        <v>5.1907103655903376E-4</v>
      </c>
      <c r="M506" s="1" t="s">
        <v>32</v>
      </c>
      <c r="N506" s="1" t="s">
        <v>31</v>
      </c>
      <c r="O506" s="1" t="s">
        <v>13</v>
      </c>
      <c r="P506" s="1">
        <f t="shared" ref="P506:Q506" si="557">P157</f>
        <v>1.4605340116288661</v>
      </c>
      <c r="Q506" s="1">
        <f t="shared" si="557"/>
        <v>2.5</v>
      </c>
      <c r="R506" s="1">
        <f>Tabulka1[[#This Row],[z2]]</f>
        <v>1.1819052346486683</v>
      </c>
      <c r="S506" s="1">
        <f>Tabulka1[[#This Row],[std2]]</f>
        <v>5.1907103655903376E-4</v>
      </c>
      <c r="T506" s="1" t="s">
        <v>47</v>
      </c>
      <c r="U506" s="1" t="s">
        <v>31</v>
      </c>
      <c r="V506" s="1" t="s">
        <v>13</v>
      </c>
      <c r="W506" s="1">
        <f t="shared" ref="W506:X506" si="558">W157</f>
        <v>0.49610568201992211</v>
      </c>
      <c r="X506" s="1">
        <f t="shared" si="558"/>
        <v>0.62013210252490258</v>
      </c>
      <c r="Y506" s="1">
        <f>Tabulka1[[#This Row],[z3]]</f>
        <v>1.1819052346486683</v>
      </c>
      <c r="Z506" s="1">
        <f>Tabulka1[[#This Row],[std3]]</f>
        <v>5.1907103655903376E-4</v>
      </c>
      <c r="AA506" s="1" t="s">
        <v>39</v>
      </c>
      <c r="AB506" s="1" t="s">
        <v>40</v>
      </c>
      <c r="AC506" s="1" t="s">
        <v>13</v>
      </c>
      <c r="AD506" s="1">
        <v>20</v>
      </c>
      <c r="AE506" s="1" t="s">
        <v>9</v>
      </c>
      <c r="AF506" s="1" t="s">
        <v>28</v>
      </c>
    </row>
    <row r="507" spans="1:32" x14ac:dyDescent="0.35">
      <c r="A507" s="1">
        <f t="shared" ref="A507:B507" si="559">A158</f>
        <v>1.0266807868265881</v>
      </c>
      <c r="B507" s="1">
        <f t="shared" si="559"/>
        <v>1.2833509835332353</v>
      </c>
      <c r="C507" s="1">
        <f>Tabulka1[[#This Row],[z2]]</f>
        <v>1.517515988112784</v>
      </c>
      <c r="D507" s="1">
        <f>Tabulka1[[#This Row],[std2]]</f>
        <v>3.4372848182307493E-5</v>
      </c>
      <c r="E507" s="1">
        <f t="shared" si="454"/>
        <v>8</v>
      </c>
      <c r="F507" s="1" t="s">
        <v>10</v>
      </c>
      <c r="G507" s="1" t="s">
        <v>30</v>
      </c>
      <c r="H507" s="1" t="s">
        <v>13</v>
      </c>
      <c r="I507" s="1">
        <f t="shared" ref="I507:J507" si="560">I158</f>
        <v>10</v>
      </c>
      <c r="J507" s="1">
        <f t="shared" si="560"/>
        <v>2.5</v>
      </c>
      <c r="K507">
        <v>1.517515988112784</v>
      </c>
      <c r="L507">
        <v>3.4372848182307493E-5</v>
      </c>
      <c r="M507" s="1" t="s">
        <v>32</v>
      </c>
      <c r="N507" s="1" t="s">
        <v>31</v>
      </c>
      <c r="O507" s="1" t="s">
        <v>13</v>
      </c>
      <c r="P507" s="1">
        <f t="shared" ref="P507:Q507" si="561">P158</f>
        <v>2.9210680232577322</v>
      </c>
      <c r="Q507" s="1">
        <f t="shared" si="561"/>
        <v>2.5</v>
      </c>
      <c r="R507" s="1">
        <f>Tabulka1[[#This Row],[z2]]</f>
        <v>1.517515988112784</v>
      </c>
      <c r="S507" s="1">
        <f>Tabulka1[[#This Row],[std2]]</f>
        <v>3.4372848182307493E-5</v>
      </c>
      <c r="T507" s="1" t="s">
        <v>47</v>
      </c>
      <c r="U507" s="1" t="s">
        <v>31</v>
      </c>
      <c r="V507" s="1" t="s">
        <v>13</v>
      </c>
      <c r="W507" s="1">
        <f t="shared" ref="W507:X507" si="562">W158</f>
        <v>1.0473342175976132</v>
      </c>
      <c r="X507" s="1">
        <f t="shared" si="562"/>
        <v>1.3091677719970165</v>
      </c>
      <c r="Y507" s="1">
        <f>Tabulka1[[#This Row],[z3]]</f>
        <v>1.517515988112784</v>
      </c>
      <c r="Z507" s="1">
        <f>Tabulka1[[#This Row],[std3]]</f>
        <v>3.4372848182307493E-5</v>
      </c>
      <c r="AA507" s="1" t="s">
        <v>39</v>
      </c>
      <c r="AB507" s="1" t="s">
        <v>40</v>
      </c>
      <c r="AC507" s="1" t="s">
        <v>13</v>
      </c>
      <c r="AD507" s="1">
        <v>20</v>
      </c>
      <c r="AE507" s="1" t="s">
        <v>9</v>
      </c>
      <c r="AF507" s="1" t="s">
        <v>28</v>
      </c>
    </row>
    <row r="508" spans="1:32" x14ac:dyDescent="0.35">
      <c r="A508" s="1">
        <f t="shared" ref="A508:B508" si="563">A159</f>
        <v>1.6100446368606869</v>
      </c>
      <c r="B508" s="1">
        <f t="shared" si="563"/>
        <v>2.0125557960758584</v>
      </c>
      <c r="C508" s="1">
        <f>Tabulka1[[#This Row],[z2]]</f>
        <v>2.0891511804507865</v>
      </c>
      <c r="D508" s="1">
        <f>Tabulka1[[#This Row],[std2]]</f>
        <v>2.8434192307342626E-4</v>
      </c>
      <c r="E508" s="1">
        <f t="shared" si="454"/>
        <v>8</v>
      </c>
      <c r="F508" s="1" t="s">
        <v>10</v>
      </c>
      <c r="G508" s="1" t="s">
        <v>30</v>
      </c>
      <c r="H508" s="1" t="s">
        <v>13</v>
      </c>
      <c r="I508" s="1">
        <f t="shared" ref="I508:J508" si="564">I159</f>
        <v>15</v>
      </c>
      <c r="J508" s="1">
        <f t="shared" si="564"/>
        <v>2.5</v>
      </c>
      <c r="K508">
        <v>2.0891511804507865</v>
      </c>
      <c r="L508">
        <v>2.8434192307342626E-4</v>
      </c>
      <c r="M508" s="1" t="s">
        <v>32</v>
      </c>
      <c r="N508" s="1" t="s">
        <v>31</v>
      </c>
      <c r="O508" s="1" t="s">
        <v>13</v>
      </c>
      <c r="P508" s="1">
        <f t="shared" ref="P508:Q508" si="565">P159</f>
        <v>4.3816020348865985</v>
      </c>
      <c r="Q508" s="1">
        <f t="shared" si="565"/>
        <v>2.5</v>
      </c>
      <c r="R508" s="1">
        <f>Tabulka1[[#This Row],[z2]]</f>
        <v>2.0891511804507865</v>
      </c>
      <c r="S508" s="1">
        <f>Tabulka1[[#This Row],[std2]]</f>
        <v>2.8434192307342626E-4</v>
      </c>
      <c r="T508" s="1" t="s">
        <v>47</v>
      </c>
      <c r="U508" s="1" t="s">
        <v>31</v>
      </c>
      <c r="V508" s="1" t="s">
        <v>13</v>
      </c>
      <c r="W508" s="1">
        <f t="shared" ref="W508:X508" si="566">W159</f>
        <v>1.6634131691256211</v>
      </c>
      <c r="X508" s="1">
        <f t="shared" si="566"/>
        <v>2.0792664614070264</v>
      </c>
      <c r="Y508" s="1">
        <f>Tabulka1[[#This Row],[z3]]</f>
        <v>2.0891511804507865</v>
      </c>
      <c r="Z508" s="1">
        <f>Tabulka1[[#This Row],[std3]]</f>
        <v>2.8434192307342626E-4</v>
      </c>
      <c r="AA508" s="1" t="s">
        <v>39</v>
      </c>
      <c r="AB508" s="1" t="s">
        <v>40</v>
      </c>
      <c r="AC508" s="1" t="s">
        <v>13</v>
      </c>
      <c r="AD508" s="1">
        <v>20</v>
      </c>
      <c r="AE508" s="1" t="s">
        <v>9</v>
      </c>
      <c r="AF508" s="1" t="s">
        <v>28</v>
      </c>
    </row>
    <row r="509" spans="1:32" x14ac:dyDescent="0.35">
      <c r="A509" s="1">
        <f t="shared" ref="A509:B509" si="567">A160</f>
        <v>2.2461328624099757</v>
      </c>
      <c r="B509" s="1">
        <f t="shared" si="567"/>
        <v>2.8076660780124696</v>
      </c>
      <c r="C509" s="1">
        <f>Tabulka1[[#This Row],[z2]]</f>
        <v>3.1328554235880643</v>
      </c>
      <c r="D509" s="1">
        <f>Tabulka1[[#This Row],[std2]]</f>
        <v>7.5604908511794065E-4</v>
      </c>
      <c r="E509" s="1">
        <f t="shared" si="454"/>
        <v>8</v>
      </c>
      <c r="F509" s="1" t="s">
        <v>10</v>
      </c>
      <c r="G509" s="1" t="s">
        <v>30</v>
      </c>
      <c r="H509" s="1" t="s">
        <v>13</v>
      </c>
      <c r="I509" s="1">
        <f t="shared" ref="I509:J509" si="568">I160</f>
        <v>20</v>
      </c>
      <c r="J509" s="1">
        <f t="shared" si="568"/>
        <v>2.5</v>
      </c>
      <c r="K509">
        <v>3.1328554235880643</v>
      </c>
      <c r="L509">
        <v>7.5604908511794065E-4</v>
      </c>
      <c r="M509" s="1" t="s">
        <v>32</v>
      </c>
      <c r="N509" s="1" t="s">
        <v>31</v>
      </c>
      <c r="O509" s="1" t="s">
        <v>13</v>
      </c>
      <c r="P509" s="1">
        <f t="shared" ref="P509:Q509" si="569">P160</f>
        <v>5.8421360465154644</v>
      </c>
      <c r="Q509" s="1">
        <f t="shared" si="569"/>
        <v>2.5</v>
      </c>
      <c r="R509" s="1">
        <f>Tabulka1[[#This Row],[z2]]</f>
        <v>3.1328554235880643</v>
      </c>
      <c r="S509" s="1">
        <f>Tabulka1[[#This Row],[std2]]</f>
        <v>7.5604908511794065E-4</v>
      </c>
      <c r="T509" s="1" t="s">
        <v>47</v>
      </c>
      <c r="U509" s="1" t="s">
        <v>31</v>
      </c>
      <c r="V509" s="1" t="s">
        <v>13</v>
      </c>
      <c r="W509" s="1">
        <f t="shared" ref="W509:X509" si="570">W160</f>
        <v>2.35650198959463</v>
      </c>
      <c r="X509" s="1">
        <f t="shared" si="570"/>
        <v>2.9456274869932875</v>
      </c>
      <c r="Y509" s="1">
        <f>Tabulka1[[#This Row],[z3]]</f>
        <v>3.1328554235880643</v>
      </c>
      <c r="Z509" s="1">
        <f>Tabulka1[[#This Row],[std3]]</f>
        <v>7.5604908511794065E-4</v>
      </c>
      <c r="AA509" s="1" t="s">
        <v>39</v>
      </c>
      <c r="AB509" s="1" t="s">
        <v>40</v>
      </c>
      <c r="AC509" s="1" t="s">
        <v>13</v>
      </c>
      <c r="AD509" s="1">
        <v>20</v>
      </c>
      <c r="AE509" s="1" t="s">
        <v>9</v>
      </c>
      <c r="AF509" s="1" t="s">
        <v>28</v>
      </c>
    </row>
    <row r="510" spans="1:32" x14ac:dyDescent="0.35">
      <c r="A510" s="1">
        <f t="shared" ref="A510:B510" si="571">A161</f>
        <v>2.9415271735313926</v>
      </c>
      <c r="B510" s="1">
        <f t="shared" si="571"/>
        <v>3.6769089669142407</v>
      </c>
      <c r="C510" s="1">
        <f>Tabulka1[[#This Row],[z2]]</f>
        <v>5.2755500839380911</v>
      </c>
      <c r="D510" s="1">
        <f>Tabulka1[[#This Row],[std2]]</f>
        <v>7.1156029808901837E-3</v>
      </c>
      <c r="E510" s="1">
        <f t="shared" si="454"/>
        <v>8</v>
      </c>
      <c r="F510" s="1" t="s">
        <v>10</v>
      </c>
      <c r="G510" s="1" t="s">
        <v>30</v>
      </c>
      <c r="H510" s="1" t="s">
        <v>13</v>
      </c>
      <c r="I510" s="1">
        <f t="shared" ref="I510:J510" si="572">I161</f>
        <v>25</v>
      </c>
      <c r="J510" s="1">
        <f t="shared" si="572"/>
        <v>2.5</v>
      </c>
      <c r="K510">
        <v>5.2755500839380911</v>
      </c>
      <c r="L510">
        <v>7.1156029808901837E-3</v>
      </c>
      <c r="M510" s="1" t="s">
        <v>32</v>
      </c>
      <c r="N510" s="1" t="s">
        <v>31</v>
      </c>
      <c r="O510" s="1" t="s">
        <v>13</v>
      </c>
      <c r="P510" s="1">
        <f t="shared" ref="P510:Q510" si="573">P161</f>
        <v>7.3026700581443302</v>
      </c>
      <c r="Q510" s="1">
        <f t="shared" si="573"/>
        <v>2.5</v>
      </c>
      <c r="R510" s="1">
        <f>Tabulka1[[#This Row],[z2]]</f>
        <v>5.2755500839380911</v>
      </c>
      <c r="S510" s="1">
        <f>Tabulka1[[#This Row],[std2]]</f>
        <v>7.1156029808901837E-3</v>
      </c>
      <c r="T510" s="1" t="s">
        <v>47</v>
      </c>
      <c r="U510" s="1" t="s">
        <v>31</v>
      </c>
      <c r="V510" s="1" t="s">
        <v>13</v>
      </c>
      <c r="W510" s="1">
        <f t="shared" ref="W510:X510" si="574">W161</f>
        <v>3.14200265279284</v>
      </c>
      <c r="X510" s="1">
        <f t="shared" si="574"/>
        <v>3.92750331599105</v>
      </c>
      <c r="Y510" s="1">
        <f>Tabulka1[[#This Row],[z3]]</f>
        <v>5.2755500839380911</v>
      </c>
      <c r="Z510" s="1">
        <f>Tabulka1[[#This Row],[std3]]</f>
        <v>7.1156029808901837E-3</v>
      </c>
      <c r="AA510" s="1" t="s">
        <v>39</v>
      </c>
      <c r="AB510" s="1" t="s">
        <v>40</v>
      </c>
      <c r="AC510" s="1" t="s">
        <v>13</v>
      </c>
      <c r="AD510" s="1">
        <v>20</v>
      </c>
      <c r="AE510" s="1" t="s">
        <v>9</v>
      </c>
      <c r="AF510" s="1" t="s">
        <v>28</v>
      </c>
    </row>
    <row r="511" spans="1:32" x14ac:dyDescent="0.35">
      <c r="A511" s="1">
        <f t="shared" ref="A511:B511" si="575">A162</f>
        <v>3.7052836073709496</v>
      </c>
      <c r="B511" s="1">
        <f t="shared" si="575"/>
        <v>4.6316045092136875</v>
      </c>
      <c r="C511" s="1">
        <f>Tabulka1[[#This Row],[z2]]</f>
        <v>10.592538623548487</v>
      </c>
      <c r="D511" s="1">
        <f>Tabulka1[[#This Row],[std2]]</f>
        <v>0.26925430725306154</v>
      </c>
      <c r="E511" s="1">
        <f t="shared" si="454"/>
        <v>8</v>
      </c>
      <c r="F511" s="1" t="s">
        <v>10</v>
      </c>
      <c r="G511" s="1" t="s">
        <v>30</v>
      </c>
      <c r="H511" s="1" t="s">
        <v>13</v>
      </c>
      <c r="I511" s="1">
        <f t="shared" ref="I511:J511" si="576">I162</f>
        <v>30</v>
      </c>
      <c r="J511" s="1">
        <f t="shared" si="576"/>
        <v>2.5</v>
      </c>
      <c r="K511">
        <v>10.592538623548487</v>
      </c>
      <c r="L511">
        <v>0.26925430725306154</v>
      </c>
      <c r="M511" s="1" t="s">
        <v>32</v>
      </c>
      <c r="N511" s="1" t="s">
        <v>31</v>
      </c>
      <c r="O511" s="1" t="s">
        <v>13</v>
      </c>
      <c r="P511" s="1">
        <f t="shared" ref="P511:Q511" si="577">P162</f>
        <v>8.763204069773197</v>
      </c>
      <c r="Q511" s="1">
        <f t="shared" si="577"/>
        <v>2.5</v>
      </c>
      <c r="R511" s="1">
        <f>Tabulka1[[#This Row],[z2]]</f>
        <v>10.592538623548487</v>
      </c>
      <c r="S511" s="1">
        <f>Tabulka1[[#This Row],[std2]]</f>
        <v>0.26925430725306154</v>
      </c>
      <c r="T511" s="1" t="s">
        <v>47</v>
      </c>
      <c r="U511" s="1" t="s">
        <v>31</v>
      </c>
      <c r="V511" s="1" t="s">
        <v>13</v>
      </c>
      <c r="W511" s="1">
        <f t="shared" ref="W511:X511" si="578">W162</f>
        <v>4.0397176964479371</v>
      </c>
      <c r="X511" s="1">
        <f t="shared" si="578"/>
        <v>5.0496471205599214</v>
      </c>
      <c r="Y511" s="1">
        <f>Tabulka1[[#This Row],[z3]]</f>
        <v>10.592538623548487</v>
      </c>
      <c r="Z511" s="1">
        <f>Tabulka1[[#This Row],[std3]]</f>
        <v>0.26925430725306154</v>
      </c>
      <c r="AA511" s="1" t="s">
        <v>39</v>
      </c>
      <c r="AB511" s="1" t="s">
        <v>40</v>
      </c>
      <c r="AC511" s="1" t="s">
        <v>13</v>
      </c>
      <c r="AD511" s="1">
        <v>20</v>
      </c>
      <c r="AE511" s="1" t="s">
        <v>9</v>
      </c>
      <c r="AF511" s="1" t="s">
        <v>28</v>
      </c>
    </row>
    <row r="512" spans="1:32" x14ac:dyDescent="0.35">
      <c r="A512" s="1">
        <f t="shared" ref="A512:B512" si="579">A163</f>
        <v>4.5601848251640478</v>
      </c>
      <c r="B512" s="1">
        <f t="shared" si="579"/>
        <v>5.7002310314550595</v>
      </c>
      <c r="C512" s="1">
        <f>Tabulka1[[#This Row],[z2]]</f>
        <v>20.288691313655534</v>
      </c>
      <c r="D512" s="1">
        <f>Tabulka1[[#This Row],[std2]]</f>
        <v>0.84279825059874935</v>
      </c>
      <c r="E512" s="1">
        <f t="shared" si="454"/>
        <v>8</v>
      </c>
      <c r="F512" s="1" t="s">
        <v>10</v>
      </c>
      <c r="G512" s="1" t="s">
        <v>30</v>
      </c>
      <c r="H512" s="1" t="s">
        <v>13</v>
      </c>
      <c r="I512" s="1">
        <f t="shared" ref="I512:J512" si="580">I163</f>
        <v>35</v>
      </c>
      <c r="J512" s="1">
        <f t="shared" si="580"/>
        <v>2.5</v>
      </c>
      <c r="K512">
        <v>20.288691313655534</v>
      </c>
      <c r="L512">
        <v>0.84279825059874935</v>
      </c>
      <c r="M512" s="1" t="s">
        <v>32</v>
      </c>
      <c r="N512" s="1" t="s">
        <v>31</v>
      </c>
      <c r="O512" s="1" t="s">
        <v>13</v>
      </c>
      <c r="P512" s="1">
        <f t="shared" ref="P512:Q512" si="581">P163</f>
        <v>10.223738081402063</v>
      </c>
      <c r="Q512" s="1">
        <f t="shared" si="581"/>
        <v>2.5</v>
      </c>
      <c r="R512" s="1">
        <f>Tabulka1[[#This Row],[z2]]</f>
        <v>20.288691313655534</v>
      </c>
      <c r="S512" s="1">
        <f>Tabulka1[[#This Row],[std2]]</f>
        <v>0.84279825059874935</v>
      </c>
      <c r="T512" s="1" t="s">
        <v>47</v>
      </c>
      <c r="U512" s="1" t="s">
        <v>31</v>
      </c>
      <c r="V512" s="1" t="s">
        <v>13</v>
      </c>
      <c r="W512" s="1">
        <f t="shared" ref="W512:X512" si="582">W163</f>
        <v>5.0755427468192025</v>
      </c>
      <c r="X512" s="1">
        <f t="shared" si="582"/>
        <v>6.3444284335240031</v>
      </c>
      <c r="Y512" s="1">
        <f>Tabulka1[[#This Row],[z3]]</f>
        <v>20.288691313655534</v>
      </c>
      <c r="Z512" s="1">
        <f>Tabulka1[[#This Row],[std3]]</f>
        <v>0.84279825059874935</v>
      </c>
      <c r="AA512" s="1" t="s">
        <v>39</v>
      </c>
      <c r="AB512" s="1" t="s">
        <v>40</v>
      </c>
      <c r="AC512" s="1" t="s">
        <v>13</v>
      </c>
      <c r="AD512" s="1">
        <v>20</v>
      </c>
      <c r="AE512" s="1" t="s">
        <v>9</v>
      </c>
      <c r="AF512" s="1" t="s">
        <v>28</v>
      </c>
    </row>
    <row r="513" spans="1:32" x14ac:dyDescent="0.35">
      <c r="A513" s="1">
        <f t="shared" ref="A513:B513" si="583">A164</f>
        <v>5.4469506628604449</v>
      </c>
      <c r="B513" s="1">
        <f t="shared" si="583"/>
        <v>6.8086883285755562</v>
      </c>
      <c r="C513" s="1">
        <f>Tabulka1[[#This Row],[z2]]</f>
        <v>85.830183372939842</v>
      </c>
      <c r="D513" s="1">
        <f>Tabulka1[[#This Row],[std2]]</f>
        <v>1.0792166595170511</v>
      </c>
      <c r="E513" s="1">
        <f t="shared" si="454"/>
        <v>8</v>
      </c>
      <c r="F513" s="1" t="s">
        <v>10</v>
      </c>
      <c r="G513" s="1" t="s">
        <v>30</v>
      </c>
      <c r="H513" s="1" t="s">
        <v>13</v>
      </c>
      <c r="I513" s="1">
        <f t="shared" ref="I513:J513" si="584">I164</f>
        <v>40</v>
      </c>
      <c r="J513" s="1">
        <f t="shared" si="584"/>
        <v>2.5</v>
      </c>
      <c r="K513">
        <v>85.830183372939842</v>
      </c>
      <c r="L513">
        <v>1.0792166595170511</v>
      </c>
      <c r="M513" s="1" t="s">
        <v>32</v>
      </c>
      <c r="N513" s="1" t="s">
        <v>31</v>
      </c>
      <c r="O513" s="1" t="s">
        <v>13</v>
      </c>
      <c r="P513" s="1">
        <f t="shared" ref="P513:Q513" si="585">P164</f>
        <v>11.684272093030929</v>
      </c>
      <c r="Q513" s="1">
        <f t="shared" si="585"/>
        <v>2.5</v>
      </c>
      <c r="R513" s="1">
        <f>Tabulka1[[#This Row],[z2]]</f>
        <v>85.830183372939842</v>
      </c>
      <c r="S513" s="1">
        <f>Tabulka1[[#This Row],[std2]]</f>
        <v>1.0792166595170511</v>
      </c>
      <c r="T513" s="1" t="s">
        <v>47</v>
      </c>
      <c r="U513" s="1" t="s">
        <v>31</v>
      </c>
      <c r="V513" s="1" t="s">
        <v>13</v>
      </c>
      <c r="W513" s="1">
        <f t="shared" ref="W513:X513" si="586">W164</f>
        <v>6.284005305585679</v>
      </c>
      <c r="X513" s="1">
        <f t="shared" si="586"/>
        <v>7.855006631982099</v>
      </c>
      <c r="Y513" s="1">
        <f>Tabulka1[[#This Row],[z3]]</f>
        <v>85.830183372939842</v>
      </c>
      <c r="Z513" s="1">
        <f>Tabulka1[[#This Row],[std3]]</f>
        <v>1.0792166595170511</v>
      </c>
      <c r="AA513" s="1" t="s">
        <v>39</v>
      </c>
      <c r="AB513" s="1" t="s">
        <v>40</v>
      </c>
      <c r="AC513" s="1" t="s">
        <v>13</v>
      </c>
      <c r="AD513" s="1">
        <v>20</v>
      </c>
      <c r="AE513" s="1" t="s">
        <v>9</v>
      </c>
      <c r="AF513" s="1" t="s">
        <v>28</v>
      </c>
    </row>
    <row r="514" spans="1:32" x14ac:dyDescent="0.35">
      <c r="A514" s="1">
        <f t="shared" ref="A514:B514" si="587">A165</f>
        <v>5.9659764001038749</v>
      </c>
      <c r="B514" s="1">
        <f t="shared" si="587"/>
        <v>7.457470500129844</v>
      </c>
      <c r="C514" s="1">
        <f>Tabulka1[[#This Row],[z2]]</f>
        <v>190.49092420905106</v>
      </c>
      <c r="D514" s="1">
        <f>Tabulka1[[#This Row],[std2]]</f>
        <v>0.31457357053694035</v>
      </c>
      <c r="E514" s="1">
        <f t="shared" si="454"/>
        <v>8</v>
      </c>
      <c r="F514" s="1" t="s">
        <v>10</v>
      </c>
      <c r="G514" s="1" t="s">
        <v>30</v>
      </c>
      <c r="H514" s="1" t="s">
        <v>13</v>
      </c>
      <c r="I514" s="1">
        <f t="shared" ref="I514:J514" si="588">I165</f>
        <v>42.7</v>
      </c>
      <c r="J514" s="1">
        <f t="shared" si="588"/>
        <v>2.5</v>
      </c>
      <c r="K514">
        <v>190.49092420905106</v>
      </c>
      <c r="L514">
        <v>0.31457357053694035</v>
      </c>
      <c r="M514" s="1" t="s">
        <v>32</v>
      </c>
      <c r="N514" s="1" t="s">
        <v>31</v>
      </c>
      <c r="O514" s="1" t="s">
        <v>13</v>
      </c>
      <c r="P514" s="1">
        <f t="shared" ref="P514:Q514" si="589">P165</f>
        <v>12.472960459310517</v>
      </c>
      <c r="Q514" s="1">
        <f t="shared" si="589"/>
        <v>2.5</v>
      </c>
      <c r="R514" s="1">
        <f>Tabulka1[[#This Row],[z2]]</f>
        <v>190.49092420905106</v>
      </c>
      <c r="S514" s="1">
        <f>Tabulka1[[#This Row],[std2]]</f>
        <v>0.31457357053694035</v>
      </c>
      <c r="T514" s="1" t="s">
        <v>47</v>
      </c>
      <c r="U514" s="1" t="s">
        <v>31</v>
      </c>
      <c r="V514" s="1" t="s">
        <v>13</v>
      </c>
      <c r="W514" s="1">
        <f t="shared" ref="W514:X514" si="590">W165</f>
        <v>7.024267710693942</v>
      </c>
      <c r="X514" s="1">
        <f t="shared" si="590"/>
        <v>8.7803346383674281</v>
      </c>
      <c r="Y514" s="1">
        <f>Tabulka1[[#This Row],[z3]]</f>
        <v>190.49092420905106</v>
      </c>
      <c r="Z514" s="1">
        <f>Tabulka1[[#This Row],[std3]]</f>
        <v>0.31457357053694035</v>
      </c>
      <c r="AA514" s="1" t="s">
        <v>39</v>
      </c>
      <c r="AB514" s="1" t="s">
        <v>40</v>
      </c>
      <c r="AC514" s="1" t="s">
        <v>13</v>
      </c>
      <c r="AD514" s="1">
        <v>20</v>
      </c>
      <c r="AE514" s="1" t="s">
        <v>9</v>
      </c>
      <c r="AF514" s="1" t="s">
        <v>28</v>
      </c>
    </row>
    <row r="515" spans="1:32" x14ac:dyDescent="0.35">
      <c r="A515" s="1">
        <f t="shared" ref="A515:B515" si="591">A166</f>
        <v>0</v>
      </c>
      <c r="B515" s="1">
        <f t="shared" si="591"/>
        <v>0</v>
      </c>
      <c r="C515" s="1">
        <f>Tabulka1[[#This Row],[z2]]</f>
        <v>0.97254957836955058</v>
      </c>
      <c r="D515" s="1">
        <f>Tabulka1[[#This Row],[std2]]</f>
        <v>2.0417207929571625E-3</v>
      </c>
      <c r="E515" s="1">
        <f t="shared" si="454"/>
        <v>9</v>
      </c>
      <c r="F515" s="1" t="s">
        <v>10</v>
      </c>
      <c r="G515" s="1" t="s">
        <v>30</v>
      </c>
      <c r="H515" s="1" t="s">
        <v>13</v>
      </c>
      <c r="I515" s="1">
        <f t="shared" ref="I515:J515" si="592">I166</f>
        <v>0</v>
      </c>
      <c r="J515" s="1">
        <f t="shared" si="592"/>
        <v>3</v>
      </c>
      <c r="K515" s="1">
        <v>0.97254957836955058</v>
      </c>
      <c r="L515" s="1">
        <v>2.0417207929571625E-3</v>
      </c>
      <c r="M515" s="1" t="s">
        <v>32</v>
      </c>
      <c r="N515" s="1" t="s">
        <v>31</v>
      </c>
      <c r="O515" s="1" t="s">
        <v>13</v>
      </c>
      <c r="P515" s="1">
        <f t="shared" ref="P515:Q515" si="593">P166</f>
        <v>0</v>
      </c>
      <c r="Q515" s="1">
        <f t="shared" si="593"/>
        <v>3</v>
      </c>
      <c r="R515" s="1">
        <f>Tabulka1[[#This Row],[z2]]</f>
        <v>0.97254957836955058</v>
      </c>
      <c r="S515" s="1">
        <f>Tabulka1[[#This Row],[std2]]</f>
        <v>2.0417207929571625E-3</v>
      </c>
      <c r="T515" s="1" t="s">
        <v>47</v>
      </c>
      <c r="U515" s="1" t="s">
        <v>31</v>
      </c>
      <c r="V515" s="1" t="s">
        <v>13</v>
      </c>
      <c r="W515" s="1">
        <f t="shared" ref="W515:X515" si="594">W166</f>
        <v>0</v>
      </c>
      <c r="X515" s="1">
        <f t="shared" si="594"/>
        <v>0</v>
      </c>
      <c r="Y515" s="1">
        <f>Tabulka1[[#This Row],[z3]]</f>
        <v>0.97254957836955058</v>
      </c>
      <c r="Z515" s="1">
        <f>Tabulka1[[#This Row],[std3]]</f>
        <v>2.0417207929571625E-3</v>
      </c>
      <c r="AA515" s="1" t="s">
        <v>39</v>
      </c>
      <c r="AB515" s="1" t="s">
        <v>40</v>
      </c>
      <c r="AC515" s="1" t="s">
        <v>13</v>
      </c>
      <c r="AD515" s="1">
        <v>20</v>
      </c>
      <c r="AE515" s="1" t="s">
        <v>9</v>
      </c>
      <c r="AF515" s="1" t="s">
        <v>28</v>
      </c>
    </row>
    <row r="516" spans="1:32" x14ac:dyDescent="0.35">
      <c r="A516" s="1">
        <f t="shared" ref="A516:B516" si="595">A167</f>
        <v>0.42995406221397264</v>
      </c>
      <c r="B516" s="1">
        <f t="shared" si="595"/>
        <v>0.64493109332095899</v>
      </c>
      <c r="C516" s="1">
        <f>Tabulka1[[#This Row],[z2]]</f>
        <v>1.1664871999323725</v>
      </c>
      <c r="D516" s="1">
        <f>Tabulka1[[#This Row],[std2]]</f>
        <v>9.3847056363803008E-4</v>
      </c>
      <c r="E516" s="1">
        <f t="shared" si="454"/>
        <v>9</v>
      </c>
      <c r="F516" s="1" t="s">
        <v>10</v>
      </c>
      <c r="G516" s="1" t="s">
        <v>30</v>
      </c>
      <c r="H516" s="1" t="s">
        <v>13</v>
      </c>
      <c r="I516" s="1">
        <f t="shared" ref="I516:J516" si="596">I167</f>
        <v>5</v>
      </c>
      <c r="J516" s="1">
        <f t="shared" si="596"/>
        <v>3</v>
      </c>
      <c r="K516">
        <v>1.1664871999323725</v>
      </c>
      <c r="L516">
        <v>9.3847056363803008E-4</v>
      </c>
      <c r="M516" s="1" t="s">
        <v>32</v>
      </c>
      <c r="N516" s="1" t="s">
        <v>31</v>
      </c>
      <c r="O516" s="1" t="s">
        <v>13</v>
      </c>
      <c r="P516" s="1">
        <f t="shared" ref="P516:Q516" si="597">P167</f>
        <v>1.2793985110162751</v>
      </c>
      <c r="Q516" s="1">
        <f t="shared" si="597"/>
        <v>3</v>
      </c>
      <c r="R516" s="1">
        <f>Tabulka1[[#This Row],[z2]]</f>
        <v>1.1664871999323725</v>
      </c>
      <c r="S516" s="1">
        <f>Tabulka1[[#This Row],[std2]]</f>
        <v>9.3847056363803008E-4</v>
      </c>
      <c r="T516" s="1" t="s">
        <v>47</v>
      </c>
      <c r="U516" s="1" t="s">
        <v>31</v>
      </c>
      <c r="V516" s="1" t="s">
        <v>13</v>
      </c>
      <c r="W516" s="1">
        <f t="shared" ref="W516:X516" si="598">W167</f>
        <v>0.43457863071270186</v>
      </c>
      <c r="X516" s="1">
        <f t="shared" si="598"/>
        <v>0.65186794606905285</v>
      </c>
      <c r="Y516" s="1">
        <f>Tabulka1[[#This Row],[z3]]</f>
        <v>1.1664871999323725</v>
      </c>
      <c r="Z516" s="1">
        <f>Tabulka1[[#This Row],[std3]]</f>
        <v>9.3847056363803008E-4</v>
      </c>
      <c r="AA516" s="1" t="s">
        <v>39</v>
      </c>
      <c r="AB516" s="1" t="s">
        <v>40</v>
      </c>
      <c r="AC516" s="1" t="s">
        <v>13</v>
      </c>
      <c r="AD516" s="1">
        <v>20</v>
      </c>
      <c r="AE516" s="1" t="s">
        <v>9</v>
      </c>
      <c r="AF516" s="1" t="s">
        <v>28</v>
      </c>
    </row>
    <row r="517" spans="1:32" x14ac:dyDescent="0.35">
      <c r="A517" s="1">
        <f t="shared" ref="A517:B517" si="599">A168</f>
        <v>0.89625128344650229</v>
      </c>
      <c r="B517" s="1">
        <f t="shared" si="599"/>
        <v>1.3443769251697535</v>
      </c>
      <c r="C517" s="1">
        <f>Tabulka1[[#This Row],[z2]]</f>
        <v>1.4882429803673101</v>
      </c>
      <c r="D517" s="1">
        <f>Tabulka1[[#This Row],[std2]]</f>
        <v>1.375676548176811E-4</v>
      </c>
      <c r="E517" s="1">
        <f t="shared" si="454"/>
        <v>9</v>
      </c>
      <c r="F517" s="1" t="s">
        <v>10</v>
      </c>
      <c r="G517" s="1" t="s">
        <v>30</v>
      </c>
      <c r="H517" s="1" t="s">
        <v>13</v>
      </c>
      <c r="I517" s="1">
        <f t="shared" ref="I517:J517" si="600">I168</f>
        <v>10</v>
      </c>
      <c r="J517" s="1">
        <f t="shared" si="600"/>
        <v>3</v>
      </c>
      <c r="K517">
        <v>1.4882429803673101</v>
      </c>
      <c r="L517">
        <v>1.375676548176811E-4</v>
      </c>
      <c r="M517" s="1" t="s">
        <v>32</v>
      </c>
      <c r="N517" s="1" t="s">
        <v>31</v>
      </c>
      <c r="O517" s="1" t="s">
        <v>13</v>
      </c>
      <c r="P517" s="1">
        <f t="shared" ref="P517:Q517" si="601">P168</f>
        <v>2.5587970220325502</v>
      </c>
      <c r="Q517" s="1">
        <f t="shared" si="601"/>
        <v>3</v>
      </c>
      <c r="R517" s="1">
        <f>Tabulka1[[#This Row],[z2]]</f>
        <v>1.4882429803673101</v>
      </c>
      <c r="S517" s="1">
        <f>Tabulka1[[#This Row],[std2]]</f>
        <v>1.375676548176811E-4</v>
      </c>
      <c r="T517" s="1" t="s">
        <v>47</v>
      </c>
      <c r="U517" s="1" t="s">
        <v>31</v>
      </c>
      <c r="V517" s="1" t="s">
        <v>13</v>
      </c>
      <c r="W517" s="1">
        <f t="shared" ref="W517:X517" si="602">W168</f>
        <v>0.91744377594903714</v>
      </c>
      <c r="X517" s="1">
        <f t="shared" si="602"/>
        <v>1.3761656639235558</v>
      </c>
      <c r="Y517" s="1">
        <f>Tabulka1[[#This Row],[z3]]</f>
        <v>1.4882429803673101</v>
      </c>
      <c r="Z517" s="1">
        <f>Tabulka1[[#This Row],[std3]]</f>
        <v>1.375676548176811E-4</v>
      </c>
      <c r="AA517" s="1" t="s">
        <v>39</v>
      </c>
      <c r="AB517" s="1" t="s">
        <v>40</v>
      </c>
      <c r="AC517" s="1" t="s">
        <v>13</v>
      </c>
      <c r="AD517" s="1">
        <v>20</v>
      </c>
      <c r="AE517" s="1" t="s">
        <v>9</v>
      </c>
      <c r="AF517" s="1" t="s">
        <v>28</v>
      </c>
    </row>
    <row r="518" spans="1:32" x14ac:dyDescent="0.35">
      <c r="A518" s="1">
        <f t="shared" ref="A518:B518" si="603">A169</f>
        <v>1.4019570727139785</v>
      </c>
      <c r="B518" s="1">
        <f t="shared" si="603"/>
        <v>2.1029356090709679</v>
      </c>
      <c r="C518" s="1">
        <f>Tabulka1[[#This Row],[z2]]</f>
        <v>2.0192527517780445</v>
      </c>
      <c r="D518" s="1">
        <f>Tabulka1[[#This Row],[std2]]</f>
        <v>3.8709625683697478E-4</v>
      </c>
      <c r="E518" s="1">
        <f t="shared" si="454"/>
        <v>9</v>
      </c>
      <c r="F518" s="1" t="s">
        <v>10</v>
      </c>
      <c r="G518" s="1" t="s">
        <v>30</v>
      </c>
      <c r="H518" s="1" t="s">
        <v>13</v>
      </c>
      <c r="I518" s="1">
        <f t="shared" ref="I518:J518" si="604">I169</f>
        <v>15</v>
      </c>
      <c r="J518" s="1">
        <f t="shared" si="604"/>
        <v>3</v>
      </c>
      <c r="K518">
        <v>2.0192527517780445</v>
      </c>
      <c r="L518">
        <v>3.8709625683697478E-4</v>
      </c>
      <c r="M518" s="1" t="s">
        <v>32</v>
      </c>
      <c r="N518" s="1" t="s">
        <v>31</v>
      </c>
      <c r="O518" s="1" t="s">
        <v>13</v>
      </c>
      <c r="P518" s="1">
        <f t="shared" ref="P518:Q518" si="605">P169</f>
        <v>3.8381955330488249</v>
      </c>
      <c r="Q518" s="1">
        <f t="shared" si="605"/>
        <v>3</v>
      </c>
      <c r="R518" s="1">
        <f>Tabulka1[[#This Row],[z2]]</f>
        <v>2.0192527517780445</v>
      </c>
      <c r="S518" s="1">
        <f>Tabulka1[[#This Row],[std2]]</f>
        <v>3.8709625683697478E-4</v>
      </c>
      <c r="T518" s="1" t="s">
        <v>47</v>
      </c>
      <c r="U518" s="1" t="s">
        <v>31</v>
      </c>
      <c r="V518" s="1" t="s">
        <v>13</v>
      </c>
      <c r="W518" s="1">
        <f t="shared" ref="W518:X518" si="606">W169</f>
        <v>1.4571165853308234</v>
      </c>
      <c r="X518" s="1">
        <f t="shared" si="606"/>
        <v>2.1856748779962349</v>
      </c>
      <c r="Y518" s="1">
        <f>Tabulka1[[#This Row],[z3]]</f>
        <v>2.0192527517780445</v>
      </c>
      <c r="Z518" s="1">
        <f>Tabulka1[[#This Row],[std3]]</f>
        <v>3.8709625683697478E-4</v>
      </c>
      <c r="AA518" s="1" t="s">
        <v>39</v>
      </c>
      <c r="AB518" s="1" t="s">
        <v>40</v>
      </c>
      <c r="AC518" s="1" t="s">
        <v>13</v>
      </c>
      <c r="AD518" s="1">
        <v>20</v>
      </c>
      <c r="AE518" s="1" t="s">
        <v>9</v>
      </c>
      <c r="AF518" s="1" t="s">
        <v>28</v>
      </c>
    </row>
    <row r="519" spans="1:32" x14ac:dyDescent="0.35">
      <c r="A519" s="1">
        <f t="shared" ref="A519:B519" si="607">A170</f>
        <v>1.9548020406334929</v>
      </c>
      <c r="B519" s="1">
        <f t="shared" si="607"/>
        <v>2.9322030609502394</v>
      </c>
      <c r="C519" s="1">
        <f>Tabulka1[[#This Row],[z2]]</f>
        <v>3.0579496809424986</v>
      </c>
      <c r="D519" s="1">
        <f>Tabulka1[[#This Row],[std2]]</f>
        <v>1.6155303214350494E-3</v>
      </c>
      <c r="E519" s="1">
        <f t="shared" si="454"/>
        <v>9</v>
      </c>
      <c r="F519" s="1" t="s">
        <v>10</v>
      </c>
      <c r="G519" s="1" t="s">
        <v>30</v>
      </c>
      <c r="H519" s="1" t="s">
        <v>13</v>
      </c>
      <c r="I519" s="1">
        <f t="shared" ref="I519:J519" si="608">I170</f>
        <v>20</v>
      </c>
      <c r="J519" s="1">
        <f t="shared" si="608"/>
        <v>3</v>
      </c>
      <c r="K519">
        <v>3.0579496809424986</v>
      </c>
      <c r="L519">
        <v>1.6155303214350494E-3</v>
      </c>
      <c r="M519" s="1" t="s">
        <v>32</v>
      </c>
      <c r="N519" s="1" t="s">
        <v>31</v>
      </c>
      <c r="O519" s="1" t="s">
        <v>13</v>
      </c>
      <c r="P519" s="1">
        <f t="shared" ref="P519:Q519" si="609">P170</f>
        <v>5.1175940440651004</v>
      </c>
      <c r="Q519" s="1">
        <f t="shared" si="609"/>
        <v>3</v>
      </c>
      <c r="R519" s="1">
        <f>Tabulka1[[#This Row],[z2]]</f>
        <v>3.0579496809424986</v>
      </c>
      <c r="S519" s="1">
        <f>Tabulka1[[#This Row],[std2]]</f>
        <v>1.6155303214350494E-3</v>
      </c>
      <c r="T519" s="1" t="s">
        <v>47</v>
      </c>
      <c r="U519" s="1" t="s">
        <v>31</v>
      </c>
      <c r="V519" s="1" t="s">
        <v>13</v>
      </c>
      <c r="W519" s="1">
        <f t="shared" ref="W519:X519" si="610">W170</f>
        <v>2.0642484958853333</v>
      </c>
      <c r="X519" s="1">
        <f t="shared" si="610"/>
        <v>3.0963727438280002</v>
      </c>
      <c r="Y519" s="1">
        <f>Tabulka1[[#This Row],[z3]]</f>
        <v>3.0579496809424986</v>
      </c>
      <c r="Z519" s="1">
        <f>Tabulka1[[#This Row],[std3]]</f>
        <v>1.6155303214350494E-3</v>
      </c>
      <c r="AA519" s="1" t="s">
        <v>39</v>
      </c>
      <c r="AB519" s="1" t="s">
        <v>40</v>
      </c>
      <c r="AC519" s="1" t="s">
        <v>13</v>
      </c>
      <c r="AD519" s="1">
        <v>20</v>
      </c>
      <c r="AE519" s="1" t="s">
        <v>9</v>
      </c>
      <c r="AF519" s="1" t="s">
        <v>28</v>
      </c>
    </row>
    <row r="520" spans="1:32" x14ac:dyDescent="0.35">
      <c r="A520" s="1">
        <f t="shared" ref="A520:B520" si="611">A171</f>
        <v>2.5573148916125037</v>
      </c>
      <c r="B520" s="1">
        <f t="shared" si="611"/>
        <v>3.8359723374187555</v>
      </c>
      <c r="C520" s="1">
        <f>Tabulka1[[#This Row],[z2]]</f>
        <v>5.2891778694226925</v>
      </c>
      <c r="D520" s="1">
        <f>Tabulka1[[#This Row],[std2]]</f>
        <v>9.2544918612452176E-3</v>
      </c>
      <c r="E520" s="1">
        <f t="shared" si="454"/>
        <v>9</v>
      </c>
      <c r="F520" s="1" t="s">
        <v>10</v>
      </c>
      <c r="G520" s="1" t="s">
        <v>30</v>
      </c>
      <c r="H520" s="1" t="s">
        <v>13</v>
      </c>
      <c r="I520" s="1">
        <f t="shared" ref="I520:J520" si="612">I171</f>
        <v>25</v>
      </c>
      <c r="J520" s="1">
        <f t="shared" si="612"/>
        <v>3</v>
      </c>
      <c r="K520">
        <v>5.2891778694226925</v>
      </c>
      <c r="L520">
        <v>9.2544918612452176E-3</v>
      </c>
      <c r="M520" s="1" t="s">
        <v>32</v>
      </c>
      <c r="N520" s="1" t="s">
        <v>31</v>
      </c>
      <c r="O520" s="1" t="s">
        <v>13</v>
      </c>
      <c r="P520" s="1">
        <f t="shared" ref="P520:Q520" si="613">P171</f>
        <v>6.3969925550813747</v>
      </c>
      <c r="Q520" s="1">
        <f t="shared" si="613"/>
        <v>3</v>
      </c>
      <c r="R520" s="1">
        <f>Tabulka1[[#This Row],[z2]]</f>
        <v>5.2891778694226925</v>
      </c>
      <c r="S520" s="1">
        <f>Tabulka1[[#This Row],[std2]]</f>
        <v>9.2544918612452176E-3</v>
      </c>
      <c r="T520" s="1" t="s">
        <v>47</v>
      </c>
      <c r="U520" s="1" t="s">
        <v>31</v>
      </c>
      <c r="V520" s="1" t="s">
        <v>13</v>
      </c>
      <c r="W520" s="1">
        <f t="shared" ref="W520:X520" si="614">W171</f>
        <v>2.7523313278471111</v>
      </c>
      <c r="X520" s="1">
        <f t="shared" si="614"/>
        <v>4.1284969917706666</v>
      </c>
      <c r="Y520" s="1">
        <f>Tabulka1[[#This Row],[z3]]</f>
        <v>5.2891778694226925</v>
      </c>
      <c r="Z520" s="1">
        <f>Tabulka1[[#This Row],[std3]]</f>
        <v>9.2544918612452176E-3</v>
      </c>
      <c r="AA520" s="1" t="s">
        <v>39</v>
      </c>
      <c r="AB520" s="1" t="s">
        <v>40</v>
      </c>
      <c r="AC520" s="1" t="s">
        <v>13</v>
      </c>
      <c r="AD520" s="1">
        <v>20</v>
      </c>
      <c r="AE520" s="1" t="s">
        <v>9</v>
      </c>
      <c r="AF520" s="1" t="s">
        <v>28</v>
      </c>
    </row>
    <row r="521" spans="1:32" x14ac:dyDescent="0.35">
      <c r="A521" s="1">
        <f t="shared" ref="A521:B521" si="615">A172</f>
        <v>3.2162023690141441</v>
      </c>
      <c r="B521" s="1">
        <f t="shared" si="615"/>
        <v>4.824303553521216</v>
      </c>
      <c r="C521" s="1">
        <f>Tabulka1[[#This Row],[z2]]</f>
        <v>11.593576165005349</v>
      </c>
      <c r="D521" s="1">
        <f>Tabulka1[[#This Row],[std2]]</f>
        <v>0.19730082897148279</v>
      </c>
      <c r="E521" s="1">
        <f t="shared" si="454"/>
        <v>9</v>
      </c>
      <c r="F521" s="1" t="s">
        <v>10</v>
      </c>
      <c r="G521" s="1" t="s">
        <v>30</v>
      </c>
      <c r="H521" s="1" t="s">
        <v>13</v>
      </c>
      <c r="I521" s="1">
        <f t="shared" ref="I521:J521" si="616">I172</f>
        <v>30</v>
      </c>
      <c r="J521" s="1">
        <f t="shared" si="616"/>
        <v>3</v>
      </c>
      <c r="K521">
        <v>11.593576165005349</v>
      </c>
      <c r="L521">
        <v>0.19730082897148279</v>
      </c>
      <c r="M521" s="1" t="s">
        <v>32</v>
      </c>
      <c r="N521" s="1" t="s">
        <v>31</v>
      </c>
      <c r="O521" s="1" t="s">
        <v>13</v>
      </c>
      <c r="P521" s="1">
        <f t="shared" ref="P521:Q521" si="617">P172</f>
        <v>7.6763910660976498</v>
      </c>
      <c r="Q521" s="1">
        <f t="shared" si="617"/>
        <v>3</v>
      </c>
      <c r="R521" s="1">
        <f>Tabulka1[[#This Row],[z2]]</f>
        <v>11.593576165005349</v>
      </c>
      <c r="S521" s="1">
        <f>Tabulka1[[#This Row],[std2]]</f>
        <v>0.19730082897148279</v>
      </c>
      <c r="T521" s="1" t="s">
        <v>47</v>
      </c>
      <c r="U521" s="1" t="s">
        <v>31</v>
      </c>
      <c r="V521" s="1" t="s">
        <v>13</v>
      </c>
      <c r="W521" s="1">
        <f t="shared" ref="W521:X521" si="618">W172</f>
        <v>3.5387117072320007</v>
      </c>
      <c r="X521" s="1">
        <f t="shared" si="618"/>
        <v>5.3080675608480004</v>
      </c>
      <c r="Y521" s="1">
        <f>Tabulka1[[#This Row],[z3]]</f>
        <v>11.593576165005349</v>
      </c>
      <c r="Z521" s="1">
        <f>Tabulka1[[#This Row],[std3]]</f>
        <v>0.19730082897148279</v>
      </c>
      <c r="AA521" s="1" t="s">
        <v>39</v>
      </c>
      <c r="AB521" s="1" t="s">
        <v>40</v>
      </c>
      <c r="AC521" s="1" t="s">
        <v>13</v>
      </c>
      <c r="AD521" s="1">
        <v>20</v>
      </c>
      <c r="AE521" s="1" t="s">
        <v>9</v>
      </c>
      <c r="AF521" s="1" t="s">
        <v>28</v>
      </c>
    </row>
    <row r="522" spans="1:32" x14ac:dyDescent="0.35">
      <c r="A522" s="1">
        <f t="shared" ref="A522:B522" si="619">A173</f>
        <v>3.9319186075075065</v>
      </c>
      <c r="B522" s="1">
        <f t="shared" si="619"/>
        <v>5.8978779112612596</v>
      </c>
      <c r="C522" s="1">
        <f>Tabulka1[[#This Row],[z2]]</f>
        <v>29.820855049591074</v>
      </c>
      <c r="D522" s="1">
        <f>Tabulka1[[#This Row],[std2]]</f>
        <v>0.83725172398418746</v>
      </c>
      <c r="E522" s="1">
        <f t="shared" si="454"/>
        <v>9</v>
      </c>
      <c r="F522" s="1" t="s">
        <v>10</v>
      </c>
      <c r="G522" s="1" t="s">
        <v>30</v>
      </c>
      <c r="H522" s="1" t="s">
        <v>13</v>
      </c>
      <c r="I522" s="1">
        <f t="shared" ref="I522:J522" si="620">I173</f>
        <v>35</v>
      </c>
      <c r="J522" s="1">
        <f t="shared" si="620"/>
        <v>3</v>
      </c>
      <c r="K522">
        <v>29.820855049591074</v>
      </c>
      <c r="L522">
        <v>0.83725172398418746</v>
      </c>
      <c r="M522" s="1" t="s">
        <v>32</v>
      </c>
      <c r="N522" s="1" t="s">
        <v>31</v>
      </c>
      <c r="O522" s="1" t="s">
        <v>13</v>
      </c>
      <c r="P522" s="1">
        <f t="shared" ref="P522:Q522" si="621">P173</f>
        <v>8.9557895771139258</v>
      </c>
      <c r="Q522" s="1">
        <f t="shared" si="621"/>
        <v>3</v>
      </c>
      <c r="R522" s="1">
        <f>Tabulka1[[#This Row],[z2]]</f>
        <v>29.820855049591074</v>
      </c>
      <c r="S522" s="1">
        <f>Tabulka1[[#This Row],[std2]]</f>
        <v>0.83725172398418746</v>
      </c>
      <c r="T522" s="1" t="s">
        <v>47</v>
      </c>
      <c r="U522" s="1" t="s">
        <v>31</v>
      </c>
      <c r="V522" s="1" t="s">
        <v>13</v>
      </c>
      <c r="W522" s="1">
        <f t="shared" ref="W522:X522" si="622">W173</f>
        <v>4.4460736834453334</v>
      </c>
      <c r="X522" s="1">
        <f t="shared" si="622"/>
        <v>6.6691105251679996</v>
      </c>
      <c r="Y522" s="1">
        <f>Tabulka1[[#This Row],[z3]]</f>
        <v>29.820855049591074</v>
      </c>
      <c r="Z522" s="1">
        <f>Tabulka1[[#This Row],[std3]]</f>
        <v>0.83725172398418746</v>
      </c>
      <c r="AA522" s="1" t="s">
        <v>39</v>
      </c>
      <c r="AB522" s="1" t="s">
        <v>40</v>
      </c>
      <c r="AC522" s="1" t="s">
        <v>13</v>
      </c>
      <c r="AD522" s="1">
        <v>20</v>
      </c>
      <c r="AE522" s="1" t="s">
        <v>9</v>
      </c>
      <c r="AF522" s="1" t="s">
        <v>28</v>
      </c>
    </row>
    <row r="523" spans="1:32" x14ac:dyDescent="0.35">
      <c r="A523" s="1">
        <f t="shared" ref="A523:B523" si="623">A174</f>
        <v>4.7109288333817059</v>
      </c>
      <c r="B523" s="1">
        <f t="shared" si="623"/>
        <v>7.0663932500725588</v>
      </c>
      <c r="C523" s="1">
        <f>Tabulka1[[#This Row],[z2]]</f>
        <v>127.97799341308612</v>
      </c>
      <c r="D523" s="1">
        <f>Tabulka1[[#This Row],[std2]]</f>
        <v>0.73698719907223265</v>
      </c>
      <c r="E523" s="1">
        <f t="shared" si="454"/>
        <v>9</v>
      </c>
      <c r="F523" s="1" t="s">
        <v>10</v>
      </c>
      <c r="G523" s="1" t="s">
        <v>30</v>
      </c>
      <c r="H523" s="1" t="s">
        <v>13</v>
      </c>
      <c r="I523" s="1">
        <f t="shared" ref="I523:J523" si="624">I174</f>
        <v>40</v>
      </c>
      <c r="J523" s="1">
        <f t="shared" si="624"/>
        <v>3</v>
      </c>
      <c r="K523">
        <v>127.97799341308612</v>
      </c>
      <c r="L523">
        <v>0.73698719907223265</v>
      </c>
      <c r="M523" s="1" t="s">
        <v>32</v>
      </c>
      <c r="N523" s="1" t="s">
        <v>31</v>
      </c>
      <c r="O523" s="1" t="s">
        <v>13</v>
      </c>
      <c r="P523" s="1">
        <f t="shared" ref="P523:Q523" si="625">P174</f>
        <v>10.235188088130201</v>
      </c>
      <c r="Q523" s="1">
        <f t="shared" si="625"/>
        <v>3</v>
      </c>
      <c r="R523" s="1">
        <f>Tabulka1[[#This Row],[z2]]</f>
        <v>127.97799341308612</v>
      </c>
      <c r="S523" s="1">
        <f>Tabulka1[[#This Row],[std2]]</f>
        <v>0.73698719907223265</v>
      </c>
      <c r="T523" s="1" t="s">
        <v>47</v>
      </c>
      <c r="U523" s="1" t="s">
        <v>31</v>
      </c>
      <c r="V523" s="1" t="s">
        <v>13</v>
      </c>
      <c r="W523" s="1">
        <f t="shared" ref="W523:X523" si="626">W174</f>
        <v>5.5046626556942231</v>
      </c>
      <c r="X523" s="1">
        <f t="shared" si="626"/>
        <v>8.2569939835413351</v>
      </c>
      <c r="Y523" s="1">
        <f>Tabulka1[[#This Row],[z3]]</f>
        <v>127.97799341308612</v>
      </c>
      <c r="Z523" s="1">
        <f>Tabulka1[[#This Row],[std3]]</f>
        <v>0.73698719907223265</v>
      </c>
      <c r="AA523" s="1" t="s">
        <v>39</v>
      </c>
      <c r="AB523" s="1" t="s">
        <v>40</v>
      </c>
      <c r="AC523" s="1" t="s">
        <v>13</v>
      </c>
      <c r="AD523" s="1">
        <v>20</v>
      </c>
      <c r="AE523" s="1" t="s">
        <v>9</v>
      </c>
      <c r="AF523" s="1" t="s">
        <v>28</v>
      </c>
    </row>
    <row r="524" spans="1:32" x14ac:dyDescent="0.35">
      <c r="A524" s="1">
        <f t="shared" ref="A524:B524" si="627">A175</f>
        <v>5.2038138229510569</v>
      </c>
      <c r="B524" s="1">
        <f t="shared" si="627"/>
        <v>7.8057207344265853</v>
      </c>
      <c r="C524" s="1">
        <f>Tabulka1[[#This Row],[z2]]</f>
        <v>517.58647411006712</v>
      </c>
      <c r="D524" s="1">
        <f>Tabulka1[[#This Row],[std2]]</f>
        <v>0.96179629345104578</v>
      </c>
      <c r="E524" s="1">
        <f t="shared" si="454"/>
        <v>9</v>
      </c>
      <c r="F524" s="1" t="s">
        <v>10</v>
      </c>
      <c r="G524" s="1" t="s">
        <v>30</v>
      </c>
      <c r="H524" s="1" t="s">
        <v>13</v>
      </c>
      <c r="I524" s="1">
        <f t="shared" ref="I524:J524" si="628">I175</f>
        <v>42.9</v>
      </c>
      <c r="J524" s="1">
        <f t="shared" si="628"/>
        <v>3</v>
      </c>
      <c r="K524">
        <v>517.58647411006712</v>
      </c>
      <c r="L524">
        <v>0.96179629345104578</v>
      </c>
      <c r="M524" s="1" t="s">
        <v>32</v>
      </c>
      <c r="N524" s="1" t="s">
        <v>31</v>
      </c>
      <c r="O524" s="1" t="s">
        <v>13</v>
      </c>
      <c r="P524" s="1">
        <f t="shared" ref="P524:Q525" si="629">P175</f>
        <v>10.977239224519639</v>
      </c>
      <c r="Q524" s="1">
        <f t="shared" si="629"/>
        <v>3</v>
      </c>
      <c r="R524" s="1">
        <f>Tabulka1[[#This Row],[z2]]</f>
        <v>517.58647411006712</v>
      </c>
      <c r="S524" s="1">
        <f>Tabulka1[[#This Row],[std2]]</f>
        <v>0.96179629345104578</v>
      </c>
      <c r="T524" s="1" t="s">
        <v>47</v>
      </c>
      <c r="U524" s="1" t="s">
        <v>31</v>
      </c>
      <c r="V524" s="1" t="s">
        <v>13</v>
      </c>
      <c r="W524" s="1">
        <f t="shared" ref="W524:X525" si="630">W175</f>
        <v>6.2035909263384097</v>
      </c>
      <c r="X524" s="1">
        <f t="shared" si="630"/>
        <v>9.3053863895076159</v>
      </c>
      <c r="Y524" s="1">
        <f>Tabulka1[[#This Row],[z3]]</f>
        <v>517.58647411006712</v>
      </c>
      <c r="Z524" s="1">
        <f>Tabulka1[[#This Row],[std3]]</f>
        <v>0.96179629345104578</v>
      </c>
      <c r="AA524" s="1" t="s">
        <v>39</v>
      </c>
      <c r="AB524" s="1" t="s">
        <v>40</v>
      </c>
      <c r="AC524" s="1" t="s">
        <v>13</v>
      </c>
      <c r="AD524" s="1">
        <v>20</v>
      </c>
      <c r="AE524" s="1" t="s">
        <v>9</v>
      </c>
      <c r="AF524" s="1" t="s">
        <v>28</v>
      </c>
    </row>
    <row r="525" spans="1:32" x14ac:dyDescent="0.35">
      <c r="A525" s="1">
        <f t="shared" ref="A525:B525" si="631">A176</f>
        <v>0</v>
      </c>
      <c r="B525" s="1">
        <f t="shared" si="631"/>
        <v>0</v>
      </c>
      <c r="C525" s="1">
        <f>Tabulka1[[#This Row],[z2]]</f>
        <v>0.85630634428904007</v>
      </c>
      <c r="D525" s="1">
        <f>Tabulka1[[#This Row],[std2]]</f>
        <v>1.7616965743173559E-3</v>
      </c>
      <c r="E525" s="1">
        <f t="shared" si="454"/>
        <v>1</v>
      </c>
      <c r="F525" s="1" t="s">
        <v>10</v>
      </c>
      <c r="G525" s="1" t="s">
        <v>30</v>
      </c>
      <c r="H525" s="1" t="s">
        <v>13</v>
      </c>
      <c r="I525" s="1">
        <f t="shared" ref="I525:J525" si="632">I176</f>
        <v>0</v>
      </c>
      <c r="J525" s="1">
        <f t="shared" si="632"/>
        <v>0</v>
      </c>
      <c r="K525" s="1">
        <v>0.85630634428904007</v>
      </c>
      <c r="L525" s="1">
        <v>1.7616965743173559E-3</v>
      </c>
      <c r="M525" s="1" t="s">
        <v>32</v>
      </c>
      <c r="N525" s="1" t="s">
        <v>31</v>
      </c>
      <c r="O525" s="1" t="s">
        <v>13</v>
      </c>
      <c r="P525" s="1">
        <f t="shared" si="629"/>
        <v>0</v>
      </c>
      <c r="Q525" s="1">
        <f t="shared" si="629"/>
        <v>0</v>
      </c>
      <c r="R525" s="1">
        <f>Tabulka1[[#This Row],[z2]]</f>
        <v>0.85630634428904007</v>
      </c>
      <c r="S525" s="1">
        <f>Tabulka1[[#This Row],[std2]]</f>
        <v>1.7616965743173559E-3</v>
      </c>
      <c r="T525" s="1" t="s">
        <v>47</v>
      </c>
      <c r="U525" s="1" t="s">
        <v>31</v>
      </c>
      <c r="V525" s="1" t="s">
        <v>13</v>
      </c>
      <c r="W525" s="1">
        <f t="shared" si="630"/>
        <v>0</v>
      </c>
      <c r="X525" s="1">
        <f t="shared" si="630"/>
        <v>0</v>
      </c>
      <c r="Y525" s="1">
        <f>Tabulka1[[#This Row],[z3]]</f>
        <v>0.85630634428904007</v>
      </c>
      <c r="Z525" s="1">
        <f>Tabulka1[[#This Row],[std3]]</f>
        <v>1.7616965743173559E-3</v>
      </c>
      <c r="AA525" s="1" t="s">
        <v>39</v>
      </c>
      <c r="AB525" s="1" t="s">
        <v>40</v>
      </c>
      <c r="AC525" s="1" t="s">
        <v>13</v>
      </c>
      <c r="AD525" s="1">
        <v>25</v>
      </c>
      <c r="AE525" s="1" t="s">
        <v>9</v>
      </c>
      <c r="AF525" s="1" t="s">
        <v>28</v>
      </c>
    </row>
    <row r="526" spans="1:32" x14ac:dyDescent="0.35">
      <c r="A526" s="1">
        <f t="shared" ref="A526:B526" si="633">A177</f>
        <v>1.7270393633962526</v>
      </c>
      <c r="B526" s="1">
        <f t="shared" si="633"/>
        <v>0</v>
      </c>
      <c r="C526" s="1">
        <f>Tabulka1[[#This Row],[z2]]</f>
        <v>1.2601662596192611</v>
      </c>
      <c r="D526" s="1">
        <f>Tabulka1[[#This Row],[std2]]</f>
        <v>6.0894226331797844E-4</v>
      </c>
      <c r="E526" s="1">
        <f t="shared" si="454"/>
        <v>1</v>
      </c>
      <c r="F526" s="1" t="s">
        <v>10</v>
      </c>
      <c r="G526" s="1" t="s">
        <v>30</v>
      </c>
      <c r="H526" s="1" t="s">
        <v>13</v>
      </c>
      <c r="I526" s="1">
        <f t="shared" ref="I526:J526" si="634">I177</f>
        <v>5</v>
      </c>
      <c r="J526" s="1">
        <f t="shared" si="634"/>
        <v>0</v>
      </c>
      <c r="K526">
        <v>1.2601662596192611</v>
      </c>
      <c r="L526">
        <v>6.0894226331797844E-4</v>
      </c>
      <c r="M526" s="1" t="s">
        <v>32</v>
      </c>
      <c r="N526" s="1" t="s">
        <v>31</v>
      </c>
      <c r="O526" s="1" t="s">
        <v>13</v>
      </c>
      <c r="P526" s="1">
        <f t="shared" ref="P526:Q526" si="635">P177</f>
        <v>5</v>
      </c>
      <c r="Q526" s="1">
        <f t="shared" si="635"/>
        <v>0</v>
      </c>
      <c r="R526" s="1">
        <f>Tabulka1[[#This Row],[z2]]</f>
        <v>1.2601662596192611</v>
      </c>
      <c r="S526" s="1">
        <f>Tabulka1[[#This Row],[std2]]</f>
        <v>6.0894226331797844E-4</v>
      </c>
      <c r="T526" s="1" t="s">
        <v>47</v>
      </c>
      <c r="U526" s="1" t="s">
        <v>31</v>
      </c>
      <c r="V526" s="1" t="s">
        <v>13</v>
      </c>
      <c r="W526" s="1">
        <f t="shared" ref="W526:X526" si="636">W177</f>
        <v>1.6983708632250143</v>
      </c>
      <c r="X526" s="1">
        <f t="shared" si="636"/>
        <v>0</v>
      </c>
      <c r="Y526" s="1">
        <f>Tabulka1[[#This Row],[z3]]</f>
        <v>1.2601662596192611</v>
      </c>
      <c r="Z526" s="1">
        <f>Tabulka1[[#This Row],[std3]]</f>
        <v>6.0894226331797844E-4</v>
      </c>
      <c r="AA526" s="1" t="s">
        <v>39</v>
      </c>
      <c r="AB526" s="1" t="s">
        <v>40</v>
      </c>
      <c r="AC526" s="1" t="s">
        <v>13</v>
      </c>
      <c r="AD526" s="1">
        <v>25</v>
      </c>
      <c r="AE526" s="1" t="s">
        <v>9</v>
      </c>
      <c r="AF526" s="1" t="s">
        <v>28</v>
      </c>
    </row>
    <row r="527" spans="1:32" x14ac:dyDescent="0.35">
      <c r="A527" s="1">
        <f t="shared" ref="A527:B527" si="637">A178</f>
        <v>3.6848024085616231</v>
      </c>
      <c r="B527" s="1">
        <f t="shared" si="637"/>
        <v>0</v>
      </c>
      <c r="C527" s="1">
        <f>Tabulka1[[#This Row],[z2]]</f>
        <v>2.0125854238502496</v>
      </c>
      <c r="D527" s="1">
        <f>Tabulka1[[#This Row],[std2]]</f>
        <v>3.5241744515912744E-4</v>
      </c>
      <c r="E527" s="1">
        <f t="shared" si="454"/>
        <v>1</v>
      </c>
      <c r="F527" s="1" t="s">
        <v>10</v>
      </c>
      <c r="G527" s="1" t="s">
        <v>30</v>
      </c>
      <c r="H527" s="1" t="s">
        <v>13</v>
      </c>
      <c r="I527" s="1">
        <f t="shared" ref="I527:J527" si="638">I178</f>
        <v>10</v>
      </c>
      <c r="J527" s="1">
        <f t="shared" si="638"/>
        <v>0</v>
      </c>
      <c r="K527">
        <v>2.0125854238502496</v>
      </c>
      <c r="L527">
        <v>3.5241744515912744E-4</v>
      </c>
      <c r="M527" s="1" t="s">
        <v>32</v>
      </c>
      <c r="N527" s="1" t="s">
        <v>31</v>
      </c>
      <c r="O527" s="1" t="s">
        <v>13</v>
      </c>
      <c r="P527" s="1">
        <f t="shared" ref="P527:Q527" si="639">P178</f>
        <v>10</v>
      </c>
      <c r="Q527" s="1">
        <f t="shared" si="639"/>
        <v>0</v>
      </c>
      <c r="R527" s="1">
        <f>Tabulka1[[#This Row],[z2]]</f>
        <v>2.0125854238502496</v>
      </c>
      <c r="S527" s="1">
        <f>Tabulka1[[#This Row],[std2]]</f>
        <v>3.5241744515912744E-4</v>
      </c>
      <c r="T527" s="1" t="s">
        <v>47</v>
      </c>
      <c r="U527" s="1" t="s">
        <v>31</v>
      </c>
      <c r="V527" s="1" t="s">
        <v>13</v>
      </c>
      <c r="W527" s="1">
        <f t="shared" ref="W527:X527" si="640">W178</f>
        <v>3.5854496001416969</v>
      </c>
      <c r="X527" s="1">
        <f t="shared" si="640"/>
        <v>0</v>
      </c>
      <c r="Y527" s="1">
        <f>Tabulka1[[#This Row],[z3]]</f>
        <v>2.0125854238502496</v>
      </c>
      <c r="Z527" s="1">
        <f>Tabulka1[[#This Row],[std3]]</f>
        <v>3.5241744515912744E-4</v>
      </c>
      <c r="AA527" s="1" t="s">
        <v>39</v>
      </c>
      <c r="AB527" s="1" t="s">
        <v>40</v>
      </c>
      <c r="AC527" s="1" t="s">
        <v>13</v>
      </c>
      <c r="AD527" s="1">
        <v>25</v>
      </c>
      <c r="AE527" s="1" t="s">
        <v>9</v>
      </c>
      <c r="AF527" s="1" t="s">
        <v>28</v>
      </c>
    </row>
    <row r="528" spans="1:32" x14ac:dyDescent="0.35">
      <c r="A528" s="1">
        <f t="shared" ref="A528:B528" si="641">A179</f>
        <v>5.8769678067858573</v>
      </c>
      <c r="B528" s="1">
        <f t="shared" si="641"/>
        <v>0</v>
      </c>
      <c r="C528" s="1">
        <f>Tabulka1[[#This Row],[z2]]</f>
        <v>3.6342687684719532</v>
      </c>
      <c r="D528" s="1">
        <f>Tabulka1[[#This Row],[std2]]</f>
        <v>1.5631724156311927E-3</v>
      </c>
      <c r="E528" s="1">
        <f t="shared" si="454"/>
        <v>1</v>
      </c>
      <c r="F528" s="1" t="s">
        <v>10</v>
      </c>
      <c r="G528" s="1" t="s">
        <v>30</v>
      </c>
      <c r="H528" s="1" t="s">
        <v>13</v>
      </c>
      <c r="I528" s="1">
        <f t="shared" ref="I528:J528" si="642">I179</f>
        <v>15</v>
      </c>
      <c r="J528" s="1">
        <f t="shared" si="642"/>
        <v>0</v>
      </c>
      <c r="K528">
        <v>3.6342687684719532</v>
      </c>
      <c r="L528">
        <v>1.5631724156311927E-3</v>
      </c>
      <c r="M528" s="1" t="s">
        <v>32</v>
      </c>
      <c r="N528" s="1" t="s">
        <v>31</v>
      </c>
      <c r="O528" s="1" t="s">
        <v>13</v>
      </c>
      <c r="P528" s="1">
        <f t="shared" ref="P528:Q528" si="643">P179</f>
        <v>15</v>
      </c>
      <c r="Q528" s="1">
        <f t="shared" si="643"/>
        <v>0</v>
      </c>
      <c r="R528" s="1">
        <f>Tabulka1[[#This Row],[z2]]</f>
        <v>3.6342687684719532</v>
      </c>
      <c r="S528" s="1">
        <f>Tabulka1[[#This Row],[std2]]</f>
        <v>1.5631724156311927E-3</v>
      </c>
      <c r="T528" s="1" t="s">
        <v>47</v>
      </c>
      <c r="U528" s="1" t="s">
        <v>31</v>
      </c>
      <c r="V528" s="1" t="s">
        <v>13</v>
      </c>
      <c r="W528" s="1">
        <f t="shared" ref="W528:X528" si="644">W179</f>
        <v>5.6945376002250478</v>
      </c>
      <c r="X528" s="1">
        <f t="shared" si="644"/>
        <v>0</v>
      </c>
      <c r="Y528" s="1">
        <f>Tabulka1[[#This Row],[z3]]</f>
        <v>3.6342687684719532</v>
      </c>
      <c r="Z528" s="1">
        <f>Tabulka1[[#This Row],[std3]]</f>
        <v>1.5631724156311927E-3</v>
      </c>
      <c r="AA528" s="1" t="s">
        <v>39</v>
      </c>
      <c r="AB528" s="1" t="s">
        <v>40</v>
      </c>
      <c r="AC528" s="1" t="s">
        <v>13</v>
      </c>
      <c r="AD528" s="1">
        <v>25</v>
      </c>
      <c r="AE528" s="1" t="s">
        <v>9</v>
      </c>
      <c r="AF528" s="1" t="s">
        <v>28</v>
      </c>
    </row>
    <row r="529" spans="1:32" x14ac:dyDescent="0.35">
      <c r="A529" s="1">
        <f t="shared" ref="A529:B529" si="645">A180</f>
        <v>8.3021157200272988</v>
      </c>
      <c r="B529" s="1">
        <f t="shared" si="645"/>
        <v>0</v>
      </c>
      <c r="C529" s="1">
        <f>Tabulka1[[#This Row],[z2]]</f>
        <v>7.0531595583686775</v>
      </c>
      <c r="D529" s="1">
        <f>Tabulka1[[#This Row],[std2]]</f>
        <v>1.3570591422726482E-3</v>
      </c>
      <c r="E529" s="1">
        <f t="shared" si="454"/>
        <v>1</v>
      </c>
      <c r="F529" s="1" t="s">
        <v>10</v>
      </c>
      <c r="G529" s="1" t="s">
        <v>30</v>
      </c>
      <c r="H529" s="1" t="s">
        <v>13</v>
      </c>
      <c r="I529" s="1">
        <f t="shared" ref="I529:J529" si="646">I180</f>
        <v>20</v>
      </c>
      <c r="J529" s="1">
        <f t="shared" si="646"/>
        <v>0</v>
      </c>
      <c r="K529">
        <v>7.0531595583686775</v>
      </c>
      <c r="L529">
        <v>1.3570591422726482E-3</v>
      </c>
      <c r="M529" s="1" t="s">
        <v>32</v>
      </c>
      <c r="N529" s="1" t="s">
        <v>31</v>
      </c>
      <c r="O529" s="1" t="s">
        <v>13</v>
      </c>
      <c r="P529" s="1">
        <f t="shared" ref="P529:Q529" si="647">P180</f>
        <v>20</v>
      </c>
      <c r="Q529" s="1">
        <f t="shared" si="647"/>
        <v>0</v>
      </c>
      <c r="R529" s="1">
        <f>Tabulka1[[#This Row],[z2]]</f>
        <v>7.0531595583686775</v>
      </c>
      <c r="S529" s="1">
        <f>Tabulka1[[#This Row],[std2]]</f>
        <v>1.3570591422726482E-3</v>
      </c>
      <c r="T529" s="1" t="s">
        <v>47</v>
      </c>
      <c r="U529" s="1" t="s">
        <v>31</v>
      </c>
      <c r="V529" s="1" t="s">
        <v>13</v>
      </c>
      <c r="W529" s="1">
        <f t="shared" ref="W529:X529" si="648">W180</f>
        <v>8.0672616003188171</v>
      </c>
      <c r="X529" s="1">
        <f t="shared" si="648"/>
        <v>0</v>
      </c>
      <c r="Y529" s="1">
        <f>Tabulka1[[#This Row],[z3]]</f>
        <v>7.0531595583686775</v>
      </c>
      <c r="Z529" s="1">
        <f>Tabulka1[[#This Row],[std3]]</f>
        <v>1.3570591422726482E-3</v>
      </c>
      <c r="AA529" s="1" t="s">
        <v>39</v>
      </c>
      <c r="AB529" s="1" t="s">
        <v>40</v>
      </c>
      <c r="AC529" s="1" t="s">
        <v>13</v>
      </c>
      <c r="AD529" s="1">
        <v>25</v>
      </c>
      <c r="AE529" s="1" t="s">
        <v>9</v>
      </c>
      <c r="AF529" s="1" t="s">
        <v>28</v>
      </c>
    </row>
    <row r="530" spans="1:32" x14ac:dyDescent="0.35">
      <c r="A530" s="1">
        <f t="shared" ref="A530:B530" si="649">A181</f>
        <v>10.946063902392588</v>
      </c>
      <c r="B530" s="1">
        <f t="shared" si="649"/>
        <v>0</v>
      </c>
      <c r="C530" s="1">
        <f>Tabulka1[[#This Row],[z2]]</f>
        <v>13.830026488693681</v>
      </c>
      <c r="D530" s="1">
        <f>Tabulka1[[#This Row],[std2]]</f>
        <v>5.8618447088705616E-2</v>
      </c>
      <c r="E530" s="1">
        <f t="shared" si="454"/>
        <v>1</v>
      </c>
      <c r="F530" s="1" t="s">
        <v>10</v>
      </c>
      <c r="G530" s="1" t="s">
        <v>30</v>
      </c>
      <c r="H530" s="1" t="s">
        <v>13</v>
      </c>
      <c r="I530" s="1">
        <f t="shared" ref="I530:J530" si="650">I181</f>
        <v>25</v>
      </c>
      <c r="J530" s="1">
        <f t="shared" si="650"/>
        <v>0</v>
      </c>
      <c r="K530">
        <v>13.830026488693681</v>
      </c>
      <c r="L530">
        <v>5.8618447088705616E-2</v>
      </c>
      <c r="M530" s="1" t="s">
        <v>32</v>
      </c>
      <c r="N530" s="1" t="s">
        <v>31</v>
      </c>
      <c r="O530" s="1" t="s">
        <v>13</v>
      </c>
      <c r="P530" s="1">
        <f t="shared" ref="P530:Q530" si="651">P181</f>
        <v>25</v>
      </c>
      <c r="Q530" s="1">
        <f t="shared" si="651"/>
        <v>0</v>
      </c>
      <c r="R530" s="1">
        <f>Tabulka1[[#This Row],[z2]]</f>
        <v>13.830026488693681</v>
      </c>
      <c r="S530" s="1">
        <f>Tabulka1[[#This Row],[std2]]</f>
        <v>5.8618447088705616E-2</v>
      </c>
      <c r="T530" s="1" t="s">
        <v>47</v>
      </c>
      <c r="U530" s="1" t="s">
        <v>31</v>
      </c>
      <c r="V530" s="1" t="s">
        <v>13</v>
      </c>
      <c r="W530" s="1">
        <f t="shared" ref="W530:X530" si="652">W181</f>
        <v>10.756348800425091</v>
      </c>
      <c r="X530" s="1">
        <f t="shared" si="652"/>
        <v>0</v>
      </c>
      <c r="Y530" s="1">
        <f>Tabulka1[[#This Row],[z3]]</f>
        <v>13.830026488693681</v>
      </c>
      <c r="Z530" s="1">
        <f>Tabulka1[[#This Row],[std3]]</f>
        <v>5.8618447088705616E-2</v>
      </c>
      <c r="AA530" s="1" t="s">
        <v>39</v>
      </c>
      <c r="AB530" s="1" t="s">
        <v>40</v>
      </c>
      <c r="AC530" s="1" t="s">
        <v>13</v>
      </c>
      <c r="AD530" s="1">
        <v>25</v>
      </c>
      <c r="AE530" s="1" t="s">
        <v>9</v>
      </c>
      <c r="AF530" s="1" t="s">
        <v>28</v>
      </c>
    </row>
    <row r="531" spans="1:32" x14ac:dyDescent="0.35">
      <c r="A531" s="1">
        <f t="shared" ref="A531:B531" si="653">A182</f>
        <v>13.779382983563762</v>
      </c>
      <c r="B531" s="1">
        <f t="shared" si="653"/>
        <v>0</v>
      </c>
      <c r="C531" s="1">
        <f>Tabulka1[[#This Row],[z2]]</f>
        <v>25.760443840999081</v>
      </c>
      <c r="D531" s="1">
        <f>Tabulka1[[#This Row],[std2]]</f>
        <v>4.805130842878047E-2</v>
      </c>
      <c r="E531" s="1">
        <f t="shared" si="454"/>
        <v>1</v>
      </c>
      <c r="F531" s="1" t="s">
        <v>10</v>
      </c>
      <c r="G531" s="1" t="s">
        <v>30</v>
      </c>
      <c r="H531" s="1" t="s">
        <v>13</v>
      </c>
      <c r="I531" s="1">
        <f t="shared" ref="I531:J531" si="654">I182</f>
        <v>30</v>
      </c>
      <c r="J531" s="1">
        <f t="shared" si="654"/>
        <v>0</v>
      </c>
      <c r="K531">
        <v>25.760443840999081</v>
      </c>
      <c r="L531">
        <v>4.805130842878047E-2</v>
      </c>
      <c r="M531" s="1" t="s">
        <v>32</v>
      </c>
      <c r="N531" s="1" t="s">
        <v>31</v>
      </c>
      <c r="O531" s="1" t="s">
        <v>13</v>
      </c>
      <c r="P531" s="1">
        <f t="shared" ref="P531:Q531" si="655">P182</f>
        <v>30</v>
      </c>
      <c r="Q531" s="1">
        <f t="shared" si="655"/>
        <v>0</v>
      </c>
      <c r="R531" s="1">
        <f>Tabulka1[[#This Row],[z2]]</f>
        <v>25.760443840999081</v>
      </c>
      <c r="S531" s="1">
        <f>Tabulka1[[#This Row],[std2]]</f>
        <v>4.805130842878047E-2</v>
      </c>
      <c r="T531" s="1" t="s">
        <v>47</v>
      </c>
      <c r="U531" s="1" t="s">
        <v>31</v>
      </c>
      <c r="V531" s="1" t="s">
        <v>13</v>
      </c>
      <c r="W531" s="1">
        <f t="shared" ref="W531:X531" si="656">W182</f>
        <v>13.829591314832259</v>
      </c>
      <c r="X531" s="1">
        <f t="shared" si="656"/>
        <v>0</v>
      </c>
      <c r="Y531" s="1">
        <f>Tabulka1[[#This Row],[z3]]</f>
        <v>25.760443840999081</v>
      </c>
      <c r="Z531" s="1">
        <f>Tabulka1[[#This Row],[std3]]</f>
        <v>4.805130842878047E-2</v>
      </c>
      <c r="AA531" s="1" t="s">
        <v>39</v>
      </c>
      <c r="AB531" s="1" t="s">
        <v>40</v>
      </c>
      <c r="AC531" s="1" t="s">
        <v>13</v>
      </c>
      <c r="AD531" s="1">
        <v>25</v>
      </c>
      <c r="AE531" s="1" t="s">
        <v>9</v>
      </c>
      <c r="AF531" s="1" t="s">
        <v>28</v>
      </c>
    </row>
    <row r="532" spans="1:32" x14ac:dyDescent="0.35">
      <c r="A532" s="1">
        <f t="shared" ref="A532:B532" si="657">A183</f>
        <v>16.791319303827596</v>
      </c>
      <c r="B532" s="1">
        <f t="shared" si="657"/>
        <v>0</v>
      </c>
      <c r="C532" s="1">
        <f>Tabulka1[[#This Row],[z2]]</f>
        <v>41.034974501537221</v>
      </c>
      <c r="D532" s="1">
        <f>Tabulka1[[#This Row],[std2]]</f>
        <v>0.14280559468120024</v>
      </c>
      <c r="E532" s="1">
        <f t="shared" si="454"/>
        <v>1</v>
      </c>
      <c r="F532" s="1" t="s">
        <v>10</v>
      </c>
      <c r="G532" s="1" t="s">
        <v>30</v>
      </c>
      <c r="H532" s="1" t="s">
        <v>13</v>
      </c>
      <c r="I532" s="1">
        <f t="shared" ref="I532:J532" si="658">I183</f>
        <v>35</v>
      </c>
      <c r="J532" s="1">
        <f t="shared" si="658"/>
        <v>0</v>
      </c>
      <c r="K532">
        <v>41.034974501537221</v>
      </c>
      <c r="L532">
        <v>0.14280559468120024</v>
      </c>
      <c r="M532" s="1" t="s">
        <v>32</v>
      </c>
      <c r="N532" s="1" t="s">
        <v>31</v>
      </c>
      <c r="O532" s="1" t="s">
        <v>13</v>
      </c>
      <c r="P532" s="1">
        <f t="shared" ref="P532:Q532" si="659">P183</f>
        <v>35</v>
      </c>
      <c r="Q532" s="1">
        <f t="shared" si="659"/>
        <v>0</v>
      </c>
      <c r="R532" s="1">
        <f>Tabulka1[[#This Row],[z2]]</f>
        <v>41.034974501537221</v>
      </c>
      <c r="S532" s="1">
        <f>Tabulka1[[#This Row],[std2]]</f>
        <v>0.14280559468120024</v>
      </c>
      <c r="T532" s="1" t="s">
        <v>47</v>
      </c>
      <c r="U532" s="1" t="s">
        <v>31</v>
      </c>
      <c r="V532" s="1" t="s">
        <v>13</v>
      </c>
      <c r="W532" s="1">
        <f t="shared" ref="W532:X532" si="660">W183</f>
        <v>17.375640369917456</v>
      </c>
      <c r="X532" s="1">
        <f t="shared" si="660"/>
        <v>0</v>
      </c>
      <c r="Y532" s="1">
        <f>Tabulka1[[#This Row],[z3]]</f>
        <v>41.034974501537221</v>
      </c>
      <c r="Z532" s="1">
        <f>Tabulka1[[#This Row],[std3]]</f>
        <v>0.14280559468120024</v>
      </c>
      <c r="AA532" s="1" t="s">
        <v>39</v>
      </c>
      <c r="AB532" s="1" t="s">
        <v>40</v>
      </c>
      <c r="AC532" s="1" t="s">
        <v>13</v>
      </c>
      <c r="AD532" s="1">
        <v>25</v>
      </c>
      <c r="AE532" s="1" t="s">
        <v>9</v>
      </c>
      <c r="AF532" s="1" t="s">
        <v>28</v>
      </c>
    </row>
    <row r="533" spans="1:32" x14ac:dyDescent="0.35">
      <c r="A533" s="1">
        <f t="shared" ref="A533:B533" si="661">A184</f>
        <v>18.827835731192391</v>
      </c>
      <c r="B533" s="1">
        <f t="shared" si="661"/>
        <v>0</v>
      </c>
      <c r="C533" s="1">
        <f>Tabulka1[[#This Row],[z2]]</f>
        <v>51.476953816137438</v>
      </c>
      <c r="D533" s="1">
        <f>Tabulka1[[#This Row],[std2]]</f>
        <v>5.4922466472842157E-2</v>
      </c>
      <c r="E533" s="1">
        <f t="shared" si="454"/>
        <v>1</v>
      </c>
      <c r="F533" s="1" t="s">
        <v>10</v>
      </c>
      <c r="G533" s="1" t="s">
        <v>30</v>
      </c>
      <c r="H533" s="1" t="s">
        <v>13</v>
      </c>
      <c r="I533" s="1">
        <f t="shared" ref="I533:J533" si="662">I184</f>
        <v>38.380000000000003</v>
      </c>
      <c r="J533" s="1">
        <f t="shared" si="662"/>
        <v>0</v>
      </c>
      <c r="K533">
        <v>51.476953816137438</v>
      </c>
      <c r="L533">
        <v>5.4922466472842157E-2</v>
      </c>
      <c r="M533" s="1" t="s">
        <v>32</v>
      </c>
      <c r="N533" s="1" t="s">
        <v>31</v>
      </c>
      <c r="O533" s="1" t="s">
        <v>13</v>
      </c>
      <c r="P533" s="1">
        <f t="shared" ref="P533:Q533" si="663">P184</f>
        <v>38.380000000000003</v>
      </c>
      <c r="Q533" s="1">
        <f t="shared" si="663"/>
        <v>0</v>
      </c>
      <c r="R533" s="1">
        <f>Tabulka1[[#This Row],[z2]]</f>
        <v>51.476953816137438</v>
      </c>
      <c r="S533" s="1">
        <f>Tabulka1[[#This Row],[std2]]</f>
        <v>5.4922466472842157E-2</v>
      </c>
      <c r="T533" s="1" t="s">
        <v>47</v>
      </c>
      <c r="U533" s="1" t="s">
        <v>31</v>
      </c>
      <c r="V533" s="1" t="s">
        <v>13</v>
      </c>
      <c r="W533" s="1">
        <f t="shared" ref="W533:X533" si="664">W184</f>
        <v>20.098766648506086</v>
      </c>
      <c r="X533" s="1">
        <f t="shared" si="664"/>
        <v>0</v>
      </c>
      <c r="Y533" s="1">
        <f>Tabulka1[[#This Row],[z3]]</f>
        <v>51.476953816137438</v>
      </c>
      <c r="Z533" s="1">
        <f>Tabulka1[[#This Row],[std3]]</f>
        <v>5.4922466472842157E-2</v>
      </c>
      <c r="AA533" s="1" t="s">
        <v>39</v>
      </c>
      <c r="AB533" s="1" t="s">
        <v>40</v>
      </c>
      <c r="AC533" s="1" t="s">
        <v>13</v>
      </c>
      <c r="AD533" s="1">
        <v>25</v>
      </c>
      <c r="AE533" s="1" t="s">
        <v>9</v>
      </c>
      <c r="AF533" s="1" t="s">
        <v>28</v>
      </c>
    </row>
    <row r="534" spans="1:32" x14ac:dyDescent="0.35">
      <c r="A534" s="1">
        <f t="shared" ref="A534:B534" si="665">A185</f>
        <v>0</v>
      </c>
      <c r="B534" s="1">
        <f t="shared" si="665"/>
        <v>0</v>
      </c>
      <c r="C534" s="1">
        <f>Tabulka1[[#This Row],[z2]]</f>
        <v>0.85630634428904007</v>
      </c>
      <c r="D534" s="1">
        <f>Tabulka1[[#This Row],[std2]]</f>
        <v>1.7616965743173559E-3</v>
      </c>
      <c r="E534" s="1">
        <f t="shared" si="454"/>
        <v>2</v>
      </c>
      <c r="F534" s="1" t="s">
        <v>10</v>
      </c>
      <c r="G534" s="1" t="s">
        <v>30</v>
      </c>
      <c r="H534" s="1" t="s">
        <v>13</v>
      </c>
      <c r="I534" s="1">
        <f t="shared" ref="I534:J534" si="666">I185</f>
        <v>0</v>
      </c>
      <c r="J534" s="1">
        <f t="shared" si="666"/>
        <v>0.1</v>
      </c>
      <c r="K534" s="1">
        <v>0.85630634428904007</v>
      </c>
      <c r="L534" s="1">
        <v>1.7616965743173559E-3</v>
      </c>
      <c r="M534" s="1" t="s">
        <v>32</v>
      </c>
      <c r="N534" s="1" t="s">
        <v>31</v>
      </c>
      <c r="O534" s="1" t="s">
        <v>13</v>
      </c>
      <c r="P534" s="1">
        <f t="shared" ref="P534:Q534" si="667">P185</f>
        <v>0</v>
      </c>
      <c r="Q534" s="1">
        <f t="shared" si="667"/>
        <v>0.1</v>
      </c>
      <c r="R534" s="1">
        <f>Tabulka1[[#This Row],[z2]]</f>
        <v>0.85630634428904007</v>
      </c>
      <c r="S534" s="1">
        <f>Tabulka1[[#This Row],[std2]]</f>
        <v>1.7616965743173559E-3</v>
      </c>
      <c r="T534" s="1" t="s">
        <v>47</v>
      </c>
      <c r="U534" s="1" t="s">
        <v>31</v>
      </c>
      <c r="V534" s="1" t="s">
        <v>13</v>
      </c>
      <c r="W534" s="1">
        <f t="shared" ref="W534:X534" si="668">W185</f>
        <v>0</v>
      </c>
      <c r="X534" s="1">
        <f t="shared" si="668"/>
        <v>0</v>
      </c>
      <c r="Y534" s="1">
        <f>Tabulka1[[#This Row],[z3]]</f>
        <v>0.85630634428904007</v>
      </c>
      <c r="Z534" s="1">
        <f>Tabulka1[[#This Row],[std3]]</f>
        <v>1.7616965743173559E-3</v>
      </c>
      <c r="AA534" s="1" t="s">
        <v>39</v>
      </c>
      <c r="AB534" s="1" t="s">
        <v>40</v>
      </c>
      <c r="AC534" s="1" t="s">
        <v>13</v>
      </c>
      <c r="AD534" s="1">
        <v>25</v>
      </c>
      <c r="AE534" s="1" t="s">
        <v>9</v>
      </c>
      <c r="AF534" s="1" t="s">
        <v>28</v>
      </c>
    </row>
    <row r="535" spans="1:32" x14ac:dyDescent="0.35">
      <c r="A535" s="1">
        <f t="shared" ref="A535:B535" si="669">A186</f>
        <v>1.5692067148230022</v>
      </c>
      <c r="B535" s="1">
        <f t="shared" si="669"/>
        <v>7.846033574115012E-2</v>
      </c>
      <c r="C535" s="1">
        <f>Tabulka1[[#This Row],[z2]]</f>
        <v>1.208525305782888</v>
      </c>
      <c r="D535" s="1">
        <f>Tabulka1[[#This Row],[std2]]</f>
        <v>1.9542309116050958E-4</v>
      </c>
      <c r="E535" s="1">
        <f t="shared" si="454"/>
        <v>2</v>
      </c>
      <c r="F535" s="1" t="s">
        <v>10</v>
      </c>
      <c r="G535" s="1" t="s">
        <v>30</v>
      </c>
      <c r="H535" s="1" t="s">
        <v>13</v>
      </c>
      <c r="I535" s="1">
        <f t="shared" ref="I535:J535" si="670">I186</f>
        <v>5</v>
      </c>
      <c r="J535" s="1">
        <f t="shared" si="670"/>
        <v>0.1</v>
      </c>
      <c r="K535" s="1">
        <v>1.208525305782888</v>
      </c>
      <c r="L535" s="1">
        <v>1.9542309116050958E-4</v>
      </c>
      <c r="M535" s="1" t="s">
        <v>32</v>
      </c>
      <c r="N535" s="1" t="s">
        <v>31</v>
      </c>
      <c r="O535" s="1" t="s">
        <v>13</v>
      </c>
      <c r="P535" s="1">
        <f t="shared" ref="P535:Q535" si="671">P186</f>
        <v>4.5581501730480429</v>
      </c>
      <c r="Q535" s="1">
        <f t="shared" si="671"/>
        <v>0.1</v>
      </c>
      <c r="R535" s="1">
        <f>Tabulka1[[#This Row],[z2]]</f>
        <v>1.208525305782888</v>
      </c>
      <c r="S535" s="1">
        <f>Tabulka1[[#This Row],[std2]]</f>
        <v>1.9542309116050958E-4</v>
      </c>
      <c r="T535" s="1" t="s">
        <v>47</v>
      </c>
      <c r="U535" s="1" t="s">
        <v>31</v>
      </c>
      <c r="V535" s="1" t="s">
        <v>13</v>
      </c>
      <c r="W535" s="1">
        <f t="shared" ref="W535:X535" si="672">W186</f>
        <v>1.5482858888217705</v>
      </c>
      <c r="X535" s="1">
        <f t="shared" si="672"/>
        <v>7.7414294441088535E-2</v>
      </c>
      <c r="Y535" s="1">
        <f>Tabulka1[[#This Row],[z3]]</f>
        <v>1.208525305782888</v>
      </c>
      <c r="Z535" s="1">
        <f>Tabulka1[[#This Row],[std3]]</f>
        <v>1.9542309116050958E-4</v>
      </c>
      <c r="AA535" s="1" t="s">
        <v>39</v>
      </c>
      <c r="AB535" s="1" t="s">
        <v>40</v>
      </c>
      <c r="AC535" s="1" t="s">
        <v>13</v>
      </c>
      <c r="AD535" s="1">
        <v>25</v>
      </c>
      <c r="AE535" s="1" t="s">
        <v>9</v>
      </c>
      <c r="AF535" s="1" t="s">
        <v>28</v>
      </c>
    </row>
    <row r="536" spans="1:32" x14ac:dyDescent="0.35">
      <c r="A536" s="1">
        <f t="shared" ref="A536:B536" si="673">A187</f>
        <v>3.3426145330938755</v>
      </c>
      <c r="B536" s="1">
        <f t="shared" si="673"/>
        <v>0.16713072665469378</v>
      </c>
      <c r="C536" s="1">
        <f>Tabulka1[[#This Row],[z2]]</f>
        <v>1.9070139213875792</v>
      </c>
      <c r="D536" s="1">
        <f>Tabulka1[[#This Row],[std2]]</f>
        <v>1.7464993482700919E-2</v>
      </c>
      <c r="E536" s="1">
        <f t="shared" si="454"/>
        <v>2</v>
      </c>
      <c r="F536" s="1" t="s">
        <v>10</v>
      </c>
      <c r="G536" s="1" t="s">
        <v>30</v>
      </c>
      <c r="H536" s="1" t="s">
        <v>13</v>
      </c>
      <c r="I536" s="1">
        <f t="shared" ref="I536:J536" si="674">I187</f>
        <v>10</v>
      </c>
      <c r="J536" s="1">
        <f t="shared" si="674"/>
        <v>0.1</v>
      </c>
      <c r="K536" s="1">
        <v>1.9070139213875792</v>
      </c>
      <c r="L536" s="1">
        <v>1.7464993482700919E-2</v>
      </c>
      <c r="M536" s="1" t="s">
        <v>32</v>
      </c>
      <c r="N536" s="1" t="s">
        <v>31</v>
      </c>
      <c r="O536" s="1" t="s">
        <v>13</v>
      </c>
      <c r="P536" s="1">
        <f t="shared" ref="P536:Q536" si="675">P187</f>
        <v>9.1163003460960859</v>
      </c>
      <c r="Q536" s="1">
        <f t="shared" si="675"/>
        <v>0.1</v>
      </c>
      <c r="R536" s="1">
        <f>Tabulka1[[#This Row],[z2]]</f>
        <v>1.9070139213875792</v>
      </c>
      <c r="S536" s="1">
        <f>Tabulka1[[#This Row],[std2]]</f>
        <v>1.7464993482700919E-2</v>
      </c>
      <c r="T536" s="1" t="s">
        <v>47</v>
      </c>
      <c r="U536" s="1" t="s">
        <v>31</v>
      </c>
      <c r="V536" s="1" t="s">
        <v>13</v>
      </c>
      <c r="W536" s="1">
        <f t="shared" ref="W536:X536" si="676">W187</f>
        <v>3.2686035430681826</v>
      </c>
      <c r="X536" s="1">
        <f t="shared" si="676"/>
        <v>0.16343017715340913</v>
      </c>
      <c r="Y536" s="1">
        <f>Tabulka1[[#This Row],[z3]]</f>
        <v>1.9070139213875792</v>
      </c>
      <c r="Z536" s="1">
        <f>Tabulka1[[#This Row],[std3]]</f>
        <v>1.7464993482700919E-2</v>
      </c>
      <c r="AA536" s="1" t="s">
        <v>39</v>
      </c>
      <c r="AB536" s="1" t="s">
        <v>40</v>
      </c>
      <c r="AC536" s="1" t="s">
        <v>13</v>
      </c>
      <c r="AD536" s="1">
        <v>25</v>
      </c>
      <c r="AE536" s="1" t="s">
        <v>9</v>
      </c>
      <c r="AF536" s="1" t="s">
        <v>28</v>
      </c>
    </row>
    <row r="537" spans="1:32" x14ac:dyDescent="0.35">
      <c r="A537" s="1">
        <f t="shared" ref="A537:B537" si="677">A188</f>
        <v>5.3266658723960054</v>
      </c>
      <c r="B537" s="1">
        <f t="shared" si="677"/>
        <v>0.26633329361980029</v>
      </c>
      <c r="C537" s="1">
        <f>Tabulka1[[#This Row],[z2]]</f>
        <v>3.3105847037170921</v>
      </c>
      <c r="D537" s="1">
        <f>Tabulka1[[#This Row],[std2]]</f>
        <v>5.8652745454243812E-3</v>
      </c>
      <c r="E537" s="1">
        <f t="shared" si="454"/>
        <v>2</v>
      </c>
      <c r="F537" s="1" t="s">
        <v>10</v>
      </c>
      <c r="G537" s="1" t="s">
        <v>30</v>
      </c>
      <c r="H537" s="1" t="s">
        <v>13</v>
      </c>
      <c r="I537" s="1">
        <f t="shared" ref="I537:J537" si="678">I188</f>
        <v>15</v>
      </c>
      <c r="J537" s="1">
        <f t="shared" si="678"/>
        <v>0.1</v>
      </c>
      <c r="K537" s="1">
        <v>3.3105847037170921</v>
      </c>
      <c r="L537" s="1">
        <v>5.8652745454243812E-3</v>
      </c>
      <c r="M537" s="1" t="s">
        <v>32</v>
      </c>
      <c r="N537" s="1" t="s">
        <v>31</v>
      </c>
      <c r="O537" s="1" t="s">
        <v>13</v>
      </c>
      <c r="P537" s="1">
        <f t="shared" ref="P537:Q537" si="679">P188</f>
        <v>13.674450519144131</v>
      </c>
      <c r="Q537" s="1">
        <f t="shared" si="679"/>
        <v>0.1</v>
      </c>
      <c r="R537" s="1">
        <f>Tabulka1[[#This Row],[z2]]</f>
        <v>3.3105847037170921</v>
      </c>
      <c r="S537" s="1">
        <f>Tabulka1[[#This Row],[std2]]</f>
        <v>5.8652745454243812E-3</v>
      </c>
      <c r="T537" s="1" t="s">
        <v>47</v>
      </c>
      <c r="U537" s="1" t="s">
        <v>31</v>
      </c>
      <c r="V537" s="1" t="s">
        <v>13</v>
      </c>
      <c r="W537" s="1">
        <f t="shared" ref="W537:X537" si="680">W188</f>
        <v>5.1913115095788784</v>
      </c>
      <c r="X537" s="1">
        <f t="shared" si="680"/>
        <v>0.25956557547894399</v>
      </c>
      <c r="Y537" s="1">
        <f>Tabulka1[[#This Row],[z3]]</f>
        <v>3.3105847037170921</v>
      </c>
      <c r="Z537" s="1">
        <f>Tabulka1[[#This Row],[std3]]</f>
        <v>5.8652745454243812E-3</v>
      </c>
      <c r="AA537" s="1" t="s">
        <v>39</v>
      </c>
      <c r="AB537" s="1" t="s">
        <v>40</v>
      </c>
      <c r="AC537" s="1" t="s">
        <v>13</v>
      </c>
      <c r="AD537" s="1">
        <v>25</v>
      </c>
      <c r="AE537" s="1" t="s">
        <v>9</v>
      </c>
      <c r="AF537" s="1" t="s">
        <v>28</v>
      </c>
    </row>
    <row r="538" spans="1:32" x14ac:dyDescent="0.35">
      <c r="A538" s="1">
        <f t="shared" ref="A538:B538" si="681">A189</f>
        <v>7.5176835537434403</v>
      </c>
      <c r="B538" s="1">
        <f t="shared" si="681"/>
        <v>0.37588417768717203</v>
      </c>
      <c r="C538" s="1">
        <f>Tabulka1[[#This Row],[z2]]</f>
        <v>6.2576526428472876</v>
      </c>
      <c r="D538" s="1">
        <f>Tabulka1[[#This Row],[std2]]</f>
        <v>4.1032616599147947E-2</v>
      </c>
      <c r="E538" s="1">
        <f t="shared" si="454"/>
        <v>2</v>
      </c>
      <c r="F538" s="1" t="s">
        <v>10</v>
      </c>
      <c r="G538" s="1" t="s">
        <v>30</v>
      </c>
      <c r="H538" s="1" t="s">
        <v>13</v>
      </c>
      <c r="I538" s="1">
        <f t="shared" ref="I538:J538" si="682">I189</f>
        <v>20</v>
      </c>
      <c r="J538" s="1">
        <f t="shared" si="682"/>
        <v>0.1</v>
      </c>
      <c r="K538" s="1">
        <v>6.2576526428472876</v>
      </c>
      <c r="L538" s="1">
        <v>4.1032616599147947E-2</v>
      </c>
      <c r="M538" s="1" t="s">
        <v>32</v>
      </c>
      <c r="N538" s="1" t="s">
        <v>31</v>
      </c>
      <c r="O538" s="1" t="s">
        <v>13</v>
      </c>
      <c r="P538" s="1">
        <f t="shared" ref="P538:Q538" si="683">P189</f>
        <v>18.232600692192172</v>
      </c>
      <c r="Q538" s="1">
        <f t="shared" si="683"/>
        <v>0.1</v>
      </c>
      <c r="R538" s="1">
        <f>Tabulka1[[#This Row],[z2]]</f>
        <v>6.2576526428472876</v>
      </c>
      <c r="S538" s="1">
        <f>Tabulka1[[#This Row],[std2]]</f>
        <v>4.1032616599147947E-2</v>
      </c>
      <c r="T538" s="1" t="s">
        <v>47</v>
      </c>
      <c r="U538" s="1" t="s">
        <v>31</v>
      </c>
      <c r="V538" s="1" t="s">
        <v>13</v>
      </c>
      <c r="W538" s="1">
        <f t="shared" ref="W538:X538" si="684">W189</f>
        <v>7.3543579719034113</v>
      </c>
      <c r="X538" s="1">
        <f t="shared" si="684"/>
        <v>0.36771789859517057</v>
      </c>
      <c r="Y538" s="1">
        <f>Tabulka1[[#This Row],[z3]]</f>
        <v>6.2576526428472876</v>
      </c>
      <c r="Z538" s="1">
        <f>Tabulka1[[#This Row],[std3]]</f>
        <v>4.1032616599147947E-2</v>
      </c>
      <c r="AA538" s="1" t="s">
        <v>39</v>
      </c>
      <c r="AB538" s="1" t="s">
        <v>40</v>
      </c>
      <c r="AC538" s="1" t="s">
        <v>13</v>
      </c>
      <c r="AD538" s="1">
        <v>25</v>
      </c>
      <c r="AE538" s="1" t="s">
        <v>9</v>
      </c>
      <c r="AF538" s="1" t="s">
        <v>28</v>
      </c>
    </row>
    <row r="539" spans="1:32" x14ac:dyDescent="0.35">
      <c r="A539" s="1">
        <f t="shared" ref="A539:B539" si="685">A190</f>
        <v>9.9214701655760145</v>
      </c>
      <c r="B539" s="1">
        <f t="shared" si="685"/>
        <v>0.49607350827880076</v>
      </c>
      <c r="C539" s="1">
        <f>Tabulka1[[#This Row],[z2]]</f>
        <v>13.572721151840163</v>
      </c>
      <c r="D539" s="1">
        <f>Tabulka1[[#This Row],[std2]]</f>
        <v>0.113867583607608</v>
      </c>
      <c r="E539" s="1">
        <f t="shared" si="454"/>
        <v>2</v>
      </c>
      <c r="F539" s="1" t="s">
        <v>10</v>
      </c>
      <c r="G539" s="1" t="s">
        <v>30</v>
      </c>
      <c r="H539" s="1" t="s">
        <v>13</v>
      </c>
      <c r="I539" s="1">
        <f t="shared" ref="I539:J539" si="686">I190</f>
        <v>25</v>
      </c>
      <c r="J539" s="1">
        <f t="shared" si="686"/>
        <v>0.1</v>
      </c>
      <c r="K539" s="1">
        <v>13.572721151840163</v>
      </c>
      <c r="L539" s="1">
        <v>0.113867583607608</v>
      </c>
      <c r="M539" s="1" t="s">
        <v>32</v>
      </c>
      <c r="N539" s="1" t="s">
        <v>31</v>
      </c>
      <c r="O539" s="1" t="s">
        <v>13</v>
      </c>
      <c r="P539" s="1">
        <f t="shared" ref="P539:Q539" si="687">P190</f>
        <v>22.790750865240216</v>
      </c>
      <c r="Q539" s="1">
        <f t="shared" si="687"/>
        <v>0.1</v>
      </c>
      <c r="R539" s="1">
        <f>Tabulka1[[#This Row],[z2]]</f>
        <v>13.572721151840163</v>
      </c>
      <c r="S539" s="1">
        <f>Tabulka1[[#This Row],[std2]]</f>
        <v>0.113867583607608</v>
      </c>
      <c r="T539" s="1" t="s">
        <v>47</v>
      </c>
      <c r="U539" s="1" t="s">
        <v>31</v>
      </c>
      <c r="V539" s="1" t="s">
        <v>13</v>
      </c>
      <c r="W539" s="1">
        <f t="shared" ref="W539:X539" si="688">W190</f>
        <v>9.8058106292045473</v>
      </c>
      <c r="X539" s="1">
        <f t="shared" si="688"/>
        <v>0.49029053146022739</v>
      </c>
      <c r="Y539" s="1">
        <f>Tabulka1[[#This Row],[z3]]</f>
        <v>13.572721151840163</v>
      </c>
      <c r="Z539" s="1">
        <f>Tabulka1[[#This Row],[std3]]</f>
        <v>0.113867583607608</v>
      </c>
      <c r="AA539" s="1" t="s">
        <v>39</v>
      </c>
      <c r="AB539" s="1" t="s">
        <v>40</v>
      </c>
      <c r="AC539" s="1" t="s">
        <v>13</v>
      </c>
      <c r="AD539" s="1">
        <v>25</v>
      </c>
      <c r="AE539" s="1" t="s">
        <v>9</v>
      </c>
      <c r="AF539" s="1" t="s">
        <v>28</v>
      </c>
    </row>
    <row r="540" spans="1:32" x14ac:dyDescent="0.35">
      <c r="A540" s="1">
        <f t="shared" ref="A540:B540" si="689">A191</f>
        <v>12.510248297833845</v>
      </c>
      <c r="B540" s="1">
        <f t="shared" si="689"/>
        <v>0.62551241489169229</v>
      </c>
      <c r="C540" s="1">
        <f>Tabulka1[[#This Row],[z2]]</f>
        <v>25.697133188029298</v>
      </c>
      <c r="D540" s="1">
        <f>Tabulka1[[#This Row],[std2]]</f>
        <v>7.6875814233279285E-2</v>
      </c>
      <c r="E540" s="1">
        <f t="shared" si="454"/>
        <v>2</v>
      </c>
      <c r="F540" s="1" t="s">
        <v>10</v>
      </c>
      <c r="G540" s="1" t="s">
        <v>30</v>
      </c>
      <c r="H540" s="1" t="s">
        <v>13</v>
      </c>
      <c r="I540" s="1">
        <f t="shared" ref="I540:J540" si="690">I191</f>
        <v>30</v>
      </c>
      <c r="J540" s="1">
        <f t="shared" si="690"/>
        <v>0.1</v>
      </c>
      <c r="K540" s="1">
        <v>25.697133188029298</v>
      </c>
      <c r="L540" s="1">
        <v>7.6875814233279285E-2</v>
      </c>
      <c r="M540" s="1" t="s">
        <v>32</v>
      </c>
      <c r="N540" s="1" t="s">
        <v>31</v>
      </c>
      <c r="O540" s="1" t="s">
        <v>13</v>
      </c>
      <c r="P540" s="1">
        <f t="shared" ref="P540:Q540" si="691">P191</f>
        <v>27.348901038288261</v>
      </c>
      <c r="Q540" s="1">
        <f t="shared" si="691"/>
        <v>0.1</v>
      </c>
      <c r="R540" s="1">
        <f>Tabulka1[[#This Row],[z2]]</f>
        <v>25.697133188029298</v>
      </c>
      <c r="S540" s="1">
        <f>Tabulka1[[#This Row],[std2]]</f>
        <v>7.6875814233279285E-2</v>
      </c>
      <c r="T540" s="1" t="s">
        <v>47</v>
      </c>
      <c r="U540" s="1" t="s">
        <v>31</v>
      </c>
      <c r="V540" s="1" t="s">
        <v>13</v>
      </c>
      <c r="W540" s="1">
        <f t="shared" ref="W540:X540" si="692">W191</f>
        <v>12.607470808977276</v>
      </c>
      <c r="X540" s="1">
        <f t="shared" si="692"/>
        <v>0.63037354044886373</v>
      </c>
      <c r="Y540" s="1">
        <f>Tabulka1[[#This Row],[z3]]</f>
        <v>25.697133188029298</v>
      </c>
      <c r="Z540" s="1">
        <f>Tabulka1[[#This Row],[std3]]</f>
        <v>7.6875814233279285E-2</v>
      </c>
      <c r="AA540" s="1" t="s">
        <v>39</v>
      </c>
      <c r="AB540" s="1" t="s">
        <v>40</v>
      </c>
      <c r="AC540" s="1" t="s">
        <v>13</v>
      </c>
      <c r="AD540" s="1">
        <v>25</v>
      </c>
      <c r="AE540" s="1" t="s">
        <v>9</v>
      </c>
      <c r="AF540" s="1" t="s">
        <v>28</v>
      </c>
    </row>
    <row r="541" spans="1:32" x14ac:dyDescent="0.35">
      <c r="A541" s="1">
        <f t="shared" ref="A541:B541" si="693">A192</f>
        <v>0</v>
      </c>
      <c r="B541" s="1">
        <f t="shared" si="693"/>
        <v>0</v>
      </c>
      <c r="C541" s="1">
        <f>Tabulka1[[#This Row],[z2]]</f>
        <v>0.85630634428904007</v>
      </c>
      <c r="D541" s="1">
        <f>Tabulka1[[#This Row],[std2]]</f>
        <v>1.7616965743173559E-3</v>
      </c>
      <c r="E541" s="1">
        <f t="shared" si="454"/>
        <v>3</v>
      </c>
      <c r="F541" s="1" t="s">
        <v>10</v>
      </c>
      <c r="G541" s="1" t="s">
        <v>30</v>
      </c>
      <c r="H541" s="1" t="s">
        <v>13</v>
      </c>
      <c r="I541" s="1">
        <f t="shared" ref="I541:J541" si="694">I192</f>
        <v>0</v>
      </c>
      <c r="J541" s="1">
        <f t="shared" si="694"/>
        <v>0.5</v>
      </c>
      <c r="K541" s="1">
        <v>0.85630634428904007</v>
      </c>
      <c r="L541" s="1">
        <v>1.7616965743173559E-3</v>
      </c>
      <c r="M541" s="1" t="s">
        <v>32</v>
      </c>
      <c r="N541" s="1" t="s">
        <v>31</v>
      </c>
      <c r="O541" s="1" t="s">
        <v>13</v>
      </c>
      <c r="P541" s="1">
        <f t="shared" ref="P541:Q541" si="695">P192</f>
        <v>0</v>
      </c>
      <c r="Q541" s="1">
        <f t="shared" si="695"/>
        <v>0.5</v>
      </c>
      <c r="R541" s="1">
        <f>Tabulka1[[#This Row],[z2]]</f>
        <v>0.85630634428904007</v>
      </c>
      <c r="S541" s="1">
        <f>Tabulka1[[#This Row],[std2]]</f>
        <v>1.7616965743173559E-3</v>
      </c>
      <c r="T541" s="1" t="s">
        <v>47</v>
      </c>
      <c r="U541" s="1" t="s">
        <v>31</v>
      </c>
      <c r="V541" s="1" t="s">
        <v>13</v>
      </c>
      <c r="W541" s="1">
        <f t="shared" ref="W541:X541" si="696">W192</f>
        <v>0</v>
      </c>
      <c r="X541" s="1">
        <f t="shared" si="696"/>
        <v>0</v>
      </c>
      <c r="Y541" s="1">
        <f>Tabulka1[[#This Row],[z3]]</f>
        <v>0.85630634428904007</v>
      </c>
      <c r="Z541" s="1">
        <f>Tabulka1[[#This Row],[std3]]</f>
        <v>1.7616965743173559E-3</v>
      </c>
      <c r="AA541" s="1" t="s">
        <v>39</v>
      </c>
      <c r="AB541" s="1" t="s">
        <v>40</v>
      </c>
      <c r="AC541" s="1" t="s">
        <v>13</v>
      </c>
      <c r="AD541" s="1">
        <v>25</v>
      </c>
      <c r="AE541" s="1" t="s">
        <v>9</v>
      </c>
      <c r="AF541" s="1" t="s">
        <v>28</v>
      </c>
    </row>
    <row r="542" spans="1:32" x14ac:dyDescent="0.35">
      <c r="A542" s="1">
        <f t="shared" ref="A542:B542" si="697">A193</f>
        <v>1.1501160812253426</v>
      </c>
      <c r="B542" s="1">
        <f t="shared" si="697"/>
        <v>0.28752902030633565</v>
      </c>
      <c r="C542" s="1">
        <f>Tabulka1[[#This Row],[z2]]</f>
        <v>1.1519031805713329</v>
      </c>
      <c r="D542" s="1">
        <f>Tabulka1[[#This Row],[std2]]</f>
        <v>1.841578250320364E-4</v>
      </c>
      <c r="E542" s="1">
        <f t="shared" si="454"/>
        <v>3</v>
      </c>
      <c r="F542" s="1" t="s">
        <v>10</v>
      </c>
      <c r="G542" s="1" t="s">
        <v>30</v>
      </c>
      <c r="H542" s="1" t="s">
        <v>13</v>
      </c>
      <c r="I542" s="1">
        <f t="shared" ref="I542:J542" si="698">I193</f>
        <v>5</v>
      </c>
      <c r="J542" s="1">
        <f t="shared" si="698"/>
        <v>0.5</v>
      </c>
      <c r="K542" s="1">
        <v>1.1519031805713329</v>
      </c>
      <c r="L542" s="1">
        <v>1.841578250320364E-4</v>
      </c>
      <c r="M542" s="1" t="s">
        <v>32</v>
      </c>
      <c r="N542" s="1" t="s">
        <v>31</v>
      </c>
      <c r="O542" s="1" t="s">
        <v>13</v>
      </c>
      <c r="P542" s="1">
        <f t="shared" ref="P542:Q542" si="699">P193</f>
        <v>3.3677266300727351</v>
      </c>
      <c r="Q542" s="1">
        <f t="shared" si="699"/>
        <v>0.5</v>
      </c>
      <c r="R542" s="1">
        <f>Tabulka1[[#This Row],[z2]]</f>
        <v>1.1519031805713329</v>
      </c>
      <c r="S542" s="1">
        <f>Tabulka1[[#This Row],[std2]]</f>
        <v>1.841578250320364E-4</v>
      </c>
      <c r="T542" s="1" t="s">
        <v>47</v>
      </c>
      <c r="U542" s="1" t="s">
        <v>31</v>
      </c>
      <c r="V542" s="1" t="s">
        <v>13</v>
      </c>
      <c r="W542" s="1">
        <f t="shared" ref="W542:X542" si="700">W193</f>
        <v>1.1439297567645001</v>
      </c>
      <c r="X542" s="1">
        <f t="shared" si="700"/>
        <v>0.28598243919112504</v>
      </c>
      <c r="Y542" s="1">
        <f>Tabulka1[[#This Row],[z3]]</f>
        <v>1.1519031805713329</v>
      </c>
      <c r="Z542" s="1">
        <f>Tabulka1[[#This Row],[std3]]</f>
        <v>1.841578250320364E-4</v>
      </c>
      <c r="AA542" s="1" t="s">
        <v>39</v>
      </c>
      <c r="AB542" s="1" t="s">
        <v>40</v>
      </c>
      <c r="AC542" s="1" t="s">
        <v>13</v>
      </c>
      <c r="AD542" s="1">
        <v>25</v>
      </c>
      <c r="AE542" s="1" t="s">
        <v>9</v>
      </c>
      <c r="AF542" s="1" t="s">
        <v>28</v>
      </c>
    </row>
    <row r="543" spans="1:32" x14ac:dyDescent="0.35">
      <c r="A543" s="1">
        <f t="shared" ref="A543:B543" si="701">A194</f>
        <v>2.4381042010572469</v>
      </c>
      <c r="B543" s="1">
        <f t="shared" si="701"/>
        <v>0.60952605026431173</v>
      </c>
      <c r="C543" s="1">
        <f>Tabulka1[[#This Row],[z2]]</f>
        <v>1.6989122944426502</v>
      </c>
      <c r="D543" s="1">
        <f>Tabulka1[[#This Row],[std2]]</f>
        <v>4.4466659160167772E-4</v>
      </c>
      <c r="E543" s="1">
        <f t="shared" si="454"/>
        <v>3</v>
      </c>
      <c r="F543" s="1" t="s">
        <v>10</v>
      </c>
      <c r="G543" s="1" t="s">
        <v>30</v>
      </c>
      <c r="H543" s="1" t="s">
        <v>13</v>
      </c>
      <c r="I543" s="1">
        <f t="shared" ref="I543:J543" si="702">I194</f>
        <v>10</v>
      </c>
      <c r="J543" s="1">
        <f t="shared" si="702"/>
        <v>0.5</v>
      </c>
      <c r="K543" s="1">
        <v>1.6989122944426502</v>
      </c>
      <c r="L543" s="1">
        <v>4.4466659160167772E-4</v>
      </c>
      <c r="M543" s="1" t="s">
        <v>32</v>
      </c>
      <c r="N543" s="1" t="s">
        <v>31</v>
      </c>
      <c r="O543" s="1" t="s">
        <v>13</v>
      </c>
      <c r="P543" s="1">
        <f t="shared" ref="P543:Q543" si="703">P194</f>
        <v>6.7354532601454702</v>
      </c>
      <c r="Q543" s="1">
        <f t="shared" si="703"/>
        <v>0.5</v>
      </c>
      <c r="R543" s="1">
        <f>Tabulka1[[#This Row],[z2]]</f>
        <v>1.6989122944426502</v>
      </c>
      <c r="S543" s="1">
        <f>Tabulka1[[#This Row],[std2]]</f>
        <v>4.4466659160167772E-4</v>
      </c>
      <c r="T543" s="1" t="s">
        <v>47</v>
      </c>
      <c r="U543" s="1" t="s">
        <v>31</v>
      </c>
      <c r="V543" s="1" t="s">
        <v>13</v>
      </c>
      <c r="W543" s="1">
        <f t="shared" ref="W543:X543" si="704">W194</f>
        <v>2.4149628198361666</v>
      </c>
      <c r="X543" s="1">
        <f t="shared" si="704"/>
        <v>0.60374070495904164</v>
      </c>
      <c r="Y543" s="1">
        <f>Tabulka1[[#This Row],[z3]]</f>
        <v>1.6989122944426502</v>
      </c>
      <c r="Z543" s="1">
        <f>Tabulka1[[#This Row],[std3]]</f>
        <v>4.4466659160167772E-4</v>
      </c>
      <c r="AA543" s="1" t="s">
        <v>39</v>
      </c>
      <c r="AB543" s="1" t="s">
        <v>40</v>
      </c>
      <c r="AC543" s="1" t="s">
        <v>13</v>
      </c>
      <c r="AD543" s="1">
        <v>25</v>
      </c>
      <c r="AE543" s="1" t="s">
        <v>9</v>
      </c>
      <c r="AF543" s="1" t="s">
        <v>28</v>
      </c>
    </row>
    <row r="544" spans="1:32" x14ac:dyDescent="0.35">
      <c r="A544" s="1">
        <f t="shared" ref="A544:B544" si="705">A195</f>
        <v>3.8779533334999661</v>
      </c>
      <c r="B544" s="1">
        <f t="shared" si="705"/>
        <v>0.96948833337499152</v>
      </c>
      <c r="C544" s="1">
        <f>Tabulka1[[#This Row],[z2]]</f>
        <v>2.8374713843275678</v>
      </c>
      <c r="D544" s="1">
        <f>Tabulka1[[#This Row],[std2]]</f>
        <v>6.3186088486609233E-4</v>
      </c>
      <c r="E544" s="1">
        <f t="shared" ref="E544:E607" si="706">E195</f>
        <v>3</v>
      </c>
      <c r="F544" s="1" t="s">
        <v>10</v>
      </c>
      <c r="G544" s="1" t="s">
        <v>30</v>
      </c>
      <c r="H544" s="1" t="s">
        <v>13</v>
      </c>
      <c r="I544" s="1">
        <f t="shared" ref="I544:J544" si="707">I195</f>
        <v>15</v>
      </c>
      <c r="J544" s="1">
        <f t="shared" si="707"/>
        <v>0.5</v>
      </c>
      <c r="K544" s="1">
        <v>2.8374713843275678</v>
      </c>
      <c r="L544" s="1">
        <v>6.3186088486609233E-4</v>
      </c>
      <c r="M544" s="1" t="s">
        <v>32</v>
      </c>
      <c r="N544" s="1" t="s">
        <v>31</v>
      </c>
      <c r="O544" s="1" t="s">
        <v>13</v>
      </c>
      <c r="P544" s="1">
        <f t="shared" ref="P544:Q544" si="708">P195</f>
        <v>10.103179890218206</v>
      </c>
      <c r="Q544" s="1">
        <f t="shared" si="708"/>
        <v>0.5</v>
      </c>
      <c r="R544" s="1">
        <f>Tabulka1[[#This Row],[z2]]</f>
        <v>2.8374713843275678</v>
      </c>
      <c r="S544" s="1">
        <f>Tabulka1[[#This Row],[std2]]</f>
        <v>6.3186088486609233E-4</v>
      </c>
      <c r="T544" s="1" t="s">
        <v>47</v>
      </c>
      <c r="U544" s="1" t="s">
        <v>31</v>
      </c>
      <c r="V544" s="1" t="s">
        <v>13</v>
      </c>
      <c r="W544" s="1">
        <f t="shared" ref="W544:X544" si="709">W195</f>
        <v>3.8355291844456758</v>
      </c>
      <c r="X544" s="1">
        <f t="shared" si="709"/>
        <v>0.95888229611141895</v>
      </c>
      <c r="Y544" s="1">
        <f>Tabulka1[[#This Row],[z3]]</f>
        <v>2.8374713843275678</v>
      </c>
      <c r="Z544" s="1">
        <f>Tabulka1[[#This Row],[std3]]</f>
        <v>6.3186088486609233E-4</v>
      </c>
      <c r="AA544" s="1" t="s">
        <v>39</v>
      </c>
      <c r="AB544" s="1" t="s">
        <v>40</v>
      </c>
      <c r="AC544" s="1" t="s">
        <v>13</v>
      </c>
      <c r="AD544" s="1">
        <v>25</v>
      </c>
      <c r="AE544" s="1" t="s">
        <v>9</v>
      </c>
      <c r="AF544" s="1" t="s">
        <v>28</v>
      </c>
    </row>
    <row r="545" spans="1:32" x14ac:dyDescent="0.35">
      <c r="A545" s="1">
        <f t="shared" ref="A545:B545" si="710">A196</f>
        <v>5.467724565279525</v>
      </c>
      <c r="B545" s="1">
        <f t="shared" si="710"/>
        <v>1.3669311413198812</v>
      </c>
      <c r="C545" s="1">
        <f>Tabulka1[[#This Row],[z2]]</f>
        <v>5.107746008097342</v>
      </c>
      <c r="D545" s="1">
        <f>Tabulka1[[#This Row],[std2]]</f>
        <v>2.5798212564628101E-3</v>
      </c>
      <c r="E545" s="1">
        <f t="shared" si="706"/>
        <v>3</v>
      </c>
      <c r="F545" s="1" t="s">
        <v>10</v>
      </c>
      <c r="G545" s="1" t="s">
        <v>30</v>
      </c>
      <c r="H545" s="1" t="s">
        <v>13</v>
      </c>
      <c r="I545" s="1">
        <f t="shared" ref="I545:J545" si="711">I196</f>
        <v>20</v>
      </c>
      <c r="J545" s="1">
        <f t="shared" si="711"/>
        <v>0.5</v>
      </c>
      <c r="K545" s="1">
        <v>5.107746008097342</v>
      </c>
      <c r="L545" s="1">
        <v>2.5798212564628101E-3</v>
      </c>
      <c r="M545" s="1" t="s">
        <v>32</v>
      </c>
      <c r="N545" s="1" t="s">
        <v>31</v>
      </c>
      <c r="O545" s="1" t="s">
        <v>13</v>
      </c>
      <c r="P545" s="1">
        <f t="shared" ref="P545:Q545" si="712">P196</f>
        <v>13.47090652029094</v>
      </c>
      <c r="Q545" s="1">
        <f t="shared" si="712"/>
        <v>0.5</v>
      </c>
      <c r="R545" s="1">
        <f>Tabulka1[[#This Row],[z2]]</f>
        <v>5.107746008097342</v>
      </c>
      <c r="S545" s="1">
        <f>Tabulka1[[#This Row],[std2]]</f>
        <v>2.5798212564628101E-3</v>
      </c>
      <c r="T545" s="1" t="s">
        <v>47</v>
      </c>
      <c r="U545" s="1" t="s">
        <v>31</v>
      </c>
      <c r="V545" s="1" t="s">
        <v>13</v>
      </c>
      <c r="W545" s="1">
        <f t="shared" ref="W545:X545" si="713">W196</f>
        <v>5.4336663446313755</v>
      </c>
      <c r="X545" s="1">
        <f t="shared" si="713"/>
        <v>1.3584165861578439</v>
      </c>
      <c r="Y545" s="1">
        <f>Tabulka1[[#This Row],[z3]]</f>
        <v>5.107746008097342</v>
      </c>
      <c r="Z545" s="1">
        <f>Tabulka1[[#This Row],[std3]]</f>
        <v>2.5798212564628101E-3</v>
      </c>
      <c r="AA545" s="1" t="s">
        <v>39</v>
      </c>
      <c r="AB545" s="1" t="s">
        <v>40</v>
      </c>
      <c r="AC545" s="1" t="s">
        <v>13</v>
      </c>
      <c r="AD545" s="1">
        <v>25</v>
      </c>
      <c r="AE545" s="1" t="s">
        <v>9</v>
      </c>
      <c r="AF545" s="1" t="s">
        <v>28</v>
      </c>
    </row>
    <row r="546" spans="1:32" x14ac:dyDescent="0.35">
      <c r="A546" s="1">
        <f t="shared" ref="A546:B546" si="714">A197</f>
        <v>7.2288002790731039</v>
      </c>
      <c r="B546" s="1">
        <f t="shared" si="714"/>
        <v>1.807200069768276</v>
      </c>
      <c r="C546" s="1">
        <f>Tabulka1[[#This Row],[z2]]</f>
        <v>11.137747760422865</v>
      </c>
      <c r="D546" s="1">
        <f>Tabulka1[[#This Row],[std2]]</f>
        <v>0.15086648382020768</v>
      </c>
      <c r="E546" s="1">
        <f t="shared" si="706"/>
        <v>3</v>
      </c>
      <c r="F546" s="1" t="s">
        <v>10</v>
      </c>
      <c r="G546" s="1" t="s">
        <v>30</v>
      </c>
      <c r="H546" s="1" t="s">
        <v>13</v>
      </c>
      <c r="I546" s="1">
        <f t="shared" ref="I546:J546" si="715">I197</f>
        <v>25</v>
      </c>
      <c r="J546" s="1">
        <f t="shared" si="715"/>
        <v>0.5</v>
      </c>
      <c r="K546" s="1">
        <v>11.137747760422865</v>
      </c>
      <c r="L546" s="1">
        <v>0.15086648382020768</v>
      </c>
      <c r="M546" s="1" t="s">
        <v>32</v>
      </c>
      <c r="N546" s="1" t="s">
        <v>31</v>
      </c>
      <c r="O546" s="1" t="s">
        <v>13</v>
      </c>
      <c r="P546" s="1">
        <f t="shared" ref="P546:Q546" si="716">P197</f>
        <v>16.838633150363677</v>
      </c>
      <c r="Q546" s="1">
        <f t="shared" si="716"/>
        <v>0.5</v>
      </c>
      <c r="R546" s="1">
        <f>Tabulka1[[#This Row],[z2]]</f>
        <v>11.137747760422865</v>
      </c>
      <c r="S546" s="1">
        <f>Tabulka1[[#This Row],[std2]]</f>
        <v>0.15086648382020768</v>
      </c>
      <c r="T546" s="1" t="s">
        <v>47</v>
      </c>
      <c r="U546" s="1" t="s">
        <v>31</v>
      </c>
      <c r="V546" s="1" t="s">
        <v>13</v>
      </c>
      <c r="W546" s="1">
        <f t="shared" ref="W546:X546" si="717">W197</f>
        <v>7.2448884595085001</v>
      </c>
      <c r="X546" s="1">
        <f t="shared" si="717"/>
        <v>1.811222114877125</v>
      </c>
      <c r="Y546" s="1">
        <f>Tabulka1[[#This Row],[z3]]</f>
        <v>11.137747760422865</v>
      </c>
      <c r="Z546" s="1">
        <f>Tabulka1[[#This Row],[std3]]</f>
        <v>0.15086648382020768</v>
      </c>
      <c r="AA546" s="1" t="s">
        <v>39</v>
      </c>
      <c r="AB546" s="1" t="s">
        <v>40</v>
      </c>
      <c r="AC546" s="1" t="s">
        <v>13</v>
      </c>
      <c r="AD546" s="1">
        <v>25</v>
      </c>
      <c r="AE546" s="1" t="s">
        <v>9</v>
      </c>
      <c r="AF546" s="1" t="s">
        <v>28</v>
      </c>
    </row>
    <row r="547" spans="1:32" x14ac:dyDescent="0.35">
      <c r="A547" s="1">
        <f t="shared" ref="A547:B547" si="718">A198</f>
        <v>9.1609332430620238</v>
      </c>
      <c r="B547" s="1">
        <f t="shared" si="718"/>
        <v>2.290233310765506</v>
      </c>
      <c r="C547" s="1">
        <f>Tabulka1[[#This Row],[z2]]</f>
        <v>24.851684049881428</v>
      </c>
      <c r="D547" s="1">
        <f>Tabulka1[[#This Row],[std2]]</f>
        <v>0.47997089040045782</v>
      </c>
      <c r="E547" s="1">
        <f t="shared" si="706"/>
        <v>3</v>
      </c>
      <c r="F547" s="1" t="s">
        <v>10</v>
      </c>
      <c r="G547" s="1" t="s">
        <v>30</v>
      </c>
      <c r="H547" s="1" t="s">
        <v>13</v>
      </c>
      <c r="I547" s="1">
        <f t="shared" ref="I547:J547" si="719">I198</f>
        <v>30</v>
      </c>
      <c r="J547" s="1">
        <f t="shared" si="719"/>
        <v>0.5</v>
      </c>
      <c r="K547" s="1">
        <v>24.851684049881428</v>
      </c>
      <c r="L547" s="1">
        <v>0.47997089040045782</v>
      </c>
      <c r="M547" s="1" t="s">
        <v>32</v>
      </c>
      <c r="N547" s="1" t="s">
        <v>31</v>
      </c>
      <c r="O547" s="1" t="s">
        <v>13</v>
      </c>
      <c r="P547" s="1">
        <f t="shared" ref="P547:Q547" si="720">P198</f>
        <v>20.206359780436411</v>
      </c>
      <c r="Q547" s="1">
        <f t="shared" si="720"/>
        <v>0.5</v>
      </c>
      <c r="R547" s="1">
        <f>Tabulka1[[#This Row],[z2]]</f>
        <v>24.851684049881428</v>
      </c>
      <c r="S547" s="1">
        <f>Tabulka1[[#This Row],[std2]]</f>
        <v>0.47997089040045782</v>
      </c>
      <c r="T547" s="1" t="s">
        <v>47</v>
      </c>
      <c r="U547" s="1" t="s">
        <v>31</v>
      </c>
      <c r="V547" s="1" t="s">
        <v>13</v>
      </c>
      <c r="W547" s="1">
        <f t="shared" ref="W547:X547" si="721">W198</f>
        <v>9.3148565907966443</v>
      </c>
      <c r="X547" s="1">
        <f t="shared" si="721"/>
        <v>2.3287141476991611</v>
      </c>
      <c r="Y547" s="1">
        <f>Tabulka1[[#This Row],[z3]]</f>
        <v>24.851684049881428</v>
      </c>
      <c r="Z547" s="1">
        <f>Tabulka1[[#This Row],[std3]]</f>
        <v>0.47997089040045782</v>
      </c>
      <c r="AA547" s="1" t="s">
        <v>39</v>
      </c>
      <c r="AB547" s="1" t="s">
        <v>40</v>
      </c>
      <c r="AC547" s="1" t="s">
        <v>13</v>
      </c>
      <c r="AD547" s="1">
        <v>25</v>
      </c>
      <c r="AE547" s="1" t="s">
        <v>9</v>
      </c>
      <c r="AF547" s="1" t="s">
        <v>28</v>
      </c>
    </row>
    <row r="548" spans="1:32" x14ac:dyDescent="0.35">
      <c r="A548" s="1">
        <f t="shared" ref="A548:B548" si="722">A199</f>
        <v>11.254600956977317</v>
      </c>
      <c r="B548" s="1">
        <f t="shared" si="722"/>
        <v>2.8136502392443292</v>
      </c>
      <c r="C548" s="1">
        <f>Tabulka1[[#This Row],[z2]]</f>
        <v>68.461670396023493</v>
      </c>
      <c r="D548" s="1">
        <f>Tabulka1[[#This Row],[std2]]</f>
        <v>0.14335466333996294</v>
      </c>
      <c r="E548" s="1">
        <f t="shared" si="706"/>
        <v>3</v>
      </c>
      <c r="F548" s="1" t="s">
        <v>10</v>
      </c>
      <c r="G548" s="1" t="s">
        <v>30</v>
      </c>
      <c r="H548" s="1" t="s">
        <v>13</v>
      </c>
      <c r="I548" s="1">
        <f t="shared" ref="I548:J548" si="723">I199</f>
        <v>35</v>
      </c>
      <c r="J548" s="1">
        <f t="shared" si="723"/>
        <v>0.5</v>
      </c>
      <c r="K548" s="1">
        <v>68.461670396023493</v>
      </c>
      <c r="L548" s="1">
        <v>0.14335466333996294</v>
      </c>
      <c r="M548" s="1" t="s">
        <v>32</v>
      </c>
      <c r="N548" s="1" t="s">
        <v>31</v>
      </c>
      <c r="O548" s="1" t="s">
        <v>13</v>
      </c>
      <c r="P548" s="1">
        <f t="shared" ref="P548:Q548" si="724">P199</f>
        <v>23.574086410509146</v>
      </c>
      <c r="Q548" s="1">
        <f t="shared" si="724"/>
        <v>0.5</v>
      </c>
      <c r="R548" s="1">
        <f>Tabulka1[[#This Row],[z2]]</f>
        <v>68.461670396023493</v>
      </c>
      <c r="S548" s="1">
        <f>Tabulka1[[#This Row],[std2]]</f>
        <v>0.14335466333996294</v>
      </c>
      <c r="T548" s="1" t="s">
        <v>47</v>
      </c>
      <c r="U548" s="1" t="s">
        <v>31</v>
      </c>
      <c r="V548" s="1" t="s">
        <v>13</v>
      </c>
      <c r="W548" s="1">
        <f t="shared" ref="W548:X548" si="725">W199</f>
        <v>11.703281357667576</v>
      </c>
      <c r="X548" s="1">
        <f t="shared" si="725"/>
        <v>2.925820339416894</v>
      </c>
      <c r="Y548" s="1">
        <f>Tabulka1[[#This Row],[z3]]</f>
        <v>68.461670396023493</v>
      </c>
      <c r="Z548" s="1">
        <f>Tabulka1[[#This Row],[std3]]</f>
        <v>0.14335466333996294</v>
      </c>
      <c r="AA548" s="1" t="s">
        <v>39</v>
      </c>
      <c r="AB548" s="1" t="s">
        <v>40</v>
      </c>
      <c r="AC548" s="1" t="s">
        <v>13</v>
      </c>
      <c r="AD548" s="1">
        <v>25</v>
      </c>
      <c r="AE548" s="1" t="s">
        <v>9</v>
      </c>
      <c r="AF548" s="1" t="s">
        <v>28</v>
      </c>
    </row>
    <row r="549" spans="1:32" x14ac:dyDescent="0.35">
      <c r="A549" s="1">
        <f t="shared" ref="A549:B549" si="726">A200</f>
        <v>13.505312495585146</v>
      </c>
      <c r="B549" s="1">
        <f t="shared" si="726"/>
        <v>3.3763281238962866</v>
      </c>
      <c r="C549" s="1">
        <f>Tabulka1[[#This Row],[z2]]</f>
        <v>209.20910017271549</v>
      </c>
      <c r="D549" s="1">
        <f>Tabulka1[[#This Row],[std2]]</f>
        <v>0.64548049487986137</v>
      </c>
      <c r="E549" s="1">
        <f t="shared" si="706"/>
        <v>3</v>
      </c>
      <c r="F549" s="1" t="s">
        <v>10</v>
      </c>
      <c r="G549" s="1" t="s">
        <v>30</v>
      </c>
      <c r="H549" s="1" t="s">
        <v>13</v>
      </c>
      <c r="I549" s="1">
        <f t="shared" ref="I549:J549" si="727">I200</f>
        <v>40</v>
      </c>
      <c r="J549" s="1">
        <f t="shared" si="727"/>
        <v>0.5</v>
      </c>
      <c r="K549" s="1">
        <v>209.20910017271549</v>
      </c>
      <c r="L549" s="1">
        <v>0.64548049487986137</v>
      </c>
      <c r="M549" s="1" t="s">
        <v>32</v>
      </c>
      <c r="N549" s="1" t="s">
        <v>31</v>
      </c>
      <c r="O549" s="1" t="s">
        <v>13</v>
      </c>
      <c r="P549" s="1">
        <f t="shared" ref="P549:Q549" si="728">P200</f>
        <v>26.941813040581881</v>
      </c>
      <c r="Q549" s="1">
        <f t="shared" si="728"/>
        <v>0.5</v>
      </c>
      <c r="R549" s="1">
        <f>Tabulka1[[#This Row],[z2]]</f>
        <v>209.20910017271549</v>
      </c>
      <c r="S549" s="1">
        <f>Tabulka1[[#This Row],[std2]]</f>
        <v>0.64548049487986137</v>
      </c>
      <c r="T549" s="1" t="s">
        <v>47</v>
      </c>
      <c r="U549" s="1" t="s">
        <v>31</v>
      </c>
      <c r="V549" s="1" t="s">
        <v>13</v>
      </c>
      <c r="W549" s="1">
        <f t="shared" ref="W549:X549" si="729">W200</f>
        <v>14.489776919016998</v>
      </c>
      <c r="X549" s="1">
        <f t="shared" si="729"/>
        <v>3.6224442297542496</v>
      </c>
      <c r="Y549" s="1">
        <f>Tabulka1[[#This Row],[z3]]</f>
        <v>209.20910017271549</v>
      </c>
      <c r="Z549" s="1">
        <f>Tabulka1[[#This Row],[std3]]</f>
        <v>0.64548049487986137</v>
      </c>
      <c r="AA549" s="1" t="s">
        <v>39</v>
      </c>
      <c r="AB549" s="1" t="s">
        <v>40</v>
      </c>
      <c r="AC549" s="1" t="s">
        <v>13</v>
      </c>
      <c r="AD549" s="1">
        <v>25</v>
      </c>
      <c r="AE549" s="1" t="s">
        <v>9</v>
      </c>
      <c r="AF549" s="1" t="s">
        <v>28</v>
      </c>
    </row>
    <row r="550" spans="1:32" x14ac:dyDescent="0.35">
      <c r="A550" s="1">
        <f t="shared" ref="A550:B550" si="730">A201</f>
        <v>14.616214658075679</v>
      </c>
      <c r="B550" s="1">
        <f t="shared" si="730"/>
        <v>3.6540536645189197</v>
      </c>
      <c r="C550" s="1">
        <f>Tabulka1[[#This Row],[z2]]</f>
        <v>383.36431803440109</v>
      </c>
      <c r="D550" s="1">
        <f>Tabulka1[[#This Row],[std2]]</f>
        <v>1.7936948100044512</v>
      </c>
      <c r="E550" s="1">
        <f t="shared" si="706"/>
        <v>3</v>
      </c>
      <c r="F550" s="1" t="s">
        <v>10</v>
      </c>
      <c r="G550" s="1" t="s">
        <v>30</v>
      </c>
      <c r="H550" s="1" t="s">
        <v>13</v>
      </c>
      <c r="I550" s="1">
        <f t="shared" ref="I550:J550" si="731">I201</f>
        <v>42.27</v>
      </c>
      <c r="J550" s="1">
        <f t="shared" si="731"/>
        <v>0.5</v>
      </c>
      <c r="K550" s="1">
        <v>383.36431803440109</v>
      </c>
      <c r="L550" s="1">
        <v>1.7936948100044512</v>
      </c>
      <c r="M550" s="1" t="s">
        <v>32</v>
      </c>
      <c r="N550" s="1" t="s">
        <v>31</v>
      </c>
      <c r="O550" s="1" t="s">
        <v>13</v>
      </c>
      <c r="P550" s="1">
        <f t="shared" ref="P550:Q550" si="732">P201</f>
        <v>28.470760930634906</v>
      </c>
      <c r="Q550" s="1">
        <f t="shared" si="732"/>
        <v>0.5</v>
      </c>
      <c r="R550" s="1">
        <f>Tabulka1[[#This Row],[z2]]</f>
        <v>383.36431803440109</v>
      </c>
      <c r="S550" s="1">
        <f>Tabulka1[[#This Row],[std2]]</f>
        <v>1.7936948100044512</v>
      </c>
      <c r="T550" s="1" t="s">
        <v>47</v>
      </c>
      <c r="U550" s="1" t="s">
        <v>31</v>
      </c>
      <c r="V550" s="1" t="s">
        <v>13</v>
      </c>
      <c r="W550" s="1">
        <f t="shared" ref="W550:X550" si="733">W201</f>
        <v>15.914157380049765</v>
      </c>
      <c r="X550" s="1">
        <f t="shared" si="733"/>
        <v>3.9785393450124413</v>
      </c>
      <c r="Y550" s="1">
        <f>Tabulka1[[#This Row],[z3]]</f>
        <v>383.36431803440109</v>
      </c>
      <c r="Z550" s="1">
        <f>Tabulka1[[#This Row],[std3]]</f>
        <v>1.7936948100044512</v>
      </c>
      <c r="AA550" s="1" t="s">
        <v>39</v>
      </c>
      <c r="AB550" s="1" t="s">
        <v>40</v>
      </c>
      <c r="AC550" s="1" t="s">
        <v>13</v>
      </c>
      <c r="AD550" s="1">
        <v>25</v>
      </c>
      <c r="AE550" s="1" t="s">
        <v>9</v>
      </c>
      <c r="AF550" s="1" t="s">
        <v>28</v>
      </c>
    </row>
    <row r="551" spans="1:32" x14ac:dyDescent="0.35">
      <c r="A551" s="1">
        <f t="shared" ref="A551:B551" si="734">A202</f>
        <v>0</v>
      </c>
      <c r="B551" s="1">
        <f t="shared" si="734"/>
        <v>0</v>
      </c>
      <c r="C551" s="1">
        <f>Tabulka1[[#This Row],[z2]]</f>
        <v>0.85630634428903996</v>
      </c>
      <c r="D551" s="1">
        <f>Tabulka1[[#This Row],[std2]]</f>
        <v>1.7616965743173559E-3</v>
      </c>
      <c r="E551" s="1">
        <f t="shared" si="706"/>
        <v>4</v>
      </c>
      <c r="F551" s="1" t="s">
        <v>10</v>
      </c>
      <c r="G551" s="1" t="s">
        <v>30</v>
      </c>
      <c r="H551" s="1" t="s">
        <v>13</v>
      </c>
      <c r="I551" s="1">
        <f t="shared" ref="I551:J551" si="735">I202</f>
        <v>0</v>
      </c>
      <c r="J551" s="1">
        <f t="shared" si="735"/>
        <v>1</v>
      </c>
      <c r="K551" s="1">
        <v>0.85630634428903996</v>
      </c>
      <c r="L551" s="1">
        <v>1.7616965743173559E-3</v>
      </c>
      <c r="M551" s="1" t="s">
        <v>32</v>
      </c>
      <c r="N551" s="1" t="s">
        <v>31</v>
      </c>
      <c r="O551" s="1" t="s">
        <v>13</v>
      </c>
      <c r="P551" s="1">
        <f t="shared" ref="P551:Q551" si="736">P202</f>
        <v>0</v>
      </c>
      <c r="Q551" s="1">
        <f t="shared" si="736"/>
        <v>1</v>
      </c>
      <c r="R551" s="1">
        <f>Tabulka1[[#This Row],[z2]]</f>
        <v>0.85630634428903996</v>
      </c>
      <c r="S551" s="1">
        <f>Tabulka1[[#This Row],[std2]]</f>
        <v>1.7616965743173559E-3</v>
      </c>
      <c r="T551" s="1" t="s">
        <v>47</v>
      </c>
      <c r="U551" s="1" t="s">
        <v>31</v>
      </c>
      <c r="V551" s="1" t="s">
        <v>13</v>
      </c>
      <c r="W551" s="1">
        <f t="shared" ref="W551:X551" si="737">W202</f>
        <v>0</v>
      </c>
      <c r="X551" s="1">
        <f t="shared" si="737"/>
        <v>0</v>
      </c>
      <c r="Y551" s="1">
        <f>Tabulka1[[#This Row],[z3]]</f>
        <v>0.85630634428903996</v>
      </c>
      <c r="Z551" s="1">
        <f>Tabulka1[[#This Row],[std3]]</f>
        <v>1.7616965743173559E-3</v>
      </c>
      <c r="AA551" s="1" t="s">
        <v>39</v>
      </c>
      <c r="AB551" s="1" t="s">
        <v>40</v>
      </c>
      <c r="AC551" s="1" t="s">
        <v>13</v>
      </c>
      <c r="AD551" s="1">
        <v>25</v>
      </c>
      <c r="AE551" s="1" t="s">
        <v>9</v>
      </c>
      <c r="AF551" s="1" t="s">
        <v>28</v>
      </c>
    </row>
    <row r="552" spans="1:32" x14ac:dyDescent="0.35">
      <c r="A552" s="1">
        <f t="shared" ref="A552:B552" si="738">A203</f>
        <v>0.86183801427015971</v>
      </c>
      <c r="B552" s="1">
        <f t="shared" si="738"/>
        <v>0.43091900713507986</v>
      </c>
      <c r="C552" s="1">
        <f>Tabulka1[[#This Row],[z2]]</f>
        <v>1.1228422402843941</v>
      </c>
      <c r="D552" s="1">
        <f>Tabulka1[[#This Row],[std2]]</f>
        <v>3.1106009130372353E-4</v>
      </c>
      <c r="E552" s="1">
        <f t="shared" si="706"/>
        <v>3</v>
      </c>
      <c r="F552" s="1" t="s">
        <v>10</v>
      </c>
      <c r="G552" s="1" t="s">
        <v>30</v>
      </c>
      <c r="H552" s="1" t="s">
        <v>13</v>
      </c>
      <c r="I552" s="1">
        <f t="shared" ref="I552:J552" si="739">I203</f>
        <v>5</v>
      </c>
      <c r="J552" s="1">
        <f t="shared" si="739"/>
        <v>1</v>
      </c>
      <c r="K552" s="1">
        <v>1.1228422402843941</v>
      </c>
      <c r="L552" s="1">
        <v>3.1106009130372353E-4</v>
      </c>
      <c r="M552" s="1" t="s">
        <v>32</v>
      </c>
      <c r="N552" s="1" t="s">
        <v>31</v>
      </c>
      <c r="O552" s="1" t="s">
        <v>13</v>
      </c>
      <c r="P552" s="1">
        <f t="shared" ref="P552:Q552" si="740">P203</f>
        <v>2.5388931081633541</v>
      </c>
      <c r="Q552" s="1">
        <f t="shared" si="740"/>
        <v>1</v>
      </c>
      <c r="R552" s="1">
        <f>Tabulka1[[#This Row],[z2]]</f>
        <v>1.1228422402843941</v>
      </c>
      <c r="S552" s="1">
        <f>Tabulka1[[#This Row],[std2]]</f>
        <v>3.1106009130372353E-4</v>
      </c>
      <c r="T552" s="1" t="s">
        <v>47</v>
      </c>
      <c r="U552" s="1" t="s">
        <v>31</v>
      </c>
      <c r="V552" s="1" t="s">
        <v>13</v>
      </c>
      <c r="W552" s="1">
        <f t="shared" ref="W552:X552" si="741">W203</f>
        <v>0.86239641594948702</v>
      </c>
      <c r="X552" s="1">
        <f t="shared" si="741"/>
        <v>0.43119820797474351</v>
      </c>
      <c r="Y552" s="1">
        <f>Tabulka1[[#This Row],[z3]]</f>
        <v>1.1228422402843941</v>
      </c>
      <c r="Z552" s="1">
        <f>Tabulka1[[#This Row],[std3]]</f>
        <v>3.1106009130372353E-4</v>
      </c>
      <c r="AA552" s="1" t="s">
        <v>39</v>
      </c>
      <c r="AB552" s="1" t="s">
        <v>40</v>
      </c>
      <c r="AC552" s="1" t="s">
        <v>13</v>
      </c>
      <c r="AD552" s="1">
        <v>25</v>
      </c>
      <c r="AE552" s="1" t="s">
        <v>9</v>
      </c>
      <c r="AF552" s="1" t="s">
        <v>28</v>
      </c>
    </row>
    <row r="553" spans="1:32" x14ac:dyDescent="0.35">
      <c r="A553" s="1">
        <f t="shared" ref="A553:B553" si="742">A204</f>
        <v>1.8168605484729092</v>
      </c>
      <c r="B553" s="1">
        <f t="shared" si="742"/>
        <v>0.90843027423645462</v>
      </c>
      <c r="C553" s="1">
        <f>Tabulka1[[#This Row],[z2]]</f>
        <v>1.565782288479862</v>
      </c>
      <c r="D553" s="1">
        <f>Tabulka1[[#This Row],[std2]]</f>
        <v>3.7700407108924794E-4</v>
      </c>
      <c r="E553" s="1">
        <f t="shared" si="706"/>
        <v>4</v>
      </c>
      <c r="F553" s="1" t="s">
        <v>10</v>
      </c>
      <c r="G553" s="1" t="s">
        <v>30</v>
      </c>
      <c r="H553" s="1" t="s">
        <v>13</v>
      </c>
      <c r="I553" s="1">
        <f t="shared" ref="I553:J553" si="743">I204</f>
        <v>10</v>
      </c>
      <c r="J553" s="1">
        <f t="shared" si="743"/>
        <v>1</v>
      </c>
      <c r="K553" s="1">
        <v>1.565782288479862</v>
      </c>
      <c r="L553" s="1">
        <v>3.7700407108924794E-4</v>
      </c>
      <c r="M553" s="1" t="s">
        <v>32</v>
      </c>
      <c r="N553" s="1" t="s">
        <v>31</v>
      </c>
      <c r="O553" s="1" t="s">
        <v>13</v>
      </c>
      <c r="P553" s="1">
        <f t="shared" ref="P553:Q553" si="744">P204</f>
        <v>5.0777862163267082</v>
      </c>
      <c r="Q553" s="1">
        <f t="shared" si="744"/>
        <v>1</v>
      </c>
      <c r="R553" s="1">
        <f>Tabulka1[[#This Row],[z2]]</f>
        <v>1.565782288479862</v>
      </c>
      <c r="S553" s="1">
        <f>Tabulka1[[#This Row],[std2]]</f>
        <v>3.7700407108924794E-4</v>
      </c>
      <c r="T553" s="1" t="s">
        <v>47</v>
      </c>
      <c r="U553" s="1" t="s">
        <v>31</v>
      </c>
      <c r="V553" s="1" t="s">
        <v>13</v>
      </c>
      <c r="W553" s="1">
        <f t="shared" ref="W553:X553" si="745">W204</f>
        <v>1.8206146558933616</v>
      </c>
      <c r="X553" s="1">
        <f t="shared" si="745"/>
        <v>0.91030732794668079</v>
      </c>
      <c r="Y553" s="1">
        <f>Tabulka1[[#This Row],[z3]]</f>
        <v>1.565782288479862</v>
      </c>
      <c r="Z553" s="1">
        <f>Tabulka1[[#This Row],[std3]]</f>
        <v>3.7700407108924794E-4</v>
      </c>
      <c r="AA553" s="1" t="s">
        <v>39</v>
      </c>
      <c r="AB553" s="1" t="s">
        <v>40</v>
      </c>
      <c r="AC553" s="1" t="s">
        <v>13</v>
      </c>
      <c r="AD553" s="1">
        <v>25</v>
      </c>
      <c r="AE553" s="1" t="s">
        <v>9</v>
      </c>
      <c r="AF553" s="1" t="s">
        <v>28</v>
      </c>
    </row>
    <row r="554" spans="1:32" x14ac:dyDescent="0.35">
      <c r="A554" s="1">
        <f t="shared" ref="A554:B554" si="746">A205</f>
        <v>2.8756526562176137</v>
      </c>
      <c r="B554" s="1">
        <f t="shared" si="746"/>
        <v>1.4378263281088068</v>
      </c>
      <c r="C554" s="1">
        <f>Tabulka1[[#This Row],[z2]]</f>
        <v>2.3770725298396558</v>
      </c>
      <c r="D554" s="1">
        <f>Tabulka1[[#This Row],[std2]]</f>
        <v>2.1509298166499629E-4</v>
      </c>
      <c r="E554" s="1">
        <f t="shared" si="706"/>
        <v>4</v>
      </c>
      <c r="F554" s="1" t="s">
        <v>10</v>
      </c>
      <c r="G554" s="1" t="s">
        <v>30</v>
      </c>
      <c r="H554" s="1" t="s">
        <v>13</v>
      </c>
      <c r="I554" s="1">
        <f t="shared" ref="I554:J554" si="747">I205</f>
        <v>15</v>
      </c>
      <c r="J554" s="1">
        <f t="shared" si="747"/>
        <v>1</v>
      </c>
      <c r="K554" s="1">
        <v>2.3770725298396558</v>
      </c>
      <c r="L554" s="1">
        <v>2.1509298166499629E-4</v>
      </c>
      <c r="M554" s="1" t="s">
        <v>32</v>
      </c>
      <c r="N554" s="1" t="s">
        <v>31</v>
      </c>
      <c r="O554" s="1" t="s">
        <v>13</v>
      </c>
      <c r="P554" s="1">
        <f t="shared" ref="P554:Q554" si="748">P205</f>
        <v>7.6166793244900619</v>
      </c>
      <c r="Q554" s="1">
        <f t="shared" si="748"/>
        <v>1</v>
      </c>
      <c r="R554" s="1">
        <f>Tabulka1[[#This Row],[z2]]</f>
        <v>2.3770725298396558</v>
      </c>
      <c r="S554" s="1">
        <f>Tabulka1[[#This Row],[std2]]</f>
        <v>2.1509298166499629E-4</v>
      </c>
      <c r="T554" s="1" t="s">
        <v>47</v>
      </c>
      <c r="U554" s="1" t="s">
        <v>31</v>
      </c>
      <c r="V554" s="1" t="s">
        <v>13</v>
      </c>
      <c r="W554" s="1">
        <f t="shared" ref="W554:X554" si="749">W205</f>
        <v>2.8915644534776921</v>
      </c>
      <c r="X554" s="1">
        <f t="shared" si="749"/>
        <v>1.445782226738846</v>
      </c>
      <c r="Y554" s="1">
        <f>Tabulka1[[#This Row],[z3]]</f>
        <v>2.3770725298396558</v>
      </c>
      <c r="Z554" s="1">
        <f>Tabulka1[[#This Row],[std3]]</f>
        <v>2.1509298166499629E-4</v>
      </c>
      <c r="AA554" s="1" t="s">
        <v>39</v>
      </c>
      <c r="AB554" s="1" t="s">
        <v>40</v>
      </c>
      <c r="AC554" s="1" t="s">
        <v>13</v>
      </c>
      <c r="AD554" s="1">
        <v>25</v>
      </c>
      <c r="AE554" s="1" t="s">
        <v>9</v>
      </c>
      <c r="AF554" s="1" t="s">
        <v>28</v>
      </c>
    </row>
    <row r="555" spans="1:32" x14ac:dyDescent="0.35">
      <c r="A555" s="1">
        <f t="shared" ref="A555:B555" si="750">A206</f>
        <v>4.0445610001947152</v>
      </c>
      <c r="B555" s="1">
        <f t="shared" si="750"/>
        <v>2.0222805000973576</v>
      </c>
      <c r="C555" s="1">
        <f>Tabulka1[[#This Row],[z2]]</f>
        <v>4.014926733396754</v>
      </c>
      <c r="D555" s="1">
        <f>Tabulka1[[#This Row],[std2]]</f>
        <v>7.568032239561478E-3</v>
      </c>
      <c r="E555" s="1">
        <f t="shared" si="706"/>
        <v>4</v>
      </c>
      <c r="F555" s="1" t="s">
        <v>10</v>
      </c>
      <c r="G555" s="1" t="s">
        <v>30</v>
      </c>
      <c r="H555" s="1" t="s">
        <v>13</v>
      </c>
      <c r="I555" s="1">
        <f t="shared" ref="I555:J555" si="751">I206</f>
        <v>20</v>
      </c>
      <c r="J555" s="1">
        <f t="shared" si="751"/>
        <v>1</v>
      </c>
      <c r="K555" s="1">
        <v>4.014926733396754</v>
      </c>
      <c r="L555" s="1">
        <v>7.568032239561478E-3</v>
      </c>
      <c r="M555" s="1" t="s">
        <v>32</v>
      </c>
      <c r="N555" s="1" t="s">
        <v>31</v>
      </c>
      <c r="O555" s="1" t="s">
        <v>13</v>
      </c>
      <c r="P555" s="1">
        <f t="shared" ref="P555:Q555" si="752">P206</f>
        <v>10.155572432653416</v>
      </c>
      <c r="Q555" s="1">
        <f t="shared" si="752"/>
        <v>1</v>
      </c>
      <c r="R555" s="1">
        <f>Tabulka1[[#This Row],[z2]]</f>
        <v>4.014926733396754</v>
      </c>
      <c r="S555" s="1">
        <f>Tabulka1[[#This Row],[std2]]</f>
        <v>7.568032239561478E-3</v>
      </c>
      <c r="T555" s="1" t="s">
        <v>47</v>
      </c>
      <c r="U555" s="1" t="s">
        <v>31</v>
      </c>
      <c r="V555" s="1" t="s">
        <v>13</v>
      </c>
      <c r="W555" s="1">
        <f t="shared" ref="W555:X555" si="753">W206</f>
        <v>4.0963829757600632</v>
      </c>
      <c r="X555" s="1">
        <f t="shared" si="753"/>
        <v>2.0481914878800316</v>
      </c>
      <c r="Y555" s="1">
        <f>Tabulka1[[#This Row],[z3]]</f>
        <v>4.014926733396754</v>
      </c>
      <c r="Z555" s="1">
        <f>Tabulka1[[#This Row],[std3]]</f>
        <v>7.568032239561478E-3</v>
      </c>
      <c r="AA555" s="1" t="s">
        <v>39</v>
      </c>
      <c r="AB555" s="1" t="s">
        <v>40</v>
      </c>
      <c r="AC555" s="1" t="s">
        <v>13</v>
      </c>
      <c r="AD555" s="1">
        <v>25</v>
      </c>
      <c r="AE555" s="1" t="s">
        <v>9</v>
      </c>
      <c r="AF555" s="1" t="s">
        <v>28</v>
      </c>
    </row>
    <row r="556" spans="1:32" x14ac:dyDescent="0.35">
      <c r="A556" s="1">
        <f t="shared" ref="A556:B556" si="754">A207</f>
        <v>5.3356753720266736</v>
      </c>
      <c r="B556" s="1">
        <f t="shared" si="754"/>
        <v>2.6678376860133368</v>
      </c>
      <c r="C556" s="1">
        <f>Tabulka1[[#This Row],[z2]]</f>
        <v>7.7188122562216259</v>
      </c>
      <c r="D556" s="1">
        <f>Tabulka1[[#This Row],[std2]]</f>
        <v>6.9350518272463055E-3</v>
      </c>
      <c r="E556" s="1">
        <f t="shared" si="706"/>
        <v>4</v>
      </c>
      <c r="F556" s="1" t="s">
        <v>10</v>
      </c>
      <c r="G556" s="1" t="s">
        <v>30</v>
      </c>
      <c r="H556" s="1" t="s">
        <v>13</v>
      </c>
      <c r="I556" s="1">
        <f t="shared" ref="I556:J556" si="755">I207</f>
        <v>25</v>
      </c>
      <c r="J556" s="1">
        <f t="shared" si="755"/>
        <v>1</v>
      </c>
      <c r="K556" s="1">
        <v>7.7188122562216259</v>
      </c>
      <c r="L556" s="1">
        <v>6.9350518272463055E-3</v>
      </c>
      <c r="M556" s="1" t="s">
        <v>32</v>
      </c>
      <c r="N556" s="1" t="s">
        <v>31</v>
      </c>
      <c r="O556" s="1" t="s">
        <v>13</v>
      </c>
      <c r="P556" s="1">
        <f t="shared" ref="P556:Q556" si="756">P207</f>
        <v>12.69446554081677</v>
      </c>
      <c r="Q556" s="1">
        <f t="shared" si="756"/>
        <v>1</v>
      </c>
      <c r="R556" s="1">
        <f>Tabulka1[[#This Row],[z2]]</f>
        <v>7.7188122562216259</v>
      </c>
      <c r="S556" s="1">
        <f>Tabulka1[[#This Row],[std2]]</f>
        <v>6.9350518272463055E-3</v>
      </c>
      <c r="T556" s="1" t="s">
        <v>47</v>
      </c>
      <c r="U556" s="1" t="s">
        <v>31</v>
      </c>
      <c r="V556" s="1" t="s">
        <v>13</v>
      </c>
      <c r="W556" s="1">
        <f t="shared" ref="W556:X556" si="757">W207</f>
        <v>5.4618439676800836</v>
      </c>
      <c r="X556" s="1">
        <f t="shared" si="757"/>
        <v>2.7309219838400418</v>
      </c>
      <c r="Y556" s="1">
        <f>Tabulka1[[#This Row],[z3]]</f>
        <v>7.7188122562216259</v>
      </c>
      <c r="Z556" s="1">
        <f>Tabulka1[[#This Row],[std3]]</f>
        <v>6.9350518272463055E-3</v>
      </c>
      <c r="AA556" s="1" t="s">
        <v>39</v>
      </c>
      <c r="AB556" s="1" t="s">
        <v>40</v>
      </c>
      <c r="AC556" s="1" t="s">
        <v>13</v>
      </c>
      <c r="AD556" s="1">
        <v>25</v>
      </c>
      <c r="AE556" s="1" t="s">
        <v>9</v>
      </c>
      <c r="AF556" s="1" t="s">
        <v>28</v>
      </c>
    </row>
    <row r="557" spans="1:32" x14ac:dyDescent="0.35">
      <c r="A557" s="1">
        <f t="shared" ref="A557:B557" si="758">A208</f>
        <v>6.7613586555343357</v>
      </c>
      <c r="B557" s="1">
        <f t="shared" si="758"/>
        <v>3.3806793277671678</v>
      </c>
      <c r="C557" s="1">
        <f>Tabulka1[[#This Row],[z2]]</f>
        <v>18.138007192983373</v>
      </c>
      <c r="D557" s="1">
        <f>Tabulka1[[#This Row],[std2]]</f>
        <v>0.19554870795373536</v>
      </c>
      <c r="E557" s="1">
        <f t="shared" si="706"/>
        <v>4</v>
      </c>
      <c r="F557" s="1" t="s">
        <v>10</v>
      </c>
      <c r="G557" s="1" t="s">
        <v>30</v>
      </c>
      <c r="H557" s="1" t="s">
        <v>13</v>
      </c>
      <c r="I557" s="1">
        <f t="shared" ref="I557:J557" si="759">I208</f>
        <v>30</v>
      </c>
      <c r="J557" s="1">
        <f t="shared" si="759"/>
        <v>1</v>
      </c>
      <c r="K557" s="1">
        <v>18.138007192983373</v>
      </c>
      <c r="L557" s="1">
        <v>0.19554870795373536</v>
      </c>
      <c r="M557" s="1" t="s">
        <v>32</v>
      </c>
      <c r="N557" s="1" t="s">
        <v>31</v>
      </c>
      <c r="O557" s="1" t="s">
        <v>13</v>
      </c>
      <c r="P557" s="1">
        <f t="shared" ref="P557:Q557" si="760">P208</f>
        <v>15.233358648980124</v>
      </c>
      <c r="Q557" s="1">
        <f t="shared" si="760"/>
        <v>1</v>
      </c>
      <c r="R557" s="1">
        <f>Tabulka1[[#This Row],[z2]]</f>
        <v>18.138007192983373</v>
      </c>
      <c r="S557" s="1">
        <f>Tabulka1[[#This Row],[std2]]</f>
        <v>0.19554870795373536</v>
      </c>
      <c r="T557" s="1" t="s">
        <v>47</v>
      </c>
      <c r="U557" s="1" t="s">
        <v>31</v>
      </c>
      <c r="V557" s="1" t="s">
        <v>13</v>
      </c>
      <c r="W557" s="1">
        <f t="shared" ref="W557:X557" si="761">W208</f>
        <v>7.0223708155886806</v>
      </c>
      <c r="X557" s="1">
        <f t="shared" si="761"/>
        <v>3.5111854077943403</v>
      </c>
      <c r="Y557" s="1">
        <f>Tabulka1[[#This Row],[z3]]</f>
        <v>18.138007192983373</v>
      </c>
      <c r="Z557" s="1">
        <f>Tabulka1[[#This Row],[std3]]</f>
        <v>0.19554870795373536</v>
      </c>
      <c r="AA557" s="1" t="s">
        <v>39</v>
      </c>
      <c r="AB557" s="1" t="s">
        <v>40</v>
      </c>
      <c r="AC557" s="1" t="s">
        <v>13</v>
      </c>
      <c r="AD557" s="1">
        <v>25</v>
      </c>
      <c r="AE557" s="1" t="s">
        <v>9</v>
      </c>
      <c r="AF557" s="1" t="s">
        <v>28</v>
      </c>
    </row>
    <row r="558" spans="1:32" x14ac:dyDescent="0.35">
      <c r="A558" s="1">
        <f t="shared" ref="A558:B558" si="762">A209</f>
        <v>8.3391993537546227</v>
      </c>
      <c r="B558" s="1">
        <f t="shared" si="762"/>
        <v>4.1695996768773114</v>
      </c>
      <c r="C558" s="1">
        <f>Tabulka1[[#This Row],[z2]]</f>
        <v>51.756074902307518</v>
      </c>
      <c r="D558" s="1">
        <f>Tabulka1[[#This Row],[std2]]</f>
        <v>0.29366629389103416</v>
      </c>
      <c r="E558" s="1">
        <f t="shared" si="706"/>
        <v>4</v>
      </c>
      <c r="F558" s="1" t="s">
        <v>10</v>
      </c>
      <c r="G558" s="1" t="s">
        <v>30</v>
      </c>
      <c r="H558" s="1" t="s">
        <v>13</v>
      </c>
      <c r="I558" s="1">
        <f t="shared" ref="I558:J558" si="763">I209</f>
        <v>35</v>
      </c>
      <c r="J558" s="1">
        <f t="shared" si="763"/>
        <v>1</v>
      </c>
      <c r="K558" s="1">
        <v>51.756074902307518</v>
      </c>
      <c r="L558" s="1">
        <v>0.29366629389103416</v>
      </c>
      <c r="M558" s="1" t="s">
        <v>32</v>
      </c>
      <c r="N558" s="1" t="s">
        <v>31</v>
      </c>
      <c r="O558" s="1" t="s">
        <v>13</v>
      </c>
      <c r="P558" s="1">
        <f t="shared" ref="P558:Q558" si="764">P209</f>
        <v>17.772251757143479</v>
      </c>
      <c r="Q558" s="1">
        <f t="shared" si="764"/>
        <v>1</v>
      </c>
      <c r="R558" s="1">
        <f>Tabulka1[[#This Row],[z2]]</f>
        <v>51.756074902307518</v>
      </c>
      <c r="S558" s="1">
        <f>Tabulka1[[#This Row],[std2]]</f>
        <v>0.29366629389103416</v>
      </c>
      <c r="T558" s="1" t="s">
        <v>47</v>
      </c>
      <c r="U558" s="1" t="s">
        <v>31</v>
      </c>
      <c r="V558" s="1" t="s">
        <v>13</v>
      </c>
      <c r="W558" s="1">
        <f t="shared" ref="W558:X558" si="765">W209</f>
        <v>8.8229787170216767</v>
      </c>
      <c r="X558" s="1">
        <f t="shared" si="765"/>
        <v>4.4114893585108383</v>
      </c>
      <c r="Y558" s="1">
        <f>Tabulka1[[#This Row],[z3]]</f>
        <v>51.756074902307518</v>
      </c>
      <c r="Z558" s="1">
        <f>Tabulka1[[#This Row],[std3]]</f>
        <v>0.29366629389103416</v>
      </c>
      <c r="AA558" s="1" t="s">
        <v>39</v>
      </c>
      <c r="AB558" s="1" t="s">
        <v>40</v>
      </c>
      <c r="AC558" s="1" t="s">
        <v>13</v>
      </c>
      <c r="AD558" s="1">
        <v>25</v>
      </c>
      <c r="AE558" s="1" t="s">
        <v>9</v>
      </c>
      <c r="AF558" s="1" t="s">
        <v>28</v>
      </c>
    </row>
    <row r="559" spans="1:32" x14ac:dyDescent="0.35">
      <c r="A559" s="1">
        <f t="shared" ref="A559:B559" si="766">A210</f>
        <v>10.054031291450276</v>
      </c>
      <c r="B559" s="1">
        <f t="shared" si="766"/>
        <v>5.0270156457251378</v>
      </c>
      <c r="C559" s="1">
        <f>Tabulka1[[#This Row],[z2]]</f>
        <v>191.16366966705652</v>
      </c>
      <c r="D559" s="1">
        <f>Tabulka1[[#This Row],[std2]]</f>
        <v>0.12095258461222898</v>
      </c>
      <c r="E559" s="1">
        <f t="shared" si="706"/>
        <v>4</v>
      </c>
      <c r="F559" s="1" t="s">
        <v>10</v>
      </c>
      <c r="G559" s="1" t="s">
        <v>30</v>
      </c>
      <c r="H559" s="1" t="s">
        <v>13</v>
      </c>
      <c r="I559" s="1">
        <f t="shared" ref="I559:J559" si="767">I210</f>
        <v>40</v>
      </c>
      <c r="J559" s="1">
        <f t="shared" si="767"/>
        <v>1</v>
      </c>
      <c r="K559" s="1">
        <v>191.16366966705652</v>
      </c>
      <c r="L559" s="1">
        <v>0.12095258461222898</v>
      </c>
      <c r="M559" s="1" t="s">
        <v>32</v>
      </c>
      <c r="N559" s="1" t="s">
        <v>31</v>
      </c>
      <c r="O559" s="1" t="s">
        <v>13</v>
      </c>
      <c r="P559" s="1">
        <f t="shared" ref="P559:Q559" si="768">P210</f>
        <v>20.311144865306833</v>
      </c>
      <c r="Q559" s="1">
        <f t="shared" si="768"/>
        <v>1</v>
      </c>
      <c r="R559" s="1">
        <f>Tabulka1[[#This Row],[z2]]</f>
        <v>191.16366966705652</v>
      </c>
      <c r="S559" s="1">
        <f>Tabulka1[[#This Row],[std2]]</f>
        <v>0.12095258461222898</v>
      </c>
      <c r="T559" s="1" t="s">
        <v>47</v>
      </c>
      <c r="U559" s="1" t="s">
        <v>31</v>
      </c>
      <c r="V559" s="1" t="s">
        <v>13</v>
      </c>
      <c r="W559" s="1">
        <f t="shared" ref="W559:X559" si="769">W210</f>
        <v>10.923687935360169</v>
      </c>
      <c r="X559" s="1">
        <f t="shared" si="769"/>
        <v>5.4618439676800845</v>
      </c>
      <c r="Y559" s="1">
        <f>Tabulka1[[#This Row],[z3]]</f>
        <v>191.16366966705652</v>
      </c>
      <c r="Z559" s="1">
        <f>Tabulka1[[#This Row],[std3]]</f>
        <v>0.12095258461222898</v>
      </c>
      <c r="AA559" s="1" t="s">
        <v>39</v>
      </c>
      <c r="AB559" s="1" t="s">
        <v>40</v>
      </c>
      <c r="AC559" s="1" t="s">
        <v>13</v>
      </c>
      <c r="AD559" s="1">
        <v>25</v>
      </c>
      <c r="AE559" s="1" t="s">
        <v>9</v>
      </c>
      <c r="AF559" s="1" t="s">
        <v>28</v>
      </c>
    </row>
    <row r="560" spans="1:32" x14ac:dyDescent="0.35">
      <c r="A560" s="1">
        <f t="shared" ref="A560:B560" si="770">A211</f>
        <v>0</v>
      </c>
      <c r="B560" s="1">
        <f t="shared" si="770"/>
        <v>0</v>
      </c>
      <c r="C560" s="1">
        <f>Tabulka1[[#This Row],[z2]]</f>
        <v>0.85630634428904007</v>
      </c>
      <c r="D560" s="1">
        <f>Tabulka1[[#This Row],[std2]]</f>
        <v>1.7616965743173559E-3</v>
      </c>
      <c r="E560" s="1">
        <f t="shared" si="706"/>
        <v>5</v>
      </c>
      <c r="F560" s="1" t="s">
        <v>10</v>
      </c>
      <c r="G560" s="1" t="s">
        <v>30</v>
      </c>
      <c r="H560" s="1" t="s">
        <v>13</v>
      </c>
      <c r="I560" s="1">
        <f t="shared" ref="I560:J560" si="771">I211</f>
        <v>0</v>
      </c>
      <c r="J560" s="1">
        <f t="shared" si="771"/>
        <v>1.5</v>
      </c>
      <c r="K560" s="1">
        <v>0.85630634428904007</v>
      </c>
      <c r="L560" s="1">
        <v>1.7616965743173559E-3</v>
      </c>
      <c r="M560" s="1" t="s">
        <v>32</v>
      </c>
      <c r="N560" s="1" t="s">
        <v>31</v>
      </c>
      <c r="O560" s="1" t="s">
        <v>13</v>
      </c>
      <c r="P560" s="1">
        <f t="shared" ref="P560:Q560" si="772">P211</f>
        <v>0</v>
      </c>
      <c r="Q560" s="1">
        <f t="shared" si="772"/>
        <v>1.5</v>
      </c>
      <c r="R560" s="1">
        <f>Tabulka1[[#This Row],[z2]]</f>
        <v>0.85630634428904007</v>
      </c>
      <c r="S560" s="1">
        <f>Tabulka1[[#This Row],[std2]]</f>
        <v>1.7616965743173559E-3</v>
      </c>
      <c r="T560" s="1" t="s">
        <v>47</v>
      </c>
      <c r="U560" s="1" t="s">
        <v>31</v>
      </c>
      <c r="V560" s="1" t="s">
        <v>13</v>
      </c>
      <c r="W560" s="1">
        <f t="shared" ref="W560:X560" si="773">W211</f>
        <v>0</v>
      </c>
      <c r="X560" s="1">
        <f t="shared" si="773"/>
        <v>0</v>
      </c>
      <c r="Y560" s="1">
        <f>Tabulka1[[#This Row],[z3]]</f>
        <v>0.85630634428904007</v>
      </c>
      <c r="Z560" s="1">
        <f>Tabulka1[[#This Row],[std3]]</f>
        <v>1.7616965743173559E-3</v>
      </c>
      <c r="AA560" s="1" t="s">
        <v>39</v>
      </c>
      <c r="AB560" s="1" t="s">
        <v>40</v>
      </c>
      <c r="AC560" s="1" t="s">
        <v>13</v>
      </c>
      <c r="AD560" s="1">
        <v>25</v>
      </c>
      <c r="AE560" s="1" t="s">
        <v>9</v>
      </c>
      <c r="AF560" s="1" t="s">
        <v>28</v>
      </c>
    </row>
    <row r="561" spans="1:32" x14ac:dyDescent="0.35">
      <c r="A561" s="1">
        <f t="shared" ref="A561:B561" si="774">A212</f>
        <v>0.68878867631521346</v>
      </c>
      <c r="B561" s="1">
        <f t="shared" si="774"/>
        <v>0.51659150723641012</v>
      </c>
      <c r="C561" s="1">
        <f>Tabulka1[[#This Row],[z2]]</f>
        <v>1.1022704020926379</v>
      </c>
      <c r="D561" s="1">
        <f>Tabulka1[[#This Row],[std2]]</f>
        <v>8.3001948016605733E-3</v>
      </c>
      <c r="E561" s="1">
        <f t="shared" si="706"/>
        <v>5</v>
      </c>
      <c r="F561" s="1" t="s">
        <v>10</v>
      </c>
      <c r="G561" s="1" t="s">
        <v>30</v>
      </c>
      <c r="H561" s="1" t="s">
        <v>13</v>
      </c>
      <c r="I561" s="1">
        <f t="shared" ref="I561:J561" si="775">I212</f>
        <v>5</v>
      </c>
      <c r="J561" s="1">
        <f t="shared" si="775"/>
        <v>1.5</v>
      </c>
      <c r="K561" s="1">
        <v>1.1022704020926379</v>
      </c>
      <c r="L561" s="1">
        <v>8.3001948016605733E-3</v>
      </c>
      <c r="M561" s="1" t="s">
        <v>32</v>
      </c>
      <c r="N561" s="1" t="s">
        <v>31</v>
      </c>
      <c r="O561" s="1" t="s">
        <v>13</v>
      </c>
      <c r="P561" s="1">
        <f t="shared" ref="P561:Q561" si="776">P212</f>
        <v>2.0374539197850874</v>
      </c>
      <c r="Q561" s="1">
        <f t="shared" si="776"/>
        <v>1.5</v>
      </c>
      <c r="R561" s="1">
        <f>Tabulka1[[#This Row],[z2]]</f>
        <v>1.1022704020926379</v>
      </c>
      <c r="S561" s="1">
        <f>Tabulka1[[#This Row],[std2]]</f>
        <v>8.3001948016605733E-3</v>
      </c>
      <c r="T561" s="1" t="s">
        <v>47</v>
      </c>
      <c r="U561" s="1" t="s">
        <v>31</v>
      </c>
      <c r="V561" s="1" t="s">
        <v>13</v>
      </c>
      <c r="W561" s="1">
        <f t="shared" ref="W561:X561" si="777">W212</f>
        <v>0.69207047450531756</v>
      </c>
      <c r="X561" s="1">
        <f t="shared" si="777"/>
        <v>0.5190528558789882</v>
      </c>
      <c r="Y561" s="1">
        <f>Tabulka1[[#This Row],[z3]]</f>
        <v>1.1022704020926379</v>
      </c>
      <c r="Z561" s="1">
        <f>Tabulka1[[#This Row],[std3]]</f>
        <v>8.3001948016605733E-3</v>
      </c>
      <c r="AA561" s="1" t="s">
        <v>39</v>
      </c>
      <c r="AB561" s="1" t="s">
        <v>40</v>
      </c>
      <c r="AC561" s="1" t="s">
        <v>13</v>
      </c>
      <c r="AD561" s="1">
        <v>25</v>
      </c>
      <c r="AE561" s="1" t="s">
        <v>9</v>
      </c>
      <c r="AF561" s="1" t="s">
        <v>28</v>
      </c>
    </row>
    <row r="562" spans="1:32" x14ac:dyDescent="0.35">
      <c r="A562" s="1">
        <f t="shared" ref="A562:B562" si="778">A213</f>
        <v>1.4470146288588108</v>
      </c>
      <c r="B562" s="1">
        <f t="shared" si="778"/>
        <v>1.0852609716441082</v>
      </c>
      <c r="C562" s="1">
        <f>Tabulka1[[#This Row],[z2]]</f>
        <v>1.4700119285768185</v>
      </c>
      <c r="D562" s="1">
        <f>Tabulka1[[#This Row],[std2]]</f>
        <v>2.9740231401134627E-4</v>
      </c>
      <c r="E562" s="1">
        <f t="shared" si="706"/>
        <v>5</v>
      </c>
      <c r="F562" s="1" t="s">
        <v>10</v>
      </c>
      <c r="G562" s="1" t="s">
        <v>30</v>
      </c>
      <c r="H562" s="1" t="s">
        <v>13</v>
      </c>
      <c r="I562" s="1">
        <f t="shared" ref="I562:J562" si="779">I213</f>
        <v>10</v>
      </c>
      <c r="J562" s="1">
        <f t="shared" si="779"/>
        <v>1.5</v>
      </c>
      <c r="K562" s="1">
        <v>1.4700119285768185</v>
      </c>
      <c r="L562" s="1">
        <v>2.9740231401134627E-4</v>
      </c>
      <c r="M562" s="1" t="s">
        <v>32</v>
      </c>
      <c r="N562" s="1" t="s">
        <v>31</v>
      </c>
      <c r="O562" s="1" t="s">
        <v>13</v>
      </c>
      <c r="P562" s="1">
        <f t="shared" ref="P562:Q562" si="780">P213</f>
        <v>4.0749078395701748</v>
      </c>
      <c r="Q562" s="1">
        <f t="shared" si="780"/>
        <v>1.5</v>
      </c>
      <c r="R562" s="1">
        <f>Tabulka1[[#This Row],[z2]]</f>
        <v>1.4700119285768185</v>
      </c>
      <c r="S562" s="1">
        <f>Tabulka1[[#This Row],[std2]]</f>
        <v>2.9740231401134627E-4</v>
      </c>
      <c r="T562" s="1" t="s">
        <v>47</v>
      </c>
      <c r="U562" s="1" t="s">
        <v>31</v>
      </c>
      <c r="V562" s="1" t="s">
        <v>13</v>
      </c>
      <c r="W562" s="1">
        <f t="shared" ref="W562:X562" si="781">W213</f>
        <v>1.461037668400115</v>
      </c>
      <c r="X562" s="1">
        <f t="shared" si="781"/>
        <v>1.0957782513000862</v>
      </c>
      <c r="Y562" s="1">
        <f>Tabulka1[[#This Row],[z3]]</f>
        <v>1.4700119285768185</v>
      </c>
      <c r="Z562" s="1">
        <f>Tabulka1[[#This Row],[std3]]</f>
        <v>2.9740231401134627E-4</v>
      </c>
      <c r="AA562" s="1" t="s">
        <v>39</v>
      </c>
      <c r="AB562" s="1" t="s">
        <v>40</v>
      </c>
      <c r="AC562" s="1" t="s">
        <v>13</v>
      </c>
      <c r="AD562" s="1">
        <v>25</v>
      </c>
      <c r="AE562" s="1" t="s">
        <v>9</v>
      </c>
      <c r="AF562" s="1" t="s">
        <v>28</v>
      </c>
    </row>
    <row r="563" spans="1:32" x14ac:dyDescent="0.35">
      <c r="A563" s="1">
        <f t="shared" ref="A563:B563" si="782">A214</f>
        <v>2.281219653791053</v>
      </c>
      <c r="B563" s="1">
        <f t="shared" si="782"/>
        <v>1.7109147403432896</v>
      </c>
      <c r="C563" s="1">
        <f>Tabulka1[[#This Row],[z2]]</f>
        <v>2.128555615707671</v>
      </c>
      <c r="D563" s="1">
        <f>Tabulka1[[#This Row],[std2]]</f>
        <v>4.3105084319362466E-4</v>
      </c>
      <c r="E563" s="1">
        <f t="shared" si="706"/>
        <v>5</v>
      </c>
      <c r="F563" s="1" t="s">
        <v>10</v>
      </c>
      <c r="G563" s="1" t="s">
        <v>30</v>
      </c>
      <c r="H563" s="1" t="s">
        <v>13</v>
      </c>
      <c r="I563" s="1">
        <f t="shared" ref="I563:J563" si="783">I214</f>
        <v>15</v>
      </c>
      <c r="J563" s="1">
        <f t="shared" si="783"/>
        <v>1.5</v>
      </c>
      <c r="K563" s="1">
        <v>2.128555615707671</v>
      </c>
      <c r="L563" s="1">
        <v>4.3105084319362466E-4</v>
      </c>
      <c r="M563" s="1" t="s">
        <v>32</v>
      </c>
      <c r="N563" s="1" t="s">
        <v>31</v>
      </c>
      <c r="O563" s="1" t="s">
        <v>13</v>
      </c>
      <c r="P563" s="1">
        <f t="shared" ref="P563:Q563" si="784">P214</f>
        <v>6.1123617593552622</v>
      </c>
      <c r="Q563" s="1">
        <f t="shared" si="784"/>
        <v>1.5</v>
      </c>
      <c r="R563" s="1">
        <f>Tabulka1[[#This Row],[z2]]</f>
        <v>2.128555615707671</v>
      </c>
      <c r="S563" s="1">
        <f>Tabulka1[[#This Row],[std2]]</f>
        <v>4.3105084319362466E-4</v>
      </c>
      <c r="T563" s="1" t="s">
        <v>47</v>
      </c>
      <c r="U563" s="1" t="s">
        <v>31</v>
      </c>
      <c r="V563" s="1" t="s">
        <v>13</v>
      </c>
      <c r="W563" s="1">
        <f t="shared" ref="W563:X563" si="785">W214</f>
        <v>2.3204715909884173</v>
      </c>
      <c r="X563" s="1">
        <f t="shared" si="785"/>
        <v>1.7403536932413131</v>
      </c>
      <c r="Y563" s="1">
        <f>Tabulka1[[#This Row],[z3]]</f>
        <v>2.128555615707671</v>
      </c>
      <c r="Z563" s="1">
        <f>Tabulka1[[#This Row],[std3]]</f>
        <v>4.3105084319362466E-4</v>
      </c>
      <c r="AA563" s="1" t="s">
        <v>39</v>
      </c>
      <c r="AB563" s="1" t="s">
        <v>40</v>
      </c>
      <c r="AC563" s="1" t="s">
        <v>13</v>
      </c>
      <c r="AD563" s="1">
        <v>25</v>
      </c>
      <c r="AE563" s="1" t="s">
        <v>9</v>
      </c>
      <c r="AF563" s="1" t="s">
        <v>28</v>
      </c>
    </row>
    <row r="564" spans="1:32" x14ac:dyDescent="0.35">
      <c r="A564" s="1">
        <f t="shared" ref="A564:B564" si="786">A215</f>
        <v>3.1994095070159401</v>
      </c>
      <c r="B564" s="1">
        <f t="shared" si="786"/>
        <v>2.3995571302619552</v>
      </c>
      <c r="C564" s="1">
        <f>Tabulka1[[#This Row],[z2]]</f>
        <v>3.3926945215468027</v>
      </c>
      <c r="D564" s="1">
        <f>Tabulka1[[#This Row],[std2]]</f>
        <v>1.000516680788511E-3</v>
      </c>
      <c r="E564" s="1">
        <f t="shared" si="706"/>
        <v>5</v>
      </c>
      <c r="F564" s="1" t="s">
        <v>10</v>
      </c>
      <c r="G564" s="1" t="s">
        <v>30</v>
      </c>
      <c r="H564" s="1" t="s">
        <v>13</v>
      </c>
      <c r="I564" s="1">
        <f t="shared" ref="I564:J564" si="787">I215</f>
        <v>20</v>
      </c>
      <c r="J564" s="1">
        <f t="shared" si="787"/>
        <v>1.5</v>
      </c>
      <c r="K564" s="1">
        <v>3.3926945215468027</v>
      </c>
      <c r="L564" s="1">
        <v>1.000516680788511E-3</v>
      </c>
      <c r="M564" s="1" t="s">
        <v>32</v>
      </c>
      <c r="N564" s="1" t="s">
        <v>31</v>
      </c>
      <c r="O564" s="1" t="s">
        <v>13</v>
      </c>
      <c r="P564" s="1">
        <f t="shared" ref="P564:Q564" si="788">P215</f>
        <v>8.1498156791403495</v>
      </c>
      <c r="Q564" s="1">
        <f t="shared" si="788"/>
        <v>1.5</v>
      </c>
      <c r="R564" s="1">
        <f>Tabulka1[[#This Row],[z2]]</f>
        <v>3.3926945215468027</v>
      </c>
      <c r="S564" s="1">
        <f>Tabulka1[[#This Row],[std2]]</f>
        <v>1.000516680788511E-3</v>
      </c>
      <c r="T564" s="1" t="s">
        <v>47</v>
      </c>
      <c r="U564" s="1" t="s">
        <v>31</v>
      </c>
      <c r="V564" s="1" t="s">
        <v>13</v>
      </c>
      <c r="W564" s="1">
        <f t="shared" ref="W564:X564" si="789">W215</f>
        <v>3.2873347539002582</v>
      </c>
      <c r="X564" s="1">
        <f t="shared" si="789"/>
        <v>2.4655010654251939</v>
      </c>
      <c r="Y564" s="1">
        <f>Tabulka1[[#This Row],[z3]]</f>
        <v>3.3926945215468027</v>
      </c>
      <c r="Z564" s="1">
        <f>Tabulka1[[#This Row],[std3]]</f>
        <v>1.000516680788511E-3</v>
      </c>
      <c r="AA564" s="1" t="s">
        <v>39</v>
      </c>
      <c r="AB564" s="1" t="s">
        <v>40</v>
      </c>
      <c r="AC564" s="1" t="s">
        <v>13</v>
      </c>
      <c r="AD564" s="1">
        <v>25</v>
      </c>
      <c r="AE564" s="1" t="s">
        <v>9</v>
      </c>
      <c r="AF564" s="1" t="s">
        <v>28</v>
      </c>
    </row>
    <row r="565" spans="1:32" x14ac:dyDescent="0.35">
      <c r="A565" s="1">
        <f t="shared" ref="A565:B565" si="790">A216</f>
        <v>4.2112401864839262</v>
      </c>
      <c r="B565" s="1">
        <f t="shared" si="790"/>
        <v>3.1584301398629444</v>
      </c>
      <c r="C565" s="1">
        <f>Tabulka1[[#This Row],[z2]]</f>
        <v>6.0439007460637182</v>
      </c>
      <c r="D565" s="1">
        <f>Tabulka1[[#This Row],[std2]]</f>
        <v>1.9815823941040462E-3</v>
      </c>
      <c r="E565" s="1">
        <f t="shared" si="706"/>
        <v>5</v>
      </c>
      <c r="F565" s="1" t="s">
        <v>10</v>
      </c>
      <c r="G565" s="1" t="s">
        <v>30</v>
      </c>
      <c r="H565" s="1" t="s">
        <v>13</v>
      </c>
      <c r="I565" s="1">
        <f t="shared" ref="I565:J565" si="791">I216</f>
        <v>25</v>
      </c>
      <c r="J565" s="1">
        <f t="shared" si="791"/>
        <v>1.5</v>
      </c>
      <c r="K565" s="1">
        <v>6.0439007460637182</v>
      </c>
      <c r="L565" s="1">
        <v>1.9815823941040462E-3</v>
      </c>
      <c r="M565" s="1" t="s">
        <v>32</v>
      </c>
      <c r="N565" s="1" t="s">
        <v>31</v>
      </c>
      <c r="O565" s="1" t="s">
        <v>13</v>
      </c>
      <c r="P565" s="1">
        <f t="shared" ref="P565:Q565" si="792">P216</f>
        <v>10.187269598925436</v>
      </c>
      <c r="Q565" s="1">
        <f t="shared" si="792"/>
        <v>1.5</v>
      </c>
      <c r="R565" s="1">
        <f>Tabulka1[[#This Row],[z2]]</f>
        <v>6.0439007460637182</v>
      </c>
      <c r="S565" s="1">
        <f>Tabulka1[[#This Row],[std2]]</f>
        <v>1.9815823941040462E-3</v>
      </c>
      <c r="T565" s="1" t="s">
        <v>47</v>
      </c>
      <c r="U565" s="1" t="s">
        <v>31</v>
      </c>
      <c r="V565" s="1" t="s">
        <v>13</v>
      </c>
      <c r="W565" s="1">
        <f t="shared" ref="W565:X565" si="793">W216</f>
        <v>4.3831130052003449</v>
      </c>
      <c r="X565" s="1">
        <f t="shared" si="793"/>
        <v>3.2873347539002582</v>
      </c>
      <c r="Y565" s="1">
        <f>Tabulka1[[#This Row],[z3]]</f>
        <v>6.0439007460637182</v>
      </c>
      <c r="Z565" s="1">
        <f>Tabulka1[[#This Row],[std3]]</f>
        <v>1.9815823941040462E-3</v>
      </c>
      <c r="AA565" s="1" t="s">
        <v>39</v>
      </c>
      <c r="AB565" s="1" t="s">
        <v>40</v>
      </c>
      <c r="AC565" s="1" t="s">
        <v>13</v>
      </c>
      <c r="AD565" s="1">
        <v>25</v>
      </c>
      <c r="AE565" s="1" t="s">
        <v>9</v>
      </c>
      <c r="AF565" s="1" t="s">
        <v>28</v>
      </c>
    </row>
    <row r="566" spans="1:32" x14ac:dyDescent="0.35">
      <c r="A566" s="1">
        <f t="shared" ref="A566:B566" si="794">A217</f>
        <v>5.3249826264358253</v>
      </c>
      <c r="B566" s="1">
        <f t="shared" si="794"/>
        <v>3.9937369698268688</v>
      </c>
      <c r="C566" s="1">
        <f>Tabulka1[[#This Row],[z2]]</f>
        <v>13.23296825688643</v>
      </c>
      <c r="D566" s="1">
        <f>Tabulka1[[#This Row],[std2]]</f>
        <v>4.8756112125752177E-2</v>
      </c>
      <c r="E566" s="1">
        <f t="shared" si="706"/>
        <v>5</v>
      </c>
      <c r="F566" s="1" t="s">
        <v>10</v>
      </c>
      <c r="G566" s="1" t="s">
        <v>30</v>
      </c>
      <c r="H566" s="1" t="s">
        <v>13</v>
      </c>
      <c r="I566" s="1">
        <f t="shared" ref="I566:J566" si="795">I217</f>
        <v>30</v>
      </c>
      <c r="J566" s="1">
        <f t="shared" si="795"/>
        <v>1.5</v>
      </c>
      <c r="K566" s="1">
        <v>13.23296825688643</v>
      </c>
      <c r="L566" s="1">
        <v>4.8756112125752177E-2</v>
      </c>
      <c r="M566" s="1" t="s">
        <v>32</v>
      </c>
      <c r="N566" s="1" t="s">
        <v>31</v>
      </c>
      <c r="O566" s="1" t="s">
        <v>13</v>
      </c>
      <c r="P566" s="1">
        <f t="shared" ref="P566:Q566" si="796">P217</f>
        <v>12.224723518710524</v>
      </c>
      <c r="Q566" s="1">
        <f t="shared" si="796"/>
        <v>1.5</v>
      </c>
      <c r="R566" s="1">
        <f>Tabulka1[[#This Row],[z2]]</f>
        <v>13.23296825688643</v>
      </c>
      <c r="S566" s="1">
        <f>Tabulka1[[#This Row],[std2]]</f>
        <v>4.8756112125752177E-2</v>
      </c>
      <c r="T566" s="1" t="s">
        <v>47</v>
      </c>
      <c r="U566" s="1" t="s">
        <v>31</v>
      </c>
      <c r="V566" s="1" t="s">
        <v>13</v>
      </c>
      <c r="W566" s="1">
        <f t="shared" ref="W566:X566" si="797">W217</f>
        <v>5.6354310066861579</v>
      </c>
      <c r="X566" s="1">
        <f t="shared" si="797"/>
        <v>4.2265732550146176</v>
      </c>
      <c r="Y566" s="1">
        <f>Tabulka1[[#This Row],[z3]]</f>
        <v>13.23296825688643</v>
      </c>
      <c r="Z566" s="1">
        <f>Tabulka1[[#This Row],[std3]]</f>
        <v>4.8756112125752177E-2</v>
      </c>
      <c r="AA566" s="1" t="s">
        <v>39</v>
      </c>
      <c r="AB566" s="1" t="s">
        <v>40</v>
      </c>
      <c r="AC566" s="1" t="s">
        <v>13</v>
      </c>
      <c r="AD566" s="1">
        <v>25</v>
      </c>
      <c r="AE566" s="1" t="s">
        <v>9</v>
      </c>
      <c r="AF566" s="1" t="s">
        <v>28</v>
      </c>
    </row>
    <row r="567" spans="1:32" x14ac:dyDescent="0.35">
      <c r="A567" s="1">
        <f t="shared" ref="A567:B567" si="798">A218</f>
        <v>6.5497646597049686</v>
      </c>
      <c r="B567" s="1">
        <f t="shared" si="798"/>
        <v>4.9123234947787262</v>
      </c>
      <c r="C567" s="1">
        <f>Tabulka1[[#This Row],[z2]]</f>
        <v>32.515453124320089</v>
      </c>
      <c r="D567" s="1">
        <f>Tabulka1[[#This Row],[std2]]</f>
        <v>0.11383069871536237</v>
      </c>
      <c r="E567" s="1">
        <f t="shared" si="706"/>
        <v>5</v>
      </c>
      <c r="F567" s="1" t="s">
        <v>10</v>
      </c>
      <c r="G567" s="1" t="s">
        <v>30</v>
      </c>
      <c r="H567" s="1" t="s">
        <v>13</v>
      </c>
      <c r="I567" s="1">
        <f t="shared" ref="I567:J567" si="799">I218</f>
        <v>35</v>
      </c>
      <c r="J567" s="1">
        <f t="shared" si="799"/>
        <v>1.5</v>
      </c>
      <c r="K567" s="1">
        <v>32.515453124320089</v>
      </c>
      <c r="L567" s="1">
        <v>0.11383069871536237</v>
      </c>
      <c r="M567" s="1" t="s">
        <v>32</v>
      </c>
      <c r="N567" s="1" t="s">
        <v>31</v>
      </c>
      <c r="O567" s="1" t="s">
        <v>13</v>
      </c>
      <c r="P567" s="1">
        <f t="shared" ref="P567:Q567" si="800">P218</f>
        <v>14.262177438495611</v>
      </c>
      <c r="Q567" s="1">
        <f t="shared" si="800"/>
        <v>1.5</v>
      </c>
      <c r="R567" s="1">
        <f>Tabulka1[[#This Row],[z2]]</f>
        <v>32.515453124320089</v>
      </c>
      <c r="S567" s="1">
        <f>Tabulka1[[#This Row],[std2]]</f>
        <v>0.11383069871536237</v>
      </c>
      <c r="T567" s="1" t="s">
        <v>47</v>
      </c>
      <c r="U567" s="1" t="s">
        <v>31</v>
      </c>
      <c r="V567" s="1" t="s">
        <v>13</v>
      </c>
      <c r="W567" s="1">
        <f t="shared" ref="W567:X567" si="801">W218</f>
        <v>7.0804133160928648</v>
      </c>
      <c r="X567" s="1">
        <f t="shared" si="801"/>
        <v>5.3103099870696484</v>
      </c>
      <c r="Y567" s="1">
        <f>Tabulka1[[#This Row],[z3]]</f>
        <v>32.515453124320089</v>
      </c>
      <c r="Z567" s="1">
        <f>Tabulka1[[#This Row],[std3]]</f>
        <v>0.11383069871536237</v>
      </c>
      <c r="AA567" s="1" t="s">
        <v>39</v>
      </c>
      <c r="AB567" s="1" t="s">
        <v>40</v>
      </c>
      <c r="AC567" s="1" t="s">
        <v>13</v>
      </c>
      <c r="AD567" s="1">
        <v>25</v>
      </c>
      <c r="AE567" s="1" t="s">
        <v>9</v>
      </c>
      <c r="AF567" s="1" t="s">
        <v>28</v>
      </c>
    </row>
    <row r="568" spans="1:32" x14ac:dyDescent="0.35">
      <c r="A568" s="1">
        <f t="shared" ref="A568:B568" si="802">A219</f>
        <v>7.8933904189971145</v>
      </c>
      <c r="B568" s="1">
        <f t="shared" si="802"/>
        <v>5.9200428142478358</v>
      </c>
      <c r="C568" s="1">
        <f>Tabulka1[[#This Row],[z2]]</f>
        <v>110.26942038071984</v>
      </c>
      <c r="D568" s="1">
        <f>Tabulka1[[#This Row],[std2]]</f>
        <v>0.19447106858235966</v>
      </c>
      <c r="E568" s="1">
        <f t="shared" si="706"/>
        <v>5</v>
      </c>
      <c r="F568" s="1" t="s">
        <v>10</v>
      </c>
      <c r="G568" s="1" t="s">
        <v>30</v>
      </c>
      <c r="H568" s="1" t="s">
        <v>13</v>
      </c>
      <c r="I568" s="1">
        <f t="shared" ref="I568:J568" si="803">I219</f>
        <v>40</v>
      </c>
      <c r="J568" s="1">
        <f t="shared" si="803"/>
        <v>1.5</v>
      </c>
      <c r="K568" s="1">
        <v>110.26942038071984</v>
      </c>
      <c r="L568" s="1">
        <v>0.19447106858235966</v>
      </c>
      <c r="M568" s="1" t="s">
        <v>32</v>
      </c>
      <c r="N568" s="1" t="s">
        <v>31</v>
      </c>
      <c r="O568" s="1" t="s">
        <v>13</v>
      </c>
      <c r="P568" s="1">
        <f t="shared" ref="P568:Q568" si="804">P219</f>
        <v>16.299631358280699</v>
      </c>
      <c r="Q568" s="1">
        <f t="shared" si="804"/>
        <v>1.5</v>
      </c>
      <c r="R568" s="1">
        <f>Tabulka1[[#This Row],[z2]]</f>
        <v>110.26942038071984</v>
      </c>
      <c r="S568" s="1">
        <f>Tabulka1[[#This Row],[std2]]</f>
        <v>0.19447106858235966</v>
      </c>
      <c r="T568" s="1" t="s">
        <v>47</v>
      </c>
      <c r="U568" s="1" t="s">
        <v>31</v>
      </c>
      <c r="V568" s="1" t="s">
        <v>13</v>
      </c>
      <c r="W568" s="1">
        <f t="shared" ref="W568:X568" si="805">W219</f>
        <v>8.7662260104006897</v>
      </c>
      <c r="X568" s="1">
        <f t="shared" si="805"/>
        <v>6.5746695078005182</v>
      </c>
      <c r="Y568" s="1">
        <f>Tabulka1[[#This Row],[z3]]</f>
        <v>110.26942038071984</v>
      </c>
      <c r="Z568" s="1">
        <f>Tabulka1[[#This Row],[std3]]</f>
        <v>0.19447106858235966</v>
      </c>
      <c r="AA568" s="1" t="s">
        <v>39</v>
      </c>
      <c r="AB568" s="1" t="s">
        <v>40</v>
      </c>
      <c r="AC568" s="1" t="s">
        <v>13</v>
      </c>
      <c r="AD568" s="1">
        <v>25</v>
      </c>
      <c r="AE568" s="1" t="s">
        <v>9</v>
      </c>
      <c r="AF568" s="1" t="s">
        <v>28</v>
      </c>
    </row>
    <row r="569" spans="1:32" x14ac:dyDescent="0.35">
      <c r="A569" s="1">
        <f t="shared" ref="A569:B569" si="806">A220</f>
        <v>9.3438742817995397</v>
      </c>
      <c r="B569" s="1">
        <f t="shared" si="806"/>
        <v>7.0079057113496548</v>
      </c>
      <c r="C569" s="1">
        <f>Tabulka1[[#This Row],[z2]]</f>
        <v>519.93626678534156</v>
      </c>
      <c r="D569" s="1">
        <f>Tabulka1[[#This Row],[std2]]</f>
        <v>1.317245484614757</v>
      </c>
      <c r="E569" s="1">
        <f t="shared" si="706"/>
        <v>5</v>
      </c>
      <c r="F569" s="1" t="s">
        <v>10</v>
      </c>
      <c r="G569" s="1" t="s">
        <v>30</v>
      </c>
      <c r="H569" s="1" t="s">
        <v>13</v>
      </c>
      <c r="I569" s="1">
        <f t="shared" ref="I569:J569" si="807">I220</f>
        <v>45</v>
      </c>
      <c r="J569" s="1">
        <f t="shared" si="807"/>
        <v>1.5</v>
      </c>
      <c r="K569" s="1">
        <v>519.93626678534156</v>
      </c>
      <c r="L569" s="1">
        <v>1.317245484614757</v>
      </c>
      <c r="M569" s="1" t="s">
        <v>32</v>
      </c>
      <c r="N569" s="1" t="s">
        <v>31</v>
      </c>
      <c r="O569" s="1" t="s">
        <v>13</v>
      </c>
      <c r="P569" s="1">
        <f t="shared" ref="P569:Q569" si="808">P220</f>
        <v>18.337085278065786</v>
      </c>
      <c r="Q569" s="1">
        <f t="shared" si="808"/>
        <v>1.5</v>
      </c>
      <c r="R569" s="1">
        <f>Tabulka1[[#This Row],[z2]]</f>
        <v>519.93626678534156</v>
      </c>
      <c r="S569" s="1">
        <f>Tabulka1[[#This Row],[std2]]</f>
        <v>1.317245484614757</v>
      </c>
      <c r="T569" s="1" t="s">
        <v>47</v>
      </c>
      <c r="U569" s="1" t="s">
        <v>31</v>
      </c>
      <c r="V569" s="1" t="s">
        <v>13</v>
      </c>
      <c r="W569" s="1">
        <f t="shared" ref="W569:X569" si="809">W220</f>
        <v>10.758550103673572</v>
      </c>
      <c r="X569" s="1">
        <f t="shared" si="809"/>
        <v>8.0689125777551798</v>
      </c>
      <c r="Y569" s="1">
        <f>Tabulka1[[#This Row],[z3]]</f>
        <v>519.93626678534156</v>
      </c>
      <c r="Z569" s="1">
        <f>Tabulka1[[#This Row],[std3]]</f>
        <v>1.317245484614757</v>
      </c>
      <c r="AA569" s="1" t="s">
        <v>39</v>
      </c>
      <c r="AB569" s="1" t="s">
        <v>40</v>
      </c>
      <c r="AC569" s="1" t="s">
        <v>13</v>
      </c>
      <c r="AD569" s="1">
        <v>25</v>
      </c>
      <c r="AE569" s="1" t="s">
        <v>9</v>
      </c>
      <c r="AF569" s="1" t="s">
        <v>28</v>
      </c>
    </row>
    <row r="570" spans="1:32" x14ac:dyDescent="0.35">
      <c r="A570" s="1">
        <f t="shared" ref="A570:B570" si="810">A221</f>
        <v>9.9361376840989646</v>
      </c>
      <c r="B570" s="1">
        <f t="shared" si="810"/>
        <v>7.452103263074223</v>
      </c>
      <c r="C570" s="3" t="str">
        <f>Tabulka1[[#This Row],[z2]]</f>
        <v>chybel vzorek</v>
      </c>
      <c r="D570" s="3" t="str">
        <f>Tabulka1[[#This Row],[std2]]</f>
        <v>chybel vzorek</v>
      </c>
      <c r="E570" s="1">
        <f t="shared" si="706"/>
        <v>5</v>
      </c>
      <c r="F570" s="1" t="s">
        <v>10</v>
      </c>
      <c r="G570" s="1" t="s">
        <v>30</v>
      </c>
      <c r="H570" s="1" t="s">
        <v>13</v>
      </c>
      <c r="I570" s="1">
        <f t="shared" ref="I570:J570" si="811">I221</f>
        <v>46.86</v>
      </c>
      <c r="J570" s="1">
        <f t="shared" si="811"/>
        <v>1.5</v>
      </c>
      <c r="K570" s="3" t="s">
        <v>48</v>
      </c>
      <c r="L570" s="3" t="s">
        <v>48</v>
      </c>
      <c r="M570" s="1" t="s">
        <v>32</v>
      </c>
      <c r="N570" s="1" t="s">
        <v>31</v>
      </c>
      <c r="O570" s="1" t="s">
        <v>13</v>
      </c>
      <c r="P570" s="1">
        <f t="shared" ref="P570:Q570" si="812">P221</f>
        <v>19.095018136225839</v>
      </c>
      <c r="Q570" s="1">
        <f t="shared" si="812"/>
        <v>1.5</v>
      </c>
      <c r="R570" s="3" t="str">
        <f>Tabulka1[[#This Row],[z2]]</f>
        <v>chybel vzorek</v>
      </c>
      <c r="S570" s="3" t="str">
        <f>Tabulka1[[#This Row],[std2]]</f>
        <v>chybel vzorek</v>
      </c>
      <c r="T570" s="1" t="s">
        <v>47</v>
      </c>
      <c r="U570" s="1" t="s">
        <v>31</v>
      </c>
      <c r="V570" s="1" t="s">
        <v>13</v>
      </c>
      <c r="W570" s="1">
        <f t="shared" ref="W570:X570" si="813">W221</f>
        <v>11.595371213230418</v>
      </c>
      <c r="X570" s="1">
        <f t="shared" si="813"/>
        <v>8.6965284099228128</v>
      </c>
      <c r="Y570" s="3" t="str">
        <f>Tabulka1[[#This Row],[z3]]</f>
        <v>chybel vzorek</v>
      </c>
      <c r="Z570" s="3" t="str">
        <f>Tabulka1[[#This Row],[std3]]</f>
        <v>chybel vzorek</v>
      </c>
      <c r="AA570" s="1" t="s">
        <v>39</v>
      </c>
      <c r="AB570" s="1" t="s">
        <v>40</v>
      </c>
      <c r="AC570" s="1" t="s">
        <v>13</v>
      </c>
      <c r="AD570" s="1">
        <v>25</v>
      </c>
      <c r="AE570" s="1" t="s">
        <v>9</v>
      </c>
      <c r="AF570" s="1" t="s">
        <v>28</v>
      </c>
    </row>
    <row r="571" spans="1:32" x14ac:dyDescent="0.35">
      <c r="A571" s="1">
        <f t="shared" ref="A571:B571" si="814">A222</f>
        <v>0</v>
      </c>
      <c r="B571" s="1">
        <f t="shared" si="814"/>
        <v>0</v>
      </c>
      <c r="C571" s="1">
        <f>Tabulka1[[#This Row],[z2]]</f>
        <v>0.85630634428904007</v>
      </c>
      <c r="D571" s="1">
        <f>Tabulka1[[#This Row],[std2]]</f>
        <v>1.7616965743173559E-3</v>
      </c>
      <c r="E571" s="1">
        <f t="shared" si="706"/>
        <v>6</v>
      </c>
      <c r="F571" s="1" t="s">
        <v>10</v>
      </c>
      <c r="G571" s="1" t="s">
        <v>30</v>
      </c>
      <c r="H571" s="1" t="s">
        <v>13</v>
      </c>
      <c r="I571" s="1">
        <f t="shared" ref="I571:J571" si="815">I222</f>
        <v>0</v>
      </c>
      <c r="J571" s="1">
        <f t="shared" si="815"/>
        <v>1.887</v>
      </c>
      <c r="K571" s="1">
        <v>0.85630634428904007</v>
      </c>
      <c r="L571" s="1">
        <v>1.7616965743173559E-3</v>
      </c>
      <c r="M571" s="1" t="s">
        <v>32</v>
      </c>
      <c r="N571" s="1" t="s">
        <v>31</v>
      </c>
      <c r="O571" s="1" t="s">
        <v>13</v>
      </c>
      <c r="P571" s="1">
        <f t="shared" ref="P571:Q571" si="816">P222</f>
        <v>0</v>
      </c>
      <c r="Q571" s="1">
        <f t="shared" si="816"/>
        <v>1.887</v>
      </c>
      <c r="R571" s="1">
        <f>Tabulka1[[#This Row],[z2]]</f>
        <v>0.85630634428904007</v>
      </c>
      <c r="S571" s="1">
        <f>Tabulka1[[#This Row],[std2]]</f>
        <v>1.7616965743173559E-3</v>
      </c>
      <c r="T571" s="1" t="s">
        <v>47</v>
      </c>
      <c r="U571" s="1" t="s">
        <v>31</v>
      </c>
      <c r="V571" s="1" t="s">
        <v>13</v>
      </c>
      <c r="W571" s="1">
        <f t="shared" ref="W571:X571" si="817">W222</f>
        <v>0</v>
      </c>
      <c r="X571" s="1">
        <f t="shared" si="817"/>
        <v>0</v>
      </c>
      <c r="Y571" s="1">
        <f>Tabulka1[[#This Row],[z3]]</f>
        <v>0.85630634428904007</v>
      </c>
      <c r="Z571" s="1">
        <f>Tabulka1[[#This Row],[std3]]</f>
        <v>1.7616965743173559E-3</v>
      </c>
      <c r="AA571" s="1" t="s">
        <v>39</v>
      </c>
      <c r="AB571" s="1" t="s">
        <v>40</v>
      </c>
      <c r="AC571" s="1" t="s">
        <v>13</v>
      </c>
      <c r="AD571" s="1">
        <v>25</v>
      </c>
      <c r="AE571" s="1" t="s">
        <v>9</v>
      </c>
      <c r="AF571" s="1" t="s">
        <v>28</v>
      </c>
    </row>
    <row r="572" spans="1:32" x14ac:dyDescent="0.35">
      <c r="A572" s="1">
        <f t="shared" ref="A572:B572" si="818">A223</f>
        <v>0.59600560844474004</v>
      </c>
      <c r="B572" s="1">
        <f t="shared" si="818"/>
        <v>0.56233129156761219</v>
      </c>
      <c r="C572" s="1">
        <f>Tabulka1[[#This Row],[z2]]</f>
        <v>1.084546148268219</v>
      </c>
      <c r="D572" s="1">
        <f>Tabulka1[[#This Row],[std2]]</f>
        <v>3.2290588139088108E-4</v>
      </c>
      <c r="E572" s="1">
        <f t="shared" si="706"/>
        <v>6</v>
      </c>
      <c r="F572" s="1" t="s">
        <v>10</v>
      </c>
      <c r="G572" s="1" t="s">
        <v>30</v>
      </c>
      <c r="H572" s="1" t="s">
        <v>13</v>
      </c>
      <c r="I572" s="1">
        <f t="shared" ref="I572:J572" si="819">I223</f>
        <v>5</v>
      </c>
      <c r="J572" s="1">
        <f t="shared" si="819"/>
        <v>1.887</v>
      </c>
      <c r="K572" s="1">
        <v>1.084546148268219</v>
      </c>
      <c r="L572" s="1">
        <v>3.2290588139088108E-4</v>
      </c>
      <c r="M572" s="1" t="s">
        <v>32</v>
      </c>
      <c r="N572" s="1" t="s">
        <v>31</v>
      </c>
      <c r="O572" s="1" t="s">
        <v>13</v>
      </c>
      <c r="P572" s="1">
        <f t="shared" ref="P572:Q572" si="820">P223</f>
        <v>1.7672925430336814</v>
      </c>
      <c r="Q572" s="1">
        <f t="shared" si="820"/>
        <v>1.887</v>
      </c>
      <c r="R572" s="1">
        <f>Tabulka1[[#This Row],[z2]]</f>
        <v>1.084546148268219</v>
      </c>
      <c r="S572" s="1">
        <f>Tabulka1[[#This Row],[std2]]</f>
        <v>3.2290588139088108E-4</v>
      </c>
      <c r="T572" s="1" t="s">
        <v>47</v>
      </c>
      <c r="U572" s="1" t="s">
        <v>31</v>
      </c>
      <c r="V572" s="1" t="s">
        <v>13</v>
      </c>
      <c r="W572" s="1">
        <f t="shared" ref="W572:X572" si="821">W223</f>
        <v>0.60030363237664885</v>
      </c>
      <c r="X572" s="1">
        <f t="shared" si="821"/>
        <v>0.56638647714736812</v>
      </c>
      <c r="Y572" s="1">
        <f>Tabulka1[[#This Row],[z3]]</f>
        <v>1.084546148268219</v>
      </c>
      <c r="Z572" s="1">
        <f>Tabulka1[[#This Row],[std3]]</f>
        <v>3.2290588139088108E-4</v>
      </c>
      <c r="AA572" s="1" t="s">
        <v>39</v>
      </c>
      <c r="AB572" s="1" t="s">
        <v>40</v>
      </c>
      <c r="AC572" s="1" t="s">
        <v>13</v>
      </c>
      <c r="AD572" s="1">
        <v>25</v>
      </c>
      <c r="AE572" s="1" t="s">
        <v>9</v>
      </c>
      <c r="AF572" s="1" t="s">
        <v>28</v>
      </c>
    </row>
    <row r="573" spans="1:32" x14ac:dyDescent="0.35">
      <c r="A573" s="1">
        <f t="shared" ref="A573:B573" si="822">A224</f>
        <v>1.2490400619652617</v>
      </c>
      <c r="B573" s="1">
        <f t="shared" si="822"/>
        <v>1.1784692984642244</v>
      </c>
      <c r="C573" s="1">
        <f>Tabulka1[[#This Row],[z2]]</f>
        <v>1.4293761590821141</v>
      </c>
      <c r="D573" s="1">
        <f>Tabulka1[[#This Row],[std2]]</f>
        <v>6.8685703522564692E-5</v>
      </c>
      <c r="E573" s="1">
        <f t="shared" si="706"/>
        <v>6</v>
      </c>
      <c r="F573" s="1" t="s">
        <v>10</v>
      </c>
      <c r="G573" s="1" t="s">
        <v>30</v>
      </c>
      <c r="H573" s="1" t="s">
        <v>13</v>
      </c>
      <c r="I573" s="1">
        <f t="shared" ref="I573:J573" si="823">I224</f>
        <v>10</v>
      </c>
      <c r="J573" s="1">
        <f t="shared" si="823"/>
        <v>1.887</v>
      </c>
      <c r="K573" s="1">
        <v>1.4293761590821141</v>
      </c>
      <c r="L573" s="1">
        <v>6.8685703522564692E-5</v>
      </c>
      <c r="M573" s="1" t="s">
        <v>32</v>
      </c>
      <c r="N573" s="1" t="s">
        <v>31</v>
      </c>
      <c r="O573" s="1" t="s">
        <v>13</v>
      </c>
      <c r="P573" s="1">
        <f t="shared" ref="P573:Q573" si="824">P224</f>
        <v>3.5345850860673629</v>
      </c>
      <c r="Q573" s="1">
        <f t="shared" si="824"/>
        <v>1.887</v>
      </c>
      <c r="R573" s="1">
        <f>Tabulka1[[#This Row],[z2]]</f>
        <v>1.4293761590821141</v>
      </c>
      <c r="S573" s="1">
        <f>Tabulka1[[#This Row],[std2]]</f>
        <v>6.8685703522564692E-5</v>
      </c>
      <c r="T573" s="1" t="s">
        <v>47</v>
      </c>
      <c r="U573" s="1" t="s">
        <v>31</v>
      </c>
      <c r="V573" s="1" t="s">
        <v>13</v>
      </c>
      <c r="W573" s="1">
        <f t="shared" ref="W573:X573" si="825">W224</f>
        <v>1.267307668350703</v>
      </c>
      <c r="X573" s="1">
        <f t="shared" si="825"/>
        <v>1.1957047850888882</v>
      </c>
      <c r="Y573" s="1">
        <f>Tabulka1[[#This Row],[z3]]</f>
        <v>1.4293761590821141</v>
      </c>
      <c r="Z573" s="1">
        <f>Tabulka1[[#This Row],[std3]]</f>
        <v>6.8685703522564692E-5</v>
      </c>
      <c r="AA573" s="1" t="s">
        <v>39</v>
      </c>
      <c r="AB573" s="1" t="s">
        <v>40</v>
      </c>
      <c r="AC573" s="1" t="s">
        <v>13</v>
      </c>
      <c r="AD573" s="1">
        <v>25</v>
      </c>
      <c r="AE573" s="1" t="s">
        <v>9</v>
      </c>
      <c r="AF573" s="1" t="s">
        <v>28</v>
      </c>
    </row>
    <row r="574" spans="1:32" x14ac:dyDescent="0.35">
      <c r="A574" s="1">
        <f t="shared" ref="A574:B574" si="826">A225</f>
        <v>1.9660067022579886</v>
      </c>
      <c r="B574" s="1">
        <f t="shared" si="826"/>
        <v>1.8549273235804122</v>
      </c>
      <c r="C574" s="1">
        <f>Tabulka1[[#This Row],[z2]]</f>
        <v>2.0095008430247399</v>
      </c>
      <c r="D574" s="1">
        <f>Tabulka1[[#This Row],[std2]]</f>
        <v>1.1696733464320712E-3</v>
      </c>
      <c r="E574" s="1">
        <f t="shared" si="706"/>
        <v>6</v>
      </c>
      <c r="F574" s="1" t="s">
        <v>10</v>
      </c>
      <c r="G574" s="1" t="s">
        <v>30</v>
      </c>
      <c r="H574" s="1" t="s">
        <v>13</v>
      </c>
      <c r="I574" s="1">
        <f t="shared" ref="I574:J574" si="827">I225</f>
        <v>15</v>
      </c>
      <c r="J574" s="1">
        <f t="shared" si="827"/>
        <v>1.887</v>
      </c>
      <c r="K574" s="1">
        <v>2.0095008430247399</v>
      </c>
      <c r="L574" s="1">
        <v>1.1696733464320712E-3</v>
      </c>
      <c r="M574" s="1" t="s">
        <v>32</v>
      </c>
      <c r="N574" s="1" t="s">
        <v>31</v>
      </c>
      <c r="O574" s="1" t="s">
        <v>13</v>
      </c>
      <c r="P574" s="1">
        <f t="shared" ref="P574:Q574" si="828">P225</f>
        <v>5.3018776291010443</v>
      </c>
      <c r="Q574" s="1">
        <f t="shared" si="828"/>
        <v>1.887</v>
      </c>
      <c r="R574" s="1">
        <f>Tabulka1[[#This Row],[z2]]</f>
        <v>2.0095008430247399</v>
      </c>
      <c r="S574" s="1">
        <f>Tabulka1[[#This Row],[std2]]</f>
        <v>1.1696733464320712E-3</v>
      </c>
      <c r="T574" s="1" t="s">
        <v>47</v>
      </c>
      <c r="U574" s="1" t="s">
        <v>31</v>
      </c>
      <c r="V574" s="1" t="s">
        <v>13</v>
      </c>
      <c r="W574" s="1">
        <f t="shared" ref="W574:X574" si="829">W225</f>
        <v>2.0127827673805281</v>
      </c>
      <c r="X574" s="1">
        <f t="shared" si="829"/>
        <v>1.8990605410235284</v>
      </c>
      <c r="Y574" s="1">
        <f>Tabulka1[[#This Row],[z3]]</f>
        <v>2.0095008430247399</v>
      </c>
      <c r="Z574" s="1">
        <f>Tabulka1[[#This Row],[std3]]</f>
        <v>1.1696733464320712E-3</v>
      </c>
      <c r="AA574" s="1" t="s">
        <v>39</v>
      </c>
      <c r="AB574" s="1" t="s">
        <v>40</v>
      </c>
      <c r="AC574" s="1" t="s">
        <v>13</v>
      </c>
      <c r="AD574" s="1">
        <v>25</v>
      </c>
      <c r="AE574" s="1" t="s">
        <v>9</v>
      </c>
      <c r="AF574" s="1" t="s">
        <v>28</v>
      </c>
    </row>
    <row r="575" spans="1:32" x14ac:dyDescent="0.35">
      <c r="A575" s="1">
        <f t="shared" ref="A575:B575" si="830">A226</f>
        <v>2.7507749364613123</v>
      </c>
      <c r="B575" s="1">
        <f t="shared" si="830"/>
        <v>2.5953561525512483</v>
      </c>
      <c r="C575" s="1">
        <f>Tabulka1[[#This Row],[z2]]</f>
        <v>3.0823644010462097</v>
      </c>
      <c r="D575" s="1">
        <f>Tabulka1[[#This Row],[std2]]</f>
        <v>9.3457119270748293E-4</v>
      </c>
      <c r="E575" s="1">
        <f t="shared" si="706"/>
        <v>6</v>
      </c>
      <c r="F575" s="1" t="s">
        <v>10</v>
      </c>
      <c r="G575" s="1" t="s">
        <v>30</v>
      </c>
      <c r="H575" s="1" t="s">
        <v>13</v>
      </c>
      <c r="I575" s="1">
        <f t="shared" ref="I575:J575" si="831">I226</f>
        <v>20</v>
      </c>
      <c r="J575" s="1">
        <f t="shared" si="831"/>
        <v>1.887</v>
      </c>
      <c r="K575" s="1">
        <v>3.0823644010462097</v>
      </c>
      <c r="L575" s="1">
        <v>9.3457119270748293E-4</v>
      </c>
      <c r="M575" s="1" t="s">
        <v>32</v>
      </c>
      <c r="N575" s="1" t="s">
        <v>31</v>
      </c>
      <c r="O575" s="1" t="s">
        <v>13</v>
      </c>
      <c r="P575" s="1">
        <f t="shared" ref="P575:Q575" si="832">P226</f>
        <v>7.0691701721347258</v>
      </c>
      <c r="Q575" s="1">
        <f t="shared" si="832"/>
        <v>1.887</v>
      </c>
      <c r="R575" s="1">
        <f>Tabulka1[[#This Row],[z2]]</f>
        <v>3.0823644010462097</v>
      </c>
      <c r="S575" s="1">
        <f>Tabulka1[[#This Row],[std2]]</f>
        <v>9.3457119270748293E-4</v>
      </c>
      <c r="T575" s="1" t="s">
        <v>47</v>
      </c>
      <c r="U575" s="1" t="s">
        <v>31</v>
      </c>
      <c r="V575" s="1" t="s">
        <v>13</v>
      </c>
      <c r="W575" s="1">
        <f t="shared" ref="W575:X575" si="833">W226</f>
        <v>2.8514422537890822</v>
      </c>
      <c r="X575" s="1">
        <f t="shared" si="833"/>
        <v>2.6903357664499992</v>
      </c>
      <c r="Y575" s="1">
        <f>Tabulka1[[#This Row],[z3]]</f>
        <v>3.0823644010462097</v>
      </c>
      <c r="Z575" s="1">
        <f>Tabulka1[[#This Row],[std3]]</f>
        <v>9.3457119270748293E-4</v>
      </c>
      <c r="AA575" s="1" t="s">
        <v>39</v>
      </c>
      <c r="AB575" s="1" t="s">
        <v>40</v>
      </c>
      <c r="AC575" s="1" t="s">
        <v>13</v>
      </c>
      <c r="AD575" s="1">
        <v>25</v>
      </c>
      <c r="AE575" s="1" t="s">
        <v>9</v>
      </c>
      <c r="AF575" s="1" t="s">
        <v>28</v>
      </c>
    </row>
    <row r="576" spans="1:32" x14ac:dyDescent="0.35">
      <c r="A576" s="1">
        <f t="shared" ref="A576:B576" si="834">A227</f>
        <v>3.6136042538043656</v>
      </c>
      <c r="B576" s="1">
        <f t="shared" si="834"/>
        <v>3.409435613464419</v>
      </c>
      <c r="C576" s="1">
        <f>Tabulka1[[#This Row],[z2]]</f>
        <v>5.2765850262314498</v>
      </c>
      <c r="D576" s="1">
        <f>Tabulka1[[#This Row],[std2]]</f>
        <v>7.4186100668827328E-3</v>
      </c>
      <c r="E576" s="1">
        <f t="shared" si="706"/>
        <v>6</v>
      </c>
      <c r="F576" s="1" t="s">
        <v>10</v>
      </c>
      <c r="G576" s="1" t="s">
        <v>30</v>
      </c>
      <c r="H576" s="1" t="s">
        <v>13</v>
      </c>
      <c r="I576" s="1">
        <f t="shared" ref="I576:J576" si="835">I227</f>
        <v>25</v>
      </c>
      <c r="J576" s="1">
        <f t="shared" si="835"/>
        <v>1.887</v>
      </c>
      <c r="K576" s="1">
        <v>5.2765850262314498</v>
      </c>
      <c r="L576" s="1">
        <v>7.4186100668827328E-3</v>
      </c>
      <c r="M576" s="1" t="s">
        <v>32</v>
      </c>
      <c r="N576" s="1" t="s">
        <v>31</v>
      </c>
      <c r="O576" s="1" t="s">
        <v>13</v>
      </c>
      <c r="P576" s="1">
        <f t="shared" ref="P576:Q576" si="836">P227</f>
        <v>8.8364627151684072</v>
      </c>
      <c r="Q576" s="1">
        <f t="shared" si="836"/>
        <v>1.887</v>
      </c>
      <c r="R576" s="1">
        <f>Tabulka1[[#This Row],[z2]]</f>
        <v>5.2765850262314498</v>
      </c>
      <c r="S576" s="1">
        <f>Tabulka1[[#This Row],[std2]]</f>
        <v>7.4186100668827328E-3</v>
      </c>
      <c r="T576" s="1" t="s">
        <v>47</v>
      </c>
      <c r="U576" s="1" t="s">
        <v>31</v>
      </c>
      <c r="V576" s="1" t="s">
        <v>13</v>
      </c>
      <c r="W576" s="1">
        <f t="shared" ref="W576:X576" si="837">W227</f>
        <v>3.8019230050521089</v>
      </c>
      <c r="X576" s="1">
        <f t="shared" si="837"/>
        <v>3.5871143552666651</v>
      </c>
      <c r="Y576" s="1">
        <f>Tabulka1[[#This Row],[z3]]</f>
        <v>5.2765850262314498</v>
      </c>
      <c r="Z576" s="1">
        <f>Tabulka1[[#This Row],[std3]]</f>
        <v>7.4186100668827328E-3</v>
      </c>
      <c r="AA576" s="1" t="s">
        <v>39</v>
      </c>
      <c r="AB576" s="1" t="s">
        <v>40</v>
      </c>
      <c r="AC576" s="1" t="s">
        <v>13</v>
      </c>
      <c r="AD576" s="1">
        <v>25</v>
      </c>
      <c r="AE576" s="1" t="s">
        <v>9</v>
      </c>
      <c r="AF576" s="1" t="s">
        <v>28</v>
      </c>
    </row>
    <row r="577" spans="1:32" x14ac:dyDescent="0.35">
      <c r="A577" s="1">
        <f t="shared" ref="A577:B577" si="838">A228</f>
        <v>4.5614749849244243</v>
      </c>
      <c r="B577" s="1">
        <f t="shared" si="838"/>
        <v>4.3037516482761946</v>
      </c>
      <c r="C577" s="1">
        <f>Tabulka1[[#This Row],[z2]]</f>
        <v>10.982840772483495</v>
      </c>
      <c r="D577" s="1">
        <f>Tabulka1[[#This Row],[std2]]</f>
        <v>0.13920143121116316</v>
      </c>
      <c r="E577" s="1">
        <f t="shared" si="706"/>
        <v>6</v>
      </c>
      <c r="F577" s="1" t="s">
        <v>10</v>
      </c>
      <c r="G577" s="1" t="s">
        <v>30</v>
      </c>
      <c r="H577" s="1" t="s">
        <v>13</v>
      </c>
      <c r="I577" s="1">
        <f t="shared" ref="I577:J577" si="839">I228</f>
        <v>30</v>
      </c>
      <c r="J577" s="1">
        <f t="shared" si="839"/>
        <v>1.887</v>
      </c>
      <c r="K577" s="1">
        <v>10.982840772483495</v>
      </c>
      <c r="L577" s="1">
        <v>0.13920143121116316</v>
      </c>
      <c r="M577" s="1" t="s">
        <v>32</v>
      </c>
      <c r="N577" s="1" t="s">
        <v>31</v>
      </c>
      <c r="O577" s="1" t="s">
        <v>13</v>
      </c>
      <c r="P577" s="1">
        <f t="shared" ref="P577:Q577" si="840">P228</f>
        <v>10.603755258202089</v>
      </c>
      <c r="Q577" s="1">
        <f t="shared" si="840"/>
        <v>1.887</v>
      </c>
      <c r="R577" s="1">
        <f>Tabulka1[[#This Row],[z2]]</f>
        <v>10.982840772483495</v>
      </c>
      <c r="S577" s="1">
        <f>Tabulka1[[#This Row],[std2]]</f>
        <v>0.13920143121116316</v>
      </c>
      <c r="T577" s="1" t="s">
        <v>47</v>
      </c>
      <c r="U577" s="1" t="s">
        <v>31</v>
      </c>
      <c r="V577" s="1" t="s">
        <v>13</v>
      </c>
      <c r="W577" s="1">
        <f t="shared" ref="W577:X577" si="841">W228</f>
        <v>4.8881867207812828</v>
      </c>
      <c r="X577" s="1">
        <f t="shared" si="841"/>
        <v>4.6120041710571407</v>
      </c>
      <c r="Y577" s="1">
        <f>Tabulka1[[#This Row],[z3]]</f>
        <v>10.982840772483495</v>
      </c>
      <c r="Z577" s="1">
        <f>Tabulka1[[#This Row],[std3]]</f>
        <v>0.13920143121116316</v>
      </c>
      <c r="AA577" s="1" t="s">
        <v>39</v>
      </c>
      <c r="AB577" s="1" t="s">
        <v>40</v>
      </c>
      <c r="AC577" s="1" t="s">
        <v>13</v>
      </c>
      <c r="AD577" s="1">
        <v>25</v>
      </c>
      <c r="AE577" s="1" t="s">
        <v>9</v>
      </c>
      <c r="AF577" s="1" t="s">
        <v>28</v>
      </c>
    </row>
    <row r="578" spans="1:32" x14ac:dyDescent="0.35">
      <c r="A578" s="1">
        <f t="shared" ref="A578:B578" si="842">A229</f>
        <v>5.6017609594897877</v>
      </c>
      <c r="B578" s="1">
        <f t="shared" si="842"/>
        <v>5.285261465278615</v>
      </c>
      <c r="C578" s="1">
        <f>Tabulka1[[#This Row],[z2]]</f>
        <v>25.590683190572104</v>
      </c>
      <c r="D578" s="1">
        <f>Tabulka1[[#This Row],[std2]]</f>
        <v>7.362926013444844E-2</v>
      </c>
      <c r="E578" s="1">
        <f t="shared" si="706"/>
        <v>6</v>
      </c>
      <c r="F578" s="1" t="s">
        <v>10</v>
      </c>
      <c r="G578" s="1" t="s">
        <v>30</v>
      </c>
      <c r="H578" s="1" t="s">
        <v>13</v>
      </c>
      <c r="I578" s="1">
        <f t="shared" ref="I578:J578" si="843">I229</f>
        <v>35</v>
      </c>
      <c r="J578" s="1">
        <f t="shared" si="843"/>
        <v>1.887</v>
      </c>
      <c r="K578" s="1">
        <v>25.590683190572104</v>
      </c>
      <c r="L578" s="1">
        <v>7.362926013444844E-2</v>
      </c>
      <c r="M578" s="1" t="s">
        <v>32</v>
      </c>
      <c r="N578" s="1" t="s">
        <v>31</v>
      </c>
      <c r="O578" s="1" t="s">
        <v>13</v>
      </c>
      <c r="P578" s="1">
        <f t="shared" ref="P578:Q578" si="844">P229</f>
        <v>12.37104780123577</v>
      </c>
      <c r="Q578" s="1">
        <f t="shared" si="844"/>
        <v>1.887</v>
      </c>
      <c r="R578" s="1">
        <f>Tabulka1[[#This Row],[z2]]</f>
        <v>25.590683190572104</v>
      </c>
      <c r="S578" s="1">
        <f>Tabulka1[[#This Row],[std2]]</f>
        <v>7.362926013444844E-2</v>
      </c>
      <c r="T578" s="1" t="s">
        <v>47</v>
      </c>
      <c r="U578" s="1" t="s">
        <v>31</v>
      </c>
      <c r="V578" s="1" t="s">
        <v>13</v>
      </c>
      <c r="W578" s="1">
        <f t="shared" ref="W578:X578" si="845">W229</f>
        <v>6.1415679312380229</v>
      </c>
      <c r="X578" s="1">
        <f t="shared" si="845"/>
        <v>5.7945693431230749</v>
      </c>
      <c r="Y578" s="1">
        <f>Tabulka1[[#This Row],[z3]]</f>
        <v>25.590683190572104</v>
      </c>
      <c r="Z578" s="1">
        <f>Tabulka1[[#This Row],[std3]]</f>
        <v>7.362926013444844E-2</v>
      </c>
      <c r="AA578" s="1" t="s">
        <v>39</v>
      </c>
      <c r="AB578" s="1" t="s">
        <v>40</v>
      </c>
      <c r="AC578" s="1" t="s">
        <v>13</v>
      </c>
      <c r="AD578" s="1">
        <v>25</v>
      </c>
      <c r="AE578" s="1" t="s">
        <v>9</v>
      </c>
      <c r="AF578" s="1" t="s">
        <v>28</v>
      </c>
    </row>
    <row r="579" spans="1:32" x14ac:dyDescent="0.35">
      <c r="A579" s="1">
        <f t="shared" ref="A579:B579" si="846">A230</f>
        <v>6.7438662340534519</v>
      </c>
      <c r="B579" s="1">
        <f t="shared" si="846"/>
        <v>6.3628377918294321</v>
      </c>
      <c r="C579" s="1">
        <f>Tabulka1[[#This Row],[z2]]</f>
        <v>76.246772518940702</v>
      </c>
      <c r="D579" s="1">
        <f>Tabulka1[[#This Row],[std2]]</f>
        <v>1.1586597336074507E-2</v>
      </c>
      <c r="E579" s="1">
        <f t="shared" si="706"/>
        <v>6</v>
      </c>
      <c r="F579" s="1" t="s">
        <v>10</v>
      </c>
      <c r="G579" s="1" t="s">
        <v>30</v>
      </c>
      <c r="H579" s="1" t="s">
        <v>13</v>
      </c>
      <c r="I579" s="1">
        <f t="shared" ref="I579:J579" si="847">I230</f>
        <v>40</v>
      </c>
      <c r="J579" s="1">
        <f t="shared" si="847"/>
        <v>1.887</v>
      </c>
      <c r="K579" s="1">
        <v>76.246772518940702</v>
      </c>
      <c r="L579" s="1">
        <v>1.1586597336074507E-2</v>
      </c>
      <c r="M579" s="1" t="s">
        <v>32</v>
      </c>
      <c r="N579" s="1" t="s">
        <v>31</v>
      </c>
      <c r="O579" s="1" t="s">
        <v>13</v>
      </c>
      <c r="P579" s="1">
        <f t="shared" ref="P579:Q579" si="848">P230</f>
        <v>14.138340344269452</v>
      </c>
      <c r="Q579" s="1">
        <f t="shared" si="848"/>
        <v>1.887</v>
      </c>
      <c r="R579" s="1">
        <f>Tabulka1[[#This Row],[z2]]</f>
        <v>76.246772518940702</v>
      </c>
      <c r="S579" s="1">
        <f>Tabulka1[[#This Row],[std2]]</f>
        <v>1.1586597336074507E-2</v>
      </c>
      <c r="T579" s="1" t="s">
        <v>47</v>
      </c>
      <c r="U579" s="1" t="s">
        <v>31</v>
      </c>
      <c r="V579" s="1" t="s">
        <v>13</v>
      </c>
      <c r="W579" s="1">
        <f t="shared" ref="W579:X579" si="849">W230</f>
        <v>7.6038460101042178</v>
      </c>
      <c r="X579" s="1">
        <f t="shared" si="849"/>
        <v>7.1742287105333302</v>
      </c>
      <c r="Y579" s="1">
        <f>Tabulka1[[#This Row],[z3]]</f>
        <v>76.246772518940702</v>
      </c>
      <c r="Z579" s="1">
        <f>Tabulka1[[#This Row],[std3]]</f>
        <v>1.1586597336074507E-2</v>
      </c>
      <c r="AA579" s="1" t="s">
        <v>39</v>
      </c>
      <c r="AB579" s="1" t="s">
        <v>40</v>
      </c>
      <c r="AC579" s="1" t="s">
        <v>13</v>
      </c>
      <c r="AD579" s="1">
        <v>25</v>
      </c>
      <c r="AE579" s="1" t="s">
        <v>9</v>
      </c>
      <c r="AF579" s="1" t="s">
        <v>28</v>
      </c>
    </row>
    <row r="580" spans="1:32" x14ac:dyDescent="0.35">
      <c r="A580" s="1">
        <f t="shared" ref="A580:B580" si="850">A231</f>
        <v>7.9926582205426326</v>
      </c>
      <c r="B580" s="1">
        <f t="shared" si="850"/>
        <v>7.5410730310819742</v>
      </c>
      <c r="C580" s="1">
        <f>Tabulka1[[#This Row],[z2]]</f>
        <v>376.68171939457898</v>
      </c>
      <c r="D580" s="1">
        <f>Tabulka1[[#This Row],[std2]]</f>
        <v>1.6661524933291523</v>
      </c>
      <c r="E580" s="1">
        <f t="shared" si="706"/>
        <v>6</v>
      </c>
      <c r="F580" s="1" t="s">
        <v>10</v>
      </c>
      <c r="G580" s="1" t="s">
        <v>30</v>
      </c>
      <c r="H580" s="1" t="s">
        <v>13</v>
      </c>
      <c r="I580" s="1">
        <f t="shared" ref="I580:J580" si="851">I231</f>
        <v>45</v>
      </c>
      <c r="J580" s="1">
        <f t="shared" si="851"/>
        <v>1.887</v>
      </c>
      <c r="K580" s="1">
        <v>376.68171939457898</v>
      </c>
      <c r="L580" s="1">
        <v>1.6661524933291523</v>
      </c>
      <c r="M580" s="1" t="s">
        <v>32</v>
      </c>
      <c r="N580" s="1" t="s">
        <v>31</v>
      </c>
      <c r="O580" s="1" t="s">
        <v>13</v>
      </c>
      <c r="P580" s="1">
        <f t="shared" ref="P580:Q580" si="852">P231</f>
        <v>15.905632887303133</v>
      </c>
      <c r="Q580" s="1">
        <f t="shared" si="852"/>
        <v>1.887</v>
      </c>
      <c r="R580" s="1">
        <f>Tabulka1[[#This Row],[z2]]</f>
        <v>376.68171939457898</v>
      </c>
      <c r="S580" s="1">
        <f>Tabulka1[[#This Row],[std2]]</f>
        <v>1.6661524933291523</v>
      </c>
      <c r="T580" s="1" t="s">
        <v>47</v>
      </c>
      <c r="U580" s="1" t="s">
        <v>31</v>
      </c>
      <c r="V580" s="1" t="s">
        <v>13</v>
      </c>
      <c r="W580" s="1">
        <f t="shared" ref="W580:X580" si="853">W231</f>
        <v>9.3319928305824487</v>
      </c>
      <c r="X580" s="1">
        <f t="shared" si="853"/>
        <v>8.8047352356545403</v>
      </c>
      <c r="Y580" s="1">
        <f>Tabulka1[[#This Row],[z3]]</f>
        <v>376.68171939457898</v>
      </c>
      <c r="Z580" s="1">
        <f>Tabulka1[[#This Row],[std3]]</f>
        <v>1.6661524933291523</v>
      </c>
      <c r="AA580" s="1" t="s">
        <v>39</v>
      </c>
      <c r="AB580" s="1" t="s">
        <v>40</v>
      </c>
      <c r="AC580" s="1" t="s">
        <v>13</v>
      </c>
      <c r="AD580" s="1">
        <v>25</v>
      </c>
      <c r="AE580" s="1" t="s">
        <v>9</v>
      </c>
      <c r="AF580" s="1" t="s">
        <v>28</v>
      </c>
    </row>
    <row r="581" spans="1:32" x14ac:dyDescent="0.35">
      <c r="A581" s="1">
        <f t="shared" ref="A581:B581" si="854">A232</f>
        <v>8.7675633388016401</v>
      </c>
      <c r="B581" s="1">
        <f t="shared" si="854"/>
        <v>8.2721960101593481</v>
      </c>
      <c r="C581" s="1">
        <f>Tabulka1[[#This Row],[z2]]</f>
        <v>1298.6408134819994</v>
      </c>
      <c r="D581" s="1">
        <f>Tabulka1[[#This Row],[std2]]</f>
        <v>10.44007603061384</v>
      </c>
      <c r="E581" s="1">
        <f t="shared" si="706"/>
        <v>6</v>
      </c>
      <c r="F581" s="1" t="s">
        <v>10</v>
      </c>
      <c r="G581" s="1" t="s">
        <v>30</v>
      </c>
      <c r="H581" s="1" t="s">
        <v>13</v>
      </c>
      <c r="I581" s="1">
        <f t="shared" ref="I581:J581" si="855">I232</f>
        <v>47.92</v>
      </c>
      <c r="J581" s="1">
        <f t="shared" si="855"/>
        <v>1.887</v>
      </c>
      <c r="K581" s="1">
        <v>1298.6408134819994</v>
      </c>
      <c r="L581" s="1">
        <v>10.44007603061384</v>
      </c>
      <c r="M581" s="1" t="s">
        <v>32</v>
      </c>
      <c r="N581" s="1" t="s">
        <v>31</v>
      </c>
      <c r="O581" s="1" t="s">
        <v>13</v>
      </c>
      <c r="P581" s="1">
        <f t="shared" ref="P581:Q581" si="856">P232</f>
        <v>16.937731732434802</v>
      </c>
      <c r="Q581" s="1">
        <f t="shared" si="856"/>
        <v>1.887</v>
      </c>
      <c r="R581" s="1">
        <f>Tabulka1[[#This Row],[z2]]</f>
        <v>1298.6408134819994</v>
      </c>
      <c r="S581" s="1">
        <f>Tabulka1[[#This Row],[std2]]</f>
        <v>10.44007603061384</v>
      </c>
      <c r="T581" s="1" t="s">
        <v>47</v>
      </c>
      <c r="U581" s="1" t="s">
        <v>31</v>
      </c>
      <c r="V581" s="1" t="s">
        <v>13</v>
      </c>
      <c r="W581" s="1">
        <f t="shared" ref="W581:X581" si="857">W232</f>
        <v>10.494709124544762</v>
      </c>
      <c r="X581" s="1">
        <f t="shared" si="857"/>
        <v>9.9017580590079852</v>
      </c>
      <c r="Y581" s="1">
        <f>Tabulka1[[#This Row],[z3]]</f>
        <v>1298.6408134819994</v>
      </c>
      <c r="Z581" s="1">
        <f>Tabulka1[[#This Row],[std3]]</f>
        <v>10.44007603061384</v>
      </c>
      <c r="AA581" s="1" t="s">
        <v>39</v>
      </c>
      <c r="AB581" s="1" t="s">
        <v>40</v>
      </c>
      <c r="AC581" s="1" t="s">
        <v>13</v>
      </c>
      <c r="AD581" s="1">
        <v>25</v>
      </c>
      <c r="AE581" s="1" t="s">
        <v>9</v>
      </c>
      <c r="AF581" s="1" t="s">
        <v>28</v>
      </c>
    </row>
    <row r="582" spans="1:32" x14ac:dyDescent="0.35">
      <c r="A582" s="1">
        <f t="shared" ref="A582:B582" si="858">A233</f>
        <v>0</v>
      </c>
      <c r="B582" s="1">
        <f t="shared" si="858"/>
        <v>0</v>
      </c>
      <c r="C582" s="1">
        <f>Tabulka1[[#This Row],[z2]]</f>
        <v>0.85630634428904007</v>
      </c>
      <c r="D582" s="1">
        <f>Tabulka1[[#This Row],[std2]]</f>
        <v>1.7616965743173559E-3</v>
      </c>
      <c r="E582" s="1">
        <f t="shared" si="706"/>
        <v>7</v>
      </c>
      <c r="F582" s="1" t="s">
        <v>10</v>
      </c>
      <c r="G582" s="1" t="s">
        <v>30</v>
      </c>
      <c r="H582" s="1" t="s">
        <v>13</v>
      </c>
      <c r="I582" s="1">
        <f t="shared" ref="I582:J582" si="859">I233</f>
        <v>0</v>
      </c>
      <c r="J582" s="1">
        <f t="shared" si="859"/>
        <v>2</v>
      </c>
      <c r="K582" s="1">
        <v>0.85630634428904007</v>
      </c>
      <c r="L582" s="1">
        <v>1.7616965743173559E-3</v>
      </c>
      <c r="M582" s="1" t="s">
        <v>32</v>
      </c>
      <c r="N582" s="1" t="s">
        <v>31</v>
      </c>
      <c r="O582" s="1" t="s">
        <v>13</v>
      </c>
      <c r="P582" s="1">
        <f t="shared" ref="P582:Q582" si="860">P233</f>
        <v>0</v>
      </c>
      <c r="Q582" s="1">
        <f t="shared" si="860"/>
        <v>2</v>
      </c>
      <c r="R582" s="1">
        <f>Tabulka1[[#This Row],[z2]]</f>
        <v>0.85630634428904007</v>
      </c>
      <c r="S582" s="1">
        <f>Tabulka1[[#This Row],[std2]]</f>
        <v>1.7616965743173559E-3</v>
      </c>
      <c r="T582" s="1" t="s">
        <v>47</v>
      </c>
      <c r="U582" s="1" t="s">
        <v>31</v>
      </c>
      <c r="V582" s="1" t="s">
        <v>13</v>
      </c>
      <c r="W582" s="1">
        <f t="shared" ref="W582:X582" si="861">W233</f>
        <v>0</v>
      </c>
      <c r="X582" s="1">
        <f t="shared" si="861"/>
        <v>0</v>
      </c>
      <c r="Y582" s="1">
        <f>Tabulka1[[#This Row],[z3]]</f>
        <v>0.85630634428904007</v>
      </c>
      <c r="Z582" s="1">
        <f>Tabulka1[[#This Row],[std3]]</f>
        <v>1.7616965743173559E-3</v>
      </c>
      <c r="AA582" s="1" t="s">
        <v>39</v>
      </c>
      <c r="AB582" s="1" t="s">
        <v>40</v>
      </c>
      <c r="AC582" s="1" t="s">
        <v>13</v>
      </c>
      <c r="AD582" s="1">
        <v>25</v>
      </c>
      <c r="AE582" s="1" t="s">
        <v>9</v>
      </c>
      <c r="AF582" s="1" t="s">
        <v>28</v>
      </c>
    </row>
    <row r="583" spans="1:32" x14ac:dyDescent="0.35">
      <c r="A583" s="1">
        <f t="shared" ref="A583:B583" si="862">A234</f>
        <v>0.57372697430367703</v>
      </c>
      <c r="B583" s="1">
        <f t="shared" si="862"/>
        <v>0.57372697430367703</v>
      </c>
      <c r="C583" s="1">
        <f>Tabulka1[[#This Row],[z2]]</f>
        <v>1.0708163671530284</v>
      </c>
      <c r="D583" s="1">
        <f>Tabulka1[[#This Row],[std2]]</f>
        <v>2.0758601290287303E-4</v>
      </c>
      <c r="E583" s="1">
        <f t="shared" si="706"/>
        <v>7</v>
      </c>
      <c r="F583" s="1" t="s">
        <v>10</v>
      </c>
      <c r="G583" s="1" t="s">
        <v>30</v>
      </c>
      <c r="H583" s="1" t="s">
        <v>13</v>
      </c>
      <c r="I583" s="1">
        <f t="shared" ref="I583:J583" si="863">I234</f>
        <v>5</v>
      </c>
      <c r="J583" s="1">
        <f t="shared" si="863"/>
        <v>2</v>
      </c>
      <c r="K583" s="1">
        <v>1.0708163671530284</v>
      </c>
      <c r="L583" s="1">
        <v>2.0758601290287303E-4</v>
      </c>
      <c r="M583" s="1" t="s">
        <v>32</v>
      </c>
      <c r="N583" s="1" t="s">
        <v>31</v>
      </c>
      <c r="O583" s="1" t="s">
        <v>13</v>
      </c>
      <c r="P583" s="1">
        <f t="shared" ref="P583:Q583" si="864">P234</f>
        <v>1.7014185327791043</v>
      </c>
      <c r="Q583" s="1">
        <f t="shared" si="864"/>
        <v>2</v>
      </c>
      <c r="R583" s="1">
        <f>Tabulka1[[#This Row],[z2]]</f>
        <v>1.0708163671530284</v>
      </c>
      <c r="S583" s="1">
        <f>Tabulka1[[#This Row],[std2]]</f>
        <v>2.0758601290287303E-4</v>
      </c>
      <c r="T583" s="1" t="s">
        <v>47</v>
      </c>
      <c r="U583" s="1" t="s">
        <v>31</v>
      </c>
      <c r="V583" s="1" t="s">
        <v>13</v>
      </c>
      <c r="W583" s="1">
        <f t="shared" ref="W583:X583" si="865">W234</f>
        <v>0.57792793244461693</v>
      </c>
      <c r="X583" s="1">
        <f t="shared" si="865"/>
        <v>0.57792793244461693</v>
      </c>
      <c r="Y583" s="1">
        <f>Tabulka1[[#This Row],[z3]]</f>
        <v>1.0708163671530284</v>
      </c>
      <c r="Z583" s="1">
        <f>Tabulka1[[#This Row],[std3]]</f>
        <v>2.0758601290287303E-4</v>
      </c>
      <c r="AA583" s="1" t="s">
        <v>39</v>
      </c>
      <c r="AB583" s="1" t="s">
        <v>40</v>
      </c>
      <c r="AC583" s="1" t="s">
        <v>13</v>
      </c>
      <c r="AD583" s="1">
        <v>25</v>
      </c>
      <c r="AE583" s="1" t="s">
        <v>9</v>
      </c>
      <c r="AF583" s="1" t="s">
        <v>28</v>
      </c>
    </row>
    <row r="584" spans="1:32" x14ac:dyDescent="0.35">
      <c r="A584" s="1">
        <f t="shared" ref="A584:B584" si="866">A235</f>
        <v>1.1987444746838816</v>
      </c>
      <c r="B584" s="1">
        <f t="shared" si="866"/>
        <v>1.1987444746838816</v>
      </c>
      <c r="C584" s="1">
        <f>Tabulka1[[#This Row],[z2]]</f>
        <v>1.3806142249446625</v>
      </c>
      <c r="D584" s="1">
        <f>Tabulka1[[#This Row],[std2]]</f>
        <v>1.8325433960502652E-4</v>
      </c>
      <c r="E584" s="1">
        <f t="shared" si="706"/>
        <v>7</v>
      </c>
      <c r="F584" s="1" t="s">
        <v>10</v>
      </c>
      <c r="G584" s="1" t="s">
        <v>30</v>
      </c>
      <c r="H584" s="1" t="s">
        <v>13</v>
      </c>
      <c r="I584" s="1">
        <f t="shared" ref="I584:J584" si="867">I235</f>
        <v>10</v>
      </c>
      <c r="J584" s="1">
        <f t="shared" si="867"/>
        <v>2</v>
      </c>
      <c r="K584" s="1">
        <v>1.3806142249446625</v>
      </c>
      <c r="L584" s="1">
        <v>1.8325433960502652E-4</v>
      </c>
      <c r="M584" s="1" t="s">
        <v>32</v>
      </c>
      <c r="N584" s="1" t="s">
        <v>31</v>
      </c>
      <c r="O584" s="1" t="s">
        <v>13</v>
      </c>
      <c r="P584" s="1">
        <f t="shared" ref="P584:Q584" si="868">P235</f>
        <v>3.4028370655582085</v>
      </c>
      <c r="Q584" s="1">
        <f t="shared" si="868"/>
        <v>2</v>
      </c>
      <c r="R584" s="1">
        <f>Tabulka1[[#This Row],[z2]]</f>
        <v>1.3806142249446625</v>
      </c>
      <c r="S584" s="1">
        <f>Tabulka1[[#This Row],[std2]]</f>
        <v>1.8325433960502652E-4</v>
      </c>
      <c r="T584" s="1" t="s">
        <v>47</v>
      </c>
      <c r="U584" s="1" t="s">
        <v>31</v>
      </c>
      <c r="V584" s="1" t="s">
        <v>13</v>
      </c>
      <c r="W584" s="1">
        <f t="shared" ref="W584:X584" si="869">W235</f>
        <v>1.2200700796053028</v>
      </c>
      <c r="X584" s="1">
        <f t="shared" si="869"/>
        <v>1.2200700796053028</v>
      </c>
      <c r="Y584" s="1">
        <f>Tabulka1[[#This Row],[z3]]</f>
        <v>1.3806142249446625</v>
      </c>
      <c r="Z584" s="1">
        <f>Tabulka1[[#This Row],[std3]]</f>
        <v>1.8325433960502652E-4</v>
      </c>
      <c r="AA584" s="1" t="s">
        <v>39</v>
      </c>
      <c r="AB584" s="1" t="s">
        <v>40</v>
      </c>
      <c r="AC584" s="1" t="s">
        <v>13</v>
      </c>
      <c r="AD584" s="1">
        <v>25</v>
      </c>
      <c r="AE584" s="1" t="s">
        <v>9</v>
      </c>
      <c r="AF584" s="1" t="s">
        <v>28</v>
      </c>
    </row>
    <row r="585" spans="1:32" x14ac:dyDescent="0.35">
      <c r="A585" s="1">
        <f t="shared" ref="A585:B585" si="870">A236</f>
        <v>1.8839468120209355</v>
      </c>
      <c r="B585" s="1">
        <f t="shared" si="870"/>
        <v>1.8839468120209355</v>
      </c>
      <c r="C585" s="1">
        <f>Tabulka1[[#This Row],[z2]]</f>
        <v>1.918086772556945</v>
      </c>
      <c r="D585" s="1">
        <f>Tabulka1[[#This Row],[std2]]</f>
        <v>4.6596847383671323E-4</v>
      </c>
      <c r="E585" s="1">
        <f t="shared" si="706"/>
        <v>7</v>
      </c>
      <c r="F585" s="1" t="s">
        <v>10</v>
      </c>
      <c r="G585" s="1" t="s">
        <v>30</v>
      </c>
      <c r="H585" s="1" t="s">
        <v>13</v>
      </c>
      <c r="I585" s="1">
        <f t="shared" ref="I585:J585" si="871">I236</f>
        <v>15</v>
      </c>
      <c r="J585" s="1">
        <f t="shared" si="871"/>
        <v>2</v>
      </c>
      <c r="K585" s="1">
        <v>1.918086772556945</v>
      </c>
      <c r="L585" s="1">
        <v>4.6596847383671323E-4</v>
      </c>
      <c r="M585" s="1" t="s">
        <v>32</v>
      </c>
      <c r="N585" s="1" t="s">
        <v>31</v>
      </c>
      <c r="O585" s="1" t="s">
        <v>13</v>
      </c>
      <c r="P585" s="1">
        <f t="shared" ref="P585:Q585" si="872">P236</f>
        <v>5.1042555983373132</v>
      </c>
      <c r="Q585" s="1">
        <f t="shared" si="872"/>
        <v>2</v>
      </c>
      <c r="R585" s="1">
        <f>Tabulka1[[#This Row],[z2]]</f>
        <v>1.918086772556945</v>
      </c>
      <c r="S585" s="1">
        <f>Tabulka1[[#This Row],[std2]]</f>
        <v>4.6596847383671323E-4</v>
      </c>
      <c r="T585" s="1" t="s">
        <v>47</v>
      </c>
      <c r="U585" s="1" t="s">
        <v>31</v>
      </c>
      <c r="V585" s="1" t="s">
        <v>13</v>
      </c>
      <c r="W585" s="1">
        <f t="shared" ref="W585:X585" si="873">W236</f>
        <v>1.9377583617260683</v>
      </c>
      <c r="X585" s="1">
        <f t="shared" si="873"/>
        <v>1.9377583617260683</v>
      </c>
      <c r="Y585" s="1">
        <f>Tabulka1[[#This Row],[z3]]</f>
        <v>1.918086772556945</v>
      </c>
      <c r="Z585" s="1">
        <f>Tabulka1[[#This Row],[std3]]</f>
        <v>4.6596847383671323E-4</v>
      </c>
      <c r="AA585" s="1" t="s">
        <v>39</v>
      </c>
      <c r="AB585" s="1" t="s">
        <v>40</v>
      </c>
      <c r="AC585" s="1" t="s">
        <v>13</v>
      </c>
      <c r="AD585" s="1">
        <v>25</v>
      </c>
      <c r="AE585" s="1" t="s">
        <v>9</v>
      </c>
      <c r="AF585" s="1" t="s">
        <v>28</v>
      </c>
    </row>
    <row r="586" spans="1:32" x14ac:dyDescent="0.35">
      <c r="A586" s="1">
        <f t="shared" ref="A586:B586" si="874">A237</f>
        <v>2.6327819043598044</v>
      </c>
      <c r="B586" s="1">
        <f t="shared" si="874"/>
        <v>2.6327819043598044</v>
      </c>
      <c r="C586" s="1">
        <f>Tabulka1[[#This Row],[z2]]</f>
        <v>2.8807995289713872</v>
      </c>
      <c r="D586" s="1" t="str">
        <f>Tabulka1[[#This Row],[std2]]</f>
        <v>–</v>
      </c>
      <c r="E586" s="1">
        <f t="shared" si="706"/>
        <v>7</v>
      </c>
      <c r="F586" s="1" t="s">
        <v>10</v>
      </c>
      <c r="G586" s="1" t="s">
        <v>30</v>
      </c>
      <c r="H586" s="1" t="s">
        <v>13</v>
      </c>
      <c r="I586" s="1">
        <f t="shared" ref="I586:J586" si="875">I237</f>
        <v>20</v>
      </c>
      <c r="J586" s="1">
        <f t="shared" si="875"/>
        <v>2</v>
      </c>
      <c r="K586" s="1">
        <v>2.8807995289713872</v>
      </c>
      <c r="L586" s="1" t="s">
        <v>49</v>
      </c>
      <c r="M586" s="1" t="s">
        <v>32</v>
      </c>
      <c r="N586" s="1" t="s">
        <v>31</v>
      </c>
      <c r="O586" s="1" t="s">
        <v>13</v>
      </c>
      <c r="P586" s="1">
        <f t="shared" ref="P586:Q586" si="876">P237</f>
        <v>6.8056741311164171</v>
      </c>
      <c r="Q586" s="1">
        <f t="shared" si="876"/>
        <v>2</v>
      </c>
      <c r="R586" s="1">
        <f>Tabulka1[[#This Row],[z2]]</f>
        <v>2.8807995289713872</v>
      </c>
      <c r="S586" s="1" t="str">
        <f>Tabulka1[[#This Row],[std2]]</f>
        <v>–</v>
      </c>
      <c r="T586" s="1" t="s">
        <v>47</v>
      </c>
      <c r="U586" s="1" t="s">
        <v>31</v>
      </c>
      <c r="V586" s="1" t="s">
        <v>13</v>
      </c>
      <c r="W586" s="1">
        <f t="shared" ref="W586:X586" si="877">W237</f>
        <v>2.7451576791119305</v>
      </c>
      <c r="X586" s="1">
        <f t="shared" si="877"/>
        <v>2.7451576791119305</v>
      </c>
      <c r="Y586" s="1">
        <f>Tabulka1[[#This Row],[z3]]</f>
        <v>2.8807995289713872</v>
      </c>
      <c r="Z586" s="1" t="str">
        <f>Tabulka1[[#This Row],[std3]]</f>
        <v>–</v>
      </c>
      <c r="AA586" s="1" t="s">
        <v>39</v>
      </c>
      <c r="AB586" s="1" t="s">
        <v>40</v>
      </c>
      <c r="AC586" s="1" t="s">
        <v>13</v>
      </c>
      <c r="AD586" s="1">
        <v>25</v>
      </c>
      <c r="AE586" s="1" t="s">
        <v>9</v>
      </c>
      <c r="AF586" s="1" t="s">
        <v>28</v>
      </c>
    </row>
    <row r="587" spans="1:32" x14ac:dyDescent="0.35">
      <c r="A587" s="1">
        <f t="shared" ref="A587:B587" si="878">A238</f>
        <v>3.452790699845008</v>
      </c>
      <c r="B587" s="1">
        <f t="shared" si="878"/>
        <v>3.452790699845008</v>
      </c>
      <c r="C587" s="1">
        <f>Tabulka1[[#This Row],[z2]]</f>
        <v>4.7872274486128941</v>
      </c>
      <c r="D587" s="1">
        <f>Tabulka1[[#This Row],[std2]]</f>
        <v>7.3734680798179643E-4</v>
      </c>
      <c r="E587" s="1">
        <f t="shared" si="706"/>
        <v>7</v>
      </c>
      <c r="F587" s="1" t="s">
        <v>10</v>
      </c>
      <c r="G587" s="1" t="s">
        <v>30</v>
      </c>
      <c r="H587" s="1" t="s">
        <v>13</v>
      </c>
      <c r="I587" s="1">
        <f t="shared" ref="I587:J587" si="879">I238</f>
        <v>25</v>
      </c>
      <c r="J587" s="1">
        <f t="shared" si="879"/>
        <v>2</v>
      </c>
      <c r="K587" s="1">
        <v>4.7872274486128941</v>
      </c>
      <c r="L587" s="1">
        <v>7.3734680798179643E-4</v>
      </c>
      <c r="M587" s="1" t="s">
        <v>32</v>
      </c>
      <c r="N587" s="1" t="s">
        <v>31</v>
      </c>
      <c r="O587" s="1" t="s">
        <v>13</v>
      </c>
      <c r="P587" s="1">
        <f t="shared" ref="P587:Q587" si="880">P238</f>
        <v>8.5070926638955218</v>
      </c>
      <c r="Q587" s="1">
        <f t="shared" si="880"/>
        <v>2</v>
      </c>
      <c r="R587" s="1">
        <f>Tabulka1[[#This Row],[z2]]</f>
        <v>4.7872274486128941</v>
      </c>
      <c r="S587" s="1">
        <f>Tabulka1[[#This Row],[std2]]</f>
        <v>7.3734680798179643E-4</v>
      </c>
      <c r="T587" s="1" t="s">
        <v>47</v>
      </c>
      <c r="U587" s="1" t="s">
        <v>31</v>
      </c>
      <c r="V587" s="1" t="s">
        <v>13</v>
      </c>
      <c r="W587" s="1">
        <f t="shared" ref="W587:X587" si="881">W238</f>
        <v>3.6602102388159068</v>
      </c>
      <c r="X587" s="1">
        <f t="shared" si="881"/>
        <v>3.6602102388159068</v>
      </c>
      <c r="Y587" s="1">
        <f>Tabulka1[[#This Row],[z3]]</f>
        <v>4.7872274486128941</v>
      </c>
      <c r="Z587" s="1">
        <f>Tabulka1[[#This Row],[std3]]</f>
        <v>7.3734680798179643E-4</v>
      </c>
      <c r="AA587" s="1" t="s">
        <v>39</v>
      </c>
      <c r="AB587" s="1" t="s">
        <v>40</v>
      </c>
      <c r="AC587" s="1" t="s">
        <v>13</v>
      </c>
      <c r="AD587" s="1">
        <v>25</v>
      </c>
      <c r="AE587" s="1" t="s">
        <v>9</v>
      </c>
      <c r="AF587" s="1" t="s">
        <v>28</v>
      </c>
    </row>
    <row r="588" spans="1:32" x14ac:dyDescent="0.35">
      <c r="A588" s="1">
        <f t="shared" ref="A588:B588" si="882">A239</f>
        <v>4.3500427421050629</v>
      </c>
      <c r="B588" s="1">
        <f t="shared" si="882"/>
        <v>4.3500427421050629</v>
      </c>
      <c r="C588" s="1">
        <f>Tabulka1[[#This Row],[z2]]</f>
        <v>9.8655075135745278</v>
      </c>
      <c r="D588" s="1">
        <f>Tabulka1[[#This Row],[std2]]</f>
        <v>0.13948063770851457</v>
      </c>
      <c r="E588" s="1">
        <f t="shared" si="706"/>
        <v>7</v>
      </c>
      <c r="F588" s="1" t="s">
        <v>10</v>
      </c>
      <c r="G588" s="1" t="s">
        <v>30</v>
      </c>
      <c r="H588" s="1" t="s">
        <v>13</v>
      </c>
      <c r="I588" s="1">
        <f t="shared" ref="I588:J588" si="883">I239</f>
        <v>30</v>
      </c>
      <c r="J588" s="1">
        <f t="shared" si="883"/>
        <v>2</v>
      </c>
      <c r="K588" s="1">
        <v>9.8655075135745278</v>
      </c>
      <c r="L588" s="1">
        <v>0.13948063770851457</v>
      </c>
      <c r="M588" s="1" t="s">
        <v>32</v>
      </c>
      <c r="N588" s="1" t="s">
        <v>31</v>
      </c>
      <c r="O588" s="1" t="s">
        <v>13</v>
      </c>
      <c r="P588" s="1">
        <f t="shared" ref="P588:Q588" si="884">P239</f>
        <v>10.208511196674626</v>
      </c>
      <c r="Q588" s="1">
        <f t="shared" si="884"/>
        <v>2</v>
      </c>
      <c r="R588" s="1">
        <f>Tabulka1[[#This Row],[z2]]</f>
        <v>9.8655075135745278</v>
      </c>
      <c r="S588" s="1">
        <f>Tabulka1[[#This Row],[std2]]</f>
        <v>0.13948063770851457</v>
      </c>
      <c r="T588" s="1" t="s">
        <v>47</v>
      </c>
      <c r="U588" s="1" t="s">
        <v>31</v>
      </c>
      <c r="V588" s="1" t="s">
        <v>13</v>
      </c>
      <c r="W588" s="1">
        <f t="shared" ref="W588:X588" si="885">W239</f>
        <v>4.7059845927633086</v>
      </c>
      <c r="X588" s="1">
        <f t="shared" si="885"/>
        <v>4.7059845927633086</v>
      </c>
      <c r="Y588" s="1">
        <f>Tabulka1[[#This Row],[z3]]</f>
        <v>9.8655075135745278</v>
      </c>
      <c r="Z588" s="1">
        <f>Tabulka1[[#This Row],[std3]]</f>
        <v>0.13948063770851457</v>
      </c>
      <c r="AA588" s="1" t="s">
        <v>39</v>
      </c>
      <c r="AB588" s="1" t="s">
        <v>40</v>
      </c>
      <c r="AC588" s="1" t="s">
        <v>13</v>
      </c>
      <c r="AD588" s="1">
        <v>25</v>
      </c>
      <c r="AE588" s="1" t="s">
        <v>9</v>
      </c>
      <c r="AF588" s="1" t="s">
        <v>28</v>
      </c>
    </row>
    <row r="589" spans="1:32" x14ac:dyDescent="0.35">
      <c r="A589" s="1">
        <f t="shared" ref="A589:B589" si="886">A240</f>
        <v>5.3343904020503032</v>
      </c>
      <c r="B589" s="1">
        <f t="shared" si="886"/>
        <v>5.3343904020503032</v>
      </c>
      <c r="C589" s="1">
        <f>Tabulka1[[#This Row],[z2]]</f>
        <v>22.030538248272819</v>
      </c>
      <c r="D589" s="1">
        <f>Tabulka1[[#This Row],[std2]]</f>
        <v>0.62666167219273372</v>
      </c>
      <c r="E589" s="1">
        <f t="shared" si="706"/>
        <v>7</v>
      </c>
      <c r="F589" s="1" t="s">
        <v>10</v>
      </c>
      <c r="G589" s="1" t="s">
        <v>30</v>
      </c>
      <c r="H589" s="1" t="s">
        <v>13</v>
      </c>
      <c r="I589" s="1">
        <f t="shared" ref="I589:J589" si="887">I240</f>
        <v>35</v>
      </c>
      <c r="J589" s="1">
        <f t="shared" si="887"/>
        <v>2</v>
      </c>
      <c r="K589" s="1">
        <v>22.030538248272819</v>
      </c>
      <c r="L589" s="1">
        <v>0.62666167219273372</v>
      </c>
      <c r="M589" s="1" t="s">
        <v>32</v>
      </c>
      <c r="N589" s="1" t="s">
        <v>31</v>
      </c>
      <c r="O589" s="1" t="s">
        <v>13</v>
      </c>
      <c r="P589" s="1">
        <f t="shared" ref="P589:Q589" si="888">P240</f>
        <v>11.909929729453731</v>
      </c>
      <c r="Q589" s="1">
        <f t="shared" si="888"/>
        <v>2</v>
      </c>
      <c r="R589" s="1">
        <f>Tabulka1[[#This Row],[z2]]</f>
        <v>22.030538248272819</v>
      </c>
      <c r="S589" s="1">
        <f>Tabulka1[[#This Row],[std2]]</f>
        <v>0.62666167219273372</v>
      </c>
      <c r="T589" s="1" t="s">
        <v>47</v>
      </c>
      <c r="U589" s="1" t="s">
        <v>31</v>
      </c>
      <c r="V589" s="1" t="s">
        <v>13</v>
      </c>
      <c r="W589" s="1">
        <f t="shared" ref="W589:X589" si="889">W240</f>
        <v>5.9126473088564655</v>
      </c>
      <c r="X589" s="1">
        <f t="shared" si="889"/>
        <v>5.9126473088564655</v>
      </c>
      <c r="Y589" s="1">
        <f>Tabulka1[[#This Row],[z3]]</f>
        <v>22.030538248272819</v>
      </c>
      <c r="Z589" s="1">
        <f>Tabulka1[[#This Row],[std3]]</f>
        <v>0.62666167219273372</v>
      </c>
      <c r="AA589" s="1" t="s">
        <v>39</v>
      </c>
      <c r="AB589" s="1" t="s">
        <v>40</v>
      </c>
      <c r="AC589" s="1" t="s">
        <v>13</v>
      </c>
      <c r="AD589" s="1">
        <v>25</v>
      </c>
      <c r="AE589" s="1" t="s">
        <v>9</v>
      </c>
      <c r="AF589" s="1" t="s">
        <v>28</v>
      </c>
    </row>
    <row r="590" spans="1:32" x14ac:dyDescent="0.35">
      <c r="A590" s="1">
        <f t="shared" ref="A590:B590" si="890">A241</f>
        <v>6.409811413157759</v>
      </c>
      <c r="B590" s="1">
        <f t="shared" si="890"/>
        <v>6.409811413157759</v>
      </c>
      <c r="C590" s="1">
        <f>Tabulka1[[#This Row],[z2]]</f>
        <v>62.321513002979358</v>
      </c>
      <c r="D590" s="1">
        <f>Tabulka1[[#This Row],[std2]]</f>
        <v>0.20481694908430834</v>
      </c>
      <c r="E590" s="1">
        <f t="shared" si="706"/>
        <v>7</v>
      </c>
      <c r="F590" s="1" t="s">
        <v>10</v>
      </c>
      <c r="G590" s="1" t="s">
        <v>30</v>
      </c>
      <c r="H590" s="1" t="s">
        <v>13</v>
      </c>
      <c r="I590" s="1">
        <f t="shared" ref="I590:J590" si="891">I241</f>
        <v>40</v>
      </c>
      <c r="J590" s="1">
        <f t="shared" si="891"/>
        <v>2</v>
      </c>
      <c r="K590" s="1">
        <v>62.321513002979358</v>
      </c>
      <c r="L590" s="1">
        <v>0.20481694908430834</v>
      </c>
      <c r="M590" s="1" t="s">
        <v>32</v>
      </c>
      <c r="N590" s="1" t="s">
        <v>31</v>
      </c>
      <c r="O590" s="1" t="s">
        <v>13</v>
      </c>
      <c r="P590" s="1">
        <f t="shared" ref="P590:Q590" si="892">P241</f>
        <v>13.611348262232834</v>
      </c>
      <c r="Q590" s="1">
        <f t="shared" si="892"/>
        <v>2</v>
      </c>
      <c r="R590" s="1">
        <f>Tabulka1[[#This Row],[z2]]</f>
        <v>62.321513002979358</v>
      </c>
      <c r="S590" s="1">
        <f>Tabulka1[[#This Row],[std2]]</f>
        <v>0.20481694908430834</v>
      </c>
      <c r="T590" s="1" t="s">
        <v>47</v>
      </c>
      <c r="U590" s="1" t="s">
        <v>31</v>
      </c>
      <c r="V590" s="1" t="s">
        <v>13</v>
      </c>
      <c r="W590" s="1">
        <f t="shared" ref="W590:X590" si="893">W241</f>
        <v>7.3204204776318127</v>
      </c>
      <c r="X590" s="1">
        <f t="shared" si="893"/>
        <v>7.3204204776318127</v>
      </c>
      <c r="Y590" s="1">
        <f>Tabulka1[[#This Row],[z3]]</f>
        <v>62.321513002979358</v>
      </c>
      <c r="Z590" s="1">
        <f>Tabulka1[[#This Row],[std3]]</f>
        <v>0.20481694908430834</v>
      </c>
      <c r="AA590" s="1" t="s">
        <v>39</v>
      </c>
      <c r="AB590" s="1" t="s">
        <v>40</v>
      </c>
      <c r="AC590" s="1" t="s">
        <v>13</v>
      </c>
      <c r="AD590" s="1">
        <v>25</v>
      </c>
      <c r="AE590" s="1" t="s">
        <v>9</v>
      </c>
      <c r="AF590" s="1" t="s">
        <v>28</v>
      </c>
    </row>
    <row r="591" spans="1:32" x14ac:dyDescent="0.35">
      <c r="A591" s="1">
        <f t="shared" ref="A591:B591" si="894">A242</f>
        <v>6.9389890462718276</v>
      </c>
      <c r="B591" s="1">
        <f t="shared" si="894"/>
        <v>6.9389890462718276</v>
      </c>
      <c r="C591" s="1">
        <f>Tabulka1[[#This Row],[z2]]</f>
        <v>115.7445648026933</v>
      </c>
      <c r="D591" s="1">
        <f>Tabulka1[[#This Row],[std2]]</f>
        <v>3.2355020872462292</v>
      </c>
      <c r="E591" s="1">
        <f t="shared" si="706"/>
        <v>7</v>
      </c>
      <c r="F591" s="1" t="s">
        <v>10</v>
      </c>
      <c r="G591" s="1" t="s">
        <v>30</v>
      </c>
      <c r="H591" s="1" t="s">
        <v>13</v>
      </c>
      <c r="I591" s="1">
        <f t="shared" ref="I591:J591" si="895">I242</f>
        <v>42.16</v>
      </c>
      <c r="J591" s="1">
        <f t="shared" si="895"/>
        <v>2</v>
      </c>
      <c r="K591" s="1">
        <v>115.7445648026933</v>
      </c>
      <c r="L591" s="1">
        <v>3.2355020872462292</v>
      </c>
      <c r="M591" s="1" t="s">
        <v>32</v>
      </c>
      <c r="N591" s="1" t="s">
        <v>31</v>
      </c>
      <c r="O591" s="1" t="s">
        <v>13</v>
      </c>
      <c r="P591" s="1">
        <f t="shared" ref="P591:Q591" si="896">P242</f>
        <v>14.346361068393406</v>
      </c>
      <c r="Q591" s="1">
        <f t="shared" si="896"/>
        <v>2</v>
      </c>
      <c r="R591" s="1">
        <f>Tabulka1[[#This Row],[z2]]</f>
        <v>115.7445648026933</v>
      </c>
      <c r="S591" s="1">
        <f>Tabulka1[[#This Row],[std2]]</f>
        <v>3.2355020872462292</v>
      </c>
      <c r="T591" s="1" t="s">
        <v>47</v>
      </c>
      <c r="U591" s="1" t="s">
        <v>31</v>
      </c>
      <c r="V591" s="1" t="s">
        <v>13</v>
      </c>
      <c r="W591" s="1">
        <f t="shared" ref="W591:X591" si="897">W242</f>
        <v>8.0038622234688077</v>
      </c>
      <c r="X591" s="1">
        <f t="shared" si="897"/>
        <v>8.0038622234688077</v>
      </c>
      <c r="Y591" s="1">
        <f>Tabulka1[[#This Row],[z3]]</f>
        <v>115.7445648026933</v>
      </c>
      <c r="Z591" s="1">
        <f>Tabulka1[[#This Row],[std3]]</f>
        <v>3.2355020872462292</v>
      </c>
      <c r="AA591" s="1" t="s">
        <v>39</v>
      </c>
      <c r="AB591" s="1" t="s">
        <v>40</v>
      </c>
      <c r="AC591" s="1" t="s">
        <v>13</v>
      </c>
      <c r="AD591" s="1">
        <v>25</v>
      </c>
      <c r="AE591" s="1" t="s">
        <v>9</v>
      </c>
      <c r="AF591" s="1" t="s">
        <v>28</v>
      </c>
    </row>
    <row r="592" spans="1:32" x14ac:dyDescent="0.35">
      <c r="A592" s="1">
        <f t="shared" ref="A592:B592" si="898">A243</f>
        <v>0</v>
      </c>
      <c r="B592" s="1">
        <f t="shared" si="898"/>
        <v>0</v>
      </c>
      <c r="C592" s="1">
        <f>Tabulka1[[#This Row],[z2]]</f>
        <v>0.85630634428904007</v>
      </c>
      <c r="D592" s="1">
        <f>Tabulka1[[#This Row],[std2]]</f>
        <v>1.7616965743173559E-3</v>
      </c>
      <c r="E592" s="1">
        <f t="shared" si="706"/>
        <v>8</v>
      </c>
      <c r="F592" s="1" t="s">
        <v>10</v>
      </c>
      <c r="G592" s="1" t="s">
        <v>30</v>
      </c>
      <c r="H592" s="1" t="s">
        <v>13</v>
      </c>
      <c r="I592" s="1">
        <f t="shared" ref="I592:J592" si="899">I243</f>
        <v>0</v>
      </c>
      <c r="J592" s="1">
        <f t="shared" si="899"/>
        <v>2.5</v>
      </c>
      <c r="K592" s="1">
        <v>0.85630634428904007</v>
      </c>
      <c r="L592" s="1">
        <v>1.7616965743173559E-3</v>
      </c>
      <c r="M592" s="1" t="s">
        <v>32</v>
      </c>
      <c r="N592" s="1" t="s">
        <v>31</v>
      </c>
      <c r="O592" s="1" t="s">
        <v>13</v>
      </c>
      <c r="P592" s="1">
        <f t="shared" ref="P592:Q592" si="900">P243</f>
        <v>0</v>
      </c>
      <c r="Q592" s="1">
        <f t="shared" si="900"/>
        <v>2.5</v>
      </c>
      <c r="R592" s="1">
        <f>Tabulka1[[#This Row],[z2]]</f>
        <v>0.85630634428904007</v>
      </c>
      <c r="S592" s="1">
        <f>Tabulka1[[#This Row],[std2]]</f>
        <v>1.7616965743173559E-3</v>
      </c>
      <c r="T592" s="1" t="s">
        <v>47</v>
      </c>
      <c r="U592" s="1" t="s">
        <v>31</v>
      </c>
      <c r="V592" s="1" t="s">
        <v>13</v>
      </c>
      <c r="W592" s="1">
        <f t="shared" ref="W592:X592" si="901">W243</f>
        <v>0</v>
      </c>
      <c r="X592" s="1">
        <f t="shared" si="901"/>
        <v>0</v>
      </c>
      <c r="Y592" s="1">
        <f>Tabulka1[[#This Row],[z3]]</f>
        <v>0.85630634428904007</v>
      </c>
      <c r="Z592" s="1">
        <f>Tabulka1[[#This Row],[std3]]</f>
        <v>1.7616965743173559E-3</v>
      </c>
      <c r="AA592" s="1" t="s">
        <v>39</v>
      </c>
      <c r="AB592" s="1" t="s">
        <v>40</v>
      </c>
      <c r="AC592" s="1" t="s">
        <v>13</v>
      </c>
      <c r="AD592" s="1">
        <v>25</v>
      </c>
      <c r="AE592" s="1" t="s">
        <v>9</v>
      </c>
      <c r="AF592" s="1" t="s">
        <v>28</v>
      </c>
    </row>
    <row r="593" spans="1:32" x14ac:dyDescent="0.35">
      <c r="A593" s="1">
        <f t="shared" ref="A593:B593" si="902">A244</f>
        <v>0.49062607073559161</v>
      </c>
      <c r="B593" s="1">
        <f t="shared" si="902"/>
        <v>0.61328258841948946</v>
      </c>
      <c r="C593" s="1">
        <f>Tabulka1[[#This Row],[z2]]</f>
        <v>1.0502508362484302</v>
      </c>
      <c r="D593" s="1">
        <f>Tabulka1[[#This Row],[std2]]</f>
        <v>1.0039177326412446E-3</v>
      </c>
      <c r="E593" s="1">
        <f t="shared" si="706"/>
        <v>8</v>
      </c>
      <c r="F593" s="1" t="s">
        <v>10</v>
      </c>
      <c r="G593" s="1" t="s">
        <v>30</v>
      </c>
      <c r="H593" s="1" t="s">
        <v>13</v>
      </c>
      <c r="I593" s="1">
        <f t="shared" ref="I593:J593" si="903">I244</f>
        <v>5</v>
      </c>
      <c r="J593" s="1">
        <f t="shared" si="903"/>
        <v>2.5</v>
      </c>
      <c r="K593" s="1">
        <v>1.0502508362484302</v>
      </c>
      <c r="L593" s="1">
        <v>1.0039177326412446E-3</v>
      </c>
      <c r="M593" s="1" t="s">
        <v>32</v>
      </c>
      <c r="N593" s="1" t="s">
        <v>31</v>
      </c>
      <c r="O593" s="1" t="s">
        <v>13</v>
      </c>
      <c r="P593" s="1">
        <f t="shared" ref="P593:Q593" si="904">P244</f>
        <v>1.4605340116288661</v>
      </c>
      <c r="Q593" s="1">
        <f t="shared" si="904"/>
        <v>2.5</v>
      </c>
      <c r="R593" s="1">
        <f>Tabulka1[[#This Row],[z2]]</f>
        <v>1.0502508362484302</v>
      </c>
      <c r="S593" s="1">
        <f>Tabulka1[[#This Row],[std2]]</f>
        <v>1.0039177326412446E-3</v>
      </c>
      <c r="T593" s="1" t="s">
        <v>47</v>
      </c>
      <c r="U593" s="1" t="s">
        <v>31</v>
      </c>
      <c r="V593" s="1" t="s">
        <v>13</v>
      </c>
      <c r="W593" s="1">
        <f t="shared" ref="W593:X593" si="905">W244</f>
        <v>0.49610568201992206</v>
      </c>
      <c r="X593" s="1">
        <f t="shared" si="905"/>
        <v>0.62013210252490247</v>
      </c>
      <c r="Y593" s="1">
        <f>Tabulka1[[#This Row],[z3]]</f>
        <v>1.0502508362484302</v>
      </c>
      <c r="Z593" s="1">
        <f>Tabulka1[[#This Row],[std3]]</f>
        <v>1.0039177326412446E-3</v>
      </c>
      <c r="AA593" s="1" t="s">
        <v>39</v>
      </c>
      <c r="AB593" s="1" t="s">
        <v>40</v>
      </c>
      <c r="AC593" s="1" t="s">
        <v>13</v>
      </c>
      <c r="AD593" s="1">
        <v>25</v>
      </c>
      <c r="AE593" s="1" t="s">
        <v>9</v>
      </c>
      <c r="AF593" s="1" t="s">
        <v>28</v>
      </c>
    </row>
    <row r="594" spans="1:32" x14ac:dyDescent="0.35">
      <c r="A594" s="1">
        <f t="shared" ref="A594:B594" si="906">A245</f>
        <v>1.0253705717203738</v>
      </c>
      <c r="B594" s="1">
        <f t="shared" si="906"/>
        <v>1.2817132146504673</v>
      </c>
      <c r="C594" s="1">
        <f>Tabulka1[[#This Row],[z2]]</f>
        <v>1.3564888187418211</v>
      </c>
      <c r="D594" s="1">
        <f>Tabulka1[[#This Row],[std2]]</f>
        <v>1.6846158416626636E-3</v>
      </c>
      <c r="E594" s="1">
        <f t="shared" si="706"/>
        <v>8</v>
      </c>
      <c r="F594" s="1" t="s">
        <v>10</v>
      </c>
      <c r="G594" s="1" t="s">
        <v>30</v>
      </c>
      <c r="H594" s="1" t="s">
        <v>13</v>
      </c>
      <c r="I594" s="1">
        <f t="shared" ref="I594:J594" si="907">I245</f>
        <v>10</v>
      </c>
      <c r="J594" s="1">
        <f t="shared" si="907"/>
        <v>2.5</v>
      </c>
      <c r="K594" s="1">
        <v>1.3564888187418211</v>
      </c>
      <c r="L594" s="1">
        <v>1.6846158416626636E-3</v>
      </c>
      <c r="M594" s="1" t="s">
        <v>32</v>
      </c>
      <c r="N594" s="1" t="s">
        <v>31</v>
      </c>
      <c r="O594" s="1" t="s">
        <v>13</v>
      </c>
      <c r="P594" s="1">
        <f t="shared" ref="P594:Q594" si="908">P245</f>
        <v>2.9210680232577322</v>
      </c>
      <c r="Q594" s="1">
        <f t="shared" si="908"/>
        <v>2.5</v>
      </c>
      <c r="R594" s="1">
        <f>Tabulka1[[#This Row],[z2]]</f>
        <v>1.3564888187418211</v>
      </c>
      <c r="S594" s="1">
        <f>Tabulka1[[#This Row],[std2]]</f>
        <v>1.6846158416626636E-3</v>
      </c>
      <c r="T594" s="1" t="s">
        <v>47</v>
      </c>
      <c r="U594" s="1" t="s">
        <v>31</v>
      </c>
      <c r="V594" s="1" t="s">
        <v>13</v>
      </c>
      <c r="W594" s="1">
        <f t="shared" ref="W594:X594" si="909">W245</f>
        <v>1.0473342175976135</v>
      </c>
      <c r="X594" s="1">
        <f t="shared" si="909"/>
        <v>1.3091677719970167</v>
      </c>
      <c r="Y594" s="1">
        <f>Tabulka1[[#This Row],[z3]]</f>
        <v>1.3564888187418211</v>
      </c>
      <c r="Z594" s="1">
        <f>Tabulka1[[#This Row],[std3]]</f>
        <v>1.6846158416626636E-3</v>
      </c>
      <c r="AA594" s="1" t="s">
        <v>39</v>
      </c>
      <c r="AB594" s="1" t="s">
        <v>40</v>
      </c>
      <c r="AC594" s="1" t="s">
        <v>13</v>
      </c>
      <c r="AD594" s="1">
        <v>25</v>
      </c>
      <c r="AE594" s="1" t="s">
        <v>9</v>
      </c>
      <c r="AF594" s="1" t="s">
        <v>28</v>
      </c>
    </row>
    <row r="595" spans="1:32" x14ac:dyDescent="0.35">
      <c r="A595" s="1">
        <f t="shared" ref="A595:B595" si="910">A246</f>
        <v>1.6052444423078829</v>
      </c>
      <c r="B595" s="1">
        <f t="shared" si="910"/>
        <v>2.0065555528848535</v>
      </c>
      <c r="C595" s="1">
        <f>Tabulka1[[#This Row],[z2]]</f>
        <v>1.8307589154161779</v>
      </c>
      <c r="D595" s="1">
        <f>Tabulka1[[#This Row],[std2]]</f>
        <v>1.1038055778924208E-3</v>
      </c>
      <c r="E595" s="1">
        <f t="shared" si="706"/>
        <v>8</v>
      </c>
      <c r="F595" s="1" t="s">
        <v>10</v>
      </c>
      <c r="G595" s="1" t="s">
        <v>30</v>
      </c>
      <c r="H595" s="1" t="s">
        <v>13</v>
      </c>
      <c r="I595" s="1">
        <f t="shared" ref="I595:J595" si="911">I246</f>
        <v>15</v>
      </c>
      <c r="J595" s="1">
        <f t="shared" si="911"/>
        <v>2.5</v>
      </c>
      <c r="K595" s="1">
        <v>1.8307589154161779</v>
      </c>
      <c r="L595" s="1">
        <v>1.1038055778924208E-3</v>
      </c>
      <c r="M595" s="1" t="s">
        <v>32</v>
      </c>
      <c r="N595" s="1" t="s">
        <v>31</v>
      </c>
      <c r="O595" s="1" t="s">
        <v>13</v>
      </c>
      <c r="P595" s="1">
        <f t="shared" ref="P595:Q595" si="912">P246</f>
        <v>4.3816020348865985</v>
      </c>
      <c r="Q595" s="1">
        <f t="shared" si="912"/>
        <v>2.5</v>
      </c>
      <c r="R595" s="1">
        <f>Tabulka1[[#This Row],[z2]]</f>
        <v>1.8307589154161779</v>
      </c>
      <c r="S595" s="1">
        <f>Tabulka1[[#This Row],[std2]]</f>
        <v>1.1038055778924208E-3</v>
      </c>
      <c r="T595" s="1" t="s">
        <v>47</v>
      </c>
      <c r="U595" s="1" t="s">
        <v>31</v>
      </c>
      <c r="V595" s="1" t="s">
        <v>13</v>
      </c>
      <c r="W595" s="1">
        <f t="shared" ref="W595:X595" si="913">W246</f>
        <v>1.6634131691256213</v>
      </c>
      <c r="X595" s="1">
        <f t="shared" si="913"/>
        <v>2.0792664614070264</v>
      </c>
      <c r="Y595" s="1">
        <f>Tabulka1[[#This Row],[z3]]</f>
        <v>1.8307589154161779</v>
      </c>
      <c r="Z595" s="1">
        <f>Tabulka1[[#This Row],[std3]]</f>
        <v>1.1038055778924208E-3</v>
      </c>
      <c r="AA595" s="1" t="s">
        <v>39</v>
      </c>
      <c r="AB595" s="1" t="s">
        <v>40</v>
      </c>
      <c r="AC595" s="1" t="s">
        <v>13</v>
      </c>
      <c r="AD595" s="1">
        <v>25</v>
      </c>
      <c r="AE595" s="1" t="s">
        <v>9</v>
      </c>
      <c r="AF595" s="1" t="s">
        <v>28</v>
      </c>
    </row>
    <row r="596" spans="1:32" x14ac:dyDescent="0.35">
      <c r="A596" s="1">
        <f t="shared" ref="A596:B596" si="914">A247</f>
        <v>2.2404207015871984</v>
      </c>
      <c r="B596" s="1">
        <f t="shared" si="914"/>
        <v>2.8005258769839978</v>
      </c>
      <c r="C596" s="1">
        <f>Tabulka1[[#This Row],[z2]]</f>
        <v>2.7162113939657475</v>
      </c>
      <c r="D596" s="1">
        <f>Tabulka1[[#This Row],[std2]]</f>
        <v>1.9417853456173157E-3</v>
      </c>
      <c r="E596" s="1">
        <f t="shared" si="706"/>
        <v>8</v>
      </c>
      <c r="F596" s="1" t="s">
        <v>10</v>
      </c>
      <c r="G596" s="1" t="s">
        <v>30</v>
      </c>
      <c r="H596" s="1" t="s">
        <v>13</v>
      </c>
      <c r="I596" s="1">
        <f t="shared" ref="I596:J596" si="915">I247</f>
        <v>20</v>
      </c>
      <c r="J596" s="1">
        <f t="shared" si="915"/>
        <v>2.5</v>
      </c>
      <c r="K596" s="1">
        <v>2.7162113939657475</v>
      </c>
      <c r="L596" s="1">
        <v>1.9417853456173157E-3</v>
      </c>
      <c r="M596" s="1" t="s">
        <v>32</v>
      </c>
      <c r="N596" s="1" t="s">
        <v>31</v>
      </c>
      <c r="O596" s="1" t="s">
        <v>13</v>
      </c>
      <c r="P596" s="1">
        <f t="shared" ref="P596:Q596" si="916">P247</f>
        <v>5.8421360465154644</v>
      </c>
      <c r="Q596" s="1">
        <f t="shared" si="916"/>
        <v>2.5</v>
      </c>
      <c r="R596" s="1">
        <f>Tabulka1[[#This Row],[z2]]</f>
        <v>2.7162113939657475</v>
      </c>
      <c r="S596" s="1">
        <f>Tabulka1[[#This Row],[std2]]</f>
        <v>1.9417853456173157E-3</v>
      </c>
      <c r="T596" s="1" t="s">
        <v>47</v>
      </c>
      <c r="U596" s="1" t="s">
        <v>31</v>
      </c>
      <c r="V596" s="1" t="s">
        <v>13</v>
      </c>
      <c r="W596" s="1">
        <f t="shared" ref="W596:X596" si="917">W247</f>
        <v>2.3565019895946295</v>
      </c>
      <c r="X596" s="1">
        <f t="shared" si="917"/>
        <v>2.9456274869932866</v>
      </c>
      <c r="Y596" s="1">
        <f>Tabulka1[[#This Row],[z3]]</f>
        <v>2.7162113939657475</v>
      </c>
      <c r="Z596" s="1">
        <f>Tabulka1[[#This Row],[std3]]</f>
        <v>1.9417853456173157E-3</v>
      </c>
      <c r="AA596" s="1" t="s">
        <v>39</v>
      </c>
      <c r="AB596" s="1" t="s">
        <v>40</v>
      </c>
      <c r="AC596" s="1" t="s">
        <v>13</v>
      </c>
      <c r="AD596" s="1">
        <v>25</v>
      </c>
      <c r="AE596" s="1" t="s">
        <v>9</v>
      </c>
      <c r="AF596" s="1" t="s">
        <v>28</v>
      </c>
    </row>
    <row r="597" spans="1:32" x14ac:dyDescent="0.35">
      <c r="A597" s="1">
        <f t="shared" ref="A597:B597" si="918">A248</f>
        <v>2.9326667260505164</v>
      </c>
      <c r="B597" s="1">
        <f t="shared" si="918"/>
        <v>3.6658334075631456</v>
      </c>
      <c r="C597" s="1">
        <f>Tabulka1[[#This Row],[z2]]</f>
        <v>4.4564465263601454</v>
      </c>
      <c r="D597" s="1">
        <f>Tabulka1[[#This Row],[std2]]</f>
        <v>1.279057307869602E-2</v>
      </c>
      <c r="E597" s="1">
        <f t="shared" si="706"/>
        <v>8</v>
      </c>
      <c r="F597" s="1" t="s">
        <v>10</v>
      </c>
      <c r="G597" s="1" t="s">
        <v>30</v>
      </c>
      <c r="H597" s="1" t="s">
        <v>13</v>
      </c>
      <c r="I597" s="1">
        <f t="shared" ref="I597:J597" si="919">I248</f>
        <v>25</v>
      </c>
      <c r="J597" s="1">
        <f t="shared" si="919"/>
        <v>2.5</v>
      </c>
      <c r="K597" s="1">
        <v>4.4564465263601454</v>
      </c>
      <c r="L597" s="1">
        <v>1.279057307869602E-2</v>
      </c>
      <c r="M597" s="1" t="s">
        <v>32</v>
      </c>
      <c r="N597" s="1" t="s">
        <v>31</v>
      </c>
      <c r="O597" s="1" t="s">
        <v>13</v>
      </c>
      <c r="P597" s="1">
        <f t="shared" ref="P597:Q597" si="920">P248</f>
        <v>7.3026700581443302</v>
      </c>
      <c r="Q597" s="1">
        <f t="shared" si="920"/>
        <v>2.5</v>
      </c>
      <c r="R597" s="1">
        <f>Tabulka1[[#This Row],[z2]]</f>
        <v>4.4564465263601454</v>
      </c>
      <c r="S597" s="1">
        <f>Tabulka1[[#This Row],[std2]]</f>
        <v>1.279057307869602E-2</v>
      </c>
      <c r="T597" s="1" t="s">
        <v>47</v>
      </c>
      <c r="U597" s="1" t="s">
        <v>31</v>
      </c>
      <c r="V597" s="1" t="s">
        <v>13</v>
      </c>
      <c r="W597" s="1">
        <f t="shared" ref="W597:X597" si="921">W248</f>
        <v>3.1420026527928395</v>
      </c>
      <c r="X597" s="1">
        <f t="shared" si="921"/>
        <v>3.9275033159910495</v>
      </c>
      <c r="Y597" s="1">
        <f>Tabulka1[[#This Row],[z3]]</f>
        <v>4.4564465263601454</v>
      </c>
      <c r="Z597" s="1">
        <f>Tabulka1[[#This Row],[std3]]</f>
        <v>1.279057307869602E-2</v>
      </c>
      <c r="AA597" s="1" t="s">
        <v>39</v>
      </c>
      <c r="AB597" s="1" t="s">
        <v>40</v>
      </c>
      <c r="AC597" s="1" t="s">
        <v>13</v>
      </c>
      <c r="AD597" s="1">
        <v>25</v>
      </c>
      <c r="AE597" s="1" t="s">
        <v>9</v>
      </c>
      <c r="AF597" s="1" t="s">
        <v>28</v>
      </c>
    </row>
    <row r="598" spans="1:32" x14ac:dyDescent="0.35">
      <c r="A598" s="1">
        <f t="shared" ref="A598:B598" si="922">A249</f>
        <v>3.6892358288218108</v>
      </c>
      <c r="B598" s="1">
        <f t="shared" si="922"/>
        <v>4.6115447860272631</v>
      </c>
      <c r="C598" s="1">
        <f>Tabulka1[[#This Row],[z2]]</f>
        <v>9.2784735140000087</v>
      </c>
      <c r="D598" s="1">
        <f>Tabulka1[[#This Row],[std2]]</f>
        <v>0.25330620382724672</v>
      </c>
      <c r="E598" s="1">
        <f t="shared" si="706"/>
        <v>8</v>
      </c>
      <c r="F598" s="1" t="s">
        <v>10</v>
      </c>
      <c r="G598" s="1" t="s">
        <v>30</v>
      </c>
      <c r="H598" s="1" t="s">
        <v>13</v>
      </c>
      <c r="I598" s="1">
        <f t="shared" ref="I598:J598" si="923">I249</f>
        <v>30</v>
      </c>
      <c r="J598" s="1">
        <f t="shared" si="923"/>
        <v>2.5</v>
      </c>
      <c r="K598" s="1">
        <v>9.2784735140000087</v>
      </c>
      <c r="L598" s="1">
        <v>0.25330620382724672</v>
      </c>
      <c r="M598" s="1" t="s">
        <v>32</v>
      </c>
      <c r="N598" s="1" t="s">
        <v>31</v>
      </c>
      <c r="O598" s="1" t="s">
        <v>13</v>
      </c>
      <c r="P598" s="1">
        <f t="shared" ref="P598:Q598" si="924">P249</f>
        <v>8.763204069773197</v>
      </c>
      <c r="Q598" s="1">
        <f t="shared" si="924"/>
        <v>2.5</v>
      </c>
      <c r="R598" s="1">
        <f>Tabulka1[[#This Row],[z2]]</f>
        <v>9.2784735140000087</v>
      </c>
      <c r="S598" s="1">
        <f>Tabulka1[[#This Row],[std2]]</f>
        <v>0.25330620382724672</v>
      </c>
      <c r="T598" s="1" t="s">
        <v>47</v>
      </c>
      <c r="U598" s="1" t="s">
        <v>31</v>
      </c>
      <c r="V598" s="1" t="s">
        <v>13</v>
      </c>
      <c r="W598" s="1">
        <f t="shared" ref="W598:X598" si="925">W249</f>
        <v>4.0397176964479371</v>
      </c>
      <c r="X598" s="1">
        <f t="shared" si="925"/>
        <v>5.0496471205599214</v>
      </c>
      <c r="Y598" s="1">
        <f>Tabulka1[[#This Row],[z3]]</f>
        <v>9.2784735140000087</v>
      </c>
      <c r="Z598" s="1">
        <f>Tabulka1[[#This Row],[std3]]</f>
        <v>0.25330620382724672</v>
      </c>
      <c r="AA598" s="1" t="s">
        <v>39</v>
      </c>
      <c r="AB598" s="1" t="s">
        <v>40</v>
      </c>
      <c r="AC598" s="1" t="s">
        <v>13</v>
      </c>
      <c r="AD598" s="1">
        <v>25</v>
      </c>
      <c r="AE598" s="1" t="s">
        <v>9</v>
      </c>
      <c r="AF598" s="1" t="s">
        <v>28</v>
      </c>
    </row>
    <row r="599" spans="1:32" x14ac:dyDescent="0.35">
      <c r="A599" s="1">
        <f t="shared" ref="A599:B599" si="926">A250</f>
        <v>4.5207605468781296</v>
      </c>
      <c r="B599" s="1">
        <f t="shared" si="926"/>
        <v>5.6509506835976619</v>
      </c>
      <c r="C599" s="1">
        <f>Tabulka1[[#This Row],[z2]]</f>
        <v>22.589749294429723</v>
      </c>
      <c r="D599" s="1">
        <f>Tabulka1[[#This Row],[std2]]</f>
        <v>1.5151060376041174</v>
      </c>
      <c r="E599" s="1">
        <f t="shared" si="706"/>
        <v>8</v>
      </c>
      <c r="F599" s="1" t="s">
        <v>10</v>
      </c>
      <c r="G599" s="1" t="s">
        <v>30</v>
      </c>
      <c r="H599" s="1" t="s">
        <v>13</v>
      </c>
      <c r="I599" s="1">
        <f t="shared" ref="I599:J599" si="927">I250</f>
        <v>35</v>
      </c>
      <c r="J599" s="1">
        <f t="shared" si="927"/>
        <v>2.5</v>
      </c>
      <c r="K599" s="1">
        <v>22.589749294429723</v>
      </c>
      <c r="L599" s="1">
        <v>1.5151060376041174</v>
      </c>
      <c r="M599" s="1" t="s">
        <v>32</v>
      </c>
      <c r="N599" s="1" t="s">
        <v>31</v>
      </c>
      <c r="O599" s="1" t="s">
        <v>13</v>
      </c>
      <c r="P599" s="1">
        <f t="shared" ref="P599:Q599" si="928">P250</f>
        <v>10.223738081402063</v>
      </c>
      <c r="Q599" s="1">
        <f t="shared" si="928"/>
        <v>2.5</v>
      </c>
      <c r="R599" s="1">
        <f>Tabulka1[[#This Row],[z2]]</f>
        <v>22.589749294429723</v>
      </c>
      <c r="S599" s="1">
        <f>Tabulka1[[#This Row],[std2]]</f>
        <v>1.5151060376041174</v>
      </c>
      <c r="T599" s="1" t="s">
        <v>47</v>
      </c>
      <c r="U599" s="1" t="s">
        <v>31</v>
      </c>
      <c r="V599" s="1" t="s">
        <v>13</v>
      </c>
      <c r="W599" s="1">
        <f t="shared" ref="W599:X599" si="929">W250</f>
        <v>5.0755427468192025</v>
      </c>
      <c r="X599" s="1">
        <f t="shared" si="929"/>
        <v>6.3444284335240031</v>
      </c>
      <c r="Y599" s="1">
        <f>Tabulka1[[#This Row],[z3]]</f>
        <v>22.589749294429723</v>
      </c>
      <c r="Z599" s="1">
        <f>Tabulka1[[#This Row],[std3]]</f>
        <v>1.5151060376041174</v>
      </c>
      <c r="AA599" s="1" t="s">
        <v>39</v>
      </c>
      <c r="AB599" s="1" t="s">
        <v>40</v>
      </c>
      <c r="AC599" s="1" t="s">
        <v>13</v>
      </c>
      <c r="AD599" s="1">
        <v>25</v>
      </c>
      <c r="AE599" s="1" t="s">
        <v>9</v>
      </c>
      <c r="AF599" s="1" t="s">
        <v>28</v>
      </c>
    </row>
    <row r="600" spans="1:32" x14ac:dyDescent="0.35">
      <c r="A600" s="1">
        <f t="shared" ref="A600:B600" si="930">A251</f>
        <v>5.4264396695430133</v>
      </c>
      <c r="B600" s="1">
        <f t="shared" si="930"/>
        <v>6.783049586928767</v>
      </c>
      <c r="C600" s="1">
        <f>Tabulka1[[#This Row],[z2]]</f>
        <v>60.025330048768566</v>
      </c>
      <c r="D600" s="1">
        <f>Tabulka1[[#This Row],[std2]]</f>
        <v>2.1092652261106339</v>
      </c>
      <c r="E600" s="1">
        <f t="shared" si="706"/>
        <v>8</v>
      </c>
      <c r="F600" s="1" t="s">
        <v>10</v>
      </c>
      <c r="G600" s="1" t="s">
        <v>30</v>
      </c>
      <c r="H600" s="1" t="s">
        <v>13</v>
      </c>
      <c r="I600" s="1">
        <f t="shared" ref="I600:J600" si="931">I251</f>
        <v>40</v>
      </c>
      <c r="J600" s="1">
        <f t="shared" si="931"/>
        <v>2.5</v>
      </c>
      <c r="K600" s="1">
        <v>60.025330048768566</v>
      </c>
      <c r="L600" s="1">
        <v>2.1092652261106339</v>
      </c>
      <c r="M600" s="1" t="s">
        <v>32</v>
      </c>
      <c r="N600" s="1" t="s">
        <v>31</v>
      </c>
      <c r="O600" s="1" t="s">
        <v>13</v>
      </c>
      <c r="P600" s="1">
        <f t="shared" ref="P600:Q600" si="932">P251</f>
        <v>11.684272093030929</v>
      </c>
      <c r="Q600" s="1">
        <f t="shared" si="932"/>
        <v>2.5</v>
      </c>
      <c r="R600" s="1">
        <f>Tabulka1[[#This Row],[z2]]</f>
        <v>60.025330048768566</v>
      </c>
      <c r="S600" s="1">
        <f>Tabulka1[[#This Row],[std2]]</f>
        <v>2.1092652261106339</v>
      </c>
      <c r="T600" s="1" t="s">
        <v>47</v>
      </c>
      <c r="U600" s="1" t="s">
        <v>31</v>
      </c>
      <c r="V600" s="1" t="s">
        <v>13</v>
      </c>
      <c r="W600" s="1">
        <f t="shared" ref="W600:X600" si="933">W251</f>
        <v>6.2840053055856799</v>
      </c>
      <c r="X600" s="1">
        <f t="shared" si="933"/>
        <v>7.8550066319821008</v>
      </c>
      <c r="Y600" s="1">
        <f>Tabulka1[[#This Row],[z3]]</f>
        <v>60.025330048768566</v>
      </c>
      <c r="Z600" s="1">
        <f>Tabulka1[[#This Row],[std3]]</f>
        <v>2.1092652261106339</v>
      </c>
      <c r="AA600" s="1" t="s">
        <v>39</v>
      </c>
      <c r="AB600" s="1" t="s">
        <v>40</v>
      </c>
      <c r="AC600" s="1" t="s">
        <v>13</v>
      </c>
      <c r="AD600" s="1">
        <v>25</v>
      </c>
      <c r="AE600" s="1" t="s">
        <v>9</v>
      </c>
      <c r="AF600" s="1" t="s">
        <v>28</v>
      </c>
    </row>
    <row r="601" spans="1:32" x14ac:dyDescent="0.35">
      <c r="A601" s="1">
        <f t="shared" ref="A601:B601" si="934">A252</f>
        <v>5.9370728569146136</v>
      </c>
      <c r="B601" s="1">
        <f t="shared" si="934"/>
        <v>7.4213410711432672</v>
      </c>
      <c r="C601" s="1">
        <f>Tabulka1[[#This Row],[z2]]</f>
        <v>132.9369251769902</v>
      </c>
      <c r="D601" s="1">
        <f>Tabulka1[[#This Row],[std2]]</f>
        <v>0.20159026862236726</v>
      </c>
      <c r="E601" s="1">
        <f t="shared" si="706"/>
        <v>8</v>
      </c>
      <c r="F601" s="1" t="s">
        <v>10</v>
      </c>
      <c r="G601" s="1" t="s">
        <v>30</v>
      </c>
      <c r="H601" s="1" t="s">
        <v>13</v>
      </c>
      <c r="I601" s="1">
        <f t="shared" ref="I601:J601" si="935">I252</f>
        <v>42.53</v>
      </c>
      <c r="J601" s="1">
        <f t="shared" si="935"/>
        <v>2.5</v>
      </c>
      <c r="K601" s="1">
        <v>132.9369251769902</v>
      </c>
      <c r="L601" s="1">
        <v>0.20159026862236726</v>
      </c>
      <c r="M601" s="1" t="s">
        <v>32</v>
      </c>
      <c r="N601" s="1" t="s">
        <v>31</v>
      </c>
      <c r="O601" s="1" t="s">
        <v>13</v>
      </c>
      <c r="P601" s="1">
        <f t="shared" ref="P601:Q601" si="936">P252</f>
        <v>12.423302302915134</v>
      </c>
      <c r="Q601" s="1">
        <f t="shared" si="936"/>
        <v>2.5</v>
      </c>
      <c r="R601" s="1">
        <f>Tabulka1[[#This Row],[z2]]</f>
        <v>132.9369251769902</v>
      </c>
      <c r="S601" s="1">
        <f>Tabulka1[[#This Row],[std2]]</f>
        <v>0.20159026862236726</v>
      </c>
      <c r="T601" s="1" t="s">
        <v>47</v>
      </c>
      <c r="U601" s="1" t="s">
        <v>31</v>
      </c>
      <c r="V601" s="1" t="s">
        <v>13</v>
      </c>
      <c r="W601" s="1">
        <f t="shared" ref="W601:X601" si="937">W252</f>
        <v>6.975606724723133</v>
      </c>
      <c r="X601" s="1">
        <f t="shared" si="937"/>
        <v>8.7195084059039161</v>
      </c>
      <c r="Y601" s="1">
        <f>Tabulka1[[#This Row],[z3]]</f>
        <v>132.9369251769902</v>
      </c>
      <c r="Z601" s="1">
        <f>Tabulka1[[#This Row],[std3]]</f>
        <v>0.20159026862236726</v>
      </c>
      <c r="AA601" s="1" t="s">
        <v>39</v>
      </c>
      <c r="AB601" s="1" t="s">
        <v>40</v>
      </c>
      <c r="AC601" s="1" t="s">
        <v>13</v>
      </c>
      <c r="AD601" s="1">
        <v>25</v>
      </c>
      <c r="AE601" s="1" t="s">
        <v>9</v>
      </c>
      <c r="AF601" s="1" t="s">
        <v>28</v>
      </c>
    </row>
    <row r="602" spans="1:32" x14ac:dyDescent="0.35">
      <c r="A602" s="1">
        <f t="shared" ref="A602:B602" si="938">A253</f>
        <v>0</v>
      </c>
      <c r="B602" s="1">
        <f t="shared" si="938"/>
        <v>0</v>
      </c>
      <c r="C602" s="1">
        <f>Tabulka1[[#This Row],[z2]]</f>
        <v>0.85630634428904007</v>
      </c>
      <c r="D602" s="1">
        <f>Tabulka1[[#This Row],[std2]]</f>
        <v>1.7616965743173559E-3</v>
      </c>
      <c r="E602" s="1">
        <f t="shared" si="706"/>
        <v>9</v>
      </c>
      <c r="F602" s="1" t="s">
        <v>10</v>
      </c>
      <c r="G602" s="1" t="s">
        <v>30</v>
      </c>
      <c r="H602" s="1" t="s">
        <v>13</v>
      </c>
      <c r="I602" s="1">
        <f t="shared" ref="I602:J602" si="939">I253</f>
        <v>0</v>
      </c>
      <c r="J602" s="1">
        <f t="shared" si="939"/>
        <v>3</v>
      </c>
      <c r="K602" s="1">
        <v>0.85630634428904007</v>
      </c>
      <c r="L602" s="1">
        <v>1.7616965743173559E-3</v>
      </c>
      <c r="M602" s="1" t="s">
        <v>32</v>
      </c>
      <c r="N602" s="1" t="s">
        <v>31</v>
      </c>
      <c r="O602" s="1" t="s">
        <v>13</v>
      </c>
      <c r="P602" s="1">
        <f t="shared" ref="P602:Q602" si="940">P253</f>
        <v>0</v>
      </c>
      <c r="Q602" s="1">
        <f t="shared" si="940"/>
        <v>3</v>
      </c>
      <c r="R602" s="1">
        <f>Tabulka1[[#This Row],[z2]]</f>
        <v>0.85630634428904007</v>
      </c>
      <c r="S602" s="1">
        <f>Tabulka1[[#This Row],[std2]]</f>
        <v>1.7616965743173559E-3</v>
      </c>
      <c r="T602" s="1" t="s">
        <v>47</v>
      </c>
      <c r="U602" s="1" t="s">
        <v>31</v>
      </c>
      <c r="V602" s="1" t="s">
        <v>13</v>
      </c>
      <c r="W602" s="1">
        <f t="shared" ref="W602:X602" si="941">W253</f>
        <v>0</v>
      </c>
      <c r="X602" s="1">
        <f t="shared" si="941"/>
        <v>0</v>
      </c>
      <c r="Y602" s="1">
        <f>Tabulka1[[#This Row],[z3]]</f>
        <v>0.85630634428904007</v>
      </c>
      <c r="Z602" s="1">
        <f>Tabulka1[[#This Row],[std3]]</f>
        <v>1.7616965743173559E-3</v>
      </c>
      <c r="AA602" s="1" t="s">
        <v>39</v>
      </c>
      <c r="AB602" s="1" t="s">
        <v>40</v>
      </c>
      <c r="AC602" s="1" t="s">
        <v>13</v>
      </c>
      <c r="AD602" s="1">
        <v>25</v>
      </c>
      <c r="AE602" s="1" t="s">
        <v>9</v>
      </c>
      <c r="AF602" s="1" t="s">
        <v>28</v>
      </c>
    </row>
    <row r="603" spans="1:32" x14ac:dyDescent="0.35">
      <c r="A603" s="1">
        <f t="shared" ref="A603:B603" si="942">A254</f>
        <v>0.4293977472443315</v>
      </c>
      <c r="B603" s="1">
        <f t="shared" si="942"/>
        <v>0.64409662086649722</v>
      </c>
      <c r="C603" s="1">
        <f>Tabulka1[[#This Row],[z2]]</f>
        <v>1.0459036348195472</v>
      </c>
      <c r="D603" s="1">
        <f>Tabulka1[[#This Row],[std2]]</f>
        <v>4.9616299002058577E-4</v>
      </c>
      <c r="E603" s="1">
        <f t="shared" si="706"/>
        <v>9</v>
      </c>
      <c r="F603" s="1" t="s">
        <v>10</v>
      </c>
      <c r="G603" s="1" t="s">
        <v>30</v>
      </c>
      <c r="H603" s="1" t="s">
        <v>13</v>
      </c>
      <c r="I603" s="1">
        <f t="shared" ref="I603:J603" si="943">I254</f>
        <v>5</v>
      </c>
      <c r="J603" s="1">
        <f t="shared" si="943"/>
        <v>3</v>
      </c>
      <c r="K603" s="1">
        <v>1.0459036348195472</v>
      </c>
      <c r="L603" s="1">
        <v>4.9616299002058577E-4</v>
      </c>
      <c r="M603" s="1" t="s">
        <v>32</v>
      </c>
      <c r="N603" s="1" t="s">
        <v>31</v>
      </c>
      <c r="O603" s="1" t="s">
        <v>13</v>
      </c>
      <c r="P603" s="1">
        <f t="shared" ref="P603:Q603" si="944">P254</f>
        <v>1.2793985110162751</v>
      </c>
      <c r="Q603" s="1">
        <f t="shared" si="944"/>
        <v>3</v>
      </c>
      <c r="R603" s="1">
        <f>Tabulka1[[#This Row],[z2]]</f>
        <v>1.0459036348195472</v>
      </c>
      <c r="S603" s="1">
        <f>Tabulka1[[#This Row],[std2]]</f>
        <v>4.9616299002058577E-4</v>
      </c>
      <c r="T603" s="1" t="s">
        <v>47</v>
      </c>
      <c r="U603" s="1" t="s">
        <v>31</v>
      </c>
      <c r="V603" s="1" t="s">
        <v>13</v>
      </c>
      <c r="W603" s="1">
        <f t="shared" ref="W603:X603" si="945">W254</f>
        <v>0.43457863071270181</v>
      </c>
      <c r="X603" s="1">
        <f t="shared" si="945"/>
        <v>0.65186794606905263</v>
      </c>
      <c r="Y603" s="1">
        <f>Tabulka1[[#This Row],[z3]]</f>
        <v>1.0459036348195472</v>
      </c>
      <c r="Z603" s="1">
        <f>Tabulka1[[#This Row],[std3]]</f>
        <v>4.9616299002058577E-4</v>
      </c>
      <c r="AA603" s="1" t="s">
        <v>39</v>
      </c>
      <c r="AB603" s="1" t="s">
        <v>40</v>
      </c>
      <c r="AC603" s="1" t="s">
        <v>13</v>
      </c>
      <c r="AD603" s="1">
        <v>25</v>
      </c>
      <c r="AE603" s="1" t="s">
        <v>9</v>
      </c>
      <c r="AF603" s="1" t="s">
        <v>28</v>
      </c>
    </row>
    <row r="604" spans="1:32" x14ac:dyDescent="0.35">
      <c r="A604" s="1">
        <f t="shared" ref="A604:B604" si="946">A255</f>
        <v>0.89421387018106346</v>
      </c>
      <c r="B604" s="1">
        <f t="shared" si="946"/>
        <v>1.3413208052715953</v>
      </c>
      <c r="C604" s="1">
        <f>Tabulka1[[#This Row],[z2]]</f>
        <v>1.317319352011052</v>
      </c>
      <c r="D604" s="1">
        <f>Tabulka1[[#This Row],[std2]]</f>
        <v>2.1099756519800195E-3</v>
      </c>
      <c r="E604" s="1">
        <f t="shared" si="706"/>
        <v>9</v>
      </c>
      <c r="F604" s="1" t="s">
        <v>10</v>
      </c>
      <c r="G604" s="1" t="s">
        <v>30</v>
      </c>
      <c r="H604" s="1" t="s">
        <v>13</v>
      </c>
      <c r="I604" s="1">
        <f t="shared" ref="I604:J604" si="947">I255</f>
        <v>10</v>
      </c>
      <c r="J604" s="1">
        <f t="shared" si="947"/>
        <v>3</v>
      </c>
      <c r="K604" s="1">
        <v>1.317319352011052</v>
      </c>
      <c r="L604" s="1">
        <v>2.1099756519800195E-3</v>
      </c>
      <c r="M604" s="1" t="s">
        <v>32</v>
      </c>
      <c r="N604" s="1" t="s">
        <v>31</v>
      </c>
      <c r="O604" s="1" t="s">
        <v>13</v>
      </c>
      <c r="P604" s="1">
        <f t="shared" ref="P604:Q604" si="948">P255</f>
        <v>2.5587970220325502</v>
      </c>
      <c r="Q604" s="1">
        <f t="shared" si="948"/>
        <v>3</v>
      </c>
      <c r="R604" s="1">
        <f>Tabulka1[[#This Row],[z2]]</f>
        <v>1.317319352011052</v>
      </c>
      <c r="S604" s="1">
        <f>Tabulka1[[#This Row],[std2]]</f>
        <v>2.1099756519800195E-3</v>
      </c>
      <c r="T604" s="1" t="s">
        <v>47</v>
      </c>
      <c r="U604" s="1" t="s">
        <v>31</v>
      </c>
      <c r="V604" s="1" t="s">
        <v>13</v>
      </c>
      <c r="W604" s="1">
        <f t="shared" ref="W604:X604" si="949">W255</f>
        <v>0.91744377594903714</v>
      </c>
      <c r="X604" s="1">
        <f t="shared" si="949"/>
        <v>1.3761656639235558</v>
      </c>
      <c r="Y604" s="1">
        <f>Tabulka1[[#This Row],[z3]]</f>
        <v>1.317319352011052</v>
      </c>
      <c r="Z604" s="1">
        <f>Tabulka1[[#This Row],[std3]]</f>
        <v>2.1099756519800195E-3</v>
      </c>
      <c r="AA604" s="1" t="s">
        <v>39</v>
      </c>
      <c r="AB604" s="1" t="s">
        <v>40</v>
      </c>
      <c r="AC604" s="1" t="s">
        <v>13</v>
      </c>
      <c r="AD604" s="1">
        <v>25</v>
      </c>
      <c r="AE604" s="1" t="s">
        <v>9</v>
      </c>
      <c r="AF604" s="1" t="s">
        <v>28</v>
      </c>
    </row>
    <row r="605" spans="1:32" x14ac:dyDescent="0.35">
      <c r="A605" s="1">
        <f t="shared" ref="A605:B605" si="950">A256</f>
        <v>1.399309674018006</v>
      </c>
      <c r="B605" s="1">
        <f t="shared" si="950"/>
        <v>2.0989645110270088</v>
      </c>
      <c r="C605" s="1">
        <f>Tabulka1[[#This Row],[z2]]</f>
        <v>1.7917746955477438</v>
      </c>
      <c r="D605" s="1">
        <f>Tabulka1[[#This Row],[std2]]</f>
        <v>1.9016568620965275E-3</v>
      </c>
      <c r="E605" s="1">
        <f t="shared" si="706"/>
        <v>9</v>
      </c>
      <c r="F605" s="1" t="s">
        <v>10</v>
      </c>
      <c r="G605" s="1" t="s">
        <v>30</v>
      </c>
      <c r="H605" s="1" t="s">
        <v>13</v>
      </c>
      <c r="I605" s="1">
        <f t="shared" ref="I605:J605" si="951">I256</f>
        <v>15</v>
      </c>
      <c r="J605" s="1">
        <f t="shared" si="951"/>
        <v>3</v>
      </c>
      <c r="K605" s="1">
        <v>1.7917746955477438</v>
      </c>
      <c r="L605" s="1">
        <v>1.9016568620965275E-3</v>
      </c>
      <c r="M605" s="1" t="s">
        <v>32</v>
      </c>
      <c r="N605" s="1" t="s">
        <v>31</v>
      </c>
      <c r="O605" s="1" t="s">
        <v>13</v>
      </c>
      <c r="P605" s="1">
        <f t="shared" ref="P605:Q605" si="952">P256</f>
        <v>3.8381955330488249</v>
      </c>
      <c r="Q605" s="1">
        <f t="shared" si="952"/>
        <v>3</v>
      </c>
      <c r="R605" s="1">
        <f>Tabulka1[[#This Row],[z2]]</f>
        <v>1.7917746955477438</v>
      </c>
      <c r="S605" s="1">
        <f>Tabulka1[[#This Row],[std2]]</f>
        <v>1.9016568620965275E-3</v>
      </c>
      <c r="T605" s="1" t="s">
        <v>47</v>
      </c>
      <c r="U605" s="1" t="s">
        <v>31</v>
      </c>
      <c r="V605" s="1" t="s">
        <v>13</v>
      </c>
      <c r="W605" s="1">
        <f t="shared" ref="W605:X605" si="953">W256</f>
        <v>1.4571165853308237</v>
      </c>
      <c r="X605" s="1">
        <f t="shared" si="953"/>
        <v>2.1856748779962354</v>
      </c>
      <c r="Y605" s="1">
        <f>Tabulka1[[#This Row],[z3]]</f>
        <v>1.7917746955477438</v>
      </c>
      <c r="Z605" s="1">
        <f>Tabulka1[[#This Row],[std3]]</f>
        <v>1.9016568620965275E-3</v>
      </c>
      <c r="AA605" s="1" t="s">
        <v>39</v>
      </c>
      <c r="AB605" s="1" t="s">
        <v>40</v>
      </c>
      <c r="AC605" s="1" t="s">
        <v>13</v>
      </c>
      <c r="AD605" s="1">
        <v>25</v>
      </c>
      <c r="AE605" s="1" t="s">
        <v>9</v>
      </c>
      <c r="AF605" s="1" t="s">
        <v>28</v>
      </c>
    </row>
    <row r="606" spans="1:32" x14ac:dyDescent="0.35">
      <c r="A606" s="1">
        <f t="shared" ref="A606:B606" si="954">A257</f>
        <v>1.9481923169496684</v>
      </c>
      <c r="B606" s="1">
        <f t="shared" si="954"/>
        <v>2.9222884754245024</v>
      </c>
      <c r="C606" s="1">
        <f>Tabulka1[[#This Row],[z2]]</f>
        <v>2.6458766615732676</v>
      </c>
      <c r="D606" s="1">
        <f>Tabulka1[[#This Row],[std2]]</f>
        <v>8.8155922934526638E-4</v>
      </c>
      <c r="E606" s="1">
        <f t="shared" si="706"/>
        <v>9</v>
      </c>
      <c r="F606" s="1" t="s">
        <v>10</v>
      </c>
      <c r="G606" s="1" t="s">
        <v>30</v>
      </c>
      <c r="H606" s="1" t="s">
        <v>13</v>
      </c>
      <c r="I606" s="1">
        <f t="shared" ref="I606:J606" si="955">I257</f>
        <v>20</v>
      </c>
      <c r="J606" s="1">
        <f t="shared" si="955"/>
        <v>3</v>
      </c>
      <c r="K606" s="1">
        <v>2.6458766615732676</v>
      </c>
      <c r="L606" s="1">
        <v>8.8155922934526638E-4</v>
      </c>
      <c r="M606" s="1" t="s">
        <v>32</v>
      </c>
      <c r="N606" s="1" t="s">
        <v>31</v>
      </c>
      <c r="O606" s="1" t="s">
        <v>13</v>
      </c>
      <c r="P606" s="1">
        <f t="shared" ref="P606:Q606" si="956">P257</f>
        <v>5.1175940440651004</v>
      </c>
      <c r="Q606" s="1">
        <f t="shared" si="956"/>
        <v>3</v>
      </c>
      <c r="R606" s="1">
        <f>Tabulka1[[#This Row],[z2]]</f>
        <v>2.6458766615732676</v>
      </c>
      <c r="S606" s="1">
        <f>Tabulka1[[#This Row],[std2]]</f>
        <v>8.8155922934526638E-4</v>
      </c>
      <c r="T606" s="1" t="s">
        <v>47</v>
      </c>
      <c r="U606" s="1" t="s">
        <v>31</v>
      </c>
      <c r="V606" s="1" t="s">
        <v>13</v>
      </c>
      <c r="W606" s="1">
        <f t="shared" ref="W606:X606" si="957">W257</f>
        <v>2.0642484958853333</v>
      </c>
      <c r="X606" s="1">
        <f t="shared" si="957"/>
        <v>3.0963727438279998</v>
      </c>
      <c r="Y606" s="1">
        <f>Tabulka1[[#This Row],[z3]]</f>
        <v>2.6458766615732676</v>
      </c>
      <c r="Z606" s="1">
        <f>Tabulka1[[#This Row],[std3]]</f>
        <v>8.8155922934526638E-4</v>
      </c>
      <c r="AA606" s="1" t="s">
        <v>39</v>
      </c>
      <c r="AB606" s="1" t="s">
        <v>40</v>
      </c>
      <c r="AC606" s="1" t="s">
        <v>13</v>
      </c>
      <c r="AD606" s="1">
        <v>25</v>
      </c>
      <c r="AE606" s="1" t="s">
        <v>9</v>
      </c>
      <c r="AF606" s="1" t="s">
        <v>28</v>
      </c>
    </row>
    <row r="607" spans="1:32" x14ac:dyDescent="0.35">
      <c r="A607" s="1">
        <f t="shared" ref="A607:B607" si="958">A258</f>
        <v>2.5464982294940652</v>
      </c>
      <c r="B607" s="1">
        <f t="shared" si="958"/>
        <v>3.8197473442410979</v>
      </c>
      <c r="C607" s="1">
        <f>Tabulka1[[#This Row],[z2]]</f>
        <v>4.446009876068457</v>
      </c>
      <c r="D607" s="1">
        <f>Tabulka1[[#This Row],[std2]]</f>
        <v>8.4294036232494939E-3</v>
      </c>
      <c r="E607" s="1">
        <f t="shared" si="706"/>
        <v>9</v>
      </c>
      <c r="F607" s="1" t="s">
        <v>10</v>
      </c>
      <c r="G607" s="1" t="s">
        <v>30</v>
      </c>
      <c r="H607" s="1" t="s">
        <v>13</v>
      </c>
      <c r="I607" s="1">
        <f t="shared" ref="I607:J607" si="959">I258</f>
        <v>25</v>
      </c>
      <c r="J607" s="1">
        <f t="shared" si="959"/>
        <v>3</v>
      </c>
      <c r="K607" s="1">
        <v>4.446009876068457</v>
      </c>
      <c r="L607" s="1">
        <v>8.4294036232494939E-3</v>
      </c>
      <c r="M607" s="1" t="s">
        <v>32</v>
      </c>
      <c r="N607" s="1" t="s">
        <v>31</v>
      </c>
      <c r="O607" s="1" t="s">
        <v>13</v>
      </c>
      <c r="P607" s="1">
        <f t="shared" ref="P607:Q607" si="960">P258</f>
        <v>6.3969925550813747</v>
      </c>
      <c r="Q607" s="1">
        <f t="shared" si="960"/>
        <v>3</v>
      </c>
      <c r="R607" s="1">
        <f>Tabulka1[[#This Row],[z2]]</f>
        <v>4.446009876068457</v>
      </c>
      <c r="S607" s="1">
        <f>Tabulka1[[#This Row],[std2]]</f>
        <v>8.4294036232494939E-3</v>
      </c>
      <c r="T607" s="1" t="s">
        <v>47</v>
      </c>
      <c r="U607" s="1" t="s">
        <v>31</v>
      </c>
      <c r="V607" s="1" t="s">
        <v>13</v>
      </c>
      <c r="W607" s="1">
        <f t="shared" ref="W607:X607" si="961">W258</f>
        <v>2.7523313278471111</v>
      </c>
      <c r="X607" s="1">
        <f t="shared" si="961"/>
        <v>4.1284969917706666</v>
      </c>
      <c r="Y607" s="1">
        <f>Tabulka1[[#This Row],[z3]]</f>
        <v>4.446009876068457</v>
      </c>
      <c r="Z607" s="1">
        <f>Tabulka1[[#This Row],[std3]]</f>
        <v>8.4294036232494939E-3</v>
      </c>
      <c r="AA607" s="1" t="s">
        <v>39</v>
      </c>
      <c r="AB607" s="1" t="s">
        <v>40</v>
      </c>
      <c r="AC607" s="1" t="s">
        <v>13</v>
      </c>
      <c r="AD607" s="1">
        <v>25</v>
      </c>
      <c r="AE607" s="1" t="s">
        <v>9</v>
      </c>
      <c r="AF607" s="1" t="s">
        <v>28</v>
      </c>
    </row>
    <row r="608" spans="1:32" x14ac:dyDescent="0.35">
      <c r="A608" s="1">
        <f t="shared" ref="A608:B608" si="962">A259</f>
        <v>3.1866939367654625</v>
      </c>
      <c r="B608" s="1">
        <f t="shared" si="962"/>
        <v>4.7800409051481942</v>
      </c>
      <c r="C608" s="1">
        <f>Tabulka1[[#This Row],[z2]]</f>
        <v>9.2911373017114851</v>
      </c>
      <c r="D608" s="1">
        <f>Tabulka1[[#This Row],[std2]]</f>
        <v>0.19171992435350788</v>
      </c>
      <c r="E608" s="1">
        <f t="shared" ref="E608:E671" si="963">E259</f>
        <v>9</v>
      </c>
      <c r="F608" s="1" t="s">
        <v>10</v>
      </c>
      <c r="G608" s="1" t="s">
        <v>30</v>
      </c>
      <c r="H608" s="1" t="s">
        <v>13</v>
      </c>
      <c r="I608" s="1">
        <f t="shared" ref="I608:J608" si="964">I259</f>
        <v>30</v>
      </c>
      <c r="J608" s="1">
        <f t="shared" si="964"/>
        <v>3</v>
      </c>
      <c r="K608" s="1">
        <v>9.2911373017114851</v>
      </c>
      <c r="L608" s="1">
        <v>0.19171992435350788</v>
      </c>
      <c r="M608" s="1" t="s">
        <v>32</v>
      </c>
      <c r="N608" s="1" t="s">
        <v>31</v>
      </c>
      <c r="O608" s="1" t="s">
        <v>13</v>
      </c>
      <c r="P608" s="1">
        <f t="shared" ref="P608:Q608" si="965">P259</f>
        <v>7.6763910660976498</v>
      </c>
      <c r="Q608" s="1">
        <f t="shared" si="965"/>
        <v>3</v>
      </c>
      <c r="R608" s="1">
        <f>Tabulka1[[#This Row],[z2]]</f>
        <v>9.2911373017114851</v>
      </c>
      <c r="S608" s="1">
        <f>Tabulka1[[#This Row],[std2]]</f>
        <v>0.19171992435350788</v>
      </c>
      <c r="T608" s="1" t="s">
        <v>47</v>
      </c>
      <c r="U608" s="1" t="s">
        <v>31</v>
      </c>
      <c r="V608" s="1" t="s">
        <v>13</v>
      </c>
      <c r="W608" s="1">
        <f t="shared" ref="W608:X608" si="966">W259</f>
        <v>3.5387117072320002</v>
      </c>
      <c r="X608" s="1">
        <f t="shared" si="966"/>
        <v>5.3080675608480012</v>
      </c>
      <c r="Y608" s="1">
        <f>Tabulka1[[#This Row],[z3]]</f>
        <v>9.2911373017114851</v>
      </c>
      <c r="Z608" s="1">
        <f>Tabulka1[[#This Row],[std3]]</f>
        <v>0.19171992435350788</v>
      </c>
      <c r="AA608" s="1" t="s">
        <v>39</v>
      </c>
      <c r="AB608" s="1" t="s">
        <v>40</v>
      </c>
      <c r="AC608" s="1" t="s">
        <v>13</v>
      </c>
      <c r="AD608" s="1">
        <v>25</v>
      </c>
      <c r="AE608" s="1" t="s">
        <v>9</v>
      </c>
      <c r="AF608" s="1" t="s">
        <v>28</v>
      </c>
    </row>
    <row r="609" spans="1:32" x14ac:dyDescent="0.35">
      <c r="A609" s="1">
        <f t="shared" ref="A609:B609" si="967">A260</f>
        <v>3.861259381493352</v>
      </c>
      <c r="B609" s="1">
        <f t="shared" si="967"/>
        <v>5.7918890722400285</v>
      </c>
      <c r="C609" s="1" t="str">
        <f>Tabulka1[[#This Row],[z2]]</f>
        <v>–</v>
      </c>
      <c r="D609" s="1" t="str">
        <f>Tabulka1[[#This Row],[std2]]</f>
        <v>–</v>
      </c>
      <c r="E609" s="1">
        <f t="shared" si="963"/>
        <v>9</v>
      </c>
      <c r="F609" s="1" t="s">
        <v>10</v>
      </c>
      <c r="G609" s="1" t="s">
        <v>30</v>
      </c>
      <c r="H609" s="1" t="s">
        <v>13</v>
      </c>
      <c r="I609" s="1">
        <f t="shared" ref="I609:J609" si="968">I260</f>
        <v>34.72</v>
      </c>
      <c r="J609" s="1">
        <f t="shared" si="968"/>
        <v>3</v>
      </c>
      <c r="K609" s="1" t="s">
        <v>49</v>
      </c>
      <c r="L609" s="1" t="s">
        <v>49</v>
      </c>
      <c r="M609" s="1" t="s">
        <v>32</v>
      </c>
      <c r="N609" s="1" t="s">
        <v>31</v>
      </c>
      <c r="O609" s="1" t="s">
        <v>13</v>
      </c>
      <c r="P609" s="1">
        <f t="shared" ref="P609:Q609" si="969">P260</f>
        <v>8.8841432604970141</v>
      </c>
      <c r="Q609" s="1">
        <f t="shared" si="969"/>
        <v>3</v>
      </c>
      <c r="R609" s="1" t="str">
        <f>Tabulka1[[#This Row],[z2]]</f>
        <v>–</v>
      </c>
      <c r="S609" s="1" t="str">
        <f>Tabulka1[[#This Row],[std2]]</f>
        <v>–</v>
      </c>
      <c r="T609" s="1" t="s">
        <v>47</v>
      </c>
      <c r="U609" s="1" t="s">
        <v>31</v>
      </c>
      <c r="V609" s="1" t="s">
        <v>13</v>
      </c>
      <c r="W609" s="1">
        <f t="shared" ref="W609:X609" si="970">W260</f>
        <v>4.3915874863442879</v>
      </c>
      <c r="X609" s="1">
        <f t="shared" si="970"/>
        <v>6.5873812295164331</v>
      </c>
      <c r="Y609" s="1" t="str">
        <f>Tabulka1[[#This Row],[z3]]</f>
        <v>–</v>
      </c>
      <c r="Z609" s="1" t="str">
        <f>Tabulka1[[#This Row],[std3]]</f>
        <v>–</v>
      </c>
      <c r="AA609" s="1" t="s">
        <v>39</v>
      </c>
      <c r="AB609" s="1" t="s">
        <v>40</v>
      </c>
      <c r="AC609" s="1" t="s">
        <v>13</v>
      </c>
      <c r="AD609" s="1">
        <v>25</v>
      </c>
      <c r="AE609" s="1" t="s">
        <v>9</v>
      </c>
      <c r="AF609" s="1" t="s">
        <v>28</v>
      </c>
    </row>
    <row r="610" spans="1:32" x14ac:dyDescent="0.35">
      <c r="A610" s="1">
        <f t="shared" ref="A610:B610" si="971">A261</f>
        <v>3.9205755620226168</v>
      </c>
      <c r="B610" s="1">
        <f t="shared" si="971"/>
        <v>5.8808633430339254</v>
      </c>
      <c r="C610" s="1">
        <f>Tabulka1[[#This Row],[z2]]</f>
        <v>23.480668717550941</v>
      </c>
      <c r="D610" s="1">
        <f>Tabulka1[[#This Row],[std2]]</f>
        <v>0.56214580871745312</v>
      </c>
      <c r="E610" s="1">
        <f t="shared" si="963"/>
        <v>9</v>
      </c>
      <c r="F610" s="1" t="s">
        <v>10</v>
      </c>
      <c r="G610" s="1" t="s">
        <v>30</v>
      </c>
      <c r="H610" s="1" t="s">
        <v>13</v>
      </c>
      <c r="I610" s="1">
        <f t="shared" ref="I610:J610" si="972">I261</f>
        <v>35</v>
      </c>
      <c r="J610" s="1">
        <f t="shared" si="972"/>
        <v>3</v>
      </c>
      <c r="K610" s="1">
        <v>23.480668717550941</v>
      </c>
      <c r="L610" s="1">
        <v>0.56214580871745312</v>
      </c>
      <c r="M610" s="1" t="s">
        <v>32</v>
      </c>
      <c r="N610" s="1" t="s">
        <v>31</v>
      </c>
      <c r="O610" s="1" t="s">
        <v>13</v>
      </c>
      <c r="P610" s="1">
        <f t="shared" ref="P610:Q610" si="973">P261</f>
        <v>8.9557895771139258</v>
      </c>
      <c r="Q610" s="1">
        <f t="shared" si="973"/>
        <v>3</v>
      </c>
      <c r="R610" s="1">
        <f>Tabulka1[[#This Row],[z2]]</f>
        <v>23.480668717550941</v>
      </c>
      <c r="S610" s="1">
        <f>Tabulka1[[#This Row],[std2]]</f>
        <v>0.56214580871745312</v>
      </c>
      <c r="T610" s="1" t="s">
        <v>47</v>
      </c>
      <c r="U610" s="1" t="s">
        <v>31</v>
      </c>
      <c r="V610" s="1" t="s">
        <v>13</v>
      </c>
      <c r="W610" s="1">
        <f t="shared" ref="W610:X610" si="974">W261</f>
        <v>4.4460736834453343</v>
      </c>
      <c r="X610" s="1">
        <f t="shared" si="974"/>
        <v>6.6691105251680014</v>
      </c>
      <c r="Y610" s="1">
        <f>Tabulka1[[#This Row],[z3]]</f>
        <v>23.480668717550941</v>
      </c>
      <c r="Z610" s="1">
        <f>Tabulka1[[#This Row],[std3]]</f>
        <v>0.56214580871745312</v>
      </c>
      <c r="AA610" s="1" t="s">
        <v>39</v>
      </c>
      <c r="AB610" s="1" t="s">
        <v>40</v>
      </c>
      <c r="AC610" s="1" t="s">
        <v>13</v>
      </c>
      <c r="AD610" s="1">
        <v>25</v>
      </c>
      <c r="AE610" s="1" t="s">
        <v>9</v>
      </c>
      <c r="AF610" s="1" t="s">
        <v>28</v>
      </c>
    </row>
    <row r="611" spans="1:32" x14ac:dyDescent="0.35">
      <c r="A611" s="1">
        <f t="shared" ref="A611:B611" si="975">A262</f>
        <v>4.6916570094241203</v>
      </c>
      <c r="B611" s="1">
        <f t="shared" si="975"/>
        <v>7.037485514136181</v>
      </c>
      <c r="C611" s="1">
        <f>Tabulka1[[#This Row],[z2]]</f>
        <v>93.204592254016347</v>
      </c>
      <c r="D611" s="1">
        <f>Tabulka1[[#This Row],[std2]]</f>
        <v>0.46217750781786021</v>
      </c>
      <c r="E611" s="1">
        <f t="shared" si="963"/>
        <v>9</v>
      </c>
      <c r="F611" s="1" t="s">
        <v>10</v>
      </c>
      <c r="G611" s="1" t="s">
        <v>30</v>
      </c>
      <c r="H611" s="1" t="s">
        <v>13</v>
      </c>
      <c r="I611" s="1">
        <f t="shared" ref="I611:J611" si="976">I262</f>
        <v>40</v>
      </c>
      <c r="J611" s="1">
        <f t="shared" si="976"/>
        <v>3</v>
      </c>
      <c r="K611" s="1">
        <v>93.204592254016347</v>
      </c>
      <c r="L611" s="1">
        <v>0.46217750781786021</v>
      </c>
      <c r="M611" s="1" t="s">
        <v>32</v>
      </c>
      <c r="N611" s="1" t="s">
        <v>31</v>
      </c>
      <c r="O611" s="1" t="s">
        <v>13</v>
      </c>
      <c r="P611" s="1">
        <f t="shared" ref="P611:Q611" si="977">P262</f>
        <v>10.235188088130201</v>
      </c>
      <c r="Q611" s="1">
        <f t="shared" si="977"/>
        <v>3</v>
      </c>
      <c r="R611" s="1">
        <f>Tabulka1[[#This Row],[z2]]</f>
        <v>93.204592254016347</v>
      </c>
      <c r="S611" s="1">
        <f>Tabulka1[[#This Row],[std2]]</f>
        <v>0.46217750781786021</v>
      </c>
      <c r="T611" s="1" t="s">
        <v>47</v>
      </c>
      <c r="U611" s="1" t="s">
        <v>31</v>
      </c>
      <c r="V611" s="1" t="s">
        <v>13</v>
      </c>
      <c r="W611" s="1">
        <f t="shared" ref="W611:X611" si="978">W262</f>
        <v>5.5046626556942222</v>
      </c>
      <c r="X611" s="1">
        <f t="shared" si="978"/>
        <v>8.2569939835413333</v>
      </c>
      <c r="Y611" s="1">
        <f>Tabulka1[[#This Row],[z3]]</f>
        <v>93.204592254016347</v>
      </c>
      <c r="Z611" s="1">
        <f>Tabulka1[[#This Row],[std3]]</f>
        <v>0.46217750781786021</v>
      </c>
      <c r="AA611" s="1" t="s">
        <v>39</v>
      </c>
      <c r="AB611" s="1" t="s">
        <v>40</v>
      </c>
      <c r="AC611" s="1" t="s">
        <v>13</v>
      </c>
      <c r="AD611" s="1">
        <v>25</v>
      </c>
      <c r="AE611" s="1" t="s">
        <v>9</v>
      </c>
      <c r="AF611" s="1" t="s">
        <v>28</v>
      </c>
    </row>
    <row r="612" spans="1:32" x14ac:dyDescent="0.35">
      <c r="A612" s="1">
        <f t="shared" ref="A612:B612" si="979">A263</f>
        <v>5.1768309780946078</v>
      </c>
      <c r="B612" s="1">
        <f t="shared" si="979"/>
        <v>7.7652464671419121</v>
      </c>
      <c r="C612" s="1">
        <f>Tabulka1[[#This Row],[z2]]</f>
        <v>334.21019826502067</v>
      </c>
      <c r="D612" s="1">
        <f>Tabulka1[[#This Row],[std2]]</f>
        <v>1.3610738458035536</v>
      </c>
      <c r="E612" s="1">
        <f t="shared" si="963"/>
        <v>9</v>
      </c>
      <c r="F612" s="1" t="s">
        <v>10</v>
      </c>
      <c r="G612" s="1" t="s">
        <v>30</v>
      </c>
      <c r="H612" s="1" t="s">
        <v>13</v>
      </c>
      <c r="I612" s="1">
        <f t="shared" ref="I612:J612" si="980">I263</f>
        <v>42.81</v>
      </c>
      <c r="J612" s="1">
        <f t="shared" si="980"/>
        <v>3</v>
      </c>
      <c r="K612" s="1">
        <v>334.21019826502067</v>
      </c>
      <c r="L612" s="1">
        <v>1.3610738458035536</v>
      </c>
      <c r="M612" s="1" t="s">
        <v>32</v>
      </c>
      <c r="N612" s="1" t="s">
        <v>31</v>
      </c>
      <c r="O612" s="1" t="s">
        <v>13</v>
      </c>
      <c r="P612" s="1">
        <f t="shared" ref="P612:Q612" si="981">P263</f>
        <v>10.954210051321347</v>
      </c>
      <c r="Q612" s="1">
        <f t="shared" si="981"/>
        <v>3</v>
      </c>
      <c r="R612" s="1">
        <f>Tabulka1[[#This Row],[z2]]</f>
        <v>334.21019826502067</v>
      </c>
      <c r="S612" s="1">
        <f>Tabulka1[[#This Row],[std2]]</f>
        <v>1.3610738458035536</v>
      </c>
      <c r="T612" s="1" t="s">
        <v>47</v>
      </c>
      <c r="U612" s="1" t="s">
        <v>31</v>
      </c>
      <c r="V612" s="1" t="s">
        <v>13</v>
      </c>
      <c r="W612" s="1">
        <f t="shared" ref="W612:X613" si="982">W263</f>
        <v>6.1808342793391233</v>
      </c>
      <c r="X612" s="1">
        <f t="shared" si="982"/>
        <v>9.271251419008685</v>
      </c>
      <c r="Y612" s="1">
        <f>Tabulka1[[#This Row],[z3]]</f>
        <v>334.21019826502067</v>
      </c>
      <c r="Z612" s="1">
        <f>Tabulka1[[#This Row],[std3]]</f>
        <v>1.3610738458035536</v>
      </c>
      <c r="AA612" s="1" t="s">
        <v>39</v>
      </c>
      <c r="AB612" s="1" t="s">
        <v>40</v>
      </c>
      <c r="AC612" s="1" t="s">
        <v>13</v>
      </c>
      <c r="AD612" s="1">
        <v>25</v>
      </c>
      <c r="AE612" s="1" t="s">
        <v>9</v>
      </c>
      <c r="AF612" s="1" t="s">
        <v>28</v>
      </c>
    </row>
    <row r="613" spans="1:32" x14ac:dyDescent="0.35">
      <c r="A613" s="1">
        <f t="shared" ref="A613:B613" si="983">A264</f>
        <v>0</v>
      </c>
      <c r="B613" s="1">
        <f t="shared" si="983"/>
        <v>0</v>
      </c>
      <c r="C613" s="1">
        <f>Tabulka1[[#This Row],[z2]]</f>
        <v>0.77901098169446481</v>
      </c>
      <c r="D613" s="1">
        <f>Tabulka1[[#This Row],[std2]]</f>
        <v>2.1986370004217341E-3</v>
      </c>
      <c r="E613" s="1">
        <f t="shared" si="963"/>
        <v>1</v>
      </c>
      <c r="F613" s="1" t="s">
        <v>10</v>
      </c>
      <c r="G613" s="1" t="s">
        <v>30</v>
      </c>
      <c r="H613" s="1" t="s">
        <v>13</v>
      </c>
      <c r="I613" s="1">
        <f t="shared" ref="I613:J613" si="984">I264</f>
        <v>0</v>
      </c>
      <c r="J613" s="1">
        <f t="shared" si="984"/>
        <v>0</v>
      </c>
      <c r="K613" s="1">
        <v>0.77901098169446481</v>
      </c>
      <c r="L613" s="1">
        <v>2.1986370004217341E-3</v>
      </c>
      <c r="M613" s="1" t="s">
        <v>32</v>
      </c>
      <c r="N613" s="1" t="s">
        <v>31</v>
      </c>
      <c r="O613" s="1" t="s">
        <v>13</v>
      </c>
      <c r="P613" s="1">
        <f t="shared" ref="P613:Q613" si="985">P264</f>
        <v>0</v>
      </c>
      <c r="Q613" s="1">
        <f t="shared" si="985"/>
        <v>0</v>
      </c>
      <c r="R613" s="1">
        <f>Tabulka1[[#This Row],[z2]]</f>
        <v>0.77901098169446481</v>
      </c>
      <c r="S613" s="1">
        <f>Tabulka1[[#This Row],[std2]]</f>
        <v>2.1986370004217341E-3</v>
      </c>
      <c r="T613" s="1" t="s">
        <v>47</v>
      </c>
      <c r="U613" s="1" t="s">
        <v>31</v>
      </c>
      <c r="V613" s="1" t="s">
        <v>13</v>
      </c>
      <c r="W613" s="1">
        <f t="shared" si="982"/>
        <v>0</v>
      </c>
      <c r="X613" s="1">
        <f t="shared" si="982"/>
        <v>0</v>
      </c>
      <c r="Y613" s="1">
        <f>Tabulka1[[#This Row],[z3]]</f>
        <v>0.77901098169446481</v>
      </c>
      <c r="Z613" s="1">
        <f>Tabulka1[[#This Row],[std3]]</f>
        <v>2.1986370004217341E-3</v>
      </c>
      <c r="AA613" s="1" t="s">
        <v>39</v>
      </c>
      <c r="AB613" s="1" t="s">
        <v>40</v>
      </c>
      <c r="AC613" s="1" t="s">
        <v>13</v>
      </c>
      <c r="AD613" s="1">
        <v>30</v>
      </c>
      <c r="AE613" s="1" t="s">
        <v>9</v>
      </c>
      <c r="AF613" s="1" t="s">
        <v>28</v>
      </c>
    </row>
    <row r="614" spans="1:32" x14ac:dyDescent="0.35">
      <c r="A614" s="1">
        <f t="shared" ref="A614:B614" si="986">A265</f>
        <v>1.7236914498321201</v>
      </c>
      <c r="B614" s="1">
        <f t="shared" si="986"/>
        <v>0</v>
      </c>
      <c r="C614" s="1">
        <f>Tabulka1[[#This Row],[z2]]</f>
        <v>1.1293687434371535</v>
      </c>
      <c r="D614" s="1">
        <f>Tabulka1[[#This Row],[std2]]</f>
        <v>9.5391773196018374E-4</v>
      </c>
      <c r="E614" s="1">
        <f t="shared" si="963"/>
        <v>1</v>
      </c>
      <c r="F614" s="1" t="s">
        <v>10</v>
      </c>
      <c r="G614" s="1" t="s">
        <v>30</v>
      </c>
      <c r="H614" s="1" t="s">
        <v>13</v>
      </c>
      <c r="I614" s="1">
        <f t="shared" ref="I614:J614" si="987">I265</f>
        <v>5</v>
      </c>
      <c r="J614" s="1">
        <f t="shared" si="987"/>
        <v>0</v>
      </c>
      <c r="K614">
        <v>1.1293687434371535</v>
      </c>
      <c r="L614">
        <v>9.5391773196018374E-4</v>
      </c>
      <c r="M614" s="1" t="s">
        <v>32</v>
      </c>
      <c r="N614" s="1" t="s">
        <v>31</v>
      </c>
      <c r="O614" s="1" t="s">
        <v>13</v>
      </c>
      <c r="P614" s="1">
        <f t="shared" ref="P614:Q614" si="988">P265</f>
        <v>5</v>
      </c>
      <c r="Q614" s="1">
        <f t="shared" si="988"/>
        <v>0</v>
      </c>
      <c r="R614" s="1">
        <f>Tabulka1[[#This Row],[z2]]</f>
        <v>1.1293687434371535</v>
      </c>
      <c r="S614" s="1">
        <f>Tabulka1[[#This Row],[std2]]</f>
        <v>9.5391773196018374E-4</v>
      </c>
      <c r="T614" s="1" t="s">
        <v>47</v>
      </c>
      <c r="U614" s="1" t="s">
        <v>31</v>
      </c>
      <c r="V614" s="1" t="s">
        <v>13</v>
      </c>
      <c r="W614" s="1">
        <f t="shared" ref="W614:X614" si="989">W265</f>
        <v>1.6983708632250141</v>
      </c>
      <c r="X614" s="1">
        <f t="shared" si="989"/>
        <v>0</v>
      </c>
      <c r="Y614" s="1">
        <f>Tabulka1[[#This Row],[z3]]</f>
        <v>1.1293687434371535</v>
      </c>
      <c r="Z614" s="1">
        <f>Tabulka1[[#This Row],[std3]]</f>
        <v>9.5391773196018374E-4</v>
      </c>
      <c r="AA614" s="1" t="s">
        <v>39</v>
      </c>
      <c r="AB614" s="1" t="s">
        <v>40</v>
      </c>
      <c r="AC614" s="1" t="s">
        <v>13</v>
      </c>
      <c r="AD614" s="1">
        <v>30</v>
      </c>
      <c r="AE614" s="1" t="s">
        <v>9</v>
      </c>
      <c r="AF614" s="1" t="s">
        <v>28</v>
      </c>
    </row>
    <row r="615" spans="1:32" x14ac:dyDescent="0.35">
      <c r="A615" s="1">
        <f t="shared" ref="A615:B615" si="990">A266</f>
        <v>3.6767028779149027</v>
      </c>
      <c r="B615" s="1">
        <f t="shared" si="990"/>
        <v>0</v>
      </c>
      <c r="C615" s="1">
        <f>Tabulka1[[#This Row],[z2]]</f>
        <v>1.7718649216533149</v>
      </c>
      <c r="D615" s="1">
        <f>Tabulka1[[#This Row],[std2]]</f>
        <v>4.6627489490524038E-4</v>
      </c>
      <c r="E615" s="1">
        <f t="shared" si="963"/>
        <v>1</v>
      </c>
      <c r="F615" s="1" t="s">
        <v>10</v>
      </c>
      <c r="G615" s="1" t="s">
        <v>30</v>
      </c>
      <c r="H615" s="1" t="s">
        <v>13</v>
      </c>
      <c r="I615" s="1">
        <f t="shared" ref="I615:J615" si="991">I266</f>
        <v>10</v>
      </c>
      <c r="J615" s="1">
        <f t="shared" si="991"/>
        <v>0</v>
      </c>
      <c r="K615">
        <v>1.7718649216533149</v>
      </c>
      <c r="L615">
        <v>4.6627489490524038E-4</v>
      </c>
      <c r="M615" s="1" t="s">
        <v>32</v>
      </c>
      <c r="N615" s="1" t="s">
        <v>31</v>
      </c>
      <c r="O615" s="1" t="s">
        <v>13</v>
      </c>
      <c r="P615" s="1">
        <f t="shared" ref="P615:Q615" si="992">P266</f>
        <v>10</v>
      </c>
      <c r="Q615" s="1">
        <f t="shared" si="992"/>
        <v>0</v>
      </c>
      <c r="R615" s="1">
        <f>Tabulka1[[#This Row],[z2]]</f>
        <v>1.7718649216533149</v>
      </c>
      <c r="S615" s="1">
        <f>Tabulka1[[#This Row],[std2]]</f>
        <v>4.6627489490524038E-4</v>
      </c>
      <c r="T615" s="1" t="s">
        <v>47</v>
      </c>
      <c r="U615" s="1" t="s">
        <v>31</v>
      </c>
      <c r="V615" s="1" t="s">
        <v>13</v>
      </c>
      <c r="W615" s="1">
        <f t="shared" ref="W615:X615" si="993">W266</f>
        <v>3.5854496001416969</v>
      </c>
      <c r="X615" s="1">
        <f t="shared" si="993"/>
        <v>0</v>
      </c>
      <c r="Y615" s="1">
        <f>Tabulka1[[#This Row],[z3]]</f>
        <v>1.7718649216533149</v>
      </c>
      <c r="Z615" s="1">
        <f>Tabulka1[[#This Row],[std3]]</f>
        <v>4.6627489490524038E-4</v>
      </c>
      <c r="AA615" s="1" t="s">
        <v>39</v>
      </c>
      <c r="AB615" s="1" t="s">
        <v>40</v>
      </c>
      <c r="AC615" s="1" t="s">
        <v>13</v>
      </c>
      <c r="AD615" s="1">
        <v>30</v>
      </c>
      <c r="AE615" s="1" t="s">
        <v>9</v>
      </c>
      <c r="AF615" s="1" t="s">
        <v>28</v>
      </c>
    </row>
    <row r="616" spans="1:32" x14ac:dyDescent="0.35">
      <c r="A616" s="1">
        <f t="shared" ref="A616:B616" si="994">A267</f>
        <v>5.8636084215757291</v>
      </c>
      <c r="B616" s="1">
        <f t="shared" si="994"/>
        <v>0</v>
      </c>
      <c r="C616" s="1">
        <f>Tabulka1[[#This Row],[z2]]</f>
        <v>3.1270853320941883</v>
      </c>
      <c r="D616" s="1">
        <f>Tabulka1[[#This Row],[std2]]</f>
        <v>4.578962504801061E-3</v>
      </c>
      <c r="E616" s="1">
        <f t="shared" si="963"/>
        <v>1</v>
      </c>
      <c r="F616" s="1" t="s">
        <v>10</v>
      </c>
      <c r="G616" s="1" t="s">
        <v>30</v>
      </c>
      <c r="H616" s="1" t="s">
        <v>13</v>
      </c>
      <c r="I616" s="1">
        <f t="shared" ref="I616:J616" si="995">I267</f>
        <v>15</v>
      </c>
      <c r="J616" s="1">
        <f t="shared" si="995"/>
        <v>0</v>
      </c>
      <c r="K616">
        <v>3.1270853320941883</v>
      </c>
      <c r="L616">
        <v>4.578962504801061E-3</v>
      </c>
      <c r="M616" s="1" t="s">
        <v>32</v>
      </c>
      <c r="N616" s="1" t="s">
        <v>31</v>
      </c>
      <c r="O616" s="1" t="s">
        <v>13</v>
      </c>
      <c r="P616" s="1">
        <f t="shared" ref="P616:Q616" si="996">P267</f>
        <v>15</v>
      </c>
      <c r="Q616" s="1">
        <f t="shared" si="996"/>
        <v>0</v>
      </c>
      <c r="R616" s="1">
        <f>Tabulka1[[#This Row],[z2]]</f>
        <v>3.1270853320941883</v>
      </c>
      <c r="S616" s="1">
        <f>Tabulka1[[#This Row],[std2]]</f>
        <v>4.578962504801061E-3</v>
      </c>
      <c r="T616" s="1" t="s">
        <v>47</v>
      </c>
      <c r="U616" s="1" t="s">
        <v>31</v>
      </c>
      <c r="V616" s="1" t="s">
        <v>13</v>
      </c>
      <c r="W616" s="1">
        <f t="shared" ref="W616:X616" si="997">W267</f>
        <v>5.6945376002250478</v>
      </c>
      <c r="X616" s="1">
        <f t="shared" si="997"/>
        <v>0</v>
      </c>
      <c r="Y616" s="1">
        <f>Tabulka1[[#This Row],[z3]]</f>
        <v>3.1270853320941883</v>
      </c>
      <c r="Z616" s="1">
        <f>Tabulka1[[#This Row],[std3]]</f>
        <v>4.578962504801061E-3</v>
      </c>
      <c r="AA616" s="1" t="s">
        <v>39</v>
      </c>
      <c r="AB616" s="1" t="s">
        <v>40</v>
      </c>
      <c r="AC616" s="1" t="s">
        <v>13</v>
      </c>
      <c r="AD616" s="1">
        <v>30</v>
      </c>
      <c r="AE616" s="1" t="s">
        <v>9</v>
      </c>
      <c r="AF616" s="1" t="s">
        <v>28</v>
      </c>
    </row>
    <row r="617" spans="1:32" x14ac:dyDescent="0.35">
      <c r="A617" s="1">
        <f t="shared" ref="A617:B617" si="998">A268</f>
        <v>8.2831415207433494</v>
      </c>
      <c r="B617" s="1">
        <f t="shared" si="998"/>
        <v>0</v>
      </c>
      <c r="C617" s="1">
        <f>Tabulka1[[#This Row],[z2]]</f>
        <v>5.8526875481298184</v>
      </c>
      <c r="D617" s="1">
        <f>Tabulka1[[#This Row],[std2]]</f>
        <v>4.3512114570792657E-3</v>
      </c>
      <c r="E617" s="1">
        <f t="shared" si="963"/>
        <v>1</v>
      </c>
      <c r="F617" s="1" t="s">
        <v>10</v>
      </c>
      <c r="G617" s="1" t="s">
        <v>30</v>
      </c>
      <c r="H617" s="1" t="s">
        <v>13</v>
      </c>
      <c r="I617" s="1">
        <f t="shared" ref="I617:J617" si="999">I268</f>
        <v>20</v>
      </c>
      <c r="J617" s="1">
        <f t="shared" si="999"/>
        <v>0</v>
      </c>
      <c r="K617">
        <v>5.8526875481298184</v>
      </c>
      <c r="L617">
        <v>4.3512114570792657E-3</v>
      </c>
      <c r="M617" s="1" t="s">
        <v>32</v>
      </c>
      <c r="N617" s="1" t="s">
        <v>31</v>
      </c>
      <c r="O617" s="1" t="s">
        <v>13</v>
      </c>
      <c r="P617" s="1">
        <f t="shared" ref="P617:Q617" si="1000">P268</f>
        <v>20</v>
      </c>
      <c r="Q617" s="1">
        <f t="shared" si="1000"/>
        <v>0</v>
      </c>
      <c r="R617" s="1">
        <f>Tabulka1[[#This Row],[z2]]</f>
        <v>5.8526875481298184</v>
      </c>
      <c r="S617" s="1">
        <f>Tabulka1[[#This Row],[std2]]</f>
        <v>4.3512114570792657E-3</v>
      </c>
      <c r="T617" s="1" t="s">
        <v>47</v>
      </c>
      <c r="U617" s="1" t="s">
        <v>31</v>
      </c>
      <c r="V617" s="1" t="s">
        <v>13</v>
      </c>
      <c r="W617" s="1">
        <f t="shared" ref="W617:X617" si="1001">W268</f>
        <v>8.0672616003188171</v>
      </c>
      <c r="X617" s="1">
        <f t="shared" si="1001"/>
        <v>0</v>
      </c>
      <c r="Y617" s="1">
        <f>Tabulka1[[#This Row],[z3]]</f>
        <v>5.8526875481298184</v>
      </c>
      <c r="Z617" s="1">
        <f>Tabulka1[[#This Row],[std3]]</f>
        <v>4.3512114570792657E-3</v>
      </c>
      <c r="AA617" s="1" t="s">
        <v>39</v>
      </c>
      <c r="AB617" s="1" t="s">
        <v>40</v>
      </c>
      <c r="AC617" s="1" t="s">
        <v>13</v>
      </c>
      <c r="AD617" s="1">
        <v>30</v>
      </c>
      <c r="AE617" s="1" t="s">
        <v>9</v>
      </c>
      <c r="AF617" s="1" t="s">
        <v>28</v>
      </c>
    </row>
    <row r="618" spans="1:32" x14ac:dyDescent="0.35">
      <c r="A618" s="1">
        <f t="shared" ref="A618:B618" si="1002">A269</f>
        <v>10.920490683119576</v>
      </c>
      <c r="B618" s="1">
        <f t="shared" si="1002"/>
        <v>0</v>
      </c>
      <c r="C618" s="1">
        <f>Tabulka1[[#This Row],[z2]]</f>
        <v>10.984249003222597</v>
      </c>
      <c r="D618" s="1">
        <f>Tabulka1[[#This Row],[std2]]</f>
        <v>5.5696546255382347E-2</v>
      </c>
      <c r="E618" s="1">
        <f t="shared" si="963"/>
        <v>1</v>
      </c>
      <c r="F618" s="1" t="s">
        <v>10</v>
      </c>
      <c r="G618" s="1" t="s">
        <v>30</v>
      </c>
      <c r="H618" s="1" t="s">
        <v>13</v>
      </c>
      <c r="I618" s="1">
        <f t="shared" ref="I618:J618" si="1003">I269</f>
        <v>25</v>
      </c>
      <c r="J618" s="1">
        <f t="shared" si="1003"/>
        <v>0</v>
      </c>
      <c r="K618">
        <v>10.984249003222597</v>
      </c>
      <c r="L618">
        <v>5.5696546255382347E-2</v>
      </c>
      <c r="M618" s="1" t="s">
        <v>32</v>
      </c>
      <c r="N618" s="1" t="s">
        <v>31</v>
      </c>
      <c r="O618" s="1" t="s">
        <v>13</v>
      </c>
      <c r="P618" s="1">
        <f t="shared" ref="P618:Q618" si="1004">P269</f>
        <v>25</v>
      </c>
      <c r="Q618" s="1">
        <f t="shared" si="1004"/>
        <v>0</v>
      </c>
      <c r="R618" s="1">
        <f>Tabulka1[[#This Row],[z2]]</f>
        <v>10.984249003222597</v>
      </c>
      <c r="S618" s="1">
        <f>Tabulka1[[#This Row],[std2]]</f>
        <v>5.5696546255382347E-2</v>
      </c>
      <c r="T618" s="1" t="s">
        <v>47</v>
      </c>
      <c r="U618" s="1" t="s">
        <v>31</v>
      </c>
      <c r="V618" s="1" t="s">
        <v>13</v>
      </c>
      <c r="W618" s="1">
        <f t="shared" ref="W618:X618" si="1005">W269</f>
        <v>10.756348800425089</v>
      </c>
      <c r="X618" s="1">
        <f t="shared" si="1005"/>
        <v>0</v>
      </c>
      <c r="Y618" s="1">
        <f>Tabulka1[[#This Row],[z3]]</f>
        <v>10.984249003222597</v>
      </c>
      <c r="Z618" s="1">
        <f>Tabulka1[[#This Row],[std3]]</f>
        <v>5.5696546255382347E-2</v>
      </c>
      <c r="AA618" s="1" t="s">
        <v>39</v>
      </c>
      <c r="AB618" s="1" t="s">
        <v>40</v>
      </c>
      <c r="AC618" s="1" t="s">
        <v>13</v>
      </c>
      <c r="AD618" s="1">
        <v>30</v>
      </c>
      <c r="AE618" s="1" t="s">
        <v>9</v>
      </c>
      <c r="AF618" s="1" t="s">
        <v>28</v>
      </c>
    </row>
    <row r="619" spans="1:32" x14ac:dyDescent="0.35">
      <c r="A619" s="1">
        <f t="shared" ref="A619:B619" si="1006">A270</f>
        <v>13.746662170512867</v>
      </c>
      <c r="B619" s="1">
        <f t="shared" si="1006"/>
        <v>0</v>
      </c>
      <c r="C619" s="1">
        <f>Tabulka1[[#This Row],[z2]]</f>
        <v>19.894254469834628</v>
      </c>
      <c r="D619" s="1">
        <f>Tabulka1[[#This Row],[std2]]</f>
        <v>1.5894508208616574E-2</v>
      </c>
      <c r="E619" s="1">
        <f t="shared" si="963"/>
        <v>1</v>
      </c>
      <c r="F619" s="1" t="s">
        <v>10</v>
      </c>
      <c r="G619" s="1" t="s">
        <v>30</v>
      </c>
      <c r="H619" s="1" t="s">
        <v>13</v>
      </c>
      <c r="I619" s="1">
        <f t="shared" ref="I619:J619" si="1007">I270</f>
        <v>30</v>
      </c>
      <c r="J619" s="1">
        <f t="shared" si="1007"/>
        <v>0</v>
      </c>
      <c r="K619">
        <v>19.894254469834628</v>
      </c>
      <c r="L619">
        <v>1.5894508208616574E-2</v>
      </c>
      <c r="M619" s="1" t="s">
        <v>32</v>
      </c>
      <c r="N619" s="1" t="s">
        <v>31</v>
      </c>
      <c r="O619" s="1" t="s">
        <v>13</v>
      </c>
      <c r="P619" s="1">
        <f t="shared" ref="P619:Q619" si="1008">P270</f>
        <v>30</v>
      </c>
      <c r="Q619" s="1">
        <f t="shared" si="1008"/>
        <v>0</v>
      </c>
      <c r="R619" s="1">
        <f>Tabulka1[[#This Row],[z2]]</f>
        <v>19.894254469834628</v>
      </c>
      <c r="S619" s="1">
        <f>Tabulka1[[#This Row],[std2]]</f>
        <v>1.5894508208616574E-2</v>
      </c>
      <c r="T619" s="1" t="s">
        <v>47</v>
      </c>
      <c r="U619" s="1" t="s">
        <v>31</v>
      </c>
      <c r="V619" s="1" t="s">
        <v>13</v>
      </c>
      <c r="W619" s="1">
        <f t="shared" ref="W619:X619" si="1009">W270</f>
        <v>13.829591314832257</v>
      </c>
      <c r="X619" s="1">
        <f t="shared" si="1009"/>
        <v>0</v>
      </c>
      <c r="Y619" s="1">
        <f>Tabulka1[[#This Row],[z3]]</f>
        <v>19.894254469834628</v>
      </c>
      <c r="Z619" s="1">
        <f>Tabulka1[[#This Row],[std3]]</f>
        <v>1.5894508208616574E-2</v>
      </c>
      <c r="AA619" s="1" t="s">
        <v>39</v>
      </c>
      <c r="AB619" s="1" t="s">
        <v>40</v>
      </c>
      <c r="AC619" s="1" t="s">
        <v>13</v>
      </c>
      <c r="AD619" s="1">
        <v>30</v>
      </c>
      <c r="AE619" s="1" t="s">
        <v>9</v>
      </c>
      <c r="AF619" s="1" t="s">
        <v>28</v>
      </c>
    </row>
    <row r="620" spans="1:32" x14ac:dyDescent="0.35">
      <c r="A620" s="1">
        <f t="shared" ref="A620:B620" si="1010">A271</f>
        <v>16.751225013674009</v>
      </c>
      <c r="B620" s="1">
        <f t="shared" si="1010"/>
        <v>0</v>
      </c>
      <c r="C620" s="1">
        <f>Tabulka1[[#This Row],[z2]]</f>
        <v>30.555874115459449</v>
      </c>
      <c r="D620" s="1">
        <f>Tabulka1[[#This Row],[std2]]</f>
        <v>2.4703202243960649E-3</v>
      </c>
      <c r="E620" s="1">
        <f t="shared" si="963"/>
        <v>1</v>
      </c>
      <c r="F620" s="1" t="s">
        <v>10</v>
      </c>
      <c r="G620" s="1" t="s">
        <v>30</v>
      </c>
      <c r="H620" s="1" t="s">
        <v>13</v>
      </c>
      <c r="I620" s="1">
        <f t="shared" ref="I620:J620" si="1011">I271</f>
        <v>35</v>
      </c>
      <c r="J620" s="1">
        <f t="shared" si="1011"/>
        <v>0</v>
      </c>
      <c r="K620">
        <v>30.555874115459449</v>
      </c>
      <c r="L620">
        <v>2.4703202243960649E-3</v>
      </c>
      <c r="M620" s="1" t="s">
        <v>32</v>
      </c>
      <c r="N620" s="1" t="s">
        <v>31</v>
      </c>
      <c r="O620" s="1" t="s">
        <v>13</v>
      </c>
      <c r="P620" s="1">
        <f t="shared" ref="P620:Q620" si="1012">P271</f>
        <v>35</v>
      </c>
      <c r="Q620" s="1">
        <f t="shared" si="1012"/>
        <v>0</v>
      </c>
      <c r="R620" s="1">
        <f>Tabulka1[[#This Row],[z2]]</f>
        <v>30.555874115459449</v>
      </c>
      <c r="S620" s="1">
        <f>Tabulka1[[#This Row],[std2]]</f>
        <v>2.4703202243960649E-3</v>
      </c>
      <c r="T620" s="1" t="s">
        <v>47</v>
      </c>
      <c r="U620" s="1" t="s">
        <v>31</v>
      </c>
      <c r="V620" s="1" t="s">
        <v>13</v>
      </c>
      <c r="W620" s="1">
        <f t="shared" ref="W620:X620" si="1013">W271</f>
        <v>17.375640369917452</v>
      </c>
      <c r="X620" s="1">
        <f t="shared" si="1013"/>
        <v>0</v>
      </c>
      <c r="Y620" s="1">
        <f>Tabulka1[[#This Row],[z3]]</f>
        <v>30.555874115459449</v>
      </c>
      <c r="Z620" s="1">
        <f>Tabulka1[[#This Row],[std3]]</f>
        <v>2.4703202243960649E-3</v>
      </c>
      <c r="AA620" s="1" t="s">
        <v>39</v>
      </c>
      <c r="AB620" s="1" t="s">
        <v>40</v>
      </c>
      <c r="AC620" s="1" t="s">
        <v>13</v>
      </c>
      <c r="AD620" s="1">
        <v>30</v>
      </c>
      <c r="AE620" s="1" t="s">
        <v>9</v>
      </c>
      <c r="AF620" s="1" t="s">
        <v>28</v>
      </c>
    </row>
    <row r="621" spans="1:32" x14ac:dyDescent="0.35">
      <c r="A621" s="1">
        <f t="shared" ref="A621:B621" si="1014">A272</f>
        <v>18.783126386560589</v>
      </c>
      <c r="B621" s="1">
        <f t="shared" si="1014"/>
        <v>0</v>
      </c>
      <c r="C621" s="1">
        <f>Tabulka1[[#This Row],[z2]]</f>
        <v>37.594038560052084</v>
      </c>
      <c r="D621" s="1">
        <f>Tabulka1[[#This Row],[std2]]</f>
        <v>1.1120321649896209E-2</v>
      </c>
      <c r="E621" s="1">
        <f t="shared" si="963"/>
        <v>1</v>
      </c>
      <c r="F621" s="1" t="s">
        <v>10</v>
      </c>
      <c r="G621" s="1" t="s">
        <v>30</v>
      </c>
      <c r="H621" s="1" t="s">
        <v>13</v>
      </c>
      <c r="I621" s="1">
        <f t="shared" ref="I621:J621" si="1015">I272</f>
        <v>38.380000000000003</v>
      </c>
      <c r="J621" s="1">
        <f t="shared" si="1015"/>
        <v>0</v>
      </c>
      <c r="K621">
        <v>37.594038560052084</v>
      </c>
      <c r="L621">
        <v>1.1120321649896209E-2</v>
      </c>
      <c r="M621" s="1" t="s">
        <v>32</v>
      </c>
      <c r="N621" s="1" t="s">
        <v>31</v>
      </c>
      <c r="O621" s="1" t="s">
        <v>13</v>
      </c>
      <c r="P621" s="1">
        <f t="shared" ref="P621:Q621" si="1016">P272</f>
        <v>38.380000000000003</v>
      </c>
      <c r="Q621" s="1">
        <f t="shared" si="1016"/>
        <v>0</v>
      </c>
      <c r="R621" s="1">
        <f>Tabulka1[[#This Row],[z2]]</f>
        <v>37.594038560052084</v>
      </c>
      <c r="S621" s="1">
        <f>Tabulka1[[#This Row],[std2]]</f>
        <v>1.1120321649896209E-2</v>
      </c>
      <c r="T621" s="1" t="s">
        <v>47</v>
      </c>
      <c r="U621" s="1" t="s">
        <v>31</v>
      </c>
      <c r="V621" s="1" t="s">
        <v>13</v>
      </c>
      <c r="W621" s="1">
        <f t="shared" ref="W621:X621" si="1017">W272</f>
        <v>20.098766648506089</v>
      </c>
      <c r="X621" s="1">
        <f t="shared" si="1017"/>
        <v>0</v>
      </c>
      <c r="Y621" s="1">
        <f>Tabulka1[[#This Row],[z3]]</f>
        <v>37.594038560052084</v>
      </c>
      <c r="Z621" s="1">
        <f>Tabulka1[[#This Row],[std3]]</f>
        <v>1.1120321649896209E-2</v>
      </c>
      <c r="AA621" s="1" t="s">
        <v>39</v>
      </c>
      <c r="AB621" s="1" t="s">
        <v>40</v>
      </c>
      <c r="AC621" s="1" t="s">
        <v>13</v>
      </c>
      <c r="AD621" s="1">
        <v>30</v>
      </c>
      <c r="AE621" s="1" t="s">
        <v>9</v>
      </c>
      <c r="AF621" s="1" t="s">
        <v>28</v>
      </c>
    </row>
    <row r="622" spans="1:32" x14ac:dyDescent="0.35">
      <c r="A622" s="1">
        <f t="shared" ref="A622:B622" si="1018">A273</f>
        <v>0</v>
      </c>
      <c r="B622" s="1">
        <f t="shared" si="1018"/>
        <v>0</v>
      </c>
      <c r="C622" s="1">
        <f>Tabulka1[[#This Row],[z2]]</f>
        <v>0.77901098169446481</v>
      </c>
      <c r="D622" s="1">
        <f>Tabulka1[[#This Row],[std2]]</f>
        <v>2.1986370004217341E-3</v>
      </c>
      <c r="E622" s="1">
        <f t="shared" si="963"/>
        <v>2</v>
      </c>
      <c r="F622" s="1" t="s">
        <v>10</v>
      </c>
      <c r="G622" s="1" t="s">
        <v>30</v>
      </c>
      <c r="H622" s="1" t="s">
        <v>13</v>
      </c>
      <c r="I622" s="1">
        <f t="shared" ref="I622:J622" si="1019">I273</f>
        <v>0</v>
      </c>
      <c r="J622" s="1">
        <f t="shared" si="1019"/>
        <v>0.1</v>
      </c>
      <c r="K622" s="1">
        <v>0.77901098169446481</v>
      </c>
      <c r="L622" s="1">
        <v>2.1986370004217341E-3</v>
      </c>
      <c r="M622" s="1" t="s">
        <v>32</v>
      </c>
      <c r="N622" s="1" t="s">
        <v>31</v>
      </c>
      <c r="O622" s="1" t="s">
        <v>13</v>
      </c>
      <c r="P622" s="1">
        <f t="shared" ref="P622:Q622" si="1020">P273</f>
        <v>0</v>
      </c>
      <c r="Q622" s="1">
        <f t="shared" si="1020"/>
        <v>0.1</v>
      </c>
      <c r="R622" s="1">
        <f>Tabulka1[[#This Row],[z2]]</f>
        <v>0.77901098169446481</v>
      </c>
      <c r="S622" s="1">
        <f>Tabulka1[[#This Row],[std2]]</f>
        <v>2.1986370004217341E-3</v>
      </c>
      <c r="T622" s="1" t="s">
        <v>47</v>
      </c>
      <c r="U622" s="1" t="s">
        <v>31</v>
      </c>
      <c r="V622" s="1" t="s">
        <v>13</v>
      </c>
      <c r="W622" s="1">
        <f t="shared" ref="W622:X622" si="1021">W273</f>
        <v>0</v>
      </c>
      <c r="X622" s="1">
        <f t="shared" si="1021"/>
        <v>0</v>
      </c>
      <c r="Y622" s="1">
        <f>Tabulka1[[#This Row],[z3]]</f>
        <v>0.77901098169446481</v>
      </c>
      <c r="Z622" s="1">
        <f>Tabulka1[[#This Row],[std3]]</f>
        <v>2.1986370004217341E-3</v>
      </c>
      <c r="AA622" s="1" t="s">
        <v>39</v>
      </c>
      <c r="AB622" s="1" t="s">
        <v>40</v>
      </c>
      <c r="AC622" s="1" t="s">
        <v>13</v>
      </c>
      <c r="AD622" s="1">
        <v>30</v>
      </c>
      <c r="AE622" s="1" t="s">
        <v>9</v>
      </c>
      <c r="AF622" s="1" t="s">
        <v>28</v>
      </c>
    </row>
    <row r="623" spans="1:32" x14ac:dyDescent="0.35">
      <c r="A623" s="1">
        <f t="shared" ref="A623:B623" si="1022">A274</f>
        <v>1.5661620106226348</v>
      </c>
      <c r="B623" s="1">
        <f t="shared" si="1022"/>
        <v>7.8308100531131741E-2</v>
      </c>
      <c r="C623" s="1">
        <f>Tabulka1[[#This Row],[z2]]</f>
        <v>1.0890348974804618</v>
      </c>
      <c r="D623" s="1">
        <f>Tabulka1[[#This Row],[std2]]</f>
        <v>4.3006200184866157E-3</v>
      </c>
      <c r="E623" s="1">
        <f t="shared" si="963"/>
        <v>2</v>
      </c>
      <c r="F623" s="1" t="s">
        <v>10</v>
      </c>
      <c r="G623" s="1" t="s">
        <v>30</v>
      </c>
      <c r="H623" s="1" t="s">
        <v>13</v>
      </c>
      <c r="I623" s="1">
        <f t="shared" ref="I623:J623" si="1023">I274</f>
        <v>5</v>
      </c>
      <c r="J623" s="1">
        <f t="shared" si="1023"/>
        <v>0.1</v>
      </c>
      <c r="K623">
        <v>1.0890348974804618</v>
      </c>
      <c r="L623">
        <v>4.3006200184866157E-3</v>
      </c>
      <c r="M623" s="1" t="s">
        <v>32</v>
      </c>
      <c r="N623" s="1" t="s">
        <v>31</v>
      </c>
      <c r="O623" s="1" t="s">
        <v>13</v>
      </c>
      <c r="P623" s="1">
        <f t="shared" ref="P623:Q623" si="1024">P274</f>
        <v>4.5581501730480429</v>
      </c>
      <c r="Q623" s="1">
        <f t="shared" si="1024"/>
        <v>0.1</v>
      </c>
      <c r="R623" s="1">
        <f>Tabulka1[[#This Row],[z2]]</f>
        <v>1.0890348974804618</v>
      </c>
      <c r="S623" s="1">
        <f>Tabulka1[[#This Row],[std2]]</f>
        <v>4.3006200184866157E-3</v>
      </c>
      <c r="T623" s="1" t="s">
        <v>47</v>
      </c>
      <c r="U623" s="1" t="s">
        <v>31</v>
      </c>
      <c r="V623" s="1" t="s">
        <v>13</v>
      </c>
      <c r="W623" s="1">
        <f t="shared" ref="W623:X624" si="1025">W274</f>
        <v>1.5482858888217708</v>
      </c>
      <c r="X623" s="1">
        <f t="shared" si="1025"/>
        <v>7.7414294441088535E-2</v>
      </c>
      <c r="Y623" s="1">
        <f>Tabulka1[[#This Row],[z3]]</f>
        <v>1.0890348974804618</v>
      </c>
      <c r="Z623" s="1">
        <f>Tabulka1[[#This Row],[std3]]</f>
        <v>4.3006200184866157E-3</v>
      </c>
      <c r="AA623" s="1" t="s">
        <v>39</v>
      </c>
      <c r="AB623" s="1" t="s">
        <v>40</v>
      </c>
      <c r="AC623" s="1" t="s">
        <v>13</v>
      </c>
      <c r="AD623" s="1">
        <v>30</v>
      </c>
      <c r="AE623" s="1" t="s">
        <v>9</v>
      </c>
      <c r="AF623" s="1" t="s">
        <v>28</v>
      </c>
    </row>
    <row r="624" spans="1:32" x14ac:dyDescent="0.35">
      <c r="A624" s="1">
        <f t="shared" ref="A624:B624" si="1026">A275</f>
        <v>3.3352601751219715</v>
      </c>
      <c r="B624" s="1">
        <f t="shared" si="1026"/>
        <v>0.16676300875609859</v>
      </c>
      <c r="C624" s="1">
        <f>Tabulka1[[#This Row],[z2]]</f>
        <v>1.6832636650406987</v>
      </c>
      <c r="D624" s="1">
        <f>Tabulka1[[#This Row],[std2]]</f>
        <v>2.0487748859517827E-4</v>
      </c>
      <c r="E624" s="1">
        <f t="shared" si="963"/>
        <v>2</v>
      </c>
      <c r="F624" s="1" t="s">
        <v>10</v>
      </c>
      <c r="G624" s="1" t="s">
        <v>30</v>
      </c>
      <c r="H624" s="1" t="s">
        <v>13</v>
      </c>
      <c r="I624" s="1">
        <f t="shared" ref="I624:J624" si="1027">I275</f>
        <v>10</v>
      </c>
      <c r="J624" s="1">
        <f t="shared" si="1027"/>
        <v>0.1</v>
      </c>
      <c r="K624">
        <v>1.6832636650406987</v>
      </c>
      <c r="L624">
        <v>2.0487748859517827E-4</v>
      </c>
      <c r="M624" s="1" t="s">
        <v>32</v>
      </c>
      <c r="N624" s="1" t="s">
        <v>31</v>
      </c>
      <c r="O624" s="1" t="s">
        <v>13</v>
      </c>
      <c r="P624" s="1">
        <f t="shared" ref="P624:Q624" si="1028">P275</f>
        <v>9.1163003460960859</v>
      </c>
      <c r="Q624" s="1">
        <f t="shared" si="1028"/>
        <v>0.1</v>
      </c>
      <c r="R624" s="1">
        <f>Tabulka1[[#This Row],[z2]]</f>
        <v>1.6832636650406987</v>
      </c>
      <c r="S624" s="1">
        <f>Tabulka1[[#This Row],[std2]]</f>
        <v>2.0487748859517827E-4</v>
      </c>
      <c r="T624" s="1" t="s">
        <v>47</v>
      </c>
      <c r="U624" s="1" t="s">
        <v>31</v>
      </c>
      <c r="V624" s="1" t="s">
        <v>13</v>
      </c>
      <c r="W624" s="1">
        <f t="shared" si="1025"/>
        <v>3.2686035430681826</v>
      </c>
      <c r="X624" s="1">
        <f t="shared" si="1025"/>
        <v>0.16343017715340913</v>
      </c>
      <c r="Y624" s="1">
        <f>Tabulka1[[#This Row],[z3]]</f>
        <v>1.6832636650406987</v>
      </c>
      <c r="Z624" s="1">
        <f>Tabulka1[[#This Row],[std3]]</f>
        <v>2.0487748859517827E-4</v>
      </c>
      <c r="AA624" s="1" t="s">
        <v>39</v>
      </c>
      <c r="AB624" s="1" t="s">
        <v>40</v>
      </c>
      <c r="AC624" s="1" t="s">
        <v>13</v>
      </c>
      <c r="AD624" s="1">
        <v>30</v>
      </c>
      <c r="AE624" s="1" t="s">
        <v>9</v>
      </c>
      <c r="AF624" s="1" t="s">
        <v>28</v>
      </c>
    </row>
    <row r="625" spans="1:32" x14ac:dyDescent="0.35">
      <c r="A625" s="1">
        <f t="shared" ref="A625:B625" si="1029">A276</f>
        <v>5.3144429294467015</v>
      </c>
      <c r="B625" s="1">
        <f t="shared" si="1029"/>
        <v>0.26572214647233511</v>
      </c>
      <c r="C625" s="1">
        <f>Tabulka1[[#This Row],[z2]]</f>
        <v>2.8676048175879933</v>
      </c>
      <c r="D625" s="1">
        <f>Tabulka1[[#This Row],[std2]]</f>
        <v>1.2276036721447028E-3</v>
      </c>
      <c r="E625" s="1">
        <f t="shared" si="963"/>
        <v>2</v>
      </c>
      <c r="F625" s="1" t="s">
        <v>10</v>
      </c>
      <c r="G625" s="1" t="s">
        <v>30</v>
      </c>
      <c r="H625" s="1" t="s">
        <v>13</v>
      </c>
      <c r="I625" s="1">
        <f t="shared" ref="I625:J625" si="1030">I276</f>
        <v>15</v>
      </c>
      <c r="J625" s="1">
        <f t="shared" si="1030"/>
        <v>0.1</v>
      </c>
      <c r="K625">
        <v>2.8676048175879933</v>
      </c>
      <c r="L625">
        <v>1.2276036721447028E-3</v>
      </c>
      <c r="M625" s="1" t="s">
        <v>32</v>
      </c>
      <c r="N625" s="1" t="s">
        <v>31</v>
      </c>
      <c r="O625" s="1" t="s">
        <v>13</v>
      </c>
      <c r="P625" s="1">
        <f t="shared" ref="P625:Q625" si="1031">P276</f>
        <v>13.674450519144131</v>
      </c>
      <c r="Q625" s="1">
        <f t="shared" si="1031"/>
        <v>0.1</v>
      </c>
      <c r="R625" s="1">
        <f>Tabulka1[[#This Row],[z2]]</f>
        <v>2.8676048175879933</v>
      </c>
      <c r="S625" s="1">
        <f>Tabulka1[[#This Row],[std2]]</f>
        <v>1.2276036721447028E-3</v>
      </c>
      <c r="T625" s="1" t="s">
        <v>47</v>
      </c>
      <c r="U625" s="1" t="s">
        <v>31</v>
      </c>
      <c r="V625" s="1" t="s">
        <v>13</v>
      </c>
      <c r="W625" s="1">
        <f t="shared" ref="W625:X625" si="1032">W276</f>
        <v>5.1913115095788775</v>
      </c>
      <c r="X625" s="1">
        <f t="shared" si="1032"/>
        <v>0.25956557547894388</v>
      </c>
      <c r="Y625" s="1">
        <f>Tabulka1[[#This Row],[z3]]</f>
        <v>2.8676048175879933</v>
      </c>
      <c r="Z625" s="1">
        <f>Tabulka1[[#This Row],[std3]]</f>
        <v>1.2276036721447028E-3</v>
      </c>
      <c r="AA625" s="1" t="s">
        <v>39</v>
      </c>
      <c r="AB625" s="1" t="s">
        <v>40</v>
      </c>
      <c r="AC625" s="1" t="s">
        <v>13</v>
      </c>
      <c r="AD625" s="1">
        <v>30</v>
      </c>
      <c r="AE625" s="1" t="s">
        <v>9</v>
      </c>
      <c r="AF625" s="1" t="s">
        <v>28</v>
      </c>
    </row>
    <row r="626" spans="1:32" x14ac:dyDescent="0.35">
      <c r="A626" s="1">
        <f t="shared" ref="A626:B626" si="1033">A277</f>
        <v>7.5002095992021989</v>
      </c>
      <c r="B626" s="1">
        <f t="shared" si="1033"/>
        <v>0.37501047996010994</v>
      </c>
      <c r="C626" s="1">
        <f>Tabulka1[[#This Row],[z2]]</f>
        <v>5.2576746493534579</v>
      </c>
      <c r="D626" s="1">
        <f>Tabulka1[[#This Row],[std2]]</f>
        <v>1.0340791476898398E-2</v>
      </c>
      <c r="E626" s="1">
        <f t="shared" si="963"/>
        <v>2</v>
      </c>
      <c r="F626" s="1" t="s">
        <v>10</v>
      </c>
      <c r="G626" s="1" t="s">
        <v>30</v>
      </c>
      <c r="H626" s="1" t="s">
        <v>13</v>
      </c>
      <c r="I626" s="1">
        <f t="shared" ref="I626:J626" si="1034">I277</f>
        <v>20</v>
      </c>
      <c r="J626" s="1">
        <f t="shared" si="1034"/>
        <v>0.1</v>
      </c>
      <c r="K626">
        <v>5.2576746493534579</v>
      </c>
      <c r="L626">
        <v>1.0340791476898398E-2</v>
      </c>
      <c r="M626" s="1" t="s">
        <v>32</v>
      </c>
      <c r="N626" s="1" t="s">
        <v>31</v>
      </c>
      <c r="O626" s="1" t="s">
        <v>13</v>
      </c>
      <c r="P626" s="1">
        <f t="shared" ref="P626:Q626" si="1035">P277</f>
        <v>18.232600692192172</v>
      </c>
      <c r="Q626" s="1">
        <f t="shared" si="1035"/>
        <v>0.1</v>
      </c>
      <c r="R626" s="1">
        <f>Tabulka1[[#This Row],[z2]]</f>
        <v>5.2576746493534579</v>
      </c>
      <c r="S626" s="1">
        <f>Tabulka1[[#This Row],[std2]]</f>
        <v>1.0340791476898398E-2</v>
      </c>
      <c r="T626" s="1" t="s">
        <v>47</v>
      </c>
      <c r="U626" s="1" t="s">
        <v>31</v>
      </c>
      <c r="V626" s="1" t="s">
        <v>13</v>
      </c>
      <c r="W626" s="1">
        <f t="shared" ref="W626:X626" si="1036">W277</f>
        <v>7.3543579719034096</v>
      </c>
      <c r="X626" s="1">
        <f t="shared" si="1036"/>
        <v>0.36771789859517051</v>
      </c>
      <c r="Y626" s="1">
        <f>Tabulka1[[#This Row],[z3]]</f>
        <v>5.2576746493534579</v>
      </c>
      <c r="Z626" s="1">
        <f>Tabulka1[[#This Row],[std3]]</f>
        <v>1.0340791476898398E-2</v>
      </c>
      <c r="AA626" s="1" t="s">
        <v>39</v>
      </c>
      <c r="AB626" s="1" t="s">
        <v>40</v>
      </c>
      <c r="AC626" s="1" t="s">
        <v>13</v>
      </c>
      <c r="AD626" s="1">
        <v>30</v>
      </c>
      <c r="AE626" s="1" t="s">
        <v>9</v>
      </c>
      <c r="AF626" s="1" t="s">
        <v>28</v>
      </c>
    </row>
    <row r="627" spans="1:32" x14ac:dyDescent="0.35">
      <c r="A627" s="1">
        <f t="shared" ref="A627:B627" si="1037">A278</f>
        <v>9.8981936225949401</v>
      </c>
      <c r="B627" s="1">
        <f t="shared" si="1037"/>
        <v>0.49490968112974704</v>
      </c>
      <c r="C627" s="1">
        <f>Tabulka1[[#This Row],[z2]]</f>
        <v>10.897035676826309</v>
      </c>
      <c r="D627" s="1">
        <f>Tabulka1[[#This Row],[std2]]</f>
        <v>4.6925993791545363E-2</v>
      </c>
      <c r="E627" s="1">
        <f t="shared" si="963"/>
        <v>2</v>
      </c>
      <c r="F627" s="1" t="s">
        <v>10</v>
      </c>
      <c r="G627" s="1" t="s">
        <v>30</v>
      </c>
      <c r="H627" s="1" t="s">
        <v>13</v>
      </c>
      <c r="I627" s="1">
        <f t="shared" ref="I627:J627" si="1038">I278</f>
        <v>25</v>
      </c>
      <c r="J627" s="1">
        <f t="shared" si="1038"/>
        <v>0.1</v>
      </c>
      <c r="K627">
        <v>10.897035676826309</v>
      </c>
      <c r="L627">
        <v>4.6925993791545363E-2</v>
      </c>
      <c r="M627" s="1" t="s">
        <v>32</v>
      </c>
      <c r="N627" s="1" t="s">
        <v>31</v>
      </c>
      <c r="O627" s="1" t="s">
        <v>13</v>
      </c>
      <c r="P627" s="1">
        <f t="shared" ref="P627:Q627" si="1039">P278</f>
        <v>22.790750865240216</v>
      </c>
      <c r="Q627" s="1">
        <f t="shared" si="1039"/>
        <v>0.1</v>
      </c>
      <c r="R627" s="1">
        <f>Tabulka1[[#This Row],[z2]]</f>
        <v>10.897035676826309</v>
      </c>
      <c r="S627" s="1">
        <f>Tabulka1[[#This Row],[std2]]</f>
        <v>4.6925993791545363E-2</v>
      </c>
      <c r="T627" s="1" t="s">
        <v>47</v>
      </c>
      <c r="U627" s="1" t="s">
        <v>31</v>
      </c>
      <c r="V627" s="1" t="s">
        <v>13</v>
      </c>
      <c r="W627" s="1">
        <f t="shared" ref="W627:X627" si="1040">W278</f>
        <v>9.8058106292045473</v>
      </c>
      <c r="X627" s="1">
        <f t="shared" si="1040"/>
        <v>0.49029053146022739</v>
      </c>
      <c r="Y627" s="1">
        <f>Tabulka1[[#This Row],[z3]]</f>
        <v>10.897035676826309</v>
      </c>
      <c r="Z627" s="1">
        <f>Tabulka1[[#This Row],[std3]]</f>
        <v>4.6925993791545363E-2</v>
      </c>
      <c r="AA627" s="1" t="s">
        <v>39</v>
      </c>
      <c r="AB627" s="1" t="s">
        <v>40</v>
      </c>
      <c r="AC627" s="1" t="s">
        <v>13</v>
      </c>
      <c r="AD627" s="1">
        <v>30</v>
      </c>
      <c r="AE627" s="1" t="s">
        <v>9</v>
      </c>
      <c r="AF627" s="1" t="s">
        <v>28</v>
      </c>
    </row>
    <row r="628" spans="1:32" x14ac:dyDescent="0.35">
      <c r="A628" s="1">
        <f t="shared" ref="A628:B628" si="1041">A279</f>
        <v>12.480507274195473</v>
      </c>
      <c r="B628" s="1">
        <f t="shared" si="1041"/>
        <v>0.62402536370977368</v>
      </c>
      <c r="C628" s="1">
        <f>Tabulka1[[#This Row],[z2]]</f>
        <v>19.752518953517409</v>
      </c>
      <c r="D628" s="1">
        <f>Tabulka1[[#This Row],[std2]]</f>
        <v>0.10558107362341405</v>
      </c>
      <c r="E628" s="1">
        <f t="shared" si="963"/>
        <v>2</v>
      </c>
      <c r="F628" s="1" t="s">
        <v>10</v>
      </c>
      <c r="G628" s="1" t="s">
        <v>30</v>
      </c>
      <c r="H628" s="1" t="s">
        <v>13</v>
      </c>
      <c r="I628" s="1">
        <f t="shared" ref="I628:J628" si="1042">I279</f>
        <v>30</v>
      </c>
      <c r="J628" s="1">
        <f t="shared" si="1042"/>
        <v>0.1</v>
      </c>
      <c r="K628">
        <v>19.752518953517409</v>
      </c>
      <c r="L628">
        <v>0.10558107362341405</v>
      </c>
      <c r="M628" s="1" t="s">
        <v>32</v>
      </c>
      <c r="N628" s="1" t="s">
        <v>31</v>
      </c>
      <c r="O628" s="1" t="s">
        <v>13</v>
      </c>
      <c r="P628" s="1">
        <f t="shared" ref="P628:Q628" si="1043">P279</f>
        <v>27.348901038288261</v>
      </c>
      <c r="Q628" s="1">
        <f t="shared" si="1043"/>
        <v>0.1</v>
      </c>
      <c r="R628" s="1">
        <f>Tabulka1[[#This Row],[z2]]</f>
        <v>19.752518953517409</v>
      </c>
      <c r="S628" s="1">
        <f>Tabulka1[[#This Row],[std2]]</f>
        <v>0.10558107362341405</v>
      </c>
      <c r="T628" s="1" t="s">
        <v>47</v>
      </c>
      <c r="U628" s="1" t="s">
        <v>31</v>
      </c>
      <c r="V628" s="1" t="s">
        <v>13</v>
      </c>
      <c r="W628" s="1">
        <f t="shared" ref="W628:X628" si="1044">W279</f>
        <v>12.607470808977277</v>
      </c>
      <c r="X628" s="1">
        <f t="shared" si="1044"/>
        <v>0.63037354044886384</v>
      </c>
      <c r="Y628" s="1">
        <f>Tabulka1[[#This Row],[z3]]</f>
        <v>19.752518953517409</v>
      </c>
      <c r="Z628" s="1">
        <f>Tabulka1[[#This Row],[std3]]</f>
        <v>0.10558107362341405</v>
      </c>
      <c r="AA628" s="1" t="s">
        <v>39</v>
      </c>
      <c r="AB628" s="1" t="s">
        <v>40</v>
      </c>
      <c r="AC628" s="1" t="s">
        <v>13</v>
      </c>
      <c r="AD628" s="1">
        <v>30</v>
      </c>
      <c r="AE628" s="1" t="s">
        <v>9</v>
      </c>
      <c r="AF628" s="1" t="s">
        <v>28</v>
      </c>
    </row>
    <row r="629" spans="1:32" x14ac:dyDescent="0.35">
      <c r="A629" s="1">
        <f t="shared" ref="A629:B629" si="1045">A280</f>
        <v>0</v>
      </c>
      <c r="B629" s="1">
        <f t="shared" si="1045"/>
        <v>0</v>
      </c>
      <c r="C629" s="1">
        <f>Tabulka1[[#This Row],[z2]]</f>
        <v>0.77901098169446481</v>
      </c>
      <c r="D629" s="1">
        <f>Tabulka1[[#This Row],[std2]]</f>
        <v>2.1986370004217341E-3</v>
      </c>
      <c r="E629" s="1">
        <f t="shared" si="963"/>
        <v>3</v>
      </c>
      <c r="F629" s="1" t="s">
        <v>10</v>
      </c>
      <c r="G629" s="1" t="s">
        <v>30</v>
      </c>
      <c r="H629" s="1" t="s">
        <v>13</v>
      </c>
      <c r="I629" s="1">
        <f t="shared" ref="I629:J629" si="1046">I280</f>
        <v>0</v>
      </c>
      <c r="J629" s="1">
        <f t="shared" si="1046"/>
        <v>0.5</v>
      </c>
      <c r="K629">
        <v>0.77901098169446481</v>
      </c>
      <c r="L629">
        <v>2.1986370004217341E-3</v>
      </c>
      <c r="M629" s="1" t="s">
        <v>32</v>
      </c>
      <c r="N629" s="1" t="s">
        <v>31</v>
      </c>
      <c r="O629" s="1" t="s">
        <v>13</v>
      </c>
      <c r="P629" s="1">
        <f t="shared" ref="P629:Q629" si="1047">P280</f>
        <v>0</v>
      </c>
      <c r="Q629" s="1">
        <f t="shared" si="1047"/>
        <v>0.5</v>
      </c>
      <c r="R629" s="1">
        <f>Tabulka1[[#This Row],[z2]]</f>
        <v>0.77901098169446481</v>
      </c>
      <c r="S629" s="1">
        <f>Tabulka1[[#This Row],[std2]]</f>
        <v>2.1986370004217341E-3</v>
      </c>
      <c r="T629" s="1" t="s">
        <v>47</v>
      </c>
      <c r="U629" s="1" t="s">
        <v>31</v>
      </c>
      <c r="V629" s="1" t="s">
        <v>13</v>
      </c>
      <c r="W629" s="1">
        <f t="shared" ref="W629:X629" si="1048">W280</f>
        <v>0</v>
      </c>
      <c r="X629" s="1">
        <f t="shared" si="1048"/>
        <v>0</v>
      </c>
      <c r="Y629" s="1">
        <f>Tabulka1[[#This Row],[z3]]</f>
        <v>0.77901098169446481</v>
      </c>
      <c r="Z629" s="1">
        <f>Tabulka1[[#This Row],[std3]]</f>
        <v>2.1986370004217341E-3</v>
      </c>
      <c r="AA629" s="1" t="s">
        <v>39</v>
      </c>
      <c r="AB629" s="1" t="s">
        <v>40</v>
      </c>
      <c r="AC629" s="1" t="s">
        <v>13</v>
      </c>
      <c r="AD629" s="1">
        <v>30</v>
      </c>
      <c r="AE629" s="1" t="s">
        <v>9</v>
      </c>
      <c r="AF629" s="1" t="s">
        <v>28</v>
      </c>
    </row>
    <row r="630" spans="1:32" x14ac:dyDescent="0.35">
      <c r="A630" s="1">
        <f t="shared" ref="A630:B630" si="1049">A281</f>
        <v>1.1481065302888864</v>
      </c>
      <c r="B630" s="1">
        <f t="shared" si="1049"/>
        <v>0.28702663257222161</v>
      </c>
      <c r="C630" s="1">
        <f>Tabulka1[[#This Row],[z2]]</f>
        <v>1.034537905960824</v>
      </c>
      <c r="D630" s="1">
        <f>Tabulka1[[#This Row],[std2]]</f>
        <v>3.4539201216554399E-4</v>
      </c>
      <c r="E630" s="1">
        <f t="shared" si="963"/>
        <v>3</v>
      </c>
      <c r="F630" s="1" t="s">
        <v>10</v>
      </c>
      <c r="G630" s="1" t="s">
        <v>30</v>
      </c>
      <c r="H630" s="1" t="s">
        <v>13</v>
      </c>
      <c r="I630" s="1">
        <f t="shared" ref="I630:J630" si="1050">I281</f>
        <v>5</v>
      </c>
      <c r="J630" s="1">
        <f t="shared" si="1050"/>
        <v>0.5</v>
      </c>
      <c r="K630">
        <v>1.034537905960824</v>
      </c>
      <c r="L630">
        <v>3.4539201216554399E-4</v>
      </c>
      <c r="M630" s="1" t="s">
        <v>32</v>
      </c>
      <c r="N630" s="1" t="s">
        <v>31</v>
      </c>
      <c r="O630" s="1" t="s">
        <v>13</v>
      </c>
      <c r="P630" s="1">
        <f t="shared" ref="P630:Q630" si="1051">P281</f>
        <v>3.3677266300727351</v>
      </c>
      <c r="Q630" s="1">
        <f t="shared" si="1051"/>
        <v>0.5</v>
      </c>
      <c r="R630" s="1">
        <f>Tabulka1[[#This Row],[z2]]</f>
        <v>1.034537905960824</v>
      </c>
      <c r="S630" s="1">
        <f>Tabulka1[[#This Row],[std2]]</f>
        <v>3.4539201216554399E-4</v>
      </c>
      <c r="T630" s="1" t="s">
        <v>47</v>
      </c>
      <c r="U630" s="1" t="s">
        <v>31</v>
      </c>
      <c r="V630" s="1" t="s">
        <v>13</v>
      </c>
      <c r="W630" s="1">
        <f t="shared" ref="W630:X630" si="1052">W281</f>
        <v>1.1439297567644999</v>
      </c>
      <c r="X630" s="1">
        <f t="shared" si="1052"/>
        <v>0.28598243919112498</v>
      </c>
      <c r="Y630" s="1">
        <f>Tabulka1[[#This Row],[z3]]</f>
        <v>1.034537905960824</v>
      </c>
      <c r="Z630" s="1">
        <f>Tabulka1[[#This Row],[std3]]</f>
        <v>3.4539201216554399E-4</v>
      </c>
      <c r="AA630" s="1" t="s">
        <v>39</v>
      </c>
      <c r="AB630" s="1" t="s">
        <v>40</v>
      </c>
      <c r="AC630" s="1" t="s">
        <v>13</v>
      </c>
      <c r="AD630" s="1">
        <v>30</v>
      </c>
      <c r="AE630" s="1" t="s">
        <v>9</v>
      </c>
      <c r="AF630" s="1" t="s">
        <v>28</v>
      </c>
    </row>
    <row r="631" spans="1:32" x14ac:dyDescent="0.35">
      <c r="A631" s="1">
        <f t="shared" ref="A631:B631" si="1053">A282</f>
        <v>2.4339456350814892</v>
      </c>
      <c r="B631" s="1">
        <f t="shared" si="1053"/>
        <v>0.6084864087703723</v>
      </c>
      <c r="C631" s="1">
        <f>Tabulka1[[#This Row],[z2]]</f>
        <v>1.5083539457141069</v>
      </c>
      <c r="D631" s="1">
        <f>Tabulka1[[#This Row],[std2]]</f>
        <v>6.8434038633125293E-5</v>
      </c>
      <c r="E631" s="1">
        <f t="shared" si="963"/>
        <v>3</v>
      </c>
      <c r="F631" s="1" t="s">
        <v>10</v>
      </c>
      <c r="G631" s="1" t="s">
        <v>30</v>
      </c>
      <c r="H631" s="1" t="s">
        <v>13</v>
      </c>
      <c r="I631" s="1">
        <f t="shared" ref="I631:J631" si="1054">I282</f>
        <v>10</v>
      </c>
      <c r="J631" s="1">
        <f t="shared" si="1054"/>
        <v>0.5</v>
      </c>
      <c r="K631">
        <v>1.5083539457141069</v>
      </c>
      <c r="L631">
        <v>6.8434038633125293E-5</v>
      </c>
      <c r="M631" s="1" t="s">
        <v>32</v>
      </c>
      <c r="N631" s="1" t="s">
        <v>31</v>
      </c>
      <c r="O631" s="1" t="s">
        <v>13</v>
      </c>
      <c r="P631" s="1">
        <f t="shared" ref="P631:Q631" si="1055">P282</f>
        <v>6.7354532601454702</v>
      </c>
      <c r="Q631" s="1">
        <f t="shared" si="1055"/>
        <v>0.5</v>
      </c>
      <c r="R631" s="1">
        <f>Tabulka1[[#This Row],[z2]]</f>
        <v>1.5083539457141069</v>
      </c>
      <c r="S631" s="1">
        <f>Tabulka1[[#This Row],[std2]]</f>
        <v>6.8434038633125293E-5</v>
      </c>
      <c r="T631" s="1" t="s">
        <v>47</v>
      </c>
      <c r="U631" s="1" t="s">
        <v>31</v>
      </c>
      <c r="V631" s="1" t="s">
        <v>13</v>
      </c>
      <c r="W631" s="1">
        <f t="shared" ref="W631:X631" si="1056">W282</f>
        <v>2.4149628198361666</v>
      </c>
      <c r="X631" s="1">
        <f t="shared" si="1056"/>
        <v>0.60374070495904164</v>
      </c>
      <c r="Y631" s="1">
        <f>Tabulka1[[#This Row],[z3]]</f>
        <v>1.5083539457141069</v>
      </c>
      <c r="Z631" s="1">
        <f>Tabulka1[[#This Row],[std3]]</f>
        <v>6.8434038633125293E-5</v>
      </c>
      <c r="AA631" s="1" t="s">
        <v>39</v>
      </c>
      <c r="AB631" s="1" t="s">
        <v>40</v>
      </c>
      <c r="AC631" s="1" t="s">
        <v>13</v>
      </c>
      <c r="AD631" s="1">
        <v>30</v>
      </c>
      <c r="AE631" s="1" t="s">
        <v>9</v>
      </c>
      <c r="AF631" s="1" t="s">
        <v>28</v>
      </c>
    </row>
    <row r="632" spans="1:32" x14ac:dyDescent="0.35">
      <c r="A632" s="1">
        <f t="shared" ref="A632:B632" si="1057">A283</f>
        <v>3.8778446601730732</v>
      </c>
      <c r="B632" s="1">
        <f t="shared" si="1057"/>
        <v>0.96946116504326829</v>
      </c>
      <c r="C632" s="1">
        <f>Tabulka1[[#This Row],[z2]]</f>
        <v>2.4700652339678042</v>
      </c>
      <c r="D632" s="1">
        <f>Tabulka1[[#This Row],[std2]]</f>
        <v>9.8203173365582247E-4</v>
      </c>
      <c r="E632" s="1">
        <f t="shared" si="963"/>
        <v>3</v>
      </c>
      <c r="F632" s="1" t="s">
        <v>10</v>
      </c>
      <c r="G632" s="1" t="s">
        <v>30</v>
      </c>
      <c r="H632" s="1" t="s">
        <v>13</v>
      </c>
      <c r="I632" s="1">
        <f t="shared" ref="I632:J632" si="1058">I283</f>
        <v>15</v>
      </c>
      <c r="J632" s="1">
        <f t="shared" si="1058"/>
        <v>0.5</v>
      </c>
      <c r="K632">
        <v>2.4700652339678042</v>
      </c>
      <c r="L632">
        <v>9.8203173365582247E-4</v>
      </c>
      <c r="M632" s="1" t="s">
        <v>32</v>
      </c>
      <c r="N632" s="1" t="s">
        <v>31</v>
      </c>
      <c r="O632" s="1" t="s">
        <v>13</v>
      </c>
      <c r="P632" s="1">
        <f t="shared" ref="P632:Q632" si="1059">P283</f>
        <v>10.103179890218206</v>
      </c>
      <c r="Q632" s="1">
        <f t="shared" si="1059"/>
        <v>0.5</v>
      </c>
      <c r="R632" s="1">
        <f>Tabulka1[[#This Row],[z2]]</f>
        <v>2.4700652339678042</v>
      </c>
      <c r="S632" s="1">
        <f>Tabulka1[[#This Row],[std2]]</f>
        <v>9.8203173365582247E-4</v>
      </c>
      <c r="T632" s="1" t="s">
        <v>47</v>
      </c>
      <c r="U632" s="1" t="s">
        <v>31</v>
      </c>
      <c r="V632" s="1" t="s">
        <v>13</v>
      </c>
      <c r="W632" s="1">
        <f t="shared" ref="W632:X632" si="1060">W283</f>
        <v>3.8355291844456771</v>
      </c>
      <c r="X632" s="1">
        <f t="shared" si="1060"/>
        <v>0.95888229611141929</v>
      </c>
      <c r="Y632" s="1">
        <f>Tabulka1[[#This Row],[z3]]</f>
        <v>2.4700652339678042</v>
      </c>
      <c r="Z632" s="1">
        <f>Tabulka1[[#This Row],[std3]]</f>
        <v>9.8203173365582247E-4</v>
      </c>
      <c r="AA632" s="1" t="s">
        <v>39</v>
      </c>
      <c r="AB632" s="1" t="s">
        <v>40</v>
      </c>
      <c r="AC632" s="1" t="s">
        <v>13</v>
      </c>
      <c r="AD632" s="1">
        <v>30</v>
      </c>
      <c r="AE632" s="1" t="s">
        <v>9</v>
      </c>
      <c r="AF632" s="1" t="s">
        <v>28</v>
      </c>
    </row>
    <row r="633" spans="1:32" x14ac:dyDescent="0.35">
      <c r="A633" s="1">
        <f t="shared" ref="A633:B633" si="1061">A284</f>
        <v>5.4649642627764505</v>
      </c>
      <c r="B633" s="1">
        <f t="shared" si="1061"/>
        <v>1.3662410656941126</v>
      </c>
      <c r="C633" s="1">
        <f>Tabulka1[[#This Row],[z2]]</f>
        <v>4.3185286294927518</v>
      </c>
      <c r="D633" s="1">
        <f>Tabulka1[[#This Row],[std2]]</f>
        <v>1.3742672247972064E-3</v>
      </c>
      <c r="E633" s="1">
        <f t="shared" si="963"/>
        <v>3</v>
      </c>
      <c r="F633" s="1" t="s">
        <v>10</v>
      </c>
      <c r="G633" s="1" t="s">
        <v>30</v>
      </c>
      <c r="H633" s="1" t="s">
        <v>13</v>
      </c>
      <c r="I633" s="1">
        <f t="shared" ref="I633:J633" si="1062">I284</f>
        <v>20</v>
      </c>
      <c r="J633" s="1">
        <f t="shared" si="1062"/>
        <v>0.5</v>
      </c>
      <c r="K633">
        <v>4.3185286294927518</v>
      </c>
      <c r="L633">
        <v>1.3742672247972064E-3</v>
      </c>
      <c r="M633" s="1" t="s">
        <v>32</v>
      </c>
      <c r="N633" s="1" t="s">
        <v>31</v>
      </c>
      <c r="O633" s="1" t="s">
        <v>13</v>
      </c>
      <c r="P633" s="1">
        <f t="shared" ref="P633:Q633" si="1063">P284</f>
        <v>13.47090652029094</v>
      </c>
      <c r="Q633" s="1">
        <f t="shared" si="1063"/>
        <v>0.5</v>
      </c>
      <c r="R633" s="1">
        <f>Tabulka1[[#This Row],[z2]]</f>
        <v>4.3185286294927518</v>
      </c>
      <c r="S633" s="1">
        <f>Tabulka1[[#This Row],[std2]]</f>
        <v>1.3742672247972064E-3</v>
      </c>
      <c r="T633" s="1" t="s">
        <v>47</v>
      </c>
      <c r="U633" s="1" t="s">
        <v>31</v>
      </c>
      <c r="V633" s="1" t="s">
        <v>13</v>
      </c>
      <c r="W633" s="1">
        <f t="shared" ref="W633:X633" si="1064">W284</f>
        <v>5.4336663446313738</v>
      </c>
      <c r="X633" s="1">
        <f t="shared" si="1064"/>
        <v>1.3584165861578434</v>
      </c>
      <c r="Y633" s="1">
        <f>Tabulka1[[#This Row],[z3]]</f>
        <v>4.3185286294927518</v>
      </c>
      <c r="Z633" s="1">
        <f>Tabulka1[[#This Row],[std3]]</f>
        <v>1.3742672247972064E-3</v>
      </c>
      <c r="AA633" s="1" t="s">
        <v>39</v>
      </c>
      <c r="AB633" s="1" t="s">
        <v>40</v>
      </c>
      <c r="AC633" s="1" t="s">
        <v>13</v>
      </c>
      <c r="AD633" s="1">
        <v>30</v>
      </c>
      <c r="AE633" s="1" t="s">
        <v>9</v>
      </c>
      <c r="AF633" s="1" t="s">
        <v>28</v>
      </c>
    </row>
    <row r="634" spans="1:32" x14ac:dyDescent="0.35">
      <c r="A634" s="1">
        <f t="shared" ref="A634:B634" si="1065">A285</f>
        <v>7.2097688627010319</v>
      </c>
      <c r="B634" s="1">
        <f t="shared" si="1065"/>
        <v>1.802442215675258</v>
      </c>
      <c r="C634" s="1">
        <f>Tabulka1[[#This Row],[z2]]</f>
        <v>9.0700417275472702</v>
      </c>
      <c r="D634" s="1">
        <f>Tabulka1[[#This Row],[std2]]</f>
        <v>2.8534614740337323E-2</v>
      </c>
      <c r="E634" s="1">
        <f t="shared" si="963"/>
        <v>3</v>
      </c>
      <c r="F634" s="1" t="s">
        <v>10</v>
      </c>
      <c r="G634" s="1" t="s">
        <v>30</v>
      </c>
      <c r="H634" s="1" t="s">
        <v>13</v>
      </c>
      <c r="I634" s="1">
        <f t="shared" ref="I634:J634" si="1066">I285</f>
        <v>25</v>
      </c>
      <c r="J634" s="1">
        <f t="shared" si="1066"/>
        <v>0.5</v>
      </c>
      <c r="K634">
        <v>9.0700417275472702</v>
      </c>
      <c r="L634">
        <v>2.8534614740337323E-2</v>
      </c>
      <c r="M634" s="1" t="s">
        <v>32</v>
      </c>
      <c r="N634" s="1" t="s">
        <v>31</v>
      </c>
      <c r="O634" s="1" t="s">
        <v>13</v>
      </c>
      <c r="P634" s="1">
        <f t="shared" ref="P634:Q634" si="1067">P285</f>
        <v>16.838633150363677</v>
      </c>
      <c r="Q634" s="1">
        <f t="shared" si="1067"/>
        <v>0.5</v>
      </c>
      <c r="R634" s="1">
        <f>Tabulka1[[#This Row],[z2]]</f>
        <v>9.0700417275472702</v>
      </c>
      <c r="S634" s="1">
        <f>Tabulka1[[#This Row],[std2]]</f>
        <v>2.8534614740337323E-2</v>
      </c>
      <c r="T634" s="1" t="s">
        <v>47</v>
      </c>
      <c r="U634" s="1" t="s">
        <v>31</v>
      </c>
      <c r="V634" s="1" t="s">
        <v>13</v>
      </c>
      <c r="W634" s="1">
        <f t="shared" ref="W634:X634" si="1068">W285</f>
        <v>7.2448884595084992</v>
      </c>
      <c r="X634" s="1">
        <f t="shared" si="1068"/>
        <v>1.8112221148771248</v>
      </c>
      <c r="Y634" s="1">
        <f>Tabulka1[[#This Row],[z3]]</f>
        <v>9.0700417275472702</v>
      </c>
      <c r="Z634" s="1">
        <f>Tabulka1[[#This Row],[std3]]</f>
        <v>2.8534614740337323E-2</v>
      </c>
      <c r="AA634" s="1" t="s">
        <v>39</v>
      </c>
      <c r="AB634" s="1" t="s">
        <v>40</v>
      </c>
      <c r="AC634" s="1" t="s">
        <v>13</v>
      </c>
      <c r="AD634" s="1">
        <v>30</v>
      </c>
      <c r="AE634" s="1" t="s">
        <v>9</v>
      </c>
      <c r="AF634" s="1" t="s">
        <v>28</v>
      </c>
    </row>
    <row r="635" spans="1:32" x14ac:dyDescent="0.35">
      <c r="A635" s="1">
        <f t="shared" ref="A635:B635" si="1069">A286</f>
        <v>9.1398397503121647</v>
      </c>
      <c r="B635" s="1">
        <f t="shared" si="1069"/>
        <v>2.2849599375780412</v>
      </c>
      <c r="C635" s="3" t="str">
        <f>Tabulka1[[#This Row],[z2]]</f>
        <v>už vypadl</v>
      </c>
      <c r="D635" s="3" t="str">
        <f>Tabulka1[[#This Row],[std2]]</f>
        <v>už vypadl</v>
      </c>
      <c r="E635" s="1">
        <f t="shared" si="963"/>
        <v>3</v>
      </c>
      <c r="F635" s="1" t="s">
        <v>10</v>
      </c>
      <c r="G635" s="1" t="s">
        <v>30</v>
      </c>
      <c r="H635" s="1" t="s">
        <v>13</v>
      </c>
      <c r="I635" s="1">
        <f t="shared" ref="I635:J635" si="1070">I286</f>
        <v>30</v>
      </c>
      <c r="J635" s="1">
        <f t="shared" si="1070"/>
        <v>0.5</v>
      </c>
      <c r="K635" s="8" t="s">
        <v>52</v>
      </c>
      <c r="L635" s="8" t="s">
        <v>52</v>
      </c>
      <c r="M635" s="1" t="s">
        <v>32</v>
      </c>
      <c r="N635" s="1" t="s">
        <v>31</v>
      </c>
      <c r="O635" s="1" t="s">
        <v>13</v>
      </c>
      <c r="P635" s="1">
        <f t="shared" ref="P635:Q635" si="1071">P286</f>
        <v>20.206359780436411</v>
      </c>
      <c r="Q635" s="1">
        <f t="shared" si="1071"/>
        <v>0.5</v>
      </c>
      <c r="R635" s="3" t="str">
        <f>Tabulka1[[#This Row],[z2]]</f>
        <v>už vypadl</v>
      </c>
      <c r="S635" s="3" t="str">
        <f>Tabulka1[[#This Row],[std2]]</f>
        <v>už vypadl</v>
      </c>
      <c r="T635" s="1" t="s">
        <v>47</v>
      </c>
      <c r="U635" s="1" t="s">
        <v>31</v>
      </c>
      <c r="V635" s="1" t="s">
        <v>13</v>
      </c>
      <c r="W635" s="1">
        <f t="shared" ref="W635:X635" si="1072">W286</f>
        <v>9.3148565907966407</v>
      </c>
      <c r="X635" s="1">
        <f t="shared" si="1072"/>
        <v>2.3287141476991602</v>
      </c>
      <c r="Y635" s="3" t="str">
        <f>Tabulka1[[#This Row],[z3]]</f>
        <v>už vypadl</v>
      </c>
      <c r="Z635" s="3" t="str">
        <f>Tabulka1[[#This Row],[std3]]</f>
        <v>už vypadl</v>
      </c>
      <c r="AA635" s="1" t="s">
        <v>39</v>
      </c>
      <c r="AB635" s="1" t="s">
        <v>40</v>
      </c>
      <c r="AC635" s="1" t="s">
        <v>13</v>
      </c>
      <c r="AD635" s="1">
        <v>30</v>
      </c>
      <c r="AE635" s="1" t="s">
        <v>9</v>
      </c>
      <c r="AF635" s="1" t="s">
        <v>28</v>
      </c>
    </row>
    <row r="636" spans="1:32" x14ac:dyDescent="0.35">
      <c r="A636" s="1">
        <f t="shared" ref="A636:B636" si="1073">A287</f>
        <v>11.228470455525985</v>
      </c>
      <c r="B636" s="1">
        <f t="shared" si="1073"/>
        <v>2.8071176138814962</v>
      </c>
      <c r="C636" s="1">
        <f>Tabulka1[[#This Row],[z2]]</f>
        <v>49.026346294524274</v>
      </c>
      <c r="D636" s="1">
        <f>Tabulka1[[#This Row],[std2]]</f>
        <v>2.4267509638346174E-2</v>
      </c>
      <c r="E636" s="1">
        <f t="shared" si="963"/>
        <v>3</v>
      </c>
      <c r="F636" s="1" t="s">
        <v>10</v>
      </c>
      <c r="G636" s="1" t="s">
        <v>30</v>
      </c>
      <c r="H636" s="1" t="s">
        <v>13</v>
      </c>
      <c r="I636" s="1">
        <f t="shared" ref="I636:J636" si="1074">I287</f>
        <v>35</v>
      </c>
      <c r="J636" s="1">
        <f t="shared" si="1074"/>
        <v>0.5</v>
      </c>
      <c r="K636">
        <v>49.026346294524274</v>
      </c>
      <c r="L636">
        <v>2.4267509638346174E-2</v>
      </c>
      <c r="M636" s="1" t="s">
        <v>32</v>
      </c>
      <c r="N636" s="1" t="s">
        <v>31</v>
      </c>
      <c r="O636" s="1" t="s">
        <v>13</v>
      </c>
      <c r="P636" s="1">
        <f t="shared" ref="P636:Q636" si="1075">P287</f>
        <v>23.574086410509146</v>
      </c>
      <c r="Q636" s="1">
        <f t="shared" si="1075"/>
        <v>0.5</v>
      </c>
      <c r="R636" s="1">
        <f>Tabulka1[[#This Row],[z2]]</f>
        <v>49.026346294524274</v>
      </c>
      <c r="S636" s="1">
        <f>Tabulka1[[#This Row],[std2]]</f>
        <v>2.4267509638346174E-2</v>
      </c>
      <c r="T636" s="1" t="s">
        <v>47</v>
      </c>
      <c r="U636" s="1" t="s">
        <v>31</v>
      </c>
      <c r="V636" s="1" t="s">
        <v>13</v>
      </c>
      <c r="W636" s="1">
        <f t="shared" ref="W636:X636" si="1076">W287</f>
        <v>11.703281357667576</v>
      </c>
      <c r="X636" s="1">
        <f t="shared" si="1076"/>
        <v>2.925820339416894</v>
      </c>
      <c r="Y636" s="1">
        <f>Tabulka1[[#This Row],[z3]]</f>
        <v>49.026346294524274</v>
      </c>
      <c r="Z636" s="1">
        <f>Tabulka1[[#This Row],[std3]]</f>
        <v>2.4267509638346174E-2</v>
      </c>
      <c r="AA636" s="1" t="s">
        <v>39</v>
      </c>
      <c r="AB636" s="1" t="s">
        <v>40</v>
      </c>
      <c r="AC636" s="1" t="s">
        <v>13</v>
      </c>
      <c r="AD636" s="1">
        <v>30</v>
      </c>
      <c r="AE636" s="1" t="s">
        <v>9</v>
      </c>
      <c r="AF636" s="1" t="s">
        <v>28</v>
      </c>
    </row>
    <row r="637" spans="1:32" x14ac:dyDescent="0.35">
      <c r="A637" s="1">
        <f t="shared" ref="A637:B637" si="1077">A288</f>
        <v>13.472275804209788</v>
      </c>
      <c r="B637" s="1">
        <f t="shared" si="1077"/>
        <v>3.3680689510524471</v>
      </c>
      <c r="C637" s="1">
        <f>Tabulka1[[#This Row],[z2]]</f>
        <v>136.24015579848387</v>
      </c>
      <c r="D637" s="1">
        <f>Tabulka1[[#This Row],[std2]]</f>
        <v>0.77134581990801843</v>
      </c>
      <c r="E637" s="1">
        <f t="shared" si="963"/>
        <v>3</v>
      </c>
      <c r="F637" s="1" t="s">
        <v>10</v>
      </c>
      <c r="G637" s="1" t="s">
        <v>30</v>
      </c>
      <c r="H637" s="1" t="s">
        <v>13</v>
      </c>
      <c r="I637" s="1">
        <f t="shared" ref="I637:J637" si="1078">I288</f>
        <v>40</v>
      </c>
      <c r="J637" s="1">
        <f t="shared" si="1078"/>
        <v>0.5</v>
      </c>
      <c r="K637">
        <v>136.24015579848387</v>
      </c>
      <c r="L637">
        <v>0.77134581990801843</v>
      </c>
      <c r="M637" s="1" t="s">
        <v>32</v>
      </c>
      <c r="N637" s="1" t="s">
        <v>31</v>
      </c>
      <c r="O637" s="1" t="s">
        <v>13</v>
      </c>
      <c r="P637" s="1">
        <f t="shared" ref="P637:Q637" si="1079">P288</f>
        <v>26.941813040581881</v>
      </c>
      <c r="Q637" s="1">
        <f t="shared" si="1079"/>
        <v>0.5</v>
      </c>
      <c r="R637" s="1">
        <f>Tabulka1[[#This Row],[z2]]</f>
        <v>136.24015579848387</v>
      </c>
      <c r="S637" s="1">
        <f>Tabulka1[[#This Row],[std2]]</f>
        <v>0.77134581990801843</v>
      </c>
      <c r="T637" s="1" t="s">
        <v>47</v>
      </c>
      <c r="U637" s="1" t="s">
        <v>31</v>
      </c>
      <c r="V637" s="1" t="s">
        <v>13</v>
      </c>
      <c r="W637" s="1">
        <f t="shared" ref="W637:X637" si="1080">W288</f>
        <v>14.489776919017</v>
      </c>
      <c r="X637" s="1">
        <f t="shared" si="1080"/>
        <v>3.6224442297542501</v>
      </c>
      <c r="Y637" s="1">
        <f>Tabulka1[[#This Row],[z3]]</f>
        <v>136.24015579848387</v>
      </c>
      <c r="Z637" s="1">
        <f>Tabulka1[[#This Row],[std3]]</f>
        <v>0.77134581990801843</v>
      </c>
      <c r="AA637" s="1" t="s">
        <v>39</v>
      </c>
      <c r="AB637" s="1" t="s">
        <v>40</v>
      </c>
      <c r="AC637" s="1" t="s">
        <v>13</v>
      </c>
      <c r="AD637" s="1">
        <v>30</v>
      </c>
      <c r="AE637" s="1" t="s">
        <v>9</v>
      </c>
      <c r="AF637" s="1" t="s">
        <v>28</v>
      </c>
    </row>
    <row r="638" spans="1:32" x14ac:dyDescent="0.35">
      <c r="A638" s="1">
        <f t="shared" ref="A638:B638" si="1081">A289</f>
        <v>14.578225408041176</v>
      </c>
      <c r="B638" s="1">
        <f t="shared" si="1081"/>
        <v>3.6445563520102939</v>
      </c>
      <c r="C638" s="1">
        <f>Tabulka1[[#This Row],[z2]]</f>
        <v>235.71981359527859</v>
      </c>
      <c r="D638" s="1">
        <f>Tabulka1[[#This Row],[std2]]</f>
        <v>1.8605316059510657</v>
      </c>
      <c r="E638" s="1">
        <f t="shared" si="963"/>
        <v>3</v>
      </c>
      <c r="F638" s="1" t="s">
        <v>10</v>
      </c>
      <c r="G638" s="1" t="s">
        <v>30</v>
      </c>
      <c r="H638" s="1" t="s">
        <v>13</v>
      </c>
      <c r="I638" s="1">
        <f t="shared" ref="I638:J638" si="1082">I289</f>
        <v>42.27</v>
      </c>
      <c r="J638" s="1">
        <f t="shared" si="1082"/>
        <v>0.5</v>
      </c>
      <c r="K638">
        <v>235.71981359527859</v>
      </c>
      <c r="L638">
        <v>1.8605316059510657</v>
      </c>
      <c r="M638" s="1" t="s">
        <v>32</v>
      </c>
      <c r="N638" s="1" t="s">
        <v>31</v>
      </c>
      <c r="O638" s="1" t="s">
        <v>13</v>
      </c>
      <c r="P638" s="1">
        <f t="shared" ref="P638:Q639" si="1083">P289</f>
        <v>28.470760930634906</v>
      </c>
      <c r="Q638" s="1">
        <f t="shared" si="1083"/>
        <v>0.5</v>
      </c>
      <c r="R638" s="1">
        <f>Tabulka1[[#This Row],[z2]]</f>
        <v>235.71981359527859</v>
      </c>
      <c r="S638" s="1">
        <f>Tabulka1[[#This Row],[std2]]</f>
        <v>1.8605316059510657</v>
      </c>
      <c r="T638" s="1" t="s">
        <v>47</v>
      </c>
      <c r="U638" s="1" t="s">
        <v>31</v>
      </c>
      <c r="V638" s="1" t="s">
        <v>13</v>
      </c>
      <c r="W638" s="1">
        <f t="shared" ref="W638:X639" si="1084">W289</f>
        <v>15.914157380049765</v>
      </c>
      <c r="X638" s="1">
        <f t="shared" si="1084"/>
        <v>3.9785393450124413</v>
      </c>
      <c r="Y638" s="1">
        <f>Tabulka1[[#This Row],[z3]]</f>
        <v>235.71981359527859</v>
      </c>
      <c r="Z638" s="1">
        <f>Tabulka1[[#This Row],[std3]]</f>
        <v>1.8605316059510657</v>
      </c>
      <c r="AA638" s="1" t="s">
        <v>39</v>
      </c>
      <c r="AB638" s="1" t="s">
        <v>40</v>
      </c>
      <c r="AC638" s="1" t="s">
        <v>13</v>
      </c>
      <c r="AD638" s="1">
        <v>30</v>
      </c>
      <c r="AE638" s="1" t="s">
        <v>9</v>
      </c>
      <c r="AF638" s="1" t="s">
        <v>28</v>
      </c>
    </row>
    <row r="639" spans="1:32" x14ac:dyDescent="0.35">
      <c r="A639" s="1">
        <f t="shared" ref="A639:B639" si="1085">A290</f>
        <v>0</v>
      </c>
      <c r="B639" s="1">
        <f t="shared" si="1085"/>
        <v>0</v>
      </c>
      <c r="C639" s="1">
        <f>Tabulka1[[#This Row],[z2]]</f>
        <v>0.77901098169446481</v>
      </c>
      <c r="D639" s="1">
        <f>Tabulka1[[#This Row],[std2]]</f>
        <v>2.1986370004217341E-3</v>
      </c>
      <c r="E639" s="1">
        <f t="shared" si="963"/>
        <v>4</v>
      </c>
      <c r="F639" s="1" t="s">
        <v>10</v>
      </c>
      <c r="G639" s="1" t="s">
        <v>30</v>
      </c>
      <c r="H639" s="1" t="s">
        <v>13</v>
      </c>
      <c r="I639" s="1">
        <f t="shared" ref="I639:J639" si="1086">I290</f>
        <v>0</v>
      </c>
      <c r="J639" s="1">
        <f t="shared" si="1086"/>
        <v>1</v>
      </c>
      <c r="K639" s="1">
        <v>0.77901098169446481</v>
      </c>
      <c r="L639" s="1">
        <v>2.1986370004217341E-3</v>
      </c>
      <c r="M639" s="1" t="s">
        <v>32</v>
      </c>
      <c r="N639" s="1" t="s">
        <v>31</v>
      </c>
      <c r="O639" s="1" t="s">
        <v>13</v>
      </c>
      <c r="P639" s="1">
        <f t="shared" si="1083"/>
        <v>0</v>
      </c>
      <c r="Q639" s="1">
        <f t="shared" si="1083"/>
        <v>1</v>
      </c>
      <c r="R639" s="1">
        <f>Tabulka1[[#This Row],[z2]]</f>
        <v>0.77901098169446481</v>
      </c>
      <c r="S639" s="1">
        <f>Tabulka1[[#This Row],[std2]]</f>
        <v>2.1986370004217341E-3</v>
      </c>
      <c r="T639" s="1" t="s">
        <v>47</v>
      </c>
      <c r="U639" s="1" t="s">
        <v>31</v>
      </c>
      <c r="V639" s="1" t="s">
        <v>13</v>
      </c>
      <c r="W639" s="1">
        <f t="shared" si="1084"/>
        <v>0</v>
      </c>
      <c r="X639" s="1">
        <f t="shared" si="1084"/>
        <v>0</v>
      </c>
      <c r="Y639" s="1">
        <f>Tabulka1[[#This Row],[z3]]</f>
        <v>0.77901098169446481</v>
      </c>
      <c r="Z639" s="1">
        <f>Tabulka1[[#This Row],[std3]]</f>
        <v>2.1986370004217341E-3</v>
      </c>
      <c r="AA639" s="1" t="s">
        <v>39</v>
      </c>
      <c r="AB639" s="1" t="s">
        <v>40</v>
      </c>
      <c r="AC639" s="1" t="s">
        <v>13</v>
      </c>
      <c r="AD639" s="1">
        <v>30</v>
      </c>
      <c r="AE639" s="1" t="s">
        <v>9</v>
      </c>
      <c r="AF639" s="1" t="s">
        <v>28</v>
      </c>
    </row>
    <row r="640" spans="1:32" x14ac:dyDescent="0.35">
      <c r="A640" s="1">
        <f t="shared" ref="A640:B640" si="1087">A291</f>
        <v>0.8603878946967406</v>
      </c>
      <c r="B640" s="1">
        <f t="shared" si="1087"/>
        <v>0.4301939473483703</v>
      </c>
      <c r="C640" s="1">
        <f>Tabulka1[[#This Row],[z2]]</f>
        <v>1.0040032695404757</v>
      </c>
      <c r="D640" s="1">
        <f>Tabulka1[[#This Row],[std2]]</f>
        <v>3.8028354422731353E-4</v>
      </c>
      <c r="E640" s="1">
        <f t="shared" si="963"/>
        <v>4</v>
      </c>
      <c r="F640" s="1" t="s">
        <v>10</v>
      </c>
      <c r="G640" s="1" t="s">
        <v>30</v>
      </c>
      <c r="H640" s="1" t="s">
        <v>13</v>
      </c>
      <c r="I640" s="1">
        <f t="shared" ref="I640:J640" si="1088">I291</f>
        <v>5</v>
      </c>
      <c r="J640" s="1">
        <f t="shared" si="1088"/>
        <v>1</v>
      </c>
      <c r="K640">
        <v>1.0040032695404757</v>
      </c>
      <c r="L640">
        <v>3.8028354422731353E-4</v>
      </c>
      <c r="M640" s="1" t="s">
        <v>32</v>
      </c>
      <c r="N640" s="1" t="s">
        <v>31</v>
      </c>
      <c r="O640" s="1" t="s">
        <v>13</v>
      </c>
      <c r="P640" s="1">
        <f t="shared" ref="P640:Q640" si="1089">P291</f>
        <v>2.5388931081633541</v>
      </c>
      <c r="Q640" s="1">
        <f t="shared" si="1089"/>
        <v>1</v>
      </c>
      <c r="R640" s="1">
        <f>Tabulka1[[#This Row],[z2]]</f>
        <v>1.0040032695404757</v>
      </c>
      <c r="S640" s="1">
        <f>Tabulka1[[#This Row],[std2]]</f>
        <v>3.8028354422731353E-4</v>
      </c>
      <c r="T640" s="1" t="s">
        <v>47</v>
      </c>
      <c r="U640" s="1" t="s">
        <v>31</v>
      </c>
      <c r="V640" s="1" t="s">
        <v>13</v>
      </c>
      <c r="W640" s="1">
        <f t="shared" ref="W640:X640" si="1090">W291</f>
        <v>0.86239641594948702</v>
      </c>
      <c r="X640" s="1">
        <f t="shared" si="1090"/>
        <v>0.43119820797474351</v>
      </c>
      <c r="Y640" s="1">
        <f>Tabulka1[[#This Row],[z3]]</f>
        <v>1.0040032695404757</v>
      </c>
      <c r="Z640" s="1">
        <f>Tabulka1[[#This Row],[std3]]</f>
        <v>3.8028354422731353E-4</v>
      </c>
      <c r="AA640" s="1" t="s">
        <v>39</v>
      </c>
      <c r="AB640" s="1" t="s">
        <v>40</v>
      </c>
      <c r="AC640" s="1" t="s">
        <v>13</v>
      </c>
      <c r="AD640" s="1">
        <v>30</v>
      </c>
      <c r="AE640" s="1" t="s">
        <v>9</v>
      </c>
      <c r="AF640" s="1" t="s">
        <v>28</v>
      </c>
    </row>
    <row r="641" spans="1:32" x14ac:dyDescent="0.35">
      <c r="A641" s="1">
        <f t="shared" ref="A641:B641" si="1091">A292</f>
        <v>1.8133704301775619</v>
      </c>
      <c r="B641" s="1">
        <f t="shared" si="1091"/>
        <v>0.90668521508878097</v>
      </c>
      <c r="C641" s="1">
        <f>Tabulka1[[#This Row],[z2]]</f>
        <v>1.3917317680082761</v>
      </c>
      <c r="D641" s="1">
        <f>Tabulka1[[#This Row],[std2]]</f>
        <v>8.3424221364636754E-4</v>
      </c>
      <c r="E641" s="1">
        <f t="shared" si="963"/>
        <v>4</v>
      </c>
      <c r="F641" s="1" t="s">
        <v>10</v>
      </c>
      <c r="G641" s="1" t="s">
        <v>30</v>
      </c>
      <c r="H641" s="1" t="s">
        <v>13</v>
      </c>
      <c r="I641" s="1">
        <f t="shared" ref="I641:J641" si="1092">I292</f>
        <v>10</v>
      </c>
      <c r="J641" s="1">
        <f t="shared" si="1092"/>
        <v>1</v>
      </c>
      <c r="K641">
        <v>1.3917317680082761</v>
      </c>
      <c r="L641">
        <v>8.3424221364636754E-4</v>
      </c>
      <c r="M641" s="1" t="s">
        <v>32</v>
      </c>
      <c r="N641" s="1" t="s">
        <v>31</v>
      </c>
      <c r="O641" s="1" t="s">
        <v>13</v>
      </c>
      <c r="P641" s="1">
        <f t="shared" ref="P641:Q641" si="1093">P292</f>
        <v>5.0777862163267082</v>
      </c>
      <c r="Q641" s="1">
        <f t="shared" si="1093"/>
        <v>1</v>
      </c>
      <c r="R641" s="1">
        <f>Tabulka1[[#This Row],[z2]]</f>
        <v>1.3917317680082761</v>
      </c>
      <c r="S641" s="1">
        <f>Tabulka1[[#This Row],[std2]]</f>
        <v>8.3424221364636754E-4</v>
      </c>
      <c r="T641" s="1" t="s">
        <v>47</v>
      </c>
      <c r="U641" s="1" t="s">
        <v>31</v>
      </c>
      <c r="V641" s="1" t="s">
        <v>13</v>
      </c>
      <c r="W641" s="1">
        <f t="shared" ref="W641:X641" si="1094">W292</f>
        <v>1.8206146558933618</v>
      </c>
      <c r="X641" s="1">
        <f t="shared" si="1094"/>
        <v>0.9103073279466809</v>
      </c>
      <c r="Y641" s="1">
        <f>Tabulka1[[#This Row],[z3]]</f>
        <v>1.3917317680082761</v>
      </c>
      <c r="Z641" s="1">
        <f>Tabulka1[[#This Row],[std3]]</f>
        <v>8.3424221364636754E-4</v>
      </c>
      <c r="AA641" s="1" t="s">
        <v>39</v>
      </c>
      <c r="AB641" s="1" t="s">
        <v>40</v>
      </c>
      <c r="AC641" s="1" t="s">
        <v>13</v>
      </c>
      <c r="AD641" s="1">
        <v>30</v>
      </c>
      <c r="AE641" s="1" t="s">
        <v>9</v>
      </c>
      <c r="AF641" s="1" t="s">
        <v>28</v>
      </c>
    </row>
    <row r="642" spans="1:32" x14ac:dyDescent="0.35">
      <c r="A642" s="1">
        <f t="shared" ref="A642:B642" si="1095">A293</f>
        <v>2.86962687686027</v>
      </c>
      <c r="B642" s="1">
        <f t="shared" si="1095"/>
        <v>1.434813438430135</v>
      </c>
      <c r="C642" s="1">
        <f>Tabulka1[[#This Row],[z2]]</f>
        <v>2.0830145881114399</v>
      </c>
      <c r="D642" s="1">
        <f>Tabulka1[[#This Row],[std2]]</f>
        <v>2.3782154114276746E-4</v>
      </c>
      <c r="E642" s="1">
        <f t="shared" si="963"/>
        <v>4</v>
      </c>
      <c r="F642" s="1" t="s">
        <v>10</v>
      </c>
      <c r="G642" s="1" t="s">
        <v>30</v>
      </c>
      <c r="H642" s="1" t="s">
        <v>13</v>
      </c>
      <c r="I642" s="1">
        <f t="shared" ref="I642:J642" si="1096">I293</f>
        <v>15</v>
      </c>
      <c r="J642" s="1">
        <f t="shared" si="1096"/>
        <v>1</v>
      </c>
      <c r="K642">
        <v>2.0830145881114399</v>
      </c>
      <c r="L642">
        <v>2.3782154114276746E-4</v>
      </c>
      <c r="M642" s="1" t="s">
        <v>32</v>
      </c>
      <c r="N642" s="1" t="s">
        <v>31</v>
      </c>
      <c r="O642" s="1" t="s">
        <v>13</v>
      </c>
      <c r="P642" s="1">
        <f t="shared" ref="P642:Q642" si="1097">P293</f>
        <v>7.6166793244900619</v>
      </c>
      <c r="Q642" s="1">
        <f t="shared" si="1097"/>
        <v>1</v>
      </c>
      <c r="R642" s="1">
        <f>Tabulka1[[#This Row],[z2]]</f>
        <v>2.0830145881114399</v>
      </c>
      <c r="S642" s="1">
        <f>Tabulka1[[#This Row],[std2]]</f>
        <v>2.3782154114276746E-4</v>
      </c>
      <c r="T642" s="1" t="s">
        <v>47</v>
      </c>
      <c r="U642" s="1" t="s">
        <v>31</v>
      </c>
      <c r="V642" s="1" t="s">
        <v>13</v>
      </c>
      <c r="W642" s="1">
        <f t="shared" ref="W642:X642" si="1098">W293</f>
        <v>2.8915644534776916</v>
      </c>
      <c r="X642" s="1">
        <f t="shared" si="1098"/>
        <v>1.4457822267388458</v>
      </c>
      <c r="Y642" s="1">
        <f>Tabulka1[[#This Row],[z3]]</f>
        <v>2.0830145881114399</v>
      </c>
      <c r="Z642" s="1">
        <f>Tabulka1[[#This Row],[std3]]</f>
        <v>2.3782154114276746E-4</v>
      </c>
      <c r="AA642" s="1" t="s">
        <v>39</v>
      </c>
      <c r="AB642" s="1" t="s">
        <v>40</v>
      </c>
      <c r="AC642" s="1" t="s">
        <v>13</v>
      </c>
      <c r="AD642" s="1">
        <v>30</v>
      </c>
      <c r="AE642" s="1" t="s">
        <v>9</v>
      </c>
      <c r="AF642" s="1" t="s">
        <v>28</v>
      </c>
    </row>
    <row r="643" spans="1:32" x14ac:dyDescent="0.35">
      <c r="A643" s="1">
        <f t="shared" ref="A643:B643" si="1099">A294</f>
        <v>4.0355926523997834</v>
      </c>
      <c r="B643" s="1">
        <f t="shared" si="1099"/>
        <v>2.0177963261998917</v>
      </c>
      <c r="C643" s="1">
        <f>Tabulka1[[#This Row],[z2]]</f>
        <v>3.4436328956929136</v>
      </c>
      <c r="D643" s="1">
        <f>Tabulka1[[#This Row],[std2]]</f>
        <v>2.3218244274858585E-3</v>
      </c>
      <c r="E643" s="1">
        <f t="shared" si="963"/>
        <v>4</v>
      </c>
      <c r="F643" s="1" t="s">
        <v>10</v>
      </c>
      <c r="G643" s="1" t="s">
        <v>30</v>
      </c>
      <c r="H643" s="1" t="s">
        <v>13</v>
      </c>
      <c r="I643" s="1">
        <f t="shared" ref="I643:J643" si="1100">I294</f>
        <v>20</v>
      </c>
      <c r="J643" s="1">
        <f t="shared" si="1100"/>
        <v>1</v>
      </c>
      <c r="K643">
        <v>3.4436328956929136</v>
      </c>
      <c r="L643">
        <v>2.3218244274858585E-3</v>
      </c>
      <c r="M643" s="1" t="s">
        <v>32</v>
      </c>
      <c r="N643" s="1" t="s">
        <v>31</v>
      </c>
      <c r="O643" s="1" t="s">
        <v>13</v>
      </c>
      <c r="P643" s="1">
        <f t="shared" ref="P643:Q643" si="1101">P294</f>
        <v>10.155572432653416</v>
      </c>
      <c r="Q643" s="1">
        <f t="shared" si="1101"/>
        <v>1</v>
      </c>
      <c r="R643" s="1">
        <f>Tabulka1[[#This Row],[z2]]</f>
        <v>3.4436328956929136</v>
      </c>
      <c r="S643" s="1">
        <f>Tabulka1[[#This Row],[std2]]</f>
        <v>2.3218244274858585E-3</v>
      </c>
      <c r="T643" s="1" t="s">
        <v>47</v>
      </c>
      <c r="U643" s="1" t="s">
        <v>31</v>
      </c>
      <c r="V643" s="1" t="s">
        <v>13</v>
      </c>
      <c r="W643" s="1">
        <f t="shared" ref="W643:X643" si="1102">W294</f>
        <v>4.0963829757600632</v>
      </c>
      <c r="X643" s="1">
        <f t="shared" si="1102"/>
        <v>2.0481914878800316</v>
      </c>
      <c r="Y643" s="1">
        <f>Tabulka1[[#This Row],[z3]]</f>
        <v>3.4436328956929136</v>
      </c>
      <c r="Z643" s="1">
        <f>Tabulka1[[#This Row],[std3]]</f>
        <v>2.3218244274858585E-3</v>
      </c>
      <c r="AA643" s="1" t="s">
        <v>39</v>
      </c>
      <c r="AB643" s="1" t="s">
        <v>40</v>
      </c>
      <c r="AC643" s="1" t="s">
        <v>13</v>
      </c>
      <c r="AD643" s="1">
        <v>30</v>
      </c>
      <c r="AE643" s="1" t="s">
        <v>9</v>
      </c>
      <c r="AF643" s="1" t="s">
        <v>28</v>
      </c>
    </row>
    <row r="644" spans="1:32" x14ac:dyDescent="0.35">
      <c r="A644" s="1">
        <f t="shared" ref="A644:B644" si="1103">A295</f>
        <v>5.3233930504043547</v>
      </c>
      <c r="B644" s="1">
        <f t="shared" si="1103"/>
        <v>2.6616965252021774</v>
      </c>
      <c r="C644" s="1">
        <f>Tabulka1[[#This Row],[z2]]</f>
        <v>6.4034229711697099</v>
      </c>
      <c r="D644" s="1">
        <f>Tabulka1[[#This Row],[std2]]</f>
        <v>1.2788524933225277E-2</v>
      </c>
      <c r="E644" s="1">
        <f t="shared" si="963"/>
        <v>4</v>
      </c>
      <c r="F644" s="1" t="s">
        <v>10</v>
      </c>
      <c r="G644" s="1" t="s">
        <v>30</v>
      </c>
      <c r="H644" s="1" t="s">
        <v>13</v>
      </c>
      <c r="I644" s="1">
        <f t="shared" ref="I644:J644" si="1104">I295</f>
        <v>25</v>
      </c>
      <c r="J644" s="1">
        <f t="shared" si="1104"/>
        <v>1</v>
      </c>
      <c r="K644">
        <v>6.4034229711697099</v>
      </c>
      <c r="L644">
        <v>1.2788524933225277E-2</v>
      </c>
      <c r="M644" s="1" t="s">
        <v>32</v>
      </c>
      <c r="N644" s="1" t="s">
        <v>31</v>
      </c>
      <c r="O644" s="1" t="s">
        <v>13</v>
      </c>
      <c r="P644" s="1">
        <f t="shared" ref="P644:Q644" si="1105">P295</f>
        <v>12.69446554081677</v>
      </c>
      <c r="Q644" s="1">
        <f t="shared" si="1105"/>
        <v>1</v>
      </c>
      <c r="R644" s="1">
        <f>Tabulka1[[#This Row],[z2]]</f>
        <v>6.4034229711697099</v>
      </c>
      <c r="S644" s="1">
        <f>Tabulka1[[#This Row],[std2]]</f>
        <v>1.2788524933225277E-2</v>
      </c>
      <c r="T644" s="1" t="s">
        <v>47</v>
      </c>
      <c r="U644" s="1" t="s">
        <v>31</v>
      </c>
      <c r="V644" s="1" t="s">
        <v>13</v>
      </c>
      <c r="W644" s="1">
        <f t="shared" ref="W644:X644" si="1106">W295</f>
        <v>5.4618439676800845</v>
      </c>
      <c r="X644" s="1">
        <f t="shared" si="1106"/>
        <v>2.7309219838400423</v>
      </c>
      <c r="Y644" s="1">
        <f>Tabulka1[[#This Row],[z3]]</f>
        <v>6.4034229711697099</v>
      </c>
      <c r="Z644" s="1">
        <f>Tabulka1[[#This Row],[std3]]</f>
        <v>1.2788524933225277E-2</v>
      </c>
      <c r="AA644" s="1" t="s">
        <v>39</v>
      </c>
      <c r="AB644" s="1" t="s">
        <v>40</v>
      </c>
      <c r="AC644" s="1" t="s">
        <v>13</v>
      </c>
      <c r="AD644" s="1">
        <v>30</v>
      </c>
      <c r="AE644" s="1" t="s">
        <v>9</v>
      </c>
      <c r="AF644" s="1" t="s">
        <v>28</v>
      </c>
    </row>
    <row r="645" spans="1:32" x14ac:dyDescent="0.35">
      <c r="A645" s="1">
        <f t="shared" ref="A645:B645" si="1107">A296</f>
        <v>6.7454401112905327</v>
      </c>
      <c r="B645" s="1">
        <f t="shared" si="1107"/>
        <v>3.3727200556452663</v>
      </c>
      <c r="C645" s="1">
        <f>Tabulka1[[#This Row],[z2]]</f>
        <v>14.549498425163897</v>
      </c>
      <c r="D645" s="1">
        <f>Tabulka1[[#This Row],[std2]]</f>
        <v>0.28725364876636567</v>
      </c>
      <c r="E645" s="1">
        <f t="shared" si="963"/>
        <v>4</v>
      </c>
      <c r="F645" s="1" t="s">
        <v>10</v>
      </c>
      <c r="G645" s="1" t="s">
        <v>30</v>
      </c>
      <c r="H645" s="1" t="s">
        <v>13</v>
      </c>
      <c r="I645" s="1">
        <f t="shared" ref="I645:J645" si="1108">I296</f>
        <v>30</v>
      </c>
      <c r="J645" s="1">
        <f t="shared" si="1108"/>
        <v>1</v>
      </c>
      <c r="K645">
        <v>14.549498425163897</v>
      </c>
      <c r="L645">
        <v>0.28725364876636567</v>
      </c>
      <c r="M645" s="1" t="s">
        <v>32</v>
      </c>
      <c r="N645" s="1" t="s">
        <v>31</v>
      </c>
      <c r="O645" s="1" t="s">
        <v>13</v>
      </c>
      <c r="P645" s="1">
        <f t="shared" ref="P645:Q645" si="1109">P296</f>
        <v>15.233358648980124</v>
      </c>
      <c r="Q645" s="1">
        <f t="shared" si="1109"/>
        <v>1</v>
      </c>
      <c r="R645" s="1">
        <f>Tabulka1[[#This Row],[z2]]</f>
        <v>14.549498425163897</v>
      </c>
      <c r="S645" s="1">
        <f>Tabulka1[[#This Row],[std2]]</f>
        <v>0.28725364876636567</v>
      </c>
      <c r="T645" s="1" t="s">
        <v>47</v>
      </c>
      <c r="U645" s="1" t="s">
        <v>31</v>
      </c>
      <c r="V645" s="1" t="s">
        <v>13</v>
      </c>
      <c r="W645" s="1">
        <f t="shared" ref="W645:X645" si="1110">W296</f>
        <v>7.0223708155886815</v>
      </c>
      <c r="X645" s="1">
        <f t="shared" si="1110"/>
        <v>3.5111854077943407</v>
      </c>
      <c r="Y645" s="1">
        <f>Tabulka1[[#This Row],[z3]]</f>
        <v>14.549498425163897</v>
      </c>
      <c r="Z645" s="1">
        <f>Tabulka1[[#This Row],[std3]]</f>
        <v>0.28725364876636567</v>
      </c>
      <c r="AA645" s="1" t="s">
        <v>39</v>
      </c>
      <c r="AB645" s="1" t="s">
        <v>40</v>
      </c>
      <c r="AC645" s="1" t="s">
        <v>13</v>
      </c>
      <c r="AD645" s="1">
        <v>30</v>
      </c>
      <c r="AE645" s="1" t="s">
        <v>9</v>
      </c>
      <c r="AF645" s="1" t="s">
        <v>28</v>
      </c>
    </row>
    <row r="646" spans="1:32" x14ac:dyDescent="0.35">
      <c r="A646" s="1">
        <f t="shared" ref="A646:B646" si="1111">A297</f>
        <v>8.3215930997248062</v>
      </c>
      <c r="B646" s="1">
        <f t="shared" si="1111"/>
        <v>4.1607965498624031</v>
      </c>
      <c r="C646" s="1">
        <f>Tabulka1[[#This Row],[z2]]</f>
        <v>36.478410443537754</v>
      </c>
      <c r="D646" s="1">
        <f>Tabulka1[[#This Row],[std2]]</f>
        <v>0.73633624534409814</v>
      </c>
      <c r="E646" s="1">
        <f t="shared" si="963"/>
        <v>4</v>
      </c>
      <c r="F646" s="1" t="s">
        <v>10</v>
      </c>
      <c r="G646" s="1" t="s">
        <v>30</v>
      </c>
      <c r="H646" s="1" t="s">
        <v>13</v>
      </c>
      <c r="I646" s="1">
        <f t="shared" ref="I646:J646" si="1112">I297</f>
        <v>35</v>
      </c>
      <c r="J646" s="1">
        <f t="shared" si="1112"/>
        <v>1</v>
      </c>
      <c r="K646">
        <v>36.478410443537754</v>
      </c>
      <c r="L646">
        <v>0.73633624534409814</v>
      </c>
      <c r="M646" s="1" t="s">
        <v>32</v>
      </c>
      <c r="N646" s="1" t="s">
        <v>31</v>
      </c>
      <c r="O646" s="1" t="s">
        <v>13</v>
      </c>
      <c r="P646" s="1">
        <f t="shared" ref="P646:Q646" si="1113">P297</f>
        <v>17.772251757143479</v>
      </c>
      <c r="Q646" s="1">
        <f t="shared" si="1113"/>
        <v>1</v>
      </c>
      <c r="R646" s="1">
        <f>Tabulka1[[#This Row],[z2]]</f>
        <v>36.478410443537754</v>
      </c>
      <c r="S646" s="1">
        <f>Tabulka1[[#This Row],[std2]]</f>
        <v>0.73633624534409814</v>
      </c>
      <c r="T646" s="1" t="s">
        <v>47</v>
      </c>
      <c r="U646" s="1" t="s">
        <v>31</v>
      </c>
      <c r="V646" s="1" t="s">
        <v>13</v>
      </c>
      <c r="W646" s="1">
        <f t="shared" ref="W646:X646" si="1114">W297</f>
        <v>8.8229787170216749</v>
      </c>
      <c r="X646" s="1">
        <f t="shared" si="1114"/>
        <v>4.4114893585108375</v>
      </c>
      <c r="Y646" s="1">
        <f>Tabulka1[[#This Row],[z3]]</f>
        <v>36.478410443537754</v>
      </c>
      <c r="Z646" s="1">
        <f>Tabulka1[[#This Row],[std3]]</f>
        <v>0.73633624534409814</v>
      </c>
      <c r="AA646" s="1" t="s">
        <v>39</v>
      </c>
      <c r="AB646" s="1" t="s">
        <v>40</v>
      </c>
      <c r="AC646" s="1" t="s">
        <v>13</v>
      </c>
      <c r="AD646" s="1">
        <v>30</v>
      </c>
      <c r="AE646" s="1" t="s">
        <v>9</v>
      </c>
      <c r="AF646" s="1" t="s">
        <v>28</v>
      </c>
    </row>
    <row r="647" spans="1:32" x14ac:dyDescent="0.35">
      <c r="A647" s="1">
        <f t="shared" ref="A647:B647" si="1115">A298</f>
        <v>10.11210161651465</v>
      </c>
      <c r="B647" s="1">
        <f t="shared" si="1115"/>
        <v>5.056050808257325</v>
      </c>
      <c r="C647" s="1">
        <f>Tabulka1[[#This Row],[z2]]</f>
        <v>125.25185632123905</v>
      </c>
      <c r="D647" s="1">
        <f>Tabulka1[[#This Row],[std2]]</f>
        <v>0.9525222395036631</v>
      </c>
      <c r="E647" s="1">
        <f t="shared" si="963"/>
        <v>4</v>
      </c>
      <c r="F647" s="1" t="s">
        <v>10</v>
      </c>
      <c r="G647" s="1" t="s">
        <v>30</v>
      </c>
      <c r="H647" s="1" t="s">
        <v>13</v>
      </c>
      <c r="I647" s="1">
        <f t="shared" ref="I647:J647" si="1116">I298</f>
        <v>40</v>
      </c>
      <c r="J647" s="1">
        <f t="shared" si="1116"/>
        <v>1</v>
      </c>
      <c r="K647">
        <v>125.25185632123905</v>
      </c>
      <c r="L647">
        <v>0.9525222395036631</v>
      </c>
      <c r="M647" s="1" t="s">
        <v>32</v>
      </c>
      <c r="N647" s="1" t="s">
        <v>31</v>
      </c>
      <c r="O647" s="1" t="s">
        <v>13</v>
      </c>
      <c r="P647" s="1">
        <f t="shared" ref="P647:Q647" si="1117">P298</f>
        <v>20.311144865306833</v>
      </c>
      <c r="Q647" s="1">
        <f t="shared" si="1117"/>
        <v>1</v>
      </c>
      <c r="R647" s="1">
        <f>Tabulka1[[#This Row],[z2]]</f>
        <v>125.25185632123905</v>
      </c>
      <c r="S647" s="1">
        <f>Tabulka1[[#This Row],[std2]]</f>
        <v>0.9525222395036631</v>
      </c>
      <c r="T647" s="1" t="s">
        <v>47</v>
      </c>
      <c r="U647" s="1" t="s">
        <v>31</v>
      </c>
      <c r="V647" s="1" t="s">
        <v>13</v>
      </c>
      <c r="W647" s="1">
        <f t="shared" ref="W647:X647" si="1118">W298</f>
        <v>10.923687935360169</v>
      </c>
      <c r="X647" s="1">
        <f t="shared" si="1118"/>
        <v>5.4618439676800845</v>
      </c>
      <c r="Y647" s="1">
        <f>Tabulka1[[#This Row],[z3]]</f>
        <v>125.25185632123905</v>
      </c>
      <c r="Z647" s="1">
        <f>Tabulka1[[#This Row],[std3]]</f>
        <v>0.9525222395036631</v>
      </c>
      <c r="AA647" s="1" t="s">
        <v>39</v>
      </c>
      <c r="AB647" s="1" t="s">
        <v>40</v>
      </c>
      <c r="AC647" s="1" t="s">
        <v>13</v>
      </c>
      <c r="AD647" s="1">
        <v>30</v>
      </c>
      <c r="AE647" s="1" t="s">
        <v>9</v>
      </c>
      <c r="AF647" s="1" t="s">
        <v>28</v>
      </c>
    </row>
    <row r="648" spans="1:32" x14ac:dyDescent="0.35">
      <c r="A648" s="1">
        <f t="shared" ref="A648:B648" si="1119">A299</f>
        <v>0</v>
      </c>
      <c r="B648" s="1">
        <f t="shared" si="1119"/>
        <v>0</v>
      </c>
      <c r="C648" s="1">
        <f>Tabulka1[[#This Row],[z2]]</f>
        <v>0.77901098169446481</v>
      </c>
      <c r="D648" s="1">
        <f>Tabulka1[[#This Row],[std2]]</f>
        <v>2.1986370004217341E-3</v>
      </c>
      <c r="E648" s="1">
        <f t="shared" si="963"/>
        <v>5</v>
      </c>
      <c r="F648" s="1" t="s">
        <v>10</v>
      </c>
      <c r="G648" s="1" t="s">
        <v>30</v>
      </c>
      <c r="H648" s="1" t="s">
        <v>13</v>
      </c>
      <c r="I648" s="1">
        <f t="shared" ref="I648:J648" si="1120">I299</f>
        <v>0</v>
      </c>
      <c r="J648" s="1">
        <f t="shared" si="1120"/>
        <v>1.5</v>
      </c>
      <c r="K648" s="1">
        <v>0.77901098169446481</v>
      </c>
      <c r="L648" s="1">
        <v>2.1986370004217341E-3</v>
      </c>
      <c r="M648" s="1" t="s">
        <v>32</v>
      </c>
      <c r="N648" s="1" t="s">
        <v>31</v>
      </c>
      <c r="O648" s="1" t="s">
        <v>13</v>
      </c>
      <c r="P648" s="1">
        <f t="shared" ref="P648:Q648" si="1121">P299</f>
        <v>0</v>
      </c>
      <c r="Q648" s="1">
        <f t="shared" si="1121"/>
        <v>1.5</v>
      </c>
      <c r="R648" s="1">
        <f>Tabulka1[[#This Row],[z2]]</f>
        <v>0.77901098169446481</v>
      </c>
      <c r="S648" s="1">
        <f>Tabulka1[[#This Row],[std2]]</f>
        <v>2.1986370004217341E-3</v>
      </c>
      <c r="T648" s="1" t="s">
        <v>47</v>
      </c>
      <c r="U648" s="1" t="s">
        <v>31</v>
      </c>
      <c r="V648" s="1" t="s">
        <v>13</v>
      </c>
      <c r="W648" s="1">
        <f t="shared" ref="W648:X648" si="1122">W299</f>
        <v>0</v>
      </c>
      <c r="X648" s="1">
        <f t="shared" si="1122"/>
        <v>0</v>
      </c>
      <c r="Y648" s="1">
        <f>Tabulka1[[#This Row],[z3]]</f>
        <v>0.77901098169446481</v>
      </c>
      <c r="Z648" s="1">
        <f>Tabulka1[[#This Row],[std3]]</f>
        <v>2.1986370004217341E-3</v>
      </c>
      <c r="AA648" s="1" t="s">
        <v>39</v>
      </c>
      <c r="AB648" s="1" t="s">
        <v>40</v>
      </c>
      <c r="AC648" s="1" t="s">
        <v>13</v>
      </c>
      <c r="AD648" s="1">
        <v>30</v>
      </c>
      <c r="AE648" s="1" t="s">
        <v>9</v>
      </c>
      <c r="AF648" s="1" t="s">
        <v>28</v>
      </c>
    </row>
    <row r="649" spans="1:32" x14ac:dyDescent="0.35">
      <c r="A649" s="1">
        <f t="shared" ref="A649:B649" si="1123">A300</f>
        <v>0.68765454582511765</v>
      </c>
      <c r="B649" s="1">
        <f t="shared" si="1123"/>
        <v>0.51574090936883821</v>
      </c>
      <c r="C649" s="1">
        <f>Tabulka1[[#This Row],[z2]]</f>
        <v>0.98239733669136808</v>
      </c>
      <c r="D649" s="1">
        <f>Tabulka1[[#This Row],[std2]]</f>
        <v>1.3837155890517448E-4</v>
      </c>
      <c r="E649" s="1">
        <f t="shared" si="963"/>
        <v>5</v>
      </c>
      <c r="F649" s="1" t="s">
        <v>10</v>
      </c>
      <c r="G649" s="1" t="s">
        <v>30</v>
      </c>
      <c r="H649" s="1" t="s">
        <v>13</v>
      </c>
      <c r="I649" s="1">
        <f t="shared" ref="I649:J649" si="1124">I300</f>
        <v>5</v>
      </c>
      <c r="J649" s="1">
        <f t="shared" si="1124"/>
        <v>1.5</v>
      </c>
      <c r="K649">
        <v>0.98239733669136808</v>
      </c>
      <c r="L649">
        <v>1.3837155890517448E-4</v>
      </c>
      <c r="M649" s="1" t="s">
        <v>32</v>
      </c>
      <c r="N649" s="1" t="s">
        <v>31</v>
      </c>
      <c r="O649" s="1" t="s">
        <v>13</v>
      </c>
      <c r="P649" s="1">
        <f t="shared" ref="P649:Q649" si="1125">P300</f>
        <v>2.0374539197850874</v>
      </c>
      <c r="Q649" s="1">
        <f t="shared" si="1125"/>
        <v>1.5</v>
      </c>
      <c r="R649" s="1">
        <f>Tabulka1[[#This Row],[z2]]</f>
        <v>0.98239733669136808</v>
      </c>
      <c r="S649" s="1">
        <f>Tabulka1[[#This Row],[std2]]</f>
        <v>1.3837155890517448E-4</v>
      </c>
      <c r="T649" s="1" t="s">
        <v>47</v>
      </c>
      <c r="U649" s="1" t="s">
        <v>31</v>
      </c>
      <c r="V649" s="1" t="s">
        <v>13</v>
      </c>
      <c r="W649" s="1">
        <f t="shared" ref="W649:X649" si="1126">W300</f>
        <v>0.69207047450531745</v>
      </c>
      <c r="X649" s="1">
        <f t="shared" si="1126"/>
        <v>0.51905285587898808</v>
      </c>
      <c r="Y649" s="1">
        <f>Tabulka1[[#This Row],[z3]]</f>
        <v>0.98239733669136808</v>
      </c>
      <c r="Z649" s="1">
        <f>Tabulka1[[#This Row],[std3]]</f>
        <v>1.3837155890517448E-4</v>
      </c>
      <c r="AA649" s="1" t="s">
        <v>39</v>
      </c>
      <c r="AB649" s="1" t="s">
        <v>40</v>
      </c>
      <c r="AC649" s="1" t="s">
        <v>13</v>
      </c>
      <c r="AD649" s="1">
        <v>30</v>
      </c>
      <c r="AE649" s="1" t="s">
        <v>9</v>
      </c>
      <c r="AF649" s="1" t="s">
        <v>28</v>
      </c>
    </row>
    <row r="650" spans="1:32" x14ac:dyDescent="0.35">
      <c r="A650" s="1">
        <f t="shared" ref="A650:B650" si="1127">A301</f>
        <v>1.4443759948296802</v>
      </c>
      <c r="B650" s="1">
        <f t="shared" si="1127"/>
        <v>1.0832819961222602</v>
      </c>
      <c r="C650" s="1">
        <f>Tabulka1[[#This Row],[z2]]</f>
        <v>1.3094693287822623</v>
      </c>
      <c r="D650" s="1">
        <f>Tabulka1[[#This Row],[std2]]</f>
        <v>7.2084328546549758E-4</v>
      </c>
      <c r="E650" s="1">
        <f t="shared" si="963"/>
        <v>5</v>
      </c>
      <c r="F650" s="1" t="s">
        <v>10</v>
      </c>
      <c r="G650" s="1" t="s">
        <v>30</v>
      </c>
      <c r="H650" s="1" t="s">
        <v>13</v>
      </c>
      <c r="I650" s="1">
        <f t="shared" ref="I650:J650" si="1128">I301</f>
        <v>10</v>
      </c>
      <c r="J650" s="1">
        <f t="shared" si="1128"/>
        <v>1.5</v>
      </c>
      <c r="K650">
        <v>1.3094693287822623</v>
      </c>
      <c r="L650">
        <v>7.2084328546549758E-4</v>
      </c>
      <c r="M650" s="1" t="s">
        <v>32</v>
      </c>
      <c r="N650" s="1" t="s">
        <v>31</v>
      </c>
      <c r="O650" s="1" t="s">
        <v>13</v>
      </c>
      <c r="P650" s="1">
        <f t="shared" ref="P650:Q650" si="1129">P301</f>
        <v>4.0749078395701748</v>
      </c>
      <c r="Q650" s="1">
        <f t="shared" si="1129"/>
        <v>1.5</v>
      </c>
      <c r="R650" s="1">
        <f>Tabulka1[[#This Row],[z2]]</f>
        <v>1.3094693287822623</v>
      </c>
      <c r="S650" s="1">
        <f>Tabulka1[[#This Row],[std2]]</f>
        <v>7.2084328546549758E-4</v>
      </c>
      <c r="T650" s="1" t="s">
        <v>47</v>
      </c>
      <c r="U650" s="1" t="s">
        <v>31</v>
      </c>
      <c r="V650" s="1" t="s">
        <v>13</v>
      </c>
      <c r="W650" s="1">
        <f t="shared" ref="W650:X650" si="1130">W301</f>
        <v>1.461037668400115</v>
      </c>
      <c r="X650" s="1">
        <f t="shared" si="1130"/>
        <v>1.0957782513000862</v>
      </c>
      <c r="Y650" s="1">
        <f>Tabulka1[[#This Row],[z3]]</f>
        <v>1.3094693287822623</v>
      </c>
      <c r="Z650" s="1">
        <f>Tabulka1[[#This Row],[std3]]</f>
        <v>7.2084328546549758E-4</v>
      </c>
      <c r="AA650" s="1" t="s">
        <v>39</v>
      </c>
      <c r="AB650" s="1" t="s">
        <v>40</v>
      </c>
      <c r="AC650" s="1" t="s">
        <v>13</v>
      </c>
      <c r="AD650" s="1">
        <v>30</v>
      </c>
      <c r="AE650" s="1" t="s">
        <v>9</v>
      </c>
      <c r="AF650" s="1" t="s">
        <v>28</v>
      </c>
    </row>
    <row r="651" spans="1:32" x14ac:dyDescent="0.35">
      <c r="A651" s="1">
        <f t="shared" ref="A651:B651" si="1131">A302</f>
        <v>2.2766634078221477</v>
      </c>
      <c r="B651" s="1">
        <f t="shared" si="1131"/>
        <v>1.7074975558666108</v>
      </c>
      <c r="C651" s="1">
        <f>Tabulka1[[#This Row],[z2]]</f>
        <v>1.8740212348939056</v>
      </c>
      <c r="D651" s="1">
        <f>Tabulka1[[#This Row],[std2]]</f>
        <v>9.304833583865101E-4</v>
      </c>
      <c r="E651" s="1">
        <f t="shared" si="963"/>
        <v>5</v>
      </c>
      <c r="F651" s="1" t="s">
        <v>10</v>
      </c>
      <c r="G651" s="1" t="s">
        <v>30</v>
      </c>
      <c r="H651" s="1" t="s">
        <v>13</v>
      </c>
      <c r="I651" s="1">
        <f t="shared" ref="I651:J651" si="1132">I302</f>
        <v>15</v>
      </c>
      <c r="J651" s="1">
        <f t="shared" si="1132"/>
        <v>1.5</v>
      </c>
      <c r="K651">
        <v>1.8740212348939056</v>
      </c>
      <c r="L651">
        <v>9.304833583865101E-4</v>
      </c>
      <c r="M651" s="1" t="s">
        <v>32</v>
      </c>
      <c r="N651" s="1" t="s">
        <v>31</v>
      </c>
      <c r="O651" s="1" t="s">
        <v>13</v>
      </c>
      <c r="P651" s="1">
        <f t="shared" ref="P651:Q651" si="1133">P302</f>
        <v>6.1123617593552622</v>
      </c>
      <c r="Q651" s="1">
        <f t="shared" si="1133"/>
        <v>1.5</v>
      </c>
      <c r="R651" s="1">
        <f>Tabulka1[[#This Row],[z2]]</f>
        <v>1.8740212348939056</v>
      </c>
      <c r="S651" s="1">
        <f>Tabulka1[[#This Row],[std2]]</f>
        <v>9.304833583865101E-4</v>
      </c>
      <c r="T651" s="1" t="s">
        <v>47</v>
      </c>
      <c r="U651" s="1" t="s">
        <v>31</v>
      </c>
      <c r="V651" s="1" t="s">
        <v>13</v>
      </c>
      <c r="W651" s="1">
        <f t="shared" ref="W651:X651" si="1134">W302</f>
        <v>2.3204715909884177</v>
      </c>
      <c r="X651" s="1">
        <f t="shared" si="1134"/>
        <v>1.7403536932413133</v>
      </c>
      <c r="Y651" s="1">
        <f>Tabulka1[[#This Row],[z3]]</f>
        <v>1.8740212348939056</v>
      </c>
      <c r="Z651" s="1">
        <f>Tabulka1[[#This Row],[std3]]</f>
        <v>9.304833583865101E-4</v>
      </c>
      <c r="AA651" s="1" t="s">
        <v>39</v>
      </c>
      <c r="AB651" s="1" t="s">
        <v>40</v>
      </c>
      <c r="AC651" s="1" t="s">
        <v>13</v>
      </c>
      <c r="AD651" s="1">
        <v>30</v>
      </c>
      <c r="AE651" s="1" t="s">
        <v>9</v>
      </c>
      <c r="AF651" s="1" t="s">
        <v>28</v>
      </c>
    </row>
    <row r="652" spans="1:32" x14ac:dyDescent="0.35">
      <c r="A652" s="1">
        <f t="shared" ref="A652:B652" si="1135">A303</f>
        <v>3.1926989610049779</v>
      </c>
      <c r="B652" s="1">
        <f t="shared" si="1135"/>
        <v>2.3945242207537332</v>
      </c>
      <c r="C652" s="1">
        <f>Tabulka1[[#This Row],[z2]]</f>
        <v>2.9414321662591592</v>
      </c>
      <c r="D652" s="1">
        <f>Tabulka1[[#This Row],[std2]]</f>
        <v>2.6990596743867818E-4</v>
      </c>
      <c r="E652" s="1">
        <f t="shared" si="963"/>
        <v>5</v>
      </c>
      <c r="F652" s="1" t="s">
        <v>10</v>
      </c>
      <c r="G652" s="1" t="s">
        <v>30</v>
      </c>
      <c r="H652" s="1" t="s">
        <v>13</v>
      </c>
      <c r="I652" s="1">
        <f t="shared" ref="I652:J652" si="1136">I303</f>
        <v>20</v>
      </c>
      <c r="J652" s="1">
        <f t="shared" si="1136"/>
        <v>1.5</v>
      </c>
      <c r="K652">
        <v>2.9414321662591592</v>
      </c>
      <c r="L652">
        <v>2.6990596743867818E-4</v>
      </c>
      <c r="M652" s="1" t="s">
        <v>32</v>
      </c>
      <c r="N652" s="1" t="s">
        <v>31</v>
      </c>
      <c r="O652" s="1" t="s">
        <v>13</v>
      </c>
      <c r="P652" s="1">
        <f t="shared" ref="P652:Q652" si="1137">P303</f>
        <v>8.1498156791403495</v>
      </c>
      <c r="Q652" s="1">
        <f t="shared" si="1137"/>
        <v>1.5</v>
      </c>
      <c r="R652" s="1">
        <f>Tabulka1[[#This Row],[z2]]</f>
        <v>2.9414321662591592</v>
      </c>
      <c r="S652" s="1">
        <f>Tabulka1[[#This Row],[std2]]</f>
        <v>2.6990596743867818E-4</v>
      </c>
      <c r="T652" s="1" t="s">
        <v>47</v>
      </c>
      <c r="U652" s="1" t="s">
        <v>31</v>
      </c>
      <c r="V652" s="1" t="s">
        <v>13</v>
      </c>
      <c r="W652" s="1">
        <f t="shared" ref="W652:X652" si="1138">W303</f>
        <v>3.2873347539002586</v>
      </c>
      <c r="X652" s="1">
        <f t="shared" si="1138"/>
        <v>2.4655010654251939</v>
      </c>
      <c r="Y652" s="1">
        <f>Tabulka1[[#This Row],[z3]]</f>
        <v>2.9414321662591592</v>
      </c>
      <c r="Z652" s="1">
        <f>Tabulka1[[#This Row],[std3]]</f>
        <v>2.6990596743867818E-4</v>
      </c>
      <c r="AA652" s="1" t="s">
        <v>39</v>
      </c>
      <c r="AB652" s="1" t="s">
        <v>40</v>
      </c>
      <c r="AC652" s="1" t="s">
        <v>13</v>
      </c>
      <c r="AD652" s="1">
        <v>30</v>
      </c>
      <c r="AE652" s="1" t="s">
        <v>9</v>
      </c>
      <c r="AF652" s="1" t="s">
        <v>28</v>
      </c>
    </row>
    <row r="653" spans="1:32" x14ac:dyDescent="0.35">
      <c r="A653" s="1">
        <f t="shared" ref="A653:B653" si="1139">A304</f>
        <v>4.2020192124992359</v>
      </c>
      <c r="B653" s="1">
        <f t="shared" si="1139"/>
        <v>3.151514409374427</v>
      </c>
      <c r="C653" s="1">
        <f>Tabulka1[[#This Row],[z2]]</f>
        <v>5.0994827921661061</v>
      </c>
      <c r="D653" s="1">
        <f>Tabulka1[[#This Row],[std2]]</f>
        <v>7.5733167785576347E-4</v>
      </c>
      <c r="E653" s="1">
        <f t="shared" si="963"/>
        <v>5</v>
      </c>
      <c r="F653" s="1" t="s">
        <v>10</v>
      </c>
      <c r="G653" s="1" t="s">
        <v>30</v>
      </c>
      <c r="H653" s="1" t="s">
        <v>13</v>
      </c>
      <c r="I653" s="1">
        <f t="shared" ref="I653:J653" si="1140">I304</f>
        <v>25</v>
      </c>
      <c r="J653" s="1">
        <f t="shared" si="1140"/>
        <v>1.5</v>
      </c>
      <c r="K653">
        <v>5.0994827921661061</v>
      </c>
      <c r="L653">
        <v>7.5733167785576347E-4</v>
      </c>
      <c r="M653" s="1" t="s">
        <v>32</v>
      </c>
      <c r="N653" s="1" t="s">
        <v>31</v>
      </c>
      <c r="O653" s="1" t="s">
        <v>13</v>
      </c>
      <c r="P653" s="1">
        <f t="shared" ref="P653:Q653" si="1141">P304</f>
        <v>10.187269598925436</v>
      </c>
      <c r="Q653" s="1">
        <f t="shared" si="1141"/>
        <v>1.5</v>
      </c>
      <c r="R653" s="1">
        <f>Tabulka1[[#This Row],[z2]]</f>
        <v>5.0994827921661061</v>
      </c>
      <c r="S653" s="1">
        <f>Tabulka1[[#This Row],[std2]]</f>
        <v>7.5733167785576347E-4</v>
      </c>
      <c r="T653" s="1" t="s">
        <v>47</v>
      </c>
      <c r="U653" s="1" t="s">
        <v>31</v>
      </c>
      <c r="V653" s="1" t="s">
        <v>13</v>
      </c>
      <c r="W653" s="1">
        <f t="shared" ref="W653:X653" si="1142">W304</f>
        <v>4.3831130052003449</v>
      </c>
      <c r="X653" s="1">
        <f t="shared" si="1142"/>
        <v>3.2873347539002582</v>
      </c>
      <c r="Y653" s="1">
        <f>Tabulka1[[#This Row],[z3]]</f>
        <v>5.0994827921661061</v>
      </c>
      <c r="Z653" s="1">
        <f>Tabulka1[[#This Row],[std3]]</f>
        <v>7.5733167785576347E-4</v>
      </c>
      <c r="AA653" s="1" t="s">
        <v>39</v>
      </c>
      <c r="AB653" s="1" t="s">
        <v>40</v>
      </c>
      <c r="AC653" s="1" t="s">
        <v>13</v>
      </c>
      <c r="AD653" s="1">
        <v>30</v>
      </c>
      <c r="AE653" s="1" t="s">
        <v>9</v>
      </c>
      <c r="AF653" s="1" t="s">
        <v>28</v>
      </c>
    </row>
    <row r="654" spans="1:32" x14ac:dyDescent="0.35">
      <c r="A654" s="1">
        <f t="shared" ref="A654:B654" si="1143">A305</f>
        <v>5.313135071982769</v>
      </c>
      <c r="B654" s="1">
        <f t="shared" si="1143"/>
        <v>3.9848513039870768</v>
      </c>
      <c r="C654" s="1">
        <f>Tabulka1[[#This Row],[z2]]</f>
        <v>10.936228839740584</v>
      </c>
      <c r="D654" s="1">
        <f>Tabulka1[[#This Row],[std2]]</f>
        <v>7.2305329503008595E-2</v>
      </c>
      <c r="E654" s="1">
        <f t="shared" si="963"/>
        <v>5</v>
      </c>
      <c r="F654" s="1" t="s">
        <v>10</v>
      </c>
      <c r="G654" s="1" t="s">
        <v>30</v>
      </c>
      <c r="H654" s="1" t="s">
        <v>13</v>
      </c>
      <c r="I654" s="1">
        <f t="shared" ref="I654:J654" si="1144">I305</f>
        <v>30</v>
      </c>
      <c r="J654" s="1">
        <f t="shared" si="1144"/>
        <v>1.5</v>
      </c>
      <c r="K654">
        <v>10.936228839740584</v>
      </c>
      <c r="L654">
        <v>7.2305329503008595E-2</v>
      </c>
      <c r="M654" s="1" t="s">
        <v>32</v>
      </c>
      <c r="N654" s="1" t="s">
        <v>31</v>
      </c>
      <c r="O654" s="1" t="s">
        <v>13</v>
      </c>
      <c r="P654" s="1">
        <f t="shared" ref="P654:Q654" si="1145">P305</f>
        <v>12.224723518710524</v>
      </c>
      <c r="Q654" s="1">
        <f t="shared" si="1145"/>
        <v>1.5</v>
      </c>
      <c r="R654" s="1">
        <f>Tabulka1[[#This Row],[z2]]</f>
        <v>10.936228839740584</v>
      </c>
      <c r="S654" s="1">
        <f>Tabulka1[[#This Row],[std2]]</f>
        <v>7.2305329503008595E-2</v>
      </c>
      <c r="T654" s="1" t="s">
        <v>47</v>
      </c>
      <c r="U654" s="1" t="s">
        <v>31</v>
      </c>
      <c r="V654" s="1" t="s">
        <v>13</v>
      </c>
      <c r="W654" s="1">
        <f t="shared" ref="W654:X654" si="1146">W305</f>
        <v>5.635431006686157</v>
      </c>
      <c r="X654" s="1">
        <f t="shared" si="1146"/>
        <v>4.2265732550146176</v>
      </c>
      <c r="Y654" s="1">
        <f>Tabulka1[[#This Row],[z3]]</f>
        <v>10.936228839740584</v>
      </c>
      <c r="Z654" s="1">
        <f>Tabulka1[[#This Row],[std3]]</f>
        <v>7.2305329503008595E-2</v>
      </c>
      <c r="AA654" s="1" t="s">
        <v>39</v>
      </c>
      <c r="AB654" s="1" t="s">
        <v>40</v>
      </c>
      <c r="AC654" s="1" t="s">
        <v>13</v>
      </c>
      <c r="AD654" s="1">
        <v>30</v>
      </c>
      <c r="AE654" s="1" t="s">
        <v>9</v>
      </c>
      <c r="AF654" s="1" t="s">
        <v>28</v>
      </c>
    </row>
    <row r="655" spans="1:32" x14ac:dyDescent="0.35">
      <c r="A655" s="1">
        <f t="shared" ref="A655:B655" si="1147">A306</f>
        <v>6.5350143886642176</v>
      </c>
      <c r="B655" s="1">
        <f t="shared" si="1147"/>
        <v>4.9012607914981636</v>
      </c>
      <c r="C655" s="1">
        <f>Tabulka1[[#This Row],[z2]]</f>
        <v>25.183065359185719</v>
      </c>
      <c r="D655" s="1">
        <f>Tabulka1[[#This Row],[std2]]</f>
        <v>0.17365875914407355</v>
      </c>
      <c r="E655" s="1">
        <f t="shared" si="963"/>
        <v>5</v>
      </c>
      <c r="F655" s="1" t="s">
        <v>10</v>
      </c>
      <c r="G655" s="1" t="s">
        <v>30</v>
      </c>
      <c r="H655" s="1" t="s">
        <v>13</v>
      </c>
      <c r="I655" s="1">
        <f t="shared" ref="I655:J655" si="1148">I306</f>
        <v>35</v>
      </c>
      <c r="J655" s="1">
        <f t="shared" si="1148"/>
        <v>1.5</v>
      </c>
      <c r="K655">
        <v>25.183065359185719</v>
      </c>
      <c r="L655">
        <v>0.17365875914407355</v>
      </c>
      <c r="M655" s="1" t="s">
        <v>32</v>
      </c>
      <c r="N655" s="1" t="s">
        <v>31</v>
      </c>
      <c r="O655" s="1" t="s">
        <v>13</v>
      </c>
      <c r="P655" s="1">
        <f t="shared" ref="P655:Q655" si="1149">P306</f>
        <v>14.262177438495611</v>
      </c>
      <c r="Q655" s="1">
        <f t="shared" si="1149"/>
        <v>1.5</v>
      </c>
      <c r="R655" s="1">
        <f>Tabulka1[[#This Row],[z2]]</f>
        <v>25.183065359185719</v>
      </c>
      <c r="S655" s="1">
        <f>Tabulka1[[#This Row],[std2]]</f>
        <v>0.17365875914407355</v>
      </c>
      <c r="T655" s="1" t="s">
        <v>47</v>
      </c>
      <c r="U655" s="1" t="s">
        <v>31</v>
      </c>
      <c r="V655" s="1" t="s">
        <v>13</v>
      </c>
      <c r="W655" s="1">
        <f t="shared" ref="W655:X655" si="1150">W306</f>
        <v>7.0804133160928631</v>
      </c>
      <c r="X655" s="1">
        <f t="shared" si="1150"/>
        <v>5.3103099870696484</v>
      </c>
      <c r="Y655" s="1">
        <f>Tabulka1[[#This Row],[z3]]</f>
        <v>25.183065359185719</v>
      </c>
      <c r="Z655" s="1">
        <f>Tabulka1[[#This Row],[std3]]</f>
        <v>0.17365875914407355</v>
      </c>
      <c r="AA655" s="1" t="s">
        <v>39</v>
      </c>
      <c r="AB655" s="1" t="s">
        <v>40</v>
      </c>
      <c r="AC655" s="1" t="s">
        <v>13</v>
      </c>
      <c r="AD655" s="1">
        <v>30</v>
      </c>
      <c r="AE655" s="1" t="s">
        <v>9</v>
      </c>
      <c r="AF655" s="1" t="s">
        <v>28</v>
      </c>
    </row>
    <row r="656" spans="1:32" x14ac:dyDescent="0.35">
      <c r="A656" s="1">
        <f t="shared" ref="A656:B656" si="1151">A307</f>
        <v>7.876769654481393</v>
      </c>
      <c r="B656" s="1">
        <f t="shared" si="1151"/>
        <v>5.9075772408610447</v>
      </c>
      <c r="C656" s="1">
        <f>Tabulka1[[#This Row],[z2]]</f>
        <v>78.362545387484346</v>
      </c>
      <c r="D656" s="1">
        <f>Tabulka1[[#This Row],[std2]]</f>
        <v>7.7610554689706485E-2</v>
      </c>
      <c r="E656" s="1">
        <f t="shared" si="963"/>
        <v>5</v>
      </c>
      <c r="F656" s="1" t="s">
        <v>10</v>
      </c>
      <c r="G656" s="1" t="s">
        <v>30</v>
      </c>
      <c r="H656" s="1" t="s">
        <v>13</v>
      </c>
      <c r="I656" s="1">
        <f t="shared" ref="I656:J656" si="1152">I307</f>
        <v>40</v>
      </c>
      <c r="J656" s="1">
        <f t="shared" si="1152"/>
        <v>1.5</v>
      </c>
      <c r="K656">
        <v>78.362545387484346</v>
      </c>
      <c r="L656">
        <v>7.7610554689706485E-2</v>
      </c>
      <c r="M656" s="1" t="s">
        <v>32</v>
      </c>
      <c r="N656" s="1" t="s">
        <v>31</v>
      </c>
      <c r="O656" s="1" t="s">
        <v>13</v>
      </c>
      <c r="P656" s="1">
        <f t="shared" ref="P656:Q656" si="1153">P307</f>
        <v>16.299631358280699</v>
      </c>
      <c r="Q656" s="1">
        <f t="shared" si="1153"/>
        <v>1.5</v>
      </c>
      <c r="R656" s="1">
        <f>Tabulka1[[#This Row],[z2]]</f>
        <v>78.362545387484346</v>
      </c>
      <c r="S656" s="1">
        <f>Tabulka1[[#This Row],[std2]]</f>
        <v>7.7610554689706485E-2</v>
      </c>
      <c r="T656" s="1" t="s">
        <v>47</v>
      </c>
      <c r="U656" s="1" t="s">
        <v>31</v>
      </c>
      <c r="V656" s="1" t="s">
        <v>13</v>
      </c>
      <c r="W656" s="1">
        <f t="shared" ref="W656:X656" si="1154">W307</f>
        <v>8.7662260104006879</v>
      </c>
      <c r="X656" s="1">
        <f t="shared" si="1154"/>
        <v>6.5746695078005164</v>
      </c>
      <c r="Y656" s="1">
        <f>Tabulka1[[#This Row],[z3]]</f>
        <v>78.362545387484346</v>
      </c>
      <c r="Z656" s="1">
        <f>Tabulka1[[#This Row],[std3]]</f>
        <v>7.7610554689706485E-2</v>
      </c>
      <c r="AA656" s="1" t="s">
        <v>39</v>
      </c>
      <c r="AB656" s="1" t="s">
        <v>40</v>
      </c>
      <c r="AC656" s="1" t="s">
        <v>13</v>
      </c>
      <c r="AD656" s="1">
        <v>30</v>
      </c>
      <c r="AE656" s="1" t="s">
        <v>9</v>
      </c>
      <c r="AF656" s="1" t="s">
        <v>28</v>
      </c>
    </row>
    <row r="657" spans="1:32" x14ac:dyDescent="0.35">
      <c r="A657" s="1">
        <f t="shared" ref="A657:B657" si="1155">A308</f>
        <v>9.3242686173272773</v>
      </c>
      <c r="B657" s="1">
        <f t="shared" si="1155"/>
        <v>6.993201462995458</v>
      </c>
      <c r="C657" s="1">
        <f>Tabulka1[[#This Row],[z2]]</f>
        <v>324.47064835865615</v>
      </c>
      <c r="D657" s="1">
        <f>Tabulka1[[#This Row],[std2]]</f>
        <v>1.1048633433295476</v>
      </c>
      <c r="E657" s="1">
        <f t="shared" si="963"/>
        <v>5</v>
      </c>
      <c r="F657" s="1" t="s">
        <v>10</v>
      </c>
      <c r="G657" s="1" t="s">
        <v>30</v>
      </c>
      <c r="H657" s="1" t="s">
        <v>13</v>
      </c>
      <c r="I657" s="1">
        <f t="shared" ref="I657:J657" si="1156">I308</f>
        <v>45</v>
      </c>
      <c r="J657" s="1">
        <f t="shared" si="1156"/>
        <v>1.5</v>
      </c>
      <c r="K657">
        <v>324.47064835865615</v>
      </c>
      <c r="L657">
        <v>1.1048633433295476</v>
      </c>
      <c r="M657" s="1" t="s">
        <v>32</v>
      </c>
      <c r="N657" s="1" t="s">
        <v>31</v>
      </c>
      <c r="O657" s="1" t="s">
        <v>13</v>
      </c>
      <c r="P657" s="1">
        <f t="shared" ref="P657:Q657" si="1157">P308</f>
        <v>18.337085278065786</v>
      </c>
      <c r="Q657" s="1">
        <f t="shared" si="1157"/>
        <v>1.5</v>
      </c>
      <c r="R657" s="1">
        <f>Tabulka1[[#This Row],[z2]]</f>
        <v>324.47064835865615</v>
      </c>
      <c r="S657" s="1">
        <f>Tabulka1[[#This Row],[std2]]</f>
        <v>1.1048633433295476</v>
      </c>
      <c r="T657" s="1" t="s">
        <v>47</v>
      </c>
      <c r="U657" s="1" t="s">
        <v>31</v>
      </c>
      <c r="V657" s="1" t="s">
        <v>13</v>
      </c>
      <c r="W657" s="1">
        <f t="shared" ref="W657:X657" si="1158">W308</f>
        <v>10.758550103673571</v>
      </c>
      <c r="X657" s="1">
        <f t="shared" si="1158"/>
        <v>8.068912577755178</v>
      </c>
      <c r="Y657" s="1">
        <f>Tabulka1[[#This Row],[z3]]</f>
        <v>324.47064835865615</v>
      </c>
      <c r="Z657" s="1">
        <f>Tabulka1[[#This Row],[std3]]</f>
        <v>1.1048633433295476</v>
      </c>
      <c r="AA657" s="1" t="s">
        <v>39</v>
      </c>
      <c r="AB657" s="1" t="s">
        <v>40</v>
      </c>
      <c r="AC657" s="1" t="s">
        <v>13</v>
      </c>
      <c r="AD657" s="1">
        <v>30</v>
      </c>
      <c r="AE657" s="1" t="s">
        <v>9</v>
      </c>
      <c r="AF657" s="1" t="s">
        <v>28</v>
      </c>
    </row>
    <row r="658" spans="1:32" x14ac:dyDescent="0.35">
      <c r="A658" s="1">
        <f t="shared" ref="A658:B658" si="1159">A309</f>
        <v>9.9162145945828666</v>
      </c>
      <c r="B658" s="1">
        <f t="shared" si="1159"/>
        <v>7.4371609459371495</v>
      </c>
      <c r="C658" s="3" t="str">
        <f>Tabulka1[[#This Row],[z2]]</f>
        <v>chyběl vzorek</v>
      </c>
      <c r="D658" s="3" t="str">
        <f>Tabulka1[[#This Row],[std2]]</f>
        <v>chybel vzorek</v>
      </c>
      <c r="E658" s="1">
        <f t="shared" si="963"/>
        <v>5</v>
      </c>
      <c r="F658" s="1" t="s">
        <v>10</v>
      </c>
      <c r="G658" s="1" t="s">
        <v>30</v>
      </c>
      <c r="H658" s="1" t="s">
        <v>13</v>
      </c>
      <c r="I658" s="1">
        <f t="shared" ref="I658:J658" si="1160">I309</f>
        <v>46.86</v>
      </c>
      <c r="J658" s="1">
        <f t="shared" si="1160"/>
        <v>1.5</v>
      </c>
      <c r="K658" s="3" t="s">
        <v>51</v>
      </c>
      <c r="L658" s="3" t="s">
        <v>48</v>
      </c>
      <c r="M658" s="1" t="s">
        <v>32</v>
      </c>
      <c r="N658" s="1" t="s">
        <v>31</v>
      </c>
      <c r="O658" s="1" t="s">
        <v>13</v>
      </c>
      <c r="P658" s="1">
        <f t="shared" ref="P658:Q658" si="1161">P309</f>
        <v>19.095018136225839</v>
      </c>
      <c r="Q658" s="1">
        <f t="shared" si="1161"/>
        <v>1.5</v>
      </c>
      <c r="R658" s="3" t="str">
        <f>Tabulka1[[#This Row],[z2]]</f>
        <v>chyběl vzorek</v>
      </c>
      <c r="S658" s="3" t="str">
        <f>Tabulka1[[#This Row],[std2]]</f>
        <v>chybel vzorek</v>
      </c>
      <c r="T658" s="1" t="s">
        <v>47</v>
      </c>
      <c r="U658" s="1" t="s">
        <v>31</v>
      </c>
      <c r="V658" s="1" t="s">
        <v>13</v>
      </c>
      <c r="W658" s="1">
        <f t="shared" ref="W658:X658" si="1162">W309</f>
        <v>11.595371213230418</v>
      </c>
      <c r="X658" s="1">
        <f t="shared" si="1162"/>
        <v>8.6965284099228128</v>
      </c>
      <c r="Y658" s="3" t="str">
        <f>Tabulka1[[#This Row],[z3]]</f>
        <v>chyběl vzorek</v>
      </c>
      <c r="Z658" s="3" t="str">
        <f>Tabulka1[[#This Row],[std3]]</f>
        <v>chybel vzorek</v>
      </c>
      <c r="AA658" s="1" t="s">
        <v>39</v>
      </c>
      <c r="AB658" s="1" t="s">
        <v>40</v>
      </c>
      <c r="AC658" s="1" t="s">
        <v>13</v>
      </c>
      <c r="AD658" s="1">
        <v>30</v>
      </c>
      <c r="AE658" s="1" t="s">
        <v>9</v>
      </c>
      <c r="AF658" s="1" t="s">
        <v>28</v>
      </c>
    </row>
    <row r="659" spans="1:32" x14ac:dyDescent="0.35">
      <c r="A659" s="1">
        <f t="shared" ref="A659:B659" si="1163">A310</f>
        <v>0</v>
      </c>
      <c r="B659" s="1">
        <f t="shared" si="1163"/>
        <v>0</v>
      </c>
      <c r="C659" s="1">
        <f>Tabulka1[[#This Row],[z2]]</f>
        <v>0.77901098169446481</v>
      </c>
      <c r="D659" s="1">
        <f>Tabulka1[[#This Row],[std2]]</f>
        <v>2.1986370004217341E-3</v>
      </c>
      <c r="E659" s="1">
        <f t="shared" si="963"/>
        <v>6</v>
      </c>
      <c r="F659" s="1" t="s">
        <v>10</v>
      </c>
      <c r="G659" s="1" t="s">
        <v>30</v>
      </c>
      <c r="H659" s="1" t="s">
        <v>13</v>
      </c>
      <c r="I659" s="1">
        <f t="shared" ref="I659:J659" si="1164">I310</f>
        <v>0</v>
      </c>
      <c r="J659" s="1">
        <f t="shared" si="1164"/>
        <v>1.887</v>
      </c>
      <c r="K659" s="1">
        <v>0.77901098169446481</v>
      </c>
      <c r="L659" s="1">
        <v>2.1986370004217341E-3</v>
      </c>
      <c r="M659" s="1" t="s">
        <v>32</v>
      </c>
      <c r="N659" s="1" t="s">
        <v>31</v>
      </c>
      <c r="O659" s="1" t="s">
        <v>13</v>
      </c>
      <c r="P659" s="1">
        <f t="shared" ref="P659:Q659" si="1165">P310</f>
        <v>0</v>
      </c>
      <c r="Q659" s="1">
        <f t="shared" si="1165"/>
        <v>1.887</v>
      </c>
      <c r="R659" s="1">
        <f>Tabulka1[[#This Row],[z2]]</f>
        <v>0.77901098169446481</v>
      </c>
      <c r="S659" s="1">
        <f>Tabulka1[[#This Row],[std2]]</f>
        <v>2.1986370004217341E-3</v>
      </c>
      <c r="T659" s="1" t="s">
        <v>47</v>
      </c>
      <c r="U659" s="1" t="s">
        <v>31</v>
      </c>
      <c r="V659" s="1" t="s">
        <v>13</v>
      </c>
      <c r="W659" s="1">
        <f t="shared" ref="W659:X659" si="1166">W310</f>
        <v>0</v>
      </c>
      <c r="X659" s="1">
        <f t="shared" si="1166"/>
        <v>0</v>
      </c>
      <c r="Y659" s="1">
        <f>Tabulka1[[#This Row],[z3]]</f>
        <v>0.77901098169446481</v>
      </c>
      <c r="Z659" s="1">
        <f>Tabulka1[[#This Row],[std3]]</f>
        <v>2.1986370004217341E-3</v>
      </c>
      <c r="AA659" s="1" t="s">
        <v>39</v>
      </c>
      <c r="AB659" s="1" t="s">
        <v>40</v>
      </c>
      <c r="AC659" s="1" t="s">
        <v>13</v>
      </c>
      <c r="AD659" s="1">
        <v>30</v>
      </c>
      <c r="AE659" s="1" t="s">
        <v>9</v>
      </c>
      <c r="AF659" s="1" t="s">
        <v>28</v>
      </c>
    </row>
    <row r="660" spans="1:32" x14ac:dyDescent="0.35">
      <c r="A660" s="1">
        <f t="shared" ref="A660:B660" si="1167">A311</f>
        <v>0.59507318682775123</v>
      </c>
      <c r="B660" s="1">
        <f t="shared" si="1167"/>
        <v>0.56145155177198325</v>
      </c>
      <c r="C660" s="1">
        <f>Tabulka1[[#This Row],[z2]]</f>
        <v>0.9741718083869092</v>
      </c>
      <c r="D660" s="1">
        <f>Tabulka1[[#This Row],[std2]]</f>
        <v>2.5377290919712816E-3</v>
      </c>
      <c r="E660" s="1">
        <f t="shared" si="963"/>
        <v>6</v>
      </c>
      <c r="F660" s="1" t="s">
        <v>10</v>
      </c>
      <c r="G660" s="1" t="s">
        <v>30</v>
      </c>
      <c r="H660" s="1" t="s">
        <v>13</v>
      </c>
      <c r="I660" s="1">
        <f t="shared" ref="I660:J660" si="1168">I311</f>
        <v>5</v>
      </c>
      <c r="J660" s="1">
        <f t="shared" si="1168"/>
        <v>1.887</v>
      </c>
      <c r="K660">
        <v>0.9741718083869092</v>
      </c>
      <c r="L660">
        <v>2.5377290919712816E-3</v>
      </c>
      <c r="M660" s="1" t="s">
        <v>32</v>
      </c>
      <c r="N660" s="1" t="s">
        <v>31</v>
      </c>
      <c r="O660" s="1" t="s">
        <v>13</v>
      </c>
      <c r="P660" s="1">
        <f t="shared" ref="P660:Q660" si="1169">P311</f>
        <v>1.7672925430336814</v>
      </c>
      <c r="Q660" s="1">
        <f t="shared" si="1169"/>
        <v>1.887</v>
      </c>
      <c r="R660" s="1">
        <f>Tabulka1[[#This Row],[z2]]</f>
        <v>0.9741718083869092</v>
      </c>
      <c r="S660" s="1">
        <f>Tabulka1[[#This Row],[std2]]</f>
        <v>2.5377290919712816E-3</v>
      </c>
      <c r="T660" s="1" t="s">
        <v>47</v>
      </c>
      <c r="U660" s="1" t="s">
        <v>31</v>
      </c>
      <c r="V660" s="1" t="s">
        <v>13</v>
      </c>
      <c r="W660" s="1">
        <f t="shared" ref="W660:X660" si="1170">W311</f>
        <v>0.60030363237664885</v>
      </c>
      <c r="X660" s="1">
        <f t="shared" si="1170"/>
        <v>0.56638647714736823</v>
      </c>
      <c r="Y660" s="1">
        <f>Tabulka1[[#This Row],[z3]]</f>
        <v>0.9741718083869092</v>
      </c>
      <c r="Z660" s="1">
        <f>Tabulka1[[#This Row],[std3]]</f>
        <v>2.5377290919712816E-3</v>
      </c>
      <c r="AA660" s="1" t="s">
        <v>39</v>
      </c>
      <c r="AB660" s="1" t="s">
        <v>40</v>
      </c>
      <c r="AC660" s="1" t="s">
        <v>13</v>
      </c>
      <c r="AD660" s="1">
        <v>30</v>
      </c>
      <c r="AE660" s="1" t="s">
        <v>9</v>
      </c>
      <c r="AF660" s="1" t="s">
        <v>28</v>
      </c>
    </row>
    <row r="661" spans="1:32" x14ac:dyDescent="0.35">
      <c r="A661" s="1">
        <f t="shared" ref="A661:B661" si="1171">A312</f>
        <v>1.2469014802749201</v>
      </c>
      <c r="B661" s="1">
        <f t="shared" si="1171"/>
        <v>1.1764515466393872</v>
      </c>
      <c r="C661" s="1">
        <f>Tabulka1[[#This Row],[z2]]</f>
        <v>1.2740860027533225</v>
      </c>
      <c r="D661" s="1">
        <f>Tabulka1[[#This Row],[std2]]</f>
        <v>3.2062249280153516E-4</v>
      </c>
      <c r="E661" s="1">
        <f t="shared" si="963"/>
        <v>6</v>
      </c>
      <c r="F661" s="1" t="s">
        <v>10</v>
      </c>
      <c r="G661" s="1" t="s">
        <v>30</v>
      </c>
      <c r="H661" s="1" t="s">
        <v>13</v>
      </c>
      <c r="I661" s="1">
        <f t="shared" ref="I661:J661" si="1172">I312</f>
        <v>10</v>
      </c>
      <c r="J661" s="1">
        <f t="shared" si="1172"/>
        <v>1.887</v>
      </c>
      <c r="K661">
        <v>1.2740860027533225</v>
      </c>
      <c r="L661">
        <v>3.2062249280153516E-4</v>
      </c>
      <c r="M661" s="1" t="s">
        <v>32</v>
      </c>
      <c r="N661" s="1" t="s">
        <v>31</v>
      </c>
      <c r="O661" s="1" t="s">
        <v>13</v>
      </c>
      <c r="P661" s="1">
        <f t="shared" ref="P661:Q661" si="1173">P312</f>
        <v>3.5345850860673629</v>
      </c>
      <c r="Q661" s="1">
        <f t="shared" si="1173"/>
        <v>1.887</v>
      </c>
      <c r="R661" s="1">
        <f>Tabulka1[[#This Row],[z2]]</f>
        <v>1.2740860027533225</v>
      </c>
      <c r="S661" s="1">
        <f>Tabulka1[[#This Row],[std2]]</f>
        <v>3.2062249280153516E-4</v>
      </c>
      <c r="T661" s="1" t="s">
        <v>47</v>
      </c>
      <c r="U661" s="1" t="s">
        <v>31</v>
      </c>
      <c r="V661" s="1" t="s">
        <v>13</v>
      </c>
      <c r="W661" s="1">
        <f t="shared" ref="W661:X661" si="1174">W312</f>
        <v>1.267307668350703</v>
      </c>
      <c r="X661" s="1">
        <f t="shared" si="1174"/>
        <v>1.1957047850888884</v>
      </c>
      <c r="Y661" s="1">
        <f>Tabulka1[[#This Row],[z3]]</f>
        <v>1.2740860027533225</v>
      </c>
      <c r="Z661" s="1">
        <f>Tabulka1[[#This Row],[std3]]</f>
        <v>3.2062249280153516E-4</v>
      </c>
      <c r="AA661" s="1" t="s">
        <v>39</v>
      </c>
      <c r="AB661" s="1" t="s">
        <v>40</v>
      </c>
      <c r="AC661" s="1" t="s">
        <v>13</v>
      </c>
      <c r="AD661" s="1">
        <v>30</v>
      </c>
      <c r="AE661" s="1" t="s">
        <v>9</v>
      </c>
      <c r="AF661" s="1" t="s">
        <v>28</v>
      </c>
    </row>
    <row r="662" spans="1:32" x14ac:dyDescent="0.35">
      <c r="A662" s="1">
        <f t="shared" ref="A662:B662" si="1175">A313</f>
        <v>1.9623967763646917</v>
      </c>
      <c r="B662" s="1">
        <f t="shared" si="1175"/>
        <v>1.8515213585000867</v>
      </c>
      <c r="C662" s="1">
        <f>Tabulka1[[#This Row],[z2]]</f>
        <v>1.7744609392922284</v>
      </c>
      <c r="D662" s="1">
        <f>Tabulka1[[#This Row],[std2]]</f>
        <v>1.3290764469452098E-3</v>
      </c>
      <c r="E662" s="1">
        <f t="shared" si="963"/>
        <v>6</v>
      </c>
      <c r="F662" s="1" t="s">
        <v>10</v>
      </c>
      <c r="G662" s="1" t="s">
        <v>30</v>
      </c>
      <c r="H662" s="1" t="s">
        <v>13</v>
      </c>
      <c r="I662" s="1">
        <f t="shared" ref="I662:J662" si="1176">I313</f>
        <v>15</v>
      </c>
      <c r="J662" s="1">
        <f t="shared" si="1176"/>
        <v>1.887</v>
      </c>
      <c r="K662">
        <v>1.7744609392922284</v>
      </c>
      <c r="L662">
        <v>1.3290764469452098E-3</v>
      </c>
      <c r="M662" s="1" t="s">
        <v>32</v>
      </c>
      <c r="N662" s="1" t="s">
        <v>31</v>
      </c>
      <c r="O662" s="1" t="s">
        <v>13</v>
      </c>
      <c r="P662" s="1">
        <f t="shared" ref="P662:Q662" si="1177">P313</f>
        <v>5.3018776291010443</v>
      </c>
      <c r="Q662" s="1">
        <f t="shared" si="1177"/>
        <v>1.887</v>
      </c>
      <c r="R662" s="1">
        <f>Tabulka1[[#This Row],[z2]]</f>
        <v>1.7744609392922284</v>
      </c>
      <c r="S662" s="1">
        <f>Tabulka1[[#This Row],[std2]]</f>
        <v>1.3290764469452098E-3</v>
      </c>
      <c r="T662" s="1" t="s">
        <v>47</v>
      </c>
      <c r="U662" s="1" t="s">
        <v>31</v>
      </c>
      <c r="V662" s="1" t="s">
        <v>13</v>
      </c>
      <c r="W662" s="1">
        <f t="shared" ref="W662:X662" si="1178">W313</f>
        <v>2.0127827673805285</v>
      </c>
      <c r="X662" s="1">
        <f t="shared" si="1178"/>
        <v>1.8990605410235288</v>
      </c>
      <c r="Y662" s="1">
        <f>Tabulka1[[#This Row],[z3]]</f>
        <v>1.7744609392922284</v>
      </c>
      <c r="Z662" s="1">
        <f>Tabulka1[[#This Row],[std3]]</f>
        <v>1.3290764469452098E-3</v>
      </c>
      <c r="AA662" s="1" t="s">
        <v>39</v>
      </c>
      <c r="AB662" s="1" t="s">
        <v>40</v>
      </c>
      <c r="AC662" s="1" t="s">
        <v>13</v>
      </c>
      <c r="AD662" s="1">
        <v>30</v>
      </c>
      <c r="AE662" s="1" t="s">
        <v>9</v>
      </c>
      <c r="AF662" s="1" t="s">
        <v>28</v>
      </c>
    </row>
    <row r="663" spans="1:32" x14ac:dyDescent="0.35">
      <c r="A663" s="1">
        <f t="shared" ref="A663:B663" si="1179">A314</f>
        <v>2.7454598481002499</v>
      </c>
      <c r="B663" s="1">
        <f t="shared" si="1179"/>
        <v>2.5903413666825856</v>
      </c>
      <c r="C663" s="1">
        <f>Tabulka1[[#This Row],[z2]]</f>
        <v>2.6866499862118003</v>
      </c>
      <c r="D663" s="1">
        <f>Tabulka1[[#This Row],[std2]]</f>
        <v>2.3879346247286169E-3</v>
      </c>
      <c r="E663" s="1">
        <f t="shared" si="963"/>
        <v>6</v>
      </c>
      <c r="F663" s="1" t="s">
        <v>10</v>
      </c>
      <c r="G663" s="1" t="s">
        <v>30</v>
      </c>
      <c r="H663" s="1" t="s">
        <v>13</v>
      </c>
      <c r="I663" s="1">
        <f t="shared" ref="I663:J663" si="1180">I314</f>
        <v>20</v>
      </c>
      <c r="J663" s="1">
        <f t="shared" si="1180"/>
        <v>1.887</v>
      </c>
      <c r="K663">
        <v>2.6866499862118003</v>
      </c>
      <c r="L663">
        <v>2.3879346247286169E-3</v>
      </c>
      <c r="M663" s="1" t="s">
        <v>32</v>
      </c>
      <c r="N663" s="1" t="s">
        <v>31</v>
      </c>
      <c r="O663" s="1" t="s">
        <v>13</v>
      </c>
      <c r="P663" s="1">
        <f t="shared" ref="P663:Q663" si="1181">P314</f>
        <v>7.0691701721347258</v>
      </c>
      <c r="Q663" s="1">
        <f t="shared" si="1181"/>
        <v>1.887</v>
      </c>
      <c r="R663" s="1">
        <f>Tabulka1[[#This Row],[z2]]</f>
        <v>2.6866499862118003</v>
      </c>
      <c r="S663" s="1">
        <f>Tabulka1[[#This Row],[std2]]</f>
        <v>2.3879346247286169E-3</v>
      </c>
      <c r="T663" s="1" t="s">
        <v>47</v>
      </c>
      <c r="U663" s="1" t="s">
        <v>31</v>
      </c>
      <c r="V663" s="1" t="s">
        <v>13</v>
      </c>
      <c r="W663" s="1">
        <f t="shared" ref="W663:X663" si="1182">W314</f>
        <v>2.8514422537890822</v>
      </c>
      <c r="X663" s="1">
        <f t="shared" si="1182"/>
        <v>2.6903357664499987</v>
      </c>
      <c r="Y663" s="1">
        <f>Tabulka1[[#This Row],[z3]]</f>
        <v>2.6866499862118003</v>
      </c>
      <c r="Z663" s="1">
        <f>Tabulka1[[#This Row],[std3]]</f>
        <v>2.3879346247286169E-3</v>
      </c>
      <c r="AA663" s="1" t="s">
        <v>39</v>
      </c>
      <c r="AB663" s="1" t="s">
        <v>40</v>
      </c>
      <c r="AC663" s="1" t="s">
        <v>13</v>
      </c>
      <c r="AD663" s="1">
        <v>30</v>
      </c>
      <c r="AE663" s="1" t="s">
        <v>9</v>
      </c>
      <c r="AF663" s="1" t="s">
        <v>28</v>
      </c>
    </row>
    <row r="664" spans="1:32" x14ac:dyDescent="0.35">
      <c r="A664" s="1">
        <f t="shared" ref="A664:B664" si="1183">A315</f>
        <v>3.6062903044233963</v>
      </c>
      <c r="B664" s="1">
        <f t="shared" si="1183"/>
        <v>3.4025349022234743</v>
      </c>
      <c r="C664" s="1">
        <f>Tabulka1[[#This Row],[z2]]</f>
        <v>4.5021851843524789</v>
      </c>
      <c r="D664" s="1">
        <f>Tabulka1[[#This Row],[std2]]</f>
        <v>3.2476016354907821E-3</v>
      </c>
      <c r="E664" s="1">
        <f t="shared" si="963"/>
        <v>6</v>
      </c>
      <c r="F664" s="1" t="s">
        <v>10</v>
      </c>
      <c r="G664" s="1" t="s">
        <v>30</v>
      </c>
      <c r="H664" s="1" t="s">
        <v>13</v>
      </c>
      <c r="I664" s="1">
        <f t="shared" ref="I664:J664" si="1184">I315</f>
        <v>25</v>
      </c>
      <c r="J664" s="1">
        <f t="shared" si="1184"/>
        <v>1.887</v>
      </c>
      <c r="K664">
        <v>4.5021851843524789</v>
      </c>
      <c r="L664">
        <v>3.2476016354907821E-3</v>
      </c>
      <c r="M664" s="1" t="s">
        <v>32</v>
      </c>
      <c r="N664" s="1" t="s">
        <v>31</v>
      </c>
      <c r="O664" s="1" t="s">
        <v>13</v>
      </c>
      <c r="P664" s="1">
        <f t="shared" ref="P664:Q664" si="1185">P315</f>
        <v>8.8364627151684072</v>
      </c>
      <c r="Q664" s="1">
        <f t="shared" si="1185"/>
        <v>1.887</v>
      </c>
      <c r="R664" s="1">
        <f>Tabulka1[[#This Row],[z2]]</f>
        <v>4.5021851843524789</v>
      </c>
      <c r="S664" s="1">
        <f>Tabulka1[[#This Row],[std2]]</f>
        <v>3.2476016354907821E-3</v>
      </c>
      <c r="T664" s="1" t="s">
        <v>47</v>
      </c>
      <c r="U664" s="1" t="s">
        <v>31</v>
      </c>
      <c r="V664" s="1" t="s">
        <v>13</v>
      </c>
      <c r="W664" s="1">
        <f t="shared" ref="W664:X664" si="1186">W315</f>
        <v>3.8019230050521093</v>
      </c>
      <c r="X664" s="1">
        <f t="shared" si="1186"/>
        <v>3.5871143552666651</v>
      </c>
      <c r="Y664" s="1">
        <f>Tabulka1[[#This Row],[z3]]</f>
        <v>4.5021851843524789</v>
      </c>
      <c r="Z664" s="1">
        <f>Tabulka1[[#This Row],[std3]]</f>
        <v>3.2476016354907821E-3</v>
      </c>
      <c r="AA664" s="1" t="s">
        <v>39</v>
      </c>
      <c r="AB664" s="1" t="s">
        <v>40</v>
      </c>
      <c r="AC664" s="1" t="s">
        <v>13</v>
      </c>
      <c r="AD664" s="1">
        <v>30</v>
      </c>
      <c r="AE664" s="1" t="s">
        <v>9</v>
      </c>
      <c r="AF664" s="1" t="s">
        <v>28</v>
      </c>
    </row>
    <row r="665" spans="1:32" x14ac:dyDescent="0.35">
      <c r="A665" s="1">
        <f t="shared" ref="A665:B665" si="1187">A316</f>
        <v>4.5521678774080581</v>
      </c>
      <c r="B665" s="1">
        <f t="shared" si="1187"/>
        <v>4.2949703923345028</v>
      </c>
      <c r="C665" s="1">
        <f>Tabulka1[[#This Row],[z2]]</f>
        <v>9.2389344884118287</v>
      </c>
      <c r="D665" s="1">
        <f>Tabulka1[[#This Row],[std2]]</f>
        <v>6.0235746785480576E-2</v>
      </c>
      <c r="E665" s="1">
        <f t="shared" si="963"/>
        <v>6</v>
      </c>
      <c r="F665" s="1" t="s">
        <v>10</v>
      </c>
      <c r="G665" s="1" t="s">
        <v>30</v>
      </c>
      <c r="H665" s="1" t="s">
        <v>13</v>
      </c>
      <c r="I665" s="1">
        <f t="shared" ref="I665:J665" si="1188">I316</f>
        <v>30</v>
      </c>
      <c r="J665" s="1">
        <f t="shared" si="1188"/>
        <v>1.887</v>
      </c>
      <c r="K665">
        <v>9.2389344884118287</v>
      </c>
      <c r="L665">
        <v>6.0235746785480576E-2</v>
      </c>
      <c r="M665" s="1" t="s">
        <v>32</v>
      </c>
      <c r="N665" s="1" t="s">
        <v>31</v>
      </c>
      <c r="O665" s="1" t="s">
        <v>13</v>
      </c>
      <c r="P665" s="1">
        <f t="shared" ref="P665:Q665" si="1189">P316</f>
        <v>10.603755258202089</v>
      </c>
      <c r="Q665" s="1">
        <f t="shared" si="1189"/>
        <v>1.887</v>
      </c>
      <c r="R665" s="1">
        <f>Tabulka1[[#This Row],[z2]]</f>
        <v>9.2389344884118287</v>
      </c>
      <c r="S665" s="1">
        <f>Tabulka1[[#This Row],[std2]]</f>
        <v>6.0235746785480576E-2</v>
      </c>
      <c r="T665" s="1" t="s">
        <v>47</v>
      </c>
      <c r="U665" s="1" t="s">
        <v>31</v>
      </c>
      <c r="V665" s="1" t="s">
        <v>13</v>
      </c>
      <c r="W665" s="1">
        <f t="shared" ref="W665:X665" si="1190">W316</f>
        <v>4.8881867207812837</v>
      </c>
      <c r="X665" s="1">
        <f t="shared" si="1190"/>
        <v>4.6120041710571416</v>
      </c>
      <c r="Y665" s="1">
        <f>Tabulka1[[#This Row],[z3]]</f>
        <v>9.2389344884118287</v>
      </c>
      <c r="Z665" s="1">
        <f>Tabulka1[[#This Row],[std3]]</f>
        <v>6.0235746785480576E-2</v>
      </c>
      <c r="AA665" s="1" t="s">
        <v>39</v>
      </c>
      <c r="AB665" s="1" t="s">
        <v>40</v>
      </c>
      <c r="AC665" s="1" t="s">
        <v>13</v>
      </c>
      <c r="AD665" s="1">
        <v>30</v>
      </c>
      <c r="AE665" s="1" t="s">
        <v>9</v>
      </c>
      <c r="AF665" s="1" t="s">
        <v>28</v>
      </c>
    </row>
    <row r="666" spans="1:32" x14ac:dyDescent="0.35">
      <c r="A666" s="1">
        <f t="shared" ref="A666:B666" si="1191">A317</f>
        <v>5.5904835053760529</v>
      </c>
      <c r="B666" s="1">
        <f t="shared" si="1191"/>
        <v>5.2746211873223059</v>
      </c>
      <c r="C666" s="1">
        <f>Tabulka1[[#This Row],[z2]]</f>
        <v>20.252324299637436</v>
      </c>
      <c r="D666" s="1">
        <f>Tabulka1[[#This Row],[std2]]</f>
        <v>7.2345007384851209E-2</v>
      </c>
      <c r="E666" s="1">
        <f t="shared" si="963"/>
        <v>6</v>
      </c>
      <c r="F666" s="1" t="s">
        <v>10</v>
      </c>
      <c r="G666" s="1" t="s">
        <v>30</v>
      </c>
      <c r="H666" s="1" t="s">
        <v>13</v>
      </c>
      <c r="I666" s="1">
        <f t="shared" ref="I666:J666" si="1192">I317</f>
        <v>35</v>
      </c>
      <c r="J666" s="1">
        <f t="shared" si="1192"/>
        <v>1.887</v>
      </c>
      <c r="K666">
        <v>20.252324299637436</v>
      </c>
      <c r="L666">
        <v>7.2345007384851209E-2</v>
      </c>
      <c r="M666" s="1" t="s">
        <v>32</v>
      </c>
      <c r="N666" s="1" t="s">
        <v>31</v>
      </c>
      <c r="O666" s="1" t="s">
        <v>13</v>
      </c>
      <c r="P666" s="1">
        <f t="shared" ref="P666:Q666" si="1193">P317</f>
        <v>12.37104780123577</v>
      </c>
      <c r="Q666" s="1">
        <f t="shared" si="1193"/>
        <v>1.887</v>
      </c>
      <c r="R666" s="1">
        <f>Tabulka1[[#This Row],[z2]]</f>
        <v>20.252324299637436</v>
      </c>
      <c r="S666" s="1">
        <f>Tabulka1[[#This Row],[std2]]</f>
        <v>7.2345007384851209E-2</v>
      </c>
      <c r="T666" s="1" t="s">
        <v>47</v>
      </c>
      <c r="U666" s="1" t="s">
        <v>31</v>
      </c>
      <c r="V666" s="1" t="s">
        <v>13</v>
      </c>
      <c r="W666" s="1">
        <f t="shared" ref="W666:X666" si="1194">W317</f>
        <v>6.1415679312380229</v>
      </c>
      <c r="X666" s="1">
        <f t="shared" si="1194"/>
        <v>5.7945693431230749</v>
      </c>
      <c r="Y666" s="1">
        <f>Tabulka1[[#This Row],[z3]]</f>
        <v>20.252324299637436</v>
      </c>
      <c r="Z666" s="1">
        <f>Tabulka1[[#This Row],[std3]]</f>
        <v>7.2345007384851209E-2</v>
      </c>
      <c r="AA666" s="1" t="s">
        <v>39</v>
      </c>
      <c r="AB666" s="1" t="s">
        <v>40</v>
      </c>
      <c r="AC666" s="1" t="s">
        <v>13</v>
      </c>
      <c r="AD666" s="1">
        <v>30</v>
      </c>
      <c r="AE666" s="1" t="s">
        <v>9</v>
      </c>
      <c r="AF666" s="1" t="s">
        <v>28</v>
      </c>
    </row>
    <row r="667" spans="1:32" x14ac:dyDescent="0.35">
      <c r="A667" s="1">
        <f t="shared" ref="A667:B667" si="1195">A318</f>
        <v>6.7306811650719318</v>
      </c>
      <c r="B667" s="1">
        <f t="shared" si="1195"/>
        <v>6.3503976792453676</v>
      </c>
      <c r="C667" s="1">
        <f>Tabulka1[[#This Row],[z2]]</f>
        <v>56.540681654193023</v>
      </c>
      <c r="D667" s="1">
        <f>Tabulka1[[#This Row],[std2]]</f>
        <v>0.20358191023441052</v>
      </c>
      <c r="E667" s="1">
        <f t="shared" si="963"/>
        <v>6</v>
      </c>
      <c r="F667" s="1" t="s">
        <v>10</v>
      </c>
      <c r="G667" s="1" t="s">
        <v>30</v>
      </c>
      <c r="H667" s="1" t="s">
        <v>13</v>
      </c>
      <c r="I667" s="1">
        <f t="shared" ref="I667:J667" si="1196">I318</f>
        <v>40</v>
      </c>
      <c r="J667" s="1">
        <f t="shared" si="1196"/>
        <v>1.887</v>
      </c>
      <c r="K667">
        <v>56.540681654193023</v>
      </c>
      <c r="L667">
        <v>0.20358191023441052</v>
      </c>
      <c r="M667" s="1" t="s">
        <v>32</v>
      </c>
      <c r="N667" s="1" t="s">
        <v>31</v>
      </c>
      <c r="O667" s="1" t="s">
        <v>13</v>
      </c>
      <c r="P667" s="1">
        <f t="shared" ref="P667:Q667" si="1197">P318</f>
        <v>14.138340344269452</v>
      </c>
      <c r="Q667" s="1">
        <f t="shared" si="1197"/>
        <v>1.887</v>
      </c>
      <c r="R667" s="1">
        <f>Tabulka1[[#This Row],[z2]]</f>
        <v>56.540681654193023</v>
      </c>
      <c r="S667" s="1">
        <f>Tabulka1[[#This Row],[std2]]</f>
        <v>0.20358191023441052</v>
      </c>
      <c r="T667" s="1" t="s">
        <v>47</v>
      </c>
      <c r="U667" s="1" t="s">
        <v>31</v>
      </c>
      <c r="V667" s="1" t="s">
        <v>13</v>
      </c>
      <c r="W667" s="1">
        <f t="shared" ref="W667:X667" si="1198">W318</f>
        <v>7.6038460101042187</v>
      </c>
      <c r="X667" s="1">
        <f t="shared" si="1198"/>
        <v>7.1742287105333302</v>
      </c>
      <c r="Y667" s="1">
        <f>Tabulka1[[#This Row],[z3]]</f>
        <v>56.540681654193023</v>
      </c>
      <c r="Z667" s="1">
        <f>Tabulka1[[#This Row],[std3]]</f>
        <v>0.20358191023441052</v>
      </c>
      <c r="AA667" s="1" t="s">
        <v>39</v>
      </c>
      <c r="AB667" s="1" t="s">
        <v>40</v>
      </c>
      <c r="AC667" s="1" t="s">
        <v>13</v>
      </c>
      <c r="AD667" s="1">
        <v>30</v>
      </c>
      <c r="AE667" s="1" t="s">
        <v>9</v>
      </c>
      <c r="AF667" s="1" t="s">
        <v>28</v>
      </c>
    </row>
    <row r="668" spans="1:32" x14ac:dyDescent="0.35">
      <c r="A668" s="1">
        <f t="shared" ref="A668:B668" si="1199">A319</f>
        <v>7.9772347693918899</v>
      </c>
      <c r="B668" s="1">
        <f t="shared" si="1199"/>
        <v>7.5265210049212481</v>
      </c>
      <c r="C668" s="1">
        <f>Tabulka1[[#This Row],[z2]]</f>
        <v>248.88353078520649</v>
      </c>
      <c r="D668" s="1">
        <f>Tabulka1[[#This Row],[std2]]</f>
        <v>1.7329411249208233</v>
      </c>
      <c r="E668" s="1">
        <f t="shared" si="963"/>
        <v>6</v>
      </c>
      <c r="F668" s="1" t="s">
        <v>10</v>
      </c>
      <c r="G668" s="1" t="s">
        <v>30</v>
      </c>
      <c r="H668" s="1" t="s">
        <v>13</v>
      </c>
      <c r="I668" s="1">
        <f t="shared" ref="I668:J668" si="1200">I319</f>
        <v>45</v>
      </c>
      <c r="J668" s="1">
        <f t="shared" si="1200"/>
        <v>1.887</v>
      </c>
      <c r="K668">
        <v>248.88353078520649</v>
      </c>
      <c r="L668">
        <v>1.7329411249208233</v>
      </c>
      <c r="M668" s="1" t="s">
        <v>32</v>
      </c>
      <c r="N668" s="1" t="s">
        <v>31</v>
      </c>
      <c r="O668" s="1" t="s">
        <v>13</v>
      </c>
      <c r="P668" s="1">
        <f t="shared" ref="P668:Q668" si="1201">P319</f>
        <v>15.905632887303133</v>
      </c>
      <c r="Q668" s="1">
        <f t="shared" si="1201"/>
        <v>1.887</v>
      </c>
      <c r="R668" s="1">
        <f>Tabulka1[[#This Row],[z2]]</f>
        <v>248.88353078520649</v>
      </c>
      <c r="S668" s="1">
        <f>Tabulka1[[#This Row],[std2]]</f>
        <v>1.7329411249208233</v>
      </c>
      <c r="T668" s="1" t="s">
        <v>47</v>
      </c>
      <c r="U668" s="1" t="s">
        <v>31</v>
      </c>
      <c r="V668" s="1" t="s">
        <v>13</v>
      </c>
      <c r="W668" s="1">
        <f t="shared" ref="W668:X670" si="1202">W319</f>
        <v>9.3319928305824504</v>
      </c>
      <c r="X668" s="1">
        <f t="shared" si="1202"/>
        <v>8.8047352356545421</v>
      </c>
      <c r="Y668" s="1">
        <f>Tabulka1[[#This Row],[z3]]</f>
        <v>248.88353078520649</v>
      </c>
      <c r="Z668" s="1">
        <f>Tabulka1[[#This Row],[std3]]</f>
        <v>1.7329411249208233</v>
      </c>
      <c r="AA668" s="1" t="s">
        <v>39</v>
      </c>
      <c r="AB668" s="1" t="s">
        <v>40</v>
      </c>
      <c r="AC668" s="1" t="s">
        <v>13</v>
      </c>
      <c r="AD668" s="1">
        <v>30</v>
      </c>
      <c r="AE668" s="1" t="s">
        <v>9</v>
      </c>
      <c r="AF668" s="1" t="s">
        <v>28</v>
      </c>
    </row>
    <row r="669" spans="1:32" x14ac:dyDescent="0.35">
      <c r="A669" s="1">
        <f t="shared" ref="A669:B669" si="1203">A320</f>
        <v>8.7509614435962462</v>
      </c>
      <c r="B669" s="1">
        <f t="shared" si="1203"/>
        <v>8.2565321220330592</v>
      </c>
      <c r="C669" s="3" t="str">
        <f>Tabulka1[[#This Row],[z2]]</f>
        <v>chyběl vzorek</v>
      </c>
      <c r="D669" s="3" t="str">
        <f>Tabulka1[[#This Row],[std2]]</f>
        <v>chybel vzorek</v>
      </c>
      <c r="E669" s="1">
        <f t="shared" si="963"/>
        <v>6</v>
      </c>
      <c r="F669" s="1" t="s">
        <v>10</v>
      </c>
      <c r="G669" s="1" t="s">
        <v>30</v>
      </c>
      <c r="H669" s="1" t="s">
        <v>13</v>
      </c>
      <c r="I669" s="1">
        <f t="shared" ref="I669:J669" si="1204">I320</f>
        <v>47.92</v>
      </c>
      <c r="J669" s="1">
        <f t="shared" si="1204"/>
        <v>1.887</v>
      </c>
      <c r="K669" s="3" t="s">
        <v>51</v>
      </c>
      <c r="L669" s="3" t="s">
        <v>48</v>
      </c>
      <c r="M669" s="1" t="s">
        <v>32</v>
      </c>
      <c r="N669" s="1" t="s">
        <v>31</v>
      </c>
      <c r="O669" s="1" t="s">
        <v>13</v>
      </c>
      <c r="P669" s="1">
        <f t="shared" ref="P669:Q670" si="1205">P320</f>
        <v>16.937731732434802</v>
      </c>
      <c r="Q669" s="1">
        <f t="shared" si="1205"/>
        <v>1.887</v>
      </c>
      <c r="R669" s="3" t="str">
        <f>Tabulka1[[#This Row],[z2]]</f>
        <v>chyběl vzorek</v>
      </c>
      <c r="S669" s="3" t="str">
        <f>Tabulka1[[#This Row],[std2]]</f>
        <v>chybel vzorek</v>
      </c>
      <c r="T669" s="1" t="s">
        <v>47</v>
      </c>
      <c r="U669" s="1" t="s">
        <v>31</v>
      </c>
      <c r="V669" s="1" t="s">
        <v>13</v>
      </c>
      <c r="W669" s="1">
        <f t="shared" ref="W669:X669" si="1206">W320</f>
        <v>10.494709124544761</v>
      </c>
      <c r="X669" s="1">
        <f t="shared" si="1206"/>
        <v>9.9017580590079817</v>
      </c>
      <c r="Y669" s="3" t="str">
        <f>Tabulka1[[#This Row],[z3]]</f>
        <v>chyběl vzorek</v>
      </c>
      <c r="Z669" s="3" t="str">
        <f>Tabulka1[[#This Row],[std3]]</f>
        <v>chybel vzorek</v>
      </c>
      <c r="AA669" s="1" t="s">
        <v>39</v>
      </c>
      <c r="AB669" s="1" t="s">
        <v>40</v>
      </c>
      <c r="AC669" s="1" t="s">
        <v>13</v>
      </c>
      <c r="AD669" s="1">
        <v>30</v>
      </c>
      <c r="AE669" s="1" t="s">
        <v>9</v>
      </c>
      <c r="AF669" s="1" t="s">
        <v>28</v>
      </c>
    </row>
    <row r="670" spans="1:32" x14ac:dyDescent="0.35">
      <c r="A670" s="1">
        <f t="shared" ref="A670:B670" si="1207">A321</f>
        <v>0</v>
      </c>
      <c r="B670" s="1">
        <f t="shared" si="1207"/>
        <v>0</v>
      </c>
      <c r="C670" s="1">
        <f>Tabulka1[[#This Row],[z2]]</f>
        <v>0.77901098169446481</v>
      </c>
      <c r="D670" s="1">
        <f>Tabulka1[[#This Row],[std2]]</f>
        <v>2.1986370004217341E-3</v>
      </c>
      <c r="E670" s="1">
        <f t="shared" si="963"/>
        <v>7</v>
      </c>
      <c r="F670" s="1" t="s">
        <v>10</v>
      </c>
      <c r="G670" s="1" t="s">
        <v>30</v>
      </c>
      <c r="H670" s="1" t="s">
        <v>13</v>
      </c>
      <c r="I670" s="1">
        <f t="shared" ref="I670:J670" si="1208">I321</f>
        <v>0</v>
      </c>
      <c r="J670" s="1">
        <f t="shared" si="1208"/>
        <v>2</v>
      </c>
      <c r="K670" s="1">
        <v>0.77901098169446481</v>
      </c>
      <c r="L670" s="1">
        <v>2.1986370004217341E-3</v>
      </c>
      <c r="M670" s="1" t="s">
        <v>32</v>
      </c>
      <c r="N670" s="1" t="s">
        <v>31</v>
      </c>
      <c r="O670" s="1" t="s">
        <v>13</v>
      </c>
      <c r="P670" s="1">
        <f t="shared" si="1205"/>
        <v>0</v>
      </c>
      <c r="Q670" s="1">
        <f t="shared" si="1205"/>
        <v>2</v>
      </c>
      <c r="R670" s="1">
        <f>Tabulka1[[#This Row],[z2]]</f>
        <v>0.77901098169446481</v>
      </c>
      <c r="S670" s="1">
        <f>Tabulka1[[#This Row],[std2]]</f>
        <v>2.1986370004217341E-3</v>
      </c>
      <c r="T670" s="1" t="s">
        <v>47</v>
      </c>
      <c r="U670" s="1" t="s">
        <v>31</v>
      </c>
      <c r="V670" s="1" t="s">
        <v>13</v>
      </c>
      <c r="W670" s="1">
        <f t="shared" si="1202"/>
        <v>0</v>
      </c>
      <c r="X670" s="1">
        <f t="shared" si="1202"/>
        <v>0</v>
      </c>
      <c r="Y670" s="1">
        <f>Tabulka1[[#This Row],[z3]]</f>
        <v>0.77901098169446481</v>
      </c>
      <c r="Z670" s="1">
        <f>Tabulka1[[#This Row],[std3]]</f>
        <v>2.1986370004217341E-3</v>
      </c>
      <c r="AA670" s="1" t="s">
        <v>39</v>
      </c>
      <c r="AB670" s="1" t="s">
        <v>40</v>
      </c>
      <c r="AC670" s="1" t="s">
        <v>13</v>
      </c>
      <c r="AD670" s="1">
        <v>30</v>
      </c>
      <c r="AE670" s="1" t="s">
        <v>9</v>
      </c>
      <c r="AF670" s="1" t="s">
        <v>28</v>
      </c>
    </row>
    <row r="671" spans="1:32" x14ac:dyDescent="0.35">
      <c r="A671" s="1">
        <f t="shared" ref="A671:B671" si="1209">A322</f>
        <v>0.57267832407025632</v>
      </c>
      <c r="B671" s="1">
        <f t="shared" si="1209"/>
        <v>0.57267832407025632</v>
      </c>
      <c r="C671" s="1">
        <f>Tabulka1[[#This Row],[z2]]</f>
        <v>0.9609153409911626</v>
      </c>
      <c r="D671" s="1">
        <f>Tabulka1[[#This Row],[std2]]</f>
        <v>8.0289120493317167E-3</v>
      </c>
      <c r="E671" s="1">
        <f t="shared" si="963"/>
        <v>7</v>
      </c>
      <c r="F671" s="1" t="s">
        <v>10</v>
      </c>
      <c r="G671" s="1" t="s">
        <v>30</v>
      </c>
      <c r="H671" s="1" t="s">
        <v>13</v>
      </c>
      <c r="I671" s="1">
        <f t="shared" ref="I671:J671" si="1210">I322</f>
        <v>5</v>
      </c>
      <c r="J671" s="1">
        <f t="shared" si="1210"/>
        <v>2</v>
      </c>
      <c r="K671">
        <v>0.9609153409911626</v>
      </c>
      <c r="L671">
        <v>8.0289120493317167E-3</v>
      </c>
      <c r="M671" s="1" t="s">
        <v>32</v>
      </c>
      <c r="N671" s="1" t="s">
        <v>31</v>
      </c>
      <c r="O671" s="1" t="s">
        <v>13</v>
      </c>
      <c r="P671" s="1">
        <f t="shared" ref="P671:Q671" si="1211">P322</f>
        <v>1.7014185327791043</v>
      </c>
      <c r="Q671" s="1">
        <f t="shared" si="1211"/>
        <v>2</v>
      </c>
      <c r="R671" s="1">
        <f>Tabulka1[[#This Row],[z2]]</f>
        <v>0.9609153409911626</v>
      </c>
      <c r="S671" s="1">
        <f>Tabulka1[[#This Row],[std2]]</f>
        <v>8.0289120493317167E-3</v>
      </c>
      <c r="T671" s="1" t="s">
        <v>47</v>
      </c>
      <c r="U671" s="1" t="s">
        <v>31</v>
      </c>
      <c r="V671" s="1" t="s">
        <v>13</v>
      </c>
      <c r="W671" s="1">
        <f t="shared" ref="W671:X671" si="1212">W322</f>
        <v>0.57792793244461693</v>
      </c>
      <c r="X671" s="1">
        <f t="shared" si="1212"/>
        <v>0.57792793244461693</v>
      </c>
      <c r="Y671" s="1">
        <f>Tabulka1[[#This Row],[z3]]</f>
        <v>0.9609153409911626</v>
      </c>
      <c r="Z671" s="1">
        <f>Tabulka1[[#This Row],[std3]]</f>
        <v>8.0289120493317167E-3</v>
      </c>
      <c r="AA671" s="1" t="s">
        <v>39</v>
      </c>
      <c r="AB671" s="1" t="s">
        <v>40</v>
      </c>
      <c r="AC671" s="1" t="s">
        <v>13</v>
      </c>
      <c r="AD671" s="1">
        <v>30</v>
      </c>
      <c r="AE671" s="1" t="s">
        <v>9</v>
      </c>
      <c r="AF671" s="1" t="s">
        <v>28</v>
      </c>
    </row>
    <row r="672" spans="1:32" x14ac:dyDescent="0.35">
      <c r="A672" s="1">
        <f t="shared" ref="A672:B672" si="1213">A323</f>
        <v>1.197657392242953</v>
      </c>
      <c r="B672" s="1">
        <f t="shared" si="1213"/>
        <v>1.197657392242953</v>
      </c>
      <c r="C672" s="1">
        <f>Tabulka1[[#This Row],[z2]]</f>
        <v>1.2222192394948952</v>
      </c>
      <c r="D672" s="1">
        <f>Tabulka1[[#This Row],[std2]]</f>
        <v>1.7686634242483006E-2</v>
      </c>
      <c r="E672" s="1">
        <f t="shared" ref="E672:E699" si="1214">E323</f>
        <v>7</v>
      </c>
      <c r="F672" s="1" t="s">
        <v>10</v>
      </c>
      <c r="G672" s="1" t="s">
        <v>30</v>
      </c>
      <c r="H672" s="1" t="s">
        <v>13</v>
      </c>
      <c r="I672" s="1">
        <f t="shared" ref="I672:J672" si="1215">I323</f>
        <v>10</v>
      </c>
      <c r="J672" s="1">
        <f t="shared" si="1215"/>
        <v>2</v>
      </c>
      <c r="K672">
        <v>1.2222192394948952</v>
      </c>
      <c r="L672">
        <v>1.7686634242483006E-2</v>
      </c>
      <c r="M672" s="1" t="s">
        <v>32</v>
      </c>
      <c r="N672" s="1" t="s">
        <v>31</v>
      </c>
      <c r="O672" s="1" t="s">
        <v>13</v>
      </c>
      <c r="P672" s="1">
        <f t="shared" ref="P672:Q672" si="1216">P323</f>
        <v>3.4028370655582085</v>
      </c>
      <c r="Q672" s="1">
        <f t="shared" si="1216"/>
        <v>2</v>
      </c>
      <c r="R672" s="1">
        <f>Tabulka1[[#This Row],[z2]]</f>
        <v>1.2222192394948952</v>
      </c>
      <c r="S672" s="1">
        <f>Tabulka1[[#This Row],[std2]]</f>
        <v>1.7686634242483006E-2</v>
      </c>
      <c r="T672" s="1" t="s">
        <v>47</v>
      </c>
      <c r="U672" s="1" t="s">
        <v>31</v>
      </c>
      <c r="V672" s="1" t="s">
        <v>13</v>
      </c>
      <c r="W672" s="1">
        <f t="shared" ref="W672:X672" si="1217">W323</f>
        <v>1.2200700796053023</v>
      </c>
      <c r="X672" s="1">
        <f t="shared" si="1217"/>
        <v>1.2200700796053023</v>
      </c>
      <c r="Y672" s="1">
        <f>Tabulka1[[#This Row],[z3]]</f>
        <v>1.2222192394948952</v>
      </c>
      <c r="Z672" s="1">
        <f>Tabulka1[[#This Row],[std3]]</f>
        <v>1.7686634242483006E-2</v>
      </c>
      <c r="AA672" s="1" t="s">
        <v>39</v>
      </c>
      <c r="AB672" s="1" t="s">
        <v>40</v>
      </c>
      <c r="AC672" s="1" t="s">
        <v>13</v>
      </c>
      <c r="AD672" s="1">
        <v>30</v>
      </c>
      <c r="AE672" s="1" t="s">
        <v>9</v>
      </c>
      <c r="AF672" s="1" t="s">
        <v>28</v>
      </c>
    </row>
    <row r="673" spans="1:32" x14ac:dyDescent="0.35">
      <c r="A673" s="1">
        <f t="shared" ref="A673:B673" si="1218">A324</f>
        <v>1.8807020356442254</v>
      </c>
      <c r="B673" s="1">
        <f t="shared" si="1218"/>
        <v>1.8807020356442254</v>
      </c>
      <c r="C673" s="1">
        <f>Tabulka1[[#This Row],[z2]]</f>
        <v>1.6933900767193077</v>
      </c>
      <c r="D673" s="1">
        <f>Tabulka1[[#This Row],[std2]]</f>
        <v>1.5574739938059216E-3</v>
      </c>
      <c r="E673" s="1">
        <f t="shared" si="1214"/>
        <v>7</v>
      </c>
      <c r="F673" s="1" t="s">
        <v>10</v>
      </c>
      <c r="G673" s="1" t="s">
        <v>30</v>
      </c>
      <c r="H673" s="1" t="s">
        <v>13</v>
      </c>
      <c r="I673" s="1">
        <f t="shared" ref="I673:J673" si="1219">I324</f>
        <v>15</v>
      </c>
      <c r="J673" s="1">
        <f t="shared" si="1219"/>
        <v>2</v>
      </c>
      <c r="K673">
        <v>1.6933900767193077</v>
      </c>
      <c r="L673">
        <v>1.5574739938059216E-3</v>
      </c>
      <c r="M673" s="1" t="s">
        <v>32</v>
      </c>
      <c r="N673" s="1" t="s">
        <v>31</v>
      </c>
      <c r="O673" s="1" t="s">
        <v>13</v>
      </c>
      <c r="P673" s="1">
        <f t="shared" ref="P673:Q673" si="1220">P324</f>
        <v>5.1042555983373132</v>
      </c>
      <c r="Q673" s="1">
        <f t="shared" si="1220"/>
        <v>2</v>
      </c>
      <c r="R673" s="1">
        <f>Tabulka1[[#This Row],[z2]]</f>
        <v>1.6933900767193077</v>
      </c>
      <c r="S673" s="1">
        <f>Tabulka1[[#This Row],[std2]]</f>
        <v>1.5574739938059216E-3</v>
      </c>
      <c r="T673" s="1" t="s">
        <v>47</v>
      </c>
      <c r="U673" s="1" t="s">
        <v>31</v>
      </c>
      <c r="V673" s="1" t="s">
        <v>13</v>
      </c>
      <c r="W673" s="1">
        <f t="shared" ref="W673:X673" si="1221">W324</f>
        <v>1.9377583617260687</v>
      </c>
      <c r="X673" s="1">
        <f t="shared" si="1221"/>
        <v>1.9377583617260687</v>
      </c>
      <c r="Y673" s="1">
        <f>Tabulka1[[#This Row],[z3]]</f>
        <v>1.6933900767193077</v>
      </c>
      <c r="Z673" s="1">
        <f>Tabulka1[[#This Row],[std3]]</f>
        <v>1.5574739938059216E-3</v>
      </c>
      <c r="AA673" s="1" t="s">
        <v>39</v>
      </c>
      <c r="AB673" s="1" t="s">
        <v>40</v>
      </c>
      <c r="AC673" s="1" t="s">
        <v>13</v>
      </c>
      <c r="AD673" s="1">
        <v>30</v>
      </c>
      <c r="AE673" s="1" t="s">
        <v>9</v>
      </c>
      <c r="AF673" s="1" t="s">
        <v>28</v>
      </c>
    </row>
    <row r="674" spans="1:32" x14ac:dyDescent="0.35">
      <c r="A674" s="1">
        <f t="shared" ref="A674:B674" si="1222">A325</f>
        <v>2.6304869525400667</v>
      </c>
      <c r="B674" s="1">
        <f t="shared" si="1222"/>
        <v>2.6304869525400667</v>
      </c>
      <c r="C674" s="1">
        <f>Tabulka1[[#This Row],[z2]]</f>
        <v>2.5304663770736187</v>
      </c>
      <c r="D674" s="1">
        <f>Tabulka1[[#This Row],[std2]]</f>
        <v>6.5612277326925553E-3</v>
      </c>
      <c r="E674" s="1">
        <f t="shared" si="1214"/>
        <v>7</v>
      </c>
      <c r="F674" s="1" t="s">
        <v>10</v>
      </c>
      <c r="G674" s="1" t="s">
        <v>30</v>
      </c>
      <c r="H674" s="1" t="s">
        <v>13</v>
      </c>
      <c r="I674" s="1">
        <f t="shared" ref="I674:J674" si="1223">I325</f>
        <v>20</v>
      </c>
      <c r="J674" s="1">
        <f t="shared" si="1223"/>
        <v>2</v>
      </c>
      <c r="K674">
        <v>2.5304663770736187</v>
      </c>
      <c r="L674">
        <v>6.5612277326925553E-3</v>
      </c>
      <c r="M674" s="1" t="s">
        <v>32</v>
      </c>
      <c r="N674" s="1" t="s">
        <v>31</v>
      </c>
      <c r="O674" s="1" t="s">
        <v>13</v>
      </c>
      <c r="P674" s="1">
        <f t="shared" ref="P674:Q674" si="1224">P325</f>
        <v>6.8056741311164171</v>
      </c>
      <c r="Q674" s="1">
        <f t="shared" si="1224"/>
        <v>2</v>
      </c>
      <c r="R674" s="1">
        <f>Tabulka1[[#This Row],[z2]]</f>
        <v>2.5304663770736187</v>
      </c>
      <c r="S674" s="1">
        <f>Tabulka1[[#This Row],[std2]]</f>
        <v>6.5612277326925553E-3</v>
      </c>
      <c r="T674" s="1" t="s">
        <v>47</v>
      </c>
      <c r="U674" s="1" t="s">
        <v>31</v>
      </c>
      <c r="V674" s="1" t="s">
        <v>13</v>
      </c>
      <c r="W674" s="1">
        <f t="shared" ref="W674:X674" si="1225">W325</f>
        <v>2.7451576791119305</v>
      </c>
      <c r="X674" s="1">
        <f t="shared" si="1225"/>
        <v>2.7451576791119305</v>
      </c>
      <c r="Y674" s="1">
        <f>Tabulka1[[#This Row],[z3]]</f>
        <v>2.5304663770736187</v>
      </c>
      <c r="Z674" s="1">
        <f>Tabulka1[[#This Row],[std3]]</f>
        <v>6.5612277326925553E-3</v>
      </c>
      <c r="AA674" s="1" t="s">
        <v>39</v>
      </c>
      <c r="AB674" s="1" t="s">
        <v>40</v>
      </c>
      <c r="AC674" s="1" t="s">
        <v>13</v>
      </c>
      <c r="AD674" s="1">
        <v>30</v>
      </c>
      <c r="AE674" s="1" t="s">
        <v>9</v>
      </c>
      <c r="AF674" s="1" t="s">
        <v>28</v>
      </c>
    </row>
    <row r="675" spans="1:32" x14ac:dyDescent="0.35">
      <c r="A675" s="1">
        <f t="shared" ref="A675:B675" si="1226">A326</f>
        <v>3.4500318163775003</v>
      </c>
      <c r="B675" s="1">
        <f t="shared" si="1226"/>
        <v>3.4500318163775003</v>
      </c>
      <c r="C675" s="1">
        <f>Tabulka1[[#This Row],[z2]]</f>
        <v>4.1327744876613224</v>
      </c>
      <c r="D675" s="1">
        <f>Tabulka1[[#This Row],[std2]]</f>
        <v>1.4670980120141565E-2</v>
      </c>
      <c r="E675" s="1">
        <f t="shared" si="1214"/>
        <v>7</v>
      </c>
      <c r="F675" s="1" t="s">
        <v>10</v>
      </c>
      <c r="G675" s="1" t="s">
        <v>30</v>
      </c>
      <c r="H675" s="1" t="s">
        <v>13</v>
      </c>
      <c r="I675" s="1">
        <f t="shared" ref="I675:J675" si="1227">I326</f>
        <v>25</v>
      </c>
      <c r="J675" s="1">
        <f t="shared" si="1227"/>
        <v>2</v>
      </c>
      <c r="K675">
        <v>4.1327744876613224</v>
      </c>
      <c r="L675">
        <v>1.4670980120141565E-2</v>
      </c>
      <c r="M675" s="1" t="s">
        <v>32</v>
      </c>
      <c r="N675" s="1" t="s">
        <v>31</v>
      </c>
      <c r="O675" s="1" t="s">
        <v>13</v>
      </c>
      <c r="P675" s="1">
        <f t="shared" ref="P675:Q675" si="1228">P326</f>
        <v>8.5070926638955218</v>
      </c>
      <c r="Q675" s="1">
        <f t="shared" si="1228"/>
        <v>2</v>
      </c>
      <c r="R675" s="1">
        <f>Tabulka1[[#This Row],[z2]]</f>
        <v>4.1327744876613224</v>
      </c>
      <c r="S675" s="1">
        <f>Tabulka1[[#This Row],[std2]]</f>
        <v>1.4670980120141565E-2</v>
      </c>
      <c r="T675" s="1" t="s">
        <v>47</v>
      </c>
      <c r="U675" s="1" t="s">
        <v>31</v>
      </c>
      <c r="V675" s="1" t="s">
        <v>13</v>
      </c>
      <c r="W675" s="1">
        <f t="shared" ref="W675:X675" si="1229">W326</f>
        <v>3.6602102388159063</v>
      </c>
      <c r="X675" s="1">
        <f t="shared" si="1229"/>
        <v>3.6602102388159063</v>
      </c>
      <c r="Y675" s="1">
        <f>Tabulka1[[#This Row],[z3]]</f>
        <v>4.1327744876613224</v>
      </c>
      <c r="Z675" s="1">
        <f>Tabulka1[[#This Row],[std3]]</f>
        <v>1.4670980120141565E-2</v>
      </c>
      <c r="AA675" s="1" t="s">
        <v>39</v>
      </c>
      <c r="AB675" s="1" t="s">
        <v>40</v>
      </c>
      <c r="AC675" s="1" t="s">
        <v>13</v>
      </c>
      <c r="AD675" s="1">
        <v>30</v>
      </c>
      <c r="AE675" s="1" t="s">
        <v>9</v>
      </c>
      <c r="AF675" s="1" t="s">
        <v>28</v>
      </c>
    </row>
    <row r="676" spans="1:32" x14ac:dyDescent="0.35">
      <c r="A676" s="1">
        <f t="shared" ref="A676:B676" si="1230">A327</f>
        <v>4.3508662894087973</v>
      </c>
      <c r="B676" s="1">
        <f t="shared" si="1230"/>
        <v>4.3508662894087973</v>
      </c>
      <c r="C676" s="1">
        <f>Tabulka1[[#This Row],[z2]]</f>
        <v>6.4130249410165874</v>
      </c>
      <c r="D676" s="1">
        <f>Tabulka1[[#This Row],[std2]]</f>
        <v>2.5061371152124545E-2</v>
      </c>
      <c r="E676" s="1">
        <f t="shared" si="1214"/>
        <v>7</v>
      </c>
      <c r="F676" s="1" t="s">
        <v>10</v>
      </c>
      <c r="G676" s="1" t="s">
        <v>30</v>
      </c>
      <c r="H676" s="1" t="s">
        <v>13</v>
      </c>
      <c r="I676" s="1">
        <f t="shared" ref="I676:J676" si="1231">I327</f>
        <v>30</v>
      </c>
      <c r="J676" s="1">
        <f t="shared" si="1231"/>
        <v>2</v>
      </c>
      <c r="K676">
        <v>6.4130249410165874</v>
      </c>
      <c r="L676">
        <v>2.5061371152124545E-2</v>
      </c>
      <c r="M676" s="1" t="s">
        <v>32</v>
      </c>
      <c r="N676" s="1" t="s">
        <v>31</v>
      </c>
      <c r="O676" s="1" t="s">
        <v>13</v>
      </c>
      <c r="P676" s="1">
        <f t="shared" ref="P676:Q676" si="1232">P327</f>
        <v>10.208511196674626</v>
      </c>
      <c r="Q676" s="1">
        <f t="shared" si="1232"/>
        <v>2</v>
      </c>
      <c r="R676" s="1">
        <f>Tabulka1[[#This Row],[z2]]</f>
        <v>6.4130249410165874</v>
      </c>
      <c r="S676" s="1">
        <f>Tabulka1[[#This Row],[std2]]</f>
        <v>2.5061371152124545E-2</v>
      </c>
      <c r="T676" s="1" t="s">
        <v>47</v>
      </c>
      <c r="U676" s="1" t="s">
        <v>31</v>
      </c>
      <c r="V676" s="1" t="s">
        <v>13</v>
      </c>
      <c r="W676" s="1">
        <f t="shared" ref="W676:X676" si="1233">W327</f>
        <v>4.7059845927633095</v>
      </c>
      <c r="X676" s="1">
        <f t="shared" si="1233"/>
        <v>4.7059845927633095</v>
      </c>
      <c r="Y676" s="1">
        <f>Tabulka1[[#This Row],[z3]]</f>
        <v>6.4130249410165874</v>
      </c>
      <c r="Z676" s="1">
        <f>Tabulka1[[#This Row],[std3]]</f>
        <v>2.5061371152124545E-2</v>
      </c>
      <c r="AA676" s="1" t="s">
        <v>39</v>
      </c>
      <c r="AB676" s="1" t="s">
        <v>40</v>
      </c>
      <c r="AC676" s="1" t="s">
        <v>13</v>
      </c>
      <c r="AD676" s="1">
        <v>30</v>
      </c>
      <c r="AE676" s="1" t="s">
        <v>9</v>
      </c>
      <c r="AF676" s="1" t="s">
        <v>28</v>
      </c>
    </row>
    <row r="677" spans="1:32" x14ac:dyDescent="0.35">
      <c r="A677" s="1">
        <f t="shared" ref="A677:B677" si="1234">A328</f>
        <v>5.3365426056707275</v>
      </c>
      <c r="B677" s="1">
        <f t="shared" si="1234"/>
        <v>5.3365426056707275</v>
      </c>
      <c r="C677" s="1">
        <f>Tabulka1[[#This Row],[z2]]</f>
        <v>12.454358730319395</v>
      </c>
      <c r="D677" s="1">
        <f>Tabulka1[[#This Row],[std2]]</f>
        <v>0.3970654381401153</v>
      </c>
      <c r="E677" s="1">
        <f t="shared" si="1214"/>
        <v>7</v>
      </c>
      <c r="F677" s="1" t="s">
        <v>10</v>
      </c>
      <c r="G677" s="1" t="s">
        <v>30</v>
      </c>
      <c r="H677" s="1" t="s">
        <v>13</v>
      </c>
      <c r="I677" s="1">
        <f t="shared" ref="I677:J677" si="1235">I328</f>
        <v>35</v>
      </c>
      <c r="J677" s="1">
        <f t="shared" si="1235"/>
        <v>2</v>
      </c>
      <c r="K677">
        <v>12.454358730319395</v>
      </c>
      <c r="L677">
        <v>0.3970654381401153</v>
      </c>
      <c r="M677" s="1" t="s">
        <v>32</v>
      </c>
      <c r="N677" s="1" t="s">
        <v>31</v>
      </c>
      <c r="O677" s="1" t="s">
        <v>13</v>
      </c>
      <c r="P677" s="1">
        <f t="shared" ref="P677:Q677" si="1236">P328</f>
        <v>11.909929729453731</v>
      </c>
      <c r="Q677" s="1">
        <f t="shared" si="1236"/>
        <v>2</v>
      </c>
      <c r="R677" s="1">
        <f>Tabulka1[[#This Row],[z2]]</f>
        <v>12.454358730319395</v>
      </c>
      <c r="S677" s="1">
        <f>Tabulka1[[#This Row],[std2]]</f>
        <v>0.3970654381401153</v>
      </c>
      <c r="T677" s="1" t="s">
        <v>47</v>
      </c>
      <c r="U677" s="1" t="s">
        <v>31</v>
      </c>
      <c r="V677" s="1" t="s">
        <v>13</v>
      </c>
      <c r="W677" s="1">
        <f t="shared" ref="W677:X677" si="1237">W328</f>
        <v>5.9126473088564655</v>
      </c>
      <c r="X677" s="1">
        <f t="shared" si="1237"/>
        <v>5.9126473088564655</v>
      </c>
      <c r="Y677" s="1">
        <f>Tabulka1[[#This Row],[z3]]</f>
        <v>12.454358730319395</v>
      </c>
      <c r="Z677" s="1">
        <f>Tabulka1[[#This Row],[std3]]</f>
        <v>0.3970654381401153</v>
      </c>
      <c r="AA677" s="1" t="s">
        <v>39</v>
      </c>
      <c r="AB677" s="1" t="s">
        <v>40</v>
      </c>
      <c r="AC677" s="1" t="s">
        <v>13</v>
      </c>
      <c r="AD677" s="1">
        <v>30</v>
      </c>
      <c r="AE677" s="1" t="s">
        <v>9</v>
      </c>
      <c r="AF677" s="1" t="s">
        <v>28</v>
      </c>
    </row>
    <row r="678" spans="1:32" x14ac:dyDescent="0.35">
      <c r="A678" s="1">
        <f t="shared" ref="A678:B678" si="1238">A329</f>
        <v>6.402234777963411</v>
      </c>
      <c r="B678" s="1">
        <f t="shared" si="1238"/>
        <v>6.402234777963411</v>
      </c>
      <c r="C678" s="1">
        <f>Tabulka1[[#This Row],[z2]]</f>
        <v>48.120645980513999</v>
      </c>
      <c r="D678" s="1">
        <f>Tabulka1[[#This Row],[std2]]</f>
        <v>0.15074830458756258</v>
      </c>
      <c r="E678" s="1">
        <f t="shared" si="1214"/>
        <v>7</v>
      </c>
      <c r="F678" s="1" t="s">
        <v>10</v>
      </c>
      <c r="G678" s="1" t="s">
        <v>30</v>
      </c>
      <c r="H678" s="1" t="s">
        <v>13</v>
      </c>
      <c r="I678" s="1">
        <f t="shared" ref="I678:J678" si="1239">I329</f>
        <v>40</v>
      </c>
      <c r="J678" s="1">
        <f t="shared" si="1239"/>
        <v>2</v>
      </c>
      <c r="K678">
        <v>48.120645980513999</v>
      </c>
      <c r="L678">
        <v>0.15074830458756258</v>
      </c>
      <c r="M678" s="1" t="s">
        <v>32</v>
      </c>
      <c r="N678" s="1" t="s">
        <v>31</v>
      </c>
      <c r="O678" s="1" t="s">
        <v>13</v>
      </c>
      <c r="P678" s="1">
        <f t="shared" ref="P678:Q678" si="1240">P329</f>
        <v>13.611348262232834</v>
      </c>
      <c r="Q678" s="1">
        <f t="shared" si="1240"/>
        <v>2</v>
      </c>
      <c r="R678" s="1">
        <f>Tabulka1[[#This Row],[z2]]</f>
        <v>48.120645980513999</v>
      </c>
      <c r="S678" s="1">
        <f>Tabulka1[[#This Row],[std2]]</f>
        <v>0.15074830458756258</v>
      </c>
      <c r="T678" s="1" t="s">
        <v>47</v>
      </c>
      <c r="U678" s="1" t="s">
        <v>31</v>
      </c>
      <c r="V678" s="1" t="s">
        <v>13</v>
      </c>
      <c r="W678" s="1">
        <f t="shared" ref="W678:X678" si="1241">W329</f>
        <v>7.3204204776318145</v>
      </c>
      <c r="X678" s="1">
        <f t="shared" si="1241"/>
        <v>7.3204204776318145</v>
      </c>
      <c r="Y678" s="1">
        <f>Tabulka1[[#This Row],[z3]]</f>
        <v>48.120645980513999</v>
      </c>
      <c r="Z678" s="1">
        <f>Tabulka1[[#This Row],[std3]]</f>
        <v>0.15074830458756258</v>
      </c>
      <c r="AA678" s="1" t="s">
        <v>39</v>
      </c>
      <c r="AB678" s="1" t="s">
        <v>40</v>
      </c>
      <c r="AC678" s="1" t="s">
        <v>13</v>
      </c>
      <c r="AD678" s="1">
        <v>30</v>
      </c>
      <c r="AE678" s="1" t="s">
        <v>9</v>
      </c>
      <c r="AF678" s="1" t="s">
        <v>28</v>
      </c>
    </row>
    <row r="679" spans="1:32" x14ac:dyDescent="0.35">
      <c r="A679" s="1">
        <f t="shared" ref="A679:B679" si="1242">A330</f>
        <v>6.9694680817771477</v>
      </c>
      <c r="B679" s="1">
        <f t="shared" si="1242"/>
        <v>6.9694680817771477</v>
      </c>
      <c r="C679" s="1">
        <f>Tabulka1[[#This Row],[z2]]</f>
        <v>87.008781088492782</v>
      </c>
      <c r="D679" s="1">
        <f>Tabulka1[[#This Row],[std2]]</f>
        <v>0.26729836935150775</v>
      </c>
      <c r="E679" s="1">
        <f t="shared" si="1214"/>
        <v>7</v>
      </c>
      <c r="F679" s="1" t="s">
        <v>10</v>
      </c>
      <c r="G679" s="1" t="s">
        <v>30</v>
      </c>
      <c r="H679" s="1" t="s">
        <v>13</v>
      </c>
      <c r="I679" s="1">
        <f t="shared" ref="I679:J679" si="1243">I330</f>
        <v>42.5</v>
      </c>
      <c r="J679" s="1">
        <f t="shared" si="1243"/>
        <v>2</v>
      </c>
      <c r="K679">
        <v>87.008781088492782</v>
      </c>
      <c r="L679">
        <v>0.26729836935150775</v>
      </c>
      <c r="M679" s="1" t="s">
        <v>32</v>
      </c>
      <c r="N679" s="1" t="s">
        <v>31</v>
      </c>
      <c r="O679" s="1" t="s">
        <v>13</v>
      </c>
      <c r="P679" s="1">
        <f t="shared" ref="P679:Q679" si="1244">P330</f>
        <v>14.462057528622386</v>
      </c>
      <c r="Q679" s="1">
        <f t="shared" si="1244"/>
        <v>2</v>
      </c>
      <c r="R679" s="1">
        <f>Tabulka1[[#This Row],[z2]]</f>
        <v>87.008781088492782</v>
      </c>
      <c r="S679" s="1">
        <f>Tabulka1[[#This Row],[std2]]</f>
        <v>0.26729836935150775</v>
      </c>
      <c r="T679" s="1" t="s">
        <v>47</v>
      </c>
      <c r="U679" s="1" t="s">
        <v>31</v>
      </c>
      <c r="V679" s="1" t="s">
        <v>13</v>
      </c>
      <c r="W679" s="1">
        <f t="shared" ref="W679:X679" si="1245">W330</f>
        <v>8.1161183556352707</v>
      </c>
      <c r="X679" s="1">
        <f t="shared" si="1245"/>
        <v>8.1161183556352707</v>
      </c>
      <c r="Y679" s="1">
        <f>Tabulka1[[#This Row],[z3]]</f>
        <v>87.008781088492782</v>
      </c>
      <c r="Z679" s="1">
        <f>Tabulka1[[#This Row],[std3]]</f>
        <v>0.26729836935150775</v>
      </c>
      <c r="AA679" s="1" t="s">
        <v>39</v>
      </c>
      <c r="AB679" s="1" t="s">
        <v>40</v>
      </c>
      <c r="AC679" s="1" t="s">
        <v>13</v>
      </c>
      <c r="AD679" s="1">
        <v>30</v>
      </c>
      <c r="AE679" s="1" t="s">
        <v>9</v>
      </c>
      <c r="AF679" s="1" t="s">
        <v>28</v>
      </c>
    </row>
    <row r="680" spans="1:32" x14ac:dyDescent="0.35">
      <c r="A680" s="1">
        <f t="shared" ref="A680:B680" si="1246">A331</f>
        <v>0</v>
      </c>
      <c r="B680" s="1">
        <f t="shared" si="1246"/>
        <v>0</v>
      </c>
      <c r="C680" s="1">
        <f>Tabulka1[[#This Row],[z2]]</f>
        <v>0.77901098169446481</v>
      </c>
      <c r="D680" s="1">
        <f>Tabulka1[[#This Row],[std2]]</f>
        <v>2.1986370004217341E-3</v>
      </c>
      <c r="E680" s="1">
        <f t="shared" si="1214"/>
        <v>8</v>
      </c>
      <c r="F680" s="1" t="s">
        <v>10</v>
      </c>
      <c r="G680" s="1" t="s">
        <v>30</v>
      </c>
      <c r="H680" s="1" t="s">
        <v>13</v>
      </c>
      <c r="I680" s="1">
        <f t="shared" ref="I680:J680" si="1247">I331</f>
        <v>0</v>
      </c>
      <c r="J680" s="1">
        <f t="shared" si="1247"/>
        <v>2.5</v>
      </c>
      <c r="K680" s="1">
        <v>0.77901098169446481</v>
      </c>
      <c r="L680" s="1">
        <v>2.1986370004217341E-3</v>
      </c>
      <c r="M680" s="1" t="s">
        <v>32</v>
      </c>
      <c r="N680" s="1" t="s">
        <v>31</v>
      </c>
      <c r="O680" s="1" t="s">
        <v>13</v>
      </c>
      <c r="P680" s="1">
        <f t="shared" ref="P680:Q680" si="1248">P331</f>
        <v>0</v>
      </c>
      <c r="Q680" s="1">
        <f t="shared" si="1248"/>
        <v>2.5</v>
      </c>
      <c r="R680" s="1">
        <f>Tabulka1[[#This Row],[z2]]</f>
        <v>0.77901098169446481</v>
      </c>
      <c r="S680" s="1">
        <f>Tabulka1[[#This Row],[std2]]</f>
        <v>2.1986370004217341E-3</v>
      </c>
      <c r="T680" s="1" t="s">
        <v>47</v>
      </c>
      <c r="U680" s="1" t="s">
        <v>31</v>
      </c>
      <c r="V680" s="1" t="s">
        <v>13</v>
      </c>
      <c r="W680" s="1">
        <f t="shared" ref="W680:X680" si="1249">W331</f>
        <v>0</v>
      </c>
      <c r="X680" s="1">
        <f t="shared" si="1249"/>
        <v>0</v>
      </c>
      <c r="Y680" s="1">
        <f>Tabulka1[[#This Row],[z3]]</f>
        <v>0.77901098169446481</v>
      </c>
      <c r="Z680" s="1">
        <f>Tabulka1[[#This Row],[std3]]</f>
        <v>2.1986370004217341E-3</v>
      </c>
      <c r="AA680" s="1" t="s">
        <v>39</v>
      </c>
      <c r="AB680" s="1" t="s">
        <v>40</v>
      </c>
      <c r="AC680" s="1" t="s">
        <v>13</v>
      </c>
      <c r="AD680" s="1">
        <v>30</v>
      </c>
      <c r="AE680" s="1" t="s">
        <v>9</v>
      </c>
      <c r="AF680" s="1" t="s">
        <v>28</v>
      </c>
    </row>
    <row r="681" spans="1:32" x14ac:dyDescent="0.35">
      <c r="A681" s="1">
        <f t="shared" ref="A681:B681" si="1250">A332</f>
        <v>0.49044933308637195</v>
      </c>
      <c r="B681" s="1">
        <f t="shared" si="1250"/>
        <v>0.61306166635796489</v>
      </c>
      <c r="C681" s="1">
        <f>Tabulka1[[#This Row],[z2]]</f>
        <v>0.9444339483027675</v>
      </c>
      <c r="D681" s="1">
        <f>Tabulka1[[#This Row],[std2]]</f>
        <v>1.4540309625486125E-3</v>
      </c>
      <c r="E681" s="1">
        <f t="shared" si="1214"/>
        <v>8</v>
      </c>
      <c r="F681" s="1" t="s">
        <v>10</v>
      </c>
      <c r="G681" s="1" t="s">
        <v>30</v>
      </c>
      <c r="H681" s="1" t="s">
        <v>13</v>
      </c>
      <c r="I681" s="1">
        <f t="shared" ref="I681:J681" si="1251">I332</f>
        <v>5</v>
      </c>
      <c r="J681" s="1">
        <f t="shared" si="1251"/>
        <v>2.5</v>
      </c>
      <c r="K681">
        <v>0.9444339483027675</v>
      </c>
      <c r="L681">
        <v>1.4540309625486125E-3</v>
      </c>
      <c r="M681" s="1" t="s">
        <v>32</v>
      </c>
      <c r="N681" s="1" t="s">
        <v>31</v>
      </c>
      <c r="O681" s="1" t="s">
        <v>13</v>
      </c>
      <c r="P681" s="1">
        <f t="shared" ref="P681:Q681" si="1252">P332</f>
        <v>1.4605340116288661</v>
      </c>
      <c r="Q681" s="1">
        <f t="shared" si="1252"/>
        <v>2.5</v>
      </c>
      <c r="R681" s="1">
        <f>Tabulka1[[#This Row],[z2]]</f>
        <v>0.9444339483027675</v>
      </c>
      <c r="S681" s="1">
        <f>Tabulka1[[#This Row],[std2]]</f>
        <v>1.4540309625486125E-3</v>
      </c>
      <c r="T681" s="1" t="s">
        <v>47</v>
      </c>
      <c r="U681" s="1" t="s">
        <v>31</v>
      </c>
      <c r="V681" s="1" t="s">
        <v>13</v>
      </c>
      <c r="W681" s="1">
        <f t="shared" ref="W681:X681" si="1253">W332</f>
        <v>0.49610568201992211</v>
      </c>
      <c r="X681" s="1">
        <f t="shared" si="1253"/>
        <v>0.62013210252490258</v>
      </c>
      <c r="Y681" s="1">
        <f>Tabulka1[[#This Row],[z3]]</f>
        <v>0.9444339483027675</v>
      </c>
      <c r="Z681" s="1">
        <f>Tabulka1[[#This Row],[std3]]</f>
        <v>1.4540309625486125E-3</v>
      </c>
      <c r="AA681" s="1" t="s">
        <v>39</v>
      </c>
      <c r="AB681" s="1" t="s">
        <v>40</v>
      </c>
      <c r="AC681" s="1" t="s">
        <v>13</v>
      </c>
      <c r="AD681" s="1">
        <v>30</v>
      </c>
      <c r="AE681" s="1" t="s">
        <v>9</v>
      </c>
      <c r="AF681" s="1" t="s">
        <v>28</v>
      </c>
    </row>
    <row r="682" spans="1:32" x14ac:dyDescent="0.35">
      <c r="A682" s="1">
        <f t="shared" ref="A682:B682" si="1254">A333</f>
        <v>1.0235230741605317</v>
      </c>
      <c r="B682" s="1">
        <f t="shared" si="1254"/>
        <v>1.2794038427006647</v>
      </c>
      <c r="C682" s="1">
        <f>Tabulka1[[#This Row],[z2]]</f>
        <v>1.2054985863546643</v>
      </c>
      <c r="D682" s="1">
        <f>Tabulka1[[#This Row],[std2]]</f>
        <v>2.0977826829749174E-3</v>
      </c>
      <c r="E682" s="1">
        <f t="shared" si="1214"/>
        <v>8</v>
      </c>
      <c r="F682" s="1" t="s">
        <v>10</v>
      </c>
      <c r="G682" s="1" t="s">
        <v>30</v>
      </c>
      <c r="H682" s="1" t="s">
        <v>13</v>
      </c>
      <c r="I682" s="1">
        <f t="shared" ref="I682:J682" si="1255">I333</f>
        <v>10</v>
      </c>
      <c r="J682" s="1">
        <f t="shared" si="1255"/>
        <v>2.5</v>
      </c>
      <c r="K682">
        <v>1.2054985863546643</v>
      </c>
      <c r="L682">
        <v>2.0977826829749174E-3</v>
      </c>
      <c r="M682" s="1" t="s">
        <v>32</v>
      </c>
      <c r="N682" s="1" t="s">
        <v>31</v>
      </c>
      <c r="O682" s="1" t="s">
        <v>13</v>
      </c>
      <c r="P682" s="1">
        <f t="shared" ref="P682:Q682" si="1256">P333</f>
        <v>2.9210680232577322</v>
      </c>
      <c r="Q682" s="1">
        <f t="shared" si="1256"/>
        <v>2.5</v>
      </c>
      <c r="R682" s="1">
        <f>Tabulka1[[#This Row],[z2]]</f>
        <v>1.2054985863546643</v>
      </c>
      <c r="S682" s="1">
        <f>Tabulka1[[#This Row],[std2]]</f>
        <v>2.0977826829749174E-3</v>
      </c>
      <c r="T682" s="1" t="s">
        <v>47</v>
      </c>
      <c r="U682" s="1" t="s">
        <v>31</v>
      </c>
      <c r="V682" s="1" t="s">
        <v>13</v>
      </c>
      <c r="W682" s="1">
        <f t="shared" ref="W682:X682" si="1257">W333</f>
        <v>1.0473342175976135</v>
      </c>
      <c r="X682" s="1">
        <f t="shared" si="1257"/>
        <v>1.3091677719970167</v>
      </c>
      <c r="Y682" s="1">
        <f>Tabulka1[[#This Row],[z3]]</f>
        <v>1.2054985863546643</v>
      </c>
      <c r="Z682" s="1">
        <f>Tabulka1[[#This Row],[std3]]</f>
        <v>2.0977826829749174E-3</v>
      </c>
      <c r="AA682" s="1" t="s">
        <v>39</v>
      </c>
      <c r="AB682" s="1" t="s">
        <v>40</v>
      </c>
      <c r="AC682" s="1" t="s">
        <v>13</v>
      </c>
      <c r="AD682" s="1">
        <v>30</v>
      </c>
      <c r="AE682" s="1" t="s">
        <v>9</v>
      </c>
      <c r="AF682" s="1" t="s">
        <v>28</v>
      </c>
    </row>
    <row r="683" spans="1:32" x14ac:dyDescent="0.35">
      <c r="A683" s="1">
        <f t="shared" ref="A683:B683" si="1258">A334</f>
        <v>1.604770785407974</v>
      </c>
      <c r="B683" s="1">
        <f t="shared" si="1258"/>
        <v>2.0059634817599674</v>
      </c>
      <c r="C683" s="1">
        <f>Tabulka1[[#This Row],[z2]]</f>
        <v>1.6330164953129978</v>
      </c>
      <c r="D683" s="1">
        <f>Tabulka1[[#This Row],[std2]]</f>
        <v>3.163639500338418E-3</v>
      </c>
      <c r="E683" s="1">
        <f t="shared" si="1214"/>
        <v>8</v>
      </c>
      <c r="F683" s="1" t="s">
        <v>10</v>
      </c>
      <c r="G683" s="1" t="s">
        <v>30</v>
      </c>
      <c r="H683" s="1" t="s">
        <v>13</v>
      </c>
      <c r="I683" s="1">
        <f t="shared" ref="I683:J683" si="1259">I334</f>
        <v>15</v>
      </c>
      <c r="J683" s="1">
        <f t="shared" si="1259"/>
        <v>2.5</v>
      </c>
      <c r="K683">
        <v>1.6330164953129978</v>
      </c>
      <c r="L683">
        <v>3.163639500338418E-3</v>
      </c>
      <c r="M683" s="1" t="s">
        <v>32</v>
      </c>
      <c r="N683" s="1" t="s">
        <v>31</v>
      </c>
      <c r="O683" s="1" t="s">
        <v>13</v>
      </c>
      <c r="P683" s="1">
        <f t="shared" ref="P683:Q683" si="1260">P334</f>
        <v>4.3816020348865985</v>
      </c>
      <c r="Q683" s="1">
        <f t="shared" si="1260"/>
        <v>2.5</v>
      </c>
      <c r="R683" s="1">
        <f>Tabulka1[[#This Row],[z2]]</f>
        <v>1.6330164953129978</v>
      </c>
      <c r="S683" s="1">
        <f>Tabulka1[[#This Row],[std2]]</f>
        <v>3.163639500338418E-3</v>
      </c>
      <c r="T683" s="1" t="s">
        <v>47</v>
      </c>
      <c r="U683" s="1" t="s">
        <v>31</v>
      </c>
      <c r="V683" s="1" t="s">
        <v>13</v>
      </c>
      <c r="W683" s="1">
        <f t="shared" ref="W683:X683" si="1261">W334</f>
        <v>1.6634131691256209</v>
      </c>
      <c r="X683" s="1">
        <f t="shared" si="1261"/>
        <v>2.079266461407026</v>
      </c>
      <c r="Y683" s="1">
        <f>Tabulka1[[#This Row],[z3]]</f>
        <v>1.6330164953129978</v>
      </c>
      <c r="Z683" s="1">
        <f>Tabulka1[[#This Row],[std3]]</f>
        <v>3.163639500338418E-3</v>
      </c>
      <c r="AA683" s="1" t="s">
        <v>39</v>
      </c>
      <c r="AB683" s="1" t="s">
        <v>40</v>
      </c>
      <c r="AC683" s="1" t="s">
        <v>13</v>
      </c>
      <c r="AD683" s="1">
        <v>30</v>
      </c>
      <c r="AE683" s="1" t="s">
        <v>9</v>
      </c>
      <c r="AF683" s="1" t="s">
        <v>28</v>
      </c>
    </row>
    <row r="684" spans="1:32" x14ac:dyDescent="0.35">
      <c r="A684" s="1">
        <f t="shared" ref="A684:B684" si="1262">A335</f>
        <v>2.238507221971648</v>
      </c>
      <c r="B684" s="1">
        <f t="shared" si="1262"/>
        <v>2.7981340274645601</v>
      </c>
      <c r="C684" s="1">
        <f>Tabulka1[[#This Row],[z2]]</f>
        <v>2.409432263528668</v>
      </c>
      <c r="D684" s="1">
        <f>Tabulka1[[#This Row],[std2]]</f>
        <v>4.9206954992807028E-2</v>
      </c>
      <c r="E684" s="1">
        <f t="shared" si="1214"/>
        <v>8</v>
      </c>
      <c r="F684" s="1" t="s">
        <v>10</v>
      </c>
      <c r="G684" s="1" t="s">
        <v>30</v>
      </c>
      <c r="H684" s="1" t="s">
        <v>13</v>
      </c>
      <c r="I684" s="1">
        <f t="shared" ref="I684:J684" si="1263">I335</f>
        <v>20</v>
      </c>
      <c r="J684" s="1">
        <f t="shared" si="1263"/>
        <v>2.5</v>
      </c>
      <c r="K684">
        <v>2.409432263528668</v>
      </c>
      <c r="L684">
        <v>4.9206954992807028E-2</v>
      </c>
      <c r="M684" s="1" t="s">
        <v>32</v>
      </c>
      <c r="N684" s="1" t="s">
        <v>31</v>
      </c>
      <c r="O684" s="1" t="s">
        <v>13</v>
      </c>
      <c r="P684" s="1">
        <f t="shared" ref="P684:Q684" si="1264">P335</f>
        <v>5.8421360465154644</v>
      </c>
      <c r="Q684" s="1">
        <f t="shared" si="1264"/>
        <v>2.5</v>
      </c>
      <c r="R684" s="1">
        <f>Tabulka1[[#This Row],[z2]]</f>
        <v>2.409432263528668</v>
      </c>
      <c r="S684" s="1">
        <f>Tabulka1[[#This Row],[std2]]</f>
        <v>4.9206954992807028E-2</v>
      </c>
      <c r="T684" s="1" t="s">
        <v>47</v>
      </c>
      <c r="U684" s="1" t="s">
        <v>31</v>
      </c>
      <c r="V684" s="1" t="s">
        <v>13</v>
      </c>
      <c r="W684" s="1">
        <f t="shared" ref="W684:X684" si="1265">W335</f>
        <v>2.3565019895946304</v>
      </c>
      <c r="X684" s="1">
        <f t="shared" si="1265"/>
        <v>2.9456274869932879</v>
      </c>
      <c r="Y684" s="1">
        <f>Tabulka1[[#This Row],[z3]]</f>
        <v>2.409432263528668</v>
      </c>
      <c r="Z684" s="1">
        <f>Tabulka1[[#This Row],[std3]]</f>
        <v>4.9206954992807028E-2</v>
      </c>
      <c r="AA684" s="1" t="s">
        <v>39</v>
      </c>
      <c r="AB684" s="1" t="s">
        <v>40</v>
      </c>
      <c r="AC684" s="1" t="s">
        <v>13</v>
      </c>
      <c r="AD684" s="1">
        <v>30</v>
      </c>
      <c r="AE684" s="1" t="s">
        <v>9</v>
      </c>
      <c r="AF684" s="1" t="s">
        <v>28</v>
      </c>
    </row>
    <row r="685" spans="1:32" x14ac:dyDescent="0.35">
      <c r="A685" s="1">
        <f t="shared" ref="A685:B685" si="1266">A336</f>
        <v>2.9311703472871242</v>
      </c>
      <c r="B685" s="1">
        <f t="shared" si="1266"/>
        <v>3.6639629341089055</v>
      </c>
      <c r="C685" s="1">
        <f>Tabulka1[[#This Row],[z2]]</f>
        <v>4.0589810459283466</v>
      </c>
      <c r="D685" s="1">
        <f>Tabulka1[[#This Row],[std2]]</f>
        <v>3.1593686302281411E-2</v>
      </c>
      <c r="E685" s="1">
        <f t="shared" si="1214"/>
        <v>8</v>
      </c>
      <c r="F685" s="1" t="s">
        <v>10</v>
      </c>
      <c r="G685" s="1" t="s">
        <v>30</v>
      </c>
      <c r="H685" s="1" t="s">
        <v>13</v>
      </c>
      <c r="I685" s="1">
        <f t="shared" ref="I685:J685" si="1267">I336</f>
        <v>25</v>
      </c>
      <c r="J685" s="1">
        <f t="shared" si="1267"/>
        <v>2.5</v>
      </c>
      <c r="K685">
        <v>4.0589810459283466</v>
      </c>
      <c r="L685">
        <v>3.1593686302281411E-2</v>
      </c>
      <c r="M685" s="1" t="s">
        <v>32</v>
      </c>
      <c r="N685" s="1" t="s">
        <v>31</v>
      </c>
      <c r="O685" s="1" t="s">
        <v>13</v>
      </c>
      <c r="P685" s="1">
        <f t="shared" ref="P685:Q685" si="1268">P336</f>
        <v>7.3026700581443302</v>
      </c>
      <c r="Q685" s="1">
        <f t="shared" si="1268"/>
        <v>2.5</v>
      </c>
      <c r="R685" s="1">
        <f>Tabulka1[[#This Row],[z2]]</f>
        <v>4.0589810459283466</v>
      </c>
      <c r="S685" s="1">
        <f>Tabulka1[[#This Row],[std2]]</f>
        <v>3.1593686302281411E-2</v>
      </c>
      <c r="T685" s="1" t="s">
        <v>47</v>
      </c>
      <c r="U685" s="1" t="s">
        <v>31</v>
      </c>
      <c r="V685" s="1" t="s">
        <v>13</v>
      </c>
      <c r="W685" s="1">
        <f t="shared" ref="W685:X685" si="1269">W336</f>
        <v>3.14200265279284</v>
      </c>
      <c r="X685" s="1">
        <f t="shared" si="1269"/>
        <v>3.92750331599105</v>
      </c>
      <c r="Y685" s="1">
        <f>Tabulka1[[#This Row],[z3]]</f>
        <v>4.0589810459283466</v>
      </c>
      <c r="Z685" s="1">
        <f>Tabulka1[[#This Row],[std3]]</f>
        <v>3.1593686302281411E-2</v>
      </c>
      <c r="AA685" s="1" t="s">
        <v>39</v>
      </c>
      <c r="AB685" s="1" t="s">
        <v>40</v>
      </c>
      <c r="AC685" s="1" t="s">
        <v>13</v>
      </c>
      <c r="AD685" s="1">
        <v>30</v>
      </c>
      <c r="AE685" s="1" t="s">
        <v>9</v>
      </c>
      <c r="AF685" s="1" t="s">
        <v>28</v>
      </c>
    </row>
    <row r="686" spans="1:32" x14ac:dyDescent="0.35">
      <c r="A686" s="1">
        <f t="shared" ref="A686:B686" si="1270">A337</f>
        <v>3.6938734247373328</v>
      </c>
      <c r="B686" s="1">
        <f t="shared" si="1270"/>
        <v>4.6173417809216657</v>
      </c>
      <c r="C686" s="1">
        <f>Tabulka1[[#This Row],[z2]]</f>
        <v>6.1637542543077801</v>
      </c>
      <c r="D686" s="1">
        <f>Tabulka1[[#This Row],[std2]]</f>
        <v>0.28982479860734439</v>
      </c>
      <c r="E686" s="1">
        <f t="shared" si="1214"/>
        <v>8</v>
      </c>
      <c r="F686" s="1" t="s">
        <v>10</v>
      </c>
      <c r="G686" s="1" t="s">
        <v>30</v>
      </c>
      <c r="H686" s="1" t="s">
        <v>13</v>
      </c>
      <c r="I686" s="1">
        <f t="shared" ref="I686:J686" si="1271">I337</f>
        <v>30</v>
      </c>
      <c r="J686" s="1">
        <f t="shared" si="1271"/>
        <v>2.5</v>
      </c>
      <c r="K686">
        <v>6.1637542543077801</v>
      </c>
      <c r="L686">
        <v>0.28982479860734439</v>
      </c>
      <c r="M686" s="1" t="s">
        <v>32</v>
      </c>
      <c r="N686" s="1" t="s">
        <v>31</v>
      </c>
      <c r="O686" s="1" t="s">
        <v>13</v>
      </c>
      <c r="P686" s="1">
        <f t="shared" ref="P686:Q686" si="1272">P337</f>
        <v>8.763204069773197</v>
      </c>
      <c r="Q686" s="1">
        <f t="shared" si="1272"/>
        <v>2.5</v>
      </c>
      <c r="R686" s="1">
        <f>Tabulka1[[#This Row],[z2]]</f>
        <v>6.1637542543077801</v>
      </c>
      <c r="S686" s="1">
        <f>Tabulka1[[#This Row],[std2]]</f>
        <v>0.28982479860734439</v>
      </c>
      <c r="T686" s="1" t="s">
        <v>47</v>
      </c>
      <c r="U686" s="1" t="s">
        <v>31</v>
      </c>
      <c r="V686" s="1" t="s">
        <v>13</v>
      </c>
      <c r="W686" s="1">
        <f t="shared" ref="W686:X686" si="1273">W337</f>
        <v>4.0397176964479371</v>
      </c>
      <c r="X686" s="1">
        <f t="shared" si="1273"/>
        <v>5.0496471205599214</v>
      </c>
      <c r="Y686" s="1">
        <f>Tabulka1[[#This Row],[z3]]</f>
        <v>6.1637542543077801</v>
      </c>
      <c r="Z686" s="1">
        <f>Tabulka1[[#This Row],[std3]]</f>
        <v>0.28982479860734439</v>
      </c>
      <c r="AA686" s="1" t="s">
        <v>39</v>
      </c>
      <c r="AB686" s="1" t="s">
        <v>40</v>
      </c>
      <c r="AC686" s="1" t="s">
        <v>13</v>
      </c>
      <c r="AD686" s="1">
        <v>30</v>
      </c>
      <c r="AE686" s="1" t="s">
        <v>9</v>
      </c>
      <c r="AF686" s="1" t="s">
        <v>28</v>
      </c>
    </row>
    <row r="687" spans="1:32" x14ac:dyDescent="0.35">
      <c r="A687" s="1">
        <f t="shared" ref="A687:B687" si="1274">A338</f>
        <v>4.5244225509699598</v>
      </c>
      <c r="B687" s="1">
        <f t="shared" si="1274"/>
        <v>5.6555281887124496</v>
      </c>
      <c r="C687" s="1">
        <f>Tabulka1[[#This Row],[z2]]</f>
        <v>12.267158148488782</v>
      </c>
      <c r="D687" s="1">
        <f>Tabulka1[[#This Row],[std2]]</f>
        <v>0.47438564279579315</v>
      </c>
      <c r="E687" s="1">
        <f t="shared" si="1214"/>
        <v>8</v>
      </c>
      <c r="F687" s="1" t="s">
        <v>10</v>
      </c>
      <c r="G687" s="1" t="s">
        <v>30</v>
      </c>
      <c r="H687" s="1" t="s">
        <v>13</v>
      </c>
      <c r="I687" s="1">
        <f t="shared" ref="I687:J687" si="1275">I338</f>
        <v>35</v>
      </c>
      <c r="J687" s="1">
        <f t="shared" si="1275"/>
        <v>2.5</v>
      </c>
      <c r="K687">
        <v>12.267158148488782</v>
      </c>
      <c r="L687">
        <v>0.47438564279579315</v>
      </c>
      <c r="M687" s="1" t="s">
        <v>32</v>
      </c>
      <c r="N687" s="1" t="s">
        <v>31</v>
      </c>
      <c r="O687" s="1" t="s">
        <v>13</v>
      </c>
      <c r="P687" s="1">
        <f t="shared" ref="P687:Q687" si="1276">P338</f>
        <v>10.223738081402063</v>
      </c>
      <c r="Q687" s="1">
        <f t="shared" si="1276"/>
        <v>2.5</v>
      </c>
      <c r="R687" s="1">
        <f>Tabulka1[[#This Row],[z2]]</f>
        <v>12.267158148488782</v>
      </c>
      <c r="S687" s="1">
        <f>Tabulka1[[#This Row],[std2]]</f>
        <v>0.47438564279579315</v>
      </c>
      <c r="T687" s="1" t="s">
        <v>47</v>
      </c>
      <c r="U687" s="1" t="s">
        <v>31</v>
      </c>
      <c r="V687" s="1" t="s">
        <v>13</v>
      </c>
      <c r="W687" s="1">
        <f t="shared" ref="W687:X687" si="1277">W338</f>
        <v>5.0755427468192034</v>
      </c>
      <c r="X687" s="1">
        <f t="shared" si="1277"/>
        <v>6.344428433524004</v>
      </c>
      <c r="Y687" s="1">
        <f>Tabulka1[[#This Row],[z3]]</f>
        <v>12.267158148488782</v>
      </c>
      <c r="Z687" s="1">
        <f>Tabulka1[[#This Row],[std3]]</f>
        <v>0.47438564279579315</v>
      </c>
      <c r="AA687" s="1" t="s">
        <v>39</v>
      </c>
      <c r="AB687" s="1" t="s">
        <v>40</v>
      </c>
      <c r="AC687" s="1" t="s">
        <v>13</v>
      </c>
      <c r="AD687" s="1">
        <v>30</v>
      </c>
      <c r="AE687" s="1" t="s">
        <v>9</v>
      </c>
      <c r="AF687" s="1" t="s">
        <v>28</v>
      </c>
    </row>
    <row r="688" spans="1:32" x14ac:dyDescent="0.35">
      <c r="A688" s="1">
        <f t="shared" ref="A688:B688" si="1278">A339</f>
        <v>5.4218397776593257</v>
      </c>
      <c r="B688" s="1">
        <f t="shared" si="1278"/>
        <v>6.7772997220741571</v>
      </c>
      <c r="C688" s="1">
        <f>Tabulka1[[#This Row],[z2]]</f>
        <v>50.543363184899412</v>
      </c>
      <c r="D688" s="1">
        <f>Tabulka1[[#This Row],[std2]]</f>
        <v>0.19642566796933292</v>
      </c>
      <c r="E688" s="1">
        <f t="shared" si="1214"/>
        <v>8</v>
      </c>
      <c r="F688" s="1" t="s">
        <v>10</v>
      </c>
      <c r="G688" s="1" t="s">
        <v>30</v>
      </c>
      <c r="H688" s="1" t="s">
        <v>13</v>
      </c>
      <c r="I688" s="1">
        <f t="shared" ref="I688:J688" si="1279">I339</f>
        <v>40</v>
      </c>
      <c r="J688" s="1">
        <f t="shared" si="1279"/>
        <v>2.5</v>
      </c>
      <c r="K688">
        <v>50.543363184899412</v>
      </c>
      <c r="L688">
        <v>0.19642566796933292</v>
      </c>
      <c r="M688" s="1" t="s">
        <v>32</v>
      </c>
      <c r="N688" s="1" t="s">
        <v>31</v>
      </c>
      <c r="O688" s="1" t="s">
        <v>13</v>
      </c>
      <c r="P688" s="1">
        <f t="shared" ref="P688:Q688" si="1280">P339</f>
        <v>11.684272093030929</v>
      </c>
      <c r="Q688" s="1">
        <f t="shared" si="1280"/>
        <v>2.5</v>
      </c>
      <c r="R688" s="1">
        <f>Tabulka1[[#This Row],[z2]]</f>
        <v>50.543363184899412</v>
      </c>
      <c r="S688" s="1">
        <f>Tabulka1[[#This Row],[std2]]</f>
        <v>0.19642566796933292</v>
      </c>
      <c r="T688" s="1" t="s">
        <v>47</v>
      </c>
      <c r="U688" s="1" t="s">
        <v>31</v>
      </c>
      <c r="V688" s="1" t="s">
        <v>13</v>
      </c>
      <c r="W688" s="1">
        <f t="shared" ref="W688:X688" si="1281">W339</f>
        <v>6.2840053055856799</v>
      </c>
      <c r="X688" s="1">
        <f t="shared" si="1281"/>
        <v>7.8550066319820999</v>
      </c>
      <c r="Y688" s="1">
        <f>Tabulka1[[#This Row],[z3]]</f>
        <v>50.543363184899412</v>
      </c>
      <c r="Z688" s="1">
        <f>Tabulka1[[#This Row],[std3]]</f>
        <v>0.19642566796933292</v>
      </c>
      <c r="AA688" s="1" t="s">
        <v>39</v>
      </c>
      <c r="AB688" s="1" t="s">
        <v>40</v>
      </c>
      <c r="AC688" s="1" t="s">
        <v>13</v>
      </c>
      <c r="AD688" s="1">
        <v>30</v>
      </c>
      <c r="AE688" s="1" t="s">
        <v>9</v>
      </c>
      <c r="AF688" s="1" t="s">
        <v>28</v>
      </c>
    </row>
    <row r="689" spans="1:32" x14ac:dyDescent="0.35">
      <c r="A689" s="1">
        <f t="shared" ref="A689:B689" si="1282">A340</f>
        <v>5.9431350619689329</v>
      </c>
      <c r="B689" s="1">
        <f t="shared" si="1282"/>
        <v>7.4289188274611657</v>
      </c>
      <c r="C689" s="1">
        <f>Tabulka1[[#This Row],[z2]]</f>
        <v>105.18811474567445</v>
      </c>
      <c r="D689" s="1">
        <f>Tabulka1[[#This Row],[std2]]</f>
        <v>0.13146805511498286</v>
      </c>
      <c r="E689" s="1">
        <f t="shared" si="1214"/>
        <v>8</v>
      </c>
      <c r="F689" s="1" t="s">
        <v>10</v>
      </c>
      <c r="G689" s="1" t="s">
        <v>30</v>
      </c>
      <c r="H689" s="1" t="s">
        <v>13</v>
      </c>
      <c r="I689" s="1">
        <f t="shared" ref="I689:J689" si="1283">I340</f>
        <v>42.7</v>
      </c>
      <c r="J689" s="1">
        <f t="shared" si="1283"/>
        <v>2.5</v>
      </c>
      <c r="K689">
        <v>105.18811474567445</v>
      </c>
      <c r="L689">
        <v>0.13146805511498286</v>
      </c>
      <c r="M689" s="1" t="s">
        <v>32</v>
      </c>
      <c r="N689" s="1" t="s">
        <v>31</v>
      </c>
      <c r="O689" s="1" t="s">
        <v>13</v>
      </c>
      <c r="P689" s="1">
        <f t="shared" ref="P689:Q689" si="1284">P340</f>
        <v>12.472960459310517</v>
      </c>
      <c r="Q689" s="1">
        <f t="shared" si="1284"/>
        <v>2.5</v>
      </c>
      <c r="R689" s="1">
        <f>Tabulka1[[#This Row],[z2]]</f>
        <v>105.18811474567445</v>
      </c>
      <c r="S689" s="1">
        <f>Tabulka1[[#This Row],[std2]]</f>
        <v>0.13146805511498286</v>
      </c>
      <c r="T689" s="1" t="s">
        <v>47</v>
      </c>
      <c r="U689" s="1" t="s">
        <v>31</v>
      </c>
      <c r="V689" s="1" t="s">
        <v>13</v>
      </c>
      <c r="W689" s="1">
        <f t="shared" ref="W689:X689" si="1285">W340</f>
        <v>7.0242677106939411</v>
      </c>
      <c r="X689" s="1">
        <f t="shared" si="1285"/>
        <v>8.7803346383674263</v>
      </c>
      <c r="Y689" s="1">
        <f>Tabulka1[[#This Row],[z3]]</f>
        <v>105.18811474567445</v>
      </c>
      <c r="Z689" s="1">
        <f>Tabulka1[[#This Row],[std3]]</f>
        <v>0.13146805511498286</v>
      </c>
      <c r="AA689" s="1" t="s">
        <v>39</v>
      </c>
      <c r="AB689" s="1" t="s">
        <v>40</v>
      </c>
      <c r="AC689" s="1" t="s">
        <v>13</v>
      </c>
      <c r="AD689" s="1">
        <v>30</v>
      </c>
      <c r="AE689" s="1" t="s">
        <v>9</v>
      </c>
      <c r="AF689" s="1" t="s">
        <v>28</v>
      </c>
    </row>
    <row r="690" spans="1:32" x14ac:dyDescent="0.35">
      <c r="A690" s="1">
        <f t="shared" ref="A690:B690" si="1286">A341</f>
        <v>0</v>
      </c>
      <c r="B690" s="1">
        <f t="shared" si="1286"/>
        <v>0</v>
      </c>
      <c r="C690" s="1">
        <f>Tabulka1[[#This Row],[z2]]</f>
        <v>0.77901098169446481</v>
      </c>
      <c r="D690" s="1">
        <f>Tabulka1[[#This Row],[std2]]</f>
        <v>2.1986370004217341E-3</v>
      </c>
      <c r="E690" s="1">
        <f t="shared" si="1214"/>
        <v>8</v>
      </c>
      <c r="F690" s="1" t="s">
        <v>10</v>
      </c>
      <c r="G690" s="1" t="s">
        <v>30</v>
      </c>
      <c r="H690" s="1" t="s">
        <v>13</v>
      </c>
      <c r="I690" s="1">
        <f t="shared" ref="I690:J690" si="1287">I341</f>
        <v>0</v>
      </c>
      <c r="J690" s="1">
        <f t="shared" si="1287"/>
        <v>3</v>
      </c>
      <c r="K690" s="1">
        <v>0.77901098169446481</v>
      </c>
      <c r="L690" s="1">
        <v>2.1986370004217341E-3</v>
      </c>
      <c r="M690" s="1" t="s">
        <v>32</v>
      </c>
      <c r="N690" s="1" t="s">
        <v>31</v>
      </c>
      <c r="O690" s="1" t="s">
        <v>13</v>
      </c>
      <c r="P690" s="1">
        <f t="shared" ref="P690:Q690" si="1288">P341</f>
        <v>0</v>
      </c>
      <c r="Q690" s="1">
        <f t="shared" si="1288"/>
        <v>3</v>
      </c>
      <c r="R690" s="1">
        <f>Tabulka1[[#This Row],[z2]]</f>
        <v>0.77901098169446481</v>
      </c>
      <c r="S690" s="1">
        <f>Tabulka1[[#This Row],[std2]]</f>
        <v>2.1986370004217341E-3</v>
      </c>
      <c r="T690" s="1" t="s">
        <v>47</v>
      </c>
      <c r="U690" s="1" t="s">
        <v>31</v>
      </c>
      <c r="V690" s="1" t="s">
        <v>13</v>
      </c>
      <c r="W690" s="1">
        <f t="shared" ref="W690:X690" si="1289">W341</f>
        <v>0</v>
      </c>
      <c r="X690" s="1">
        <f t="shared" si="1289"/>
        <v>0</v>
      </c>
      <c r="Y690" s="1">
        <f>Tabulka1[[#This Row],[z3]]</f>
        <v>0.77901098169446481</v>
      </c>
      <c r="Z690" s="1">
        <f>Tabulka1[[#This Row],[std3]]</f>
        <v>2.1986370004217341E-3</v>
      </c>
      <c r="AA690" s="1" t="s">
        <v>39</v>
      </c>
      <c r="AB690" s="1" t="s">
        <v>40</v>
      </c>
      <c r="AC690" s="1" t="s">
        <v>13</v>
      </c>
      <c r="AD690" s="1">
        <v>30</v>
      </c>
      <c r="AE690" s="1" t="s">
        <v>9</v>
      </c>
      <c r="AF690" s="1" t="s">
        <v>28</v>
      </c>
    </row>
    <row r="691" spans="1:32" x14ac:dyDescent="0.35">
      <c r="A691" s="1">
        <f t="shared" ref="A691:B691" si="1290">A342</f>
        <v>0.428758862334855</v>
      </c>
      <c r="B691" s="1">
        <f t="shared" si="1290"/>
        <v>0.64313829350228247</v>
      </c>
      <c r="C691" s="1">
        <f>Tabulka1[[#This Row],[z2]]</f>
        <v>0.93487172687214493</v>
      </c>
      <c r="D691" s="1">
        <f>Tabulka1[[#This Row],[std2]]</f>
        <v>2.3894983364698735E-3</v>
      </c>
      <c r="E691" s="1">
        <f t="shared" si="1214"/>
        <v>8</v>
      </c>
      <c r="F691" s="1" t="s">
        <v>10</v>
      </c>
      <c r="G691" s="1" t="s">
        <v>30</v>
      </c>
      <c r="H691" s="1" t="s">
        <v>13</v>
      </c>
      <c r="I691" s="1">
        <f t="shared" ref="I691:J691" si="1291">I342</f>
        <v>5</v>
      </c>
      <c r="J691" s="1">
        <f t="shared" si="1291"/>
        <v>3</v>
      </c>
      <c r="K691">
        <v>0.93487172687214493</v>
      </c>
      <c r="L691">
        <v>2.3894983364698735E-3</v>
      </c>
      <c r="M691" s="1" t="s">
        <v>32</v>
      </c>
      <c r="N691" s="1" t="s">
        <v>31</v>
      </c>
      <c r="O691" s="1" t="s">
        <v>13</v>
      </c>
      <c r="P691" s="1">
        <f t="shared" ref="P691:Q691" si="1292">P342</f>
        <v>1.2793985110162751</v>
      </c>
      <c r="Q691" s="1">
        <f t="shared" si="1292"/>
        <v>3</v>
      </c>
      <c r="R691" s="1">
        <f>Tabulka1[[#This Row],[z2]]</f>
        <v>0.93487172687214493</v>
      </c>
      <c r="S691" s="1">
        <f>Tabulka1[[#This Row],[std2]]</f>
        <v>2.3894983364698735E-3</v>
      </c>
      <c r="T691" s="1" t="s">
        <v>47</v>
      </c>
      <c r="U691" s="1" t="s">
        <v>31</v>
      </c>
      <c r="V691" s="1" t="s">
        <v>13</v>
      </c>
      <c r="W691" s="1">
        <f t="shared" ref="W691:X691" si="1293">W342</f>
        <v>0.43457863071270181</v>
      </c>
      <c r="X691" s="1">
        <f t="shared" si="1293"/>
        <v>0.65186794606905263</v>
      </c>
      <c r="Y691" s="1">
        <f>Tabulka1[[#This Row],[z3]]</f>
        <v>0.93487172687214493</v>
      </c>
      <c r="Z691" s="1">
        <f>Tabulka1[[#This Row],[std3]]</f>
        <v>2.3894983364698735E-3</v>
      </c>
      <c r="AA691" s="1" t="s">
        <v>39</v>
      </c>
      <c r="AB691" s="1" t="s">
        <v>40</v>
      </c>
      <c r="AC691" s="1" t="s">
        <v>13</v>
      </c>
      <c r="AD691" s="1">
        <v>30</v>
      </c>
      <c r="AE691" s="1" t="s">
        <v>9</v>
      </c>
      <c r="AF691" s="1" t="s">
        <v>28</v>
      </c>
    </row>
    <row r="692" spans="1:32" x14ac:dyDescent="0.35">
      <c r="A692" s="1">
        <f t="shared" ref="A692:B692" si="1294">A343</f>
        <v>0.89357601739583503</v>
      </c>
      <c r="B692" s="1">
        <f t="shared" si="1294"/>
        <v>1.3403640260937526</v>
      </c>
      <c r="C692" s="1">
        <f>Tabulka1[[#This Row],[z2]]</f>
        <v>1.1795136212559167</v>
      </c>
      <c r="D692" s="1">
        <f>Tabulka1[[#This Row],[std2]]</f>
        <v>1.2616408315640785E-4</v>
      </c>
      <c r="E692" s="1">
        <f t="shared" si="1214"/>
        <v>8</v>
      </c>
      <c r="F692" s="1" t="s">
        <v>10</v>
      </c>
      <c r="G692" s="1" t="s">
        <v>30</v>
      </c>
      <c r="H692" s="1" t="s">
        <v>13</v>
      </c>
      <c r="I692" s="1">
        <f t="shared" ref="I692:J692" si="1295">I343</f>
        <v>10</v>
      </c>
      <c r="J692" s="1">
        <f t="shared" si="1295"/>
        <v>3</v>
      </c>
      <c r="K692">
        <v>1.1795136212559167</v>
      </c>
      <c r="L692">
        <v>1.2616408315640785E-4</v>
      </c>
      <c r="M692" s="1" t="s">
        <v>32</v>
      </c>
      <c r="N692" s="1" t="s">
        <v>31</v>
      </c>
      <c r="O692" s="1" t="s">
        <v>13</v>
      </c>
      <c r="P692" s="1">
        <f t="shared" ref="P692:Q692" si="1296">P343</f>
        <v>2.5587970220325502</v>
      </c>
      <c r="Q692" s="1">
        <f t="shared" si="1296"/>
        <v>3</v>
      </c>
      <c r="R692" s="1">
        <f>Tabulka1[[#This Row],[z2]]</f>
        <v>1.1795136212559167</v>
      </c>
      <c r="S692" s="1">
        <f>Tabulka1[[#This Row],[std2]]</f>
        <v>1.2616408315640785E-4</v>
      </c>
      <c r="T692" s="1" t="s">
        <v>47</v>
      </c>
      <c r="U692" s="1" t="s">
        <v>31</v>
      </c>
      <c r="V692" s="1" t="s">
        <v>13</v>
      </c>
      <c r="W692" s="1">
        <f t="shared" ref="W692:X692" si="1297">W343</f>
        <v>0.91744377594903703</v>
      </c>
      <c r="X692" s="1">
        <f t="shared" si="1297"/>
        <v>1.3761656639235558</v>
      </c>
      <c r="Y692" s="1">
        <f>Tabulka1[[#This Row],[z3]]</f>
        <v>1.1795136212559167</v>
      </c>
      <c r="Z692" s="1">
        <f>Tabulka1[[#This Row],[std3]]</f>
        <v>1.2616408315640785E-4</v>
      </c>
      <c r="AA692" s="1" t="s">
        <v>39</v>
      </c>
      <c r="AB692" s="1" t="s">
        <v>40</v>
      </c>
      <c r="AC692" s="1" t="s">
        <v>13</v>
      </c>
      <c r="AD692" s="1">
        <v>30</v>
      </c>
      <c r="AE692" s="1" t="s">
        <v>9</v>
      </c>
      <c r="AF692" s="1" t="s">
        <v>28</v>
      </c>
    </row>
    <row r="693" spans="1:32" x14ac:dyDescent="0.35">
      <c r="A693" s="1">
        <f t="shared" ref="A693:B693" si="1298">A344</f>
        <v>1.3974363685079898</v>
      </c>
      <c r="B693" s="1">
        <f t="shared" si="1298"/>
        <v>2.0961545527619849</v>
      </c>
      <c r="C693" s="1">
        <f>Tabulka1[[#This Row],[z2]]</f>
        <v>1.5790291092975584</v>
      </c>
      <c r="D693" s="1">
        <f>Tabulka1[[#This Row],[std2]]</f>
        <v>1.8795760050035234E-3</v>
      </c>
      <c r="E693" s="1">
        <f t="shared" si="1214"/>
        <v>8</v>
      </c>
      <c r="F693" s="1" t="s">
        <v>10</v>
      </c>
      <c r="G693" s="1" t="s">
        <v>30</v>
      </c>
      <c r="H693" s="1" t="s">
        <v>13</v>
      </c>
      <c r="I693" s="1">
        <f t="shared" ref="I693:J693" si="1299">I344</f>
        <v>15</v>
      </c>
      <c r="J693" s="1">
        <f t="shared" si="1299"/>
        <v>3</v>
      </c>
      <c r="K693">
        <v>1.5790291092975584</v>
      </c>
      <c r="L693">
        <v>1.8795760050035234E-3</v>
      </c>
      <c r="M693" s="1" t="s">
        <v>32</v>
      </c>
      <c r="N693" s="1" t="s">
        <v>31</v>
      </c>
      <c r="O693" s="1" t="s">
        <v>13</v>
      </c>
      <c r="P693" s="1">
        <f t="shared" ref="P693:Q693" si="1300">P344</f>
        <v>3.8381955330488249</v>
      </c>
      <c r="Q693" s="1">
        <f t="shared" si="1300"/>
        <v>3</v>
      </c>
      <c r="R693" s="1">
        <f>Tabulka1[[#This Row],[z2]]</f>
        <v>1.5790291092975584</v>
      </c>
      <c r="S693" s="1">
        <f>Tabulka1[[#This Row],[std2]]</f>
        <v>1.8795760050035234E-3</v>
      </c>
      <c r="T693" s="1" t="s">
        <v>47</v>
      </c>
      <c r="U693" s="1" t="s">
        <v>31</v>
      </c>
      <c r="V693" s="1" t="s">
        <v>13</v>
      </c>
      <c r="W693" s="1">
        <f t="shared" ref="W693:X693" si="1301">W344</f>
        <v>1.4571165853308234</v>
      </c>
      <c r="X693" s="1">
        <f t="shared" si="1301"/>
        <v>2.1856748779962354</v>
      </c>
      <c r="Y693" s="1">
        <f>Tabulka1[[#This Row],[z3]]</f>
        <v>1.5790291092975584</v>
      </c>
      <c r="Z693" s="1">
        <f>Tabulka1[[#This Row],[std3]]</f>
        <v>1.8795760050035234E-3</v>
      </c>
      <c r="AA693" s="1" t="s">
        <v>39</v>
      </c>
      <c r="AB693" s="1" t="s">
        <v>40</v>
      </c>
      <c r="AC693" s="1" t="s">
        <v>13</v>
      </c>
      <c r="AD693" s="1">
        <v>30</v>
      </c>
      <c r="AE693" s="1" t="s">
        <v>9</v>
      </c>
      <c r="AF693" s="1" t="s">
        <v>28</v>
      </c>
    </row>
    <row r="694" spans="1:32" x14ac:dyDescent="0.35">
      <c r="A694" s="1">
        <f t="shared" ref="A694:B694" si="1302">A345</f>
        <v>1.9480230485730057</v>
      </c>
      <c r="B694" s="1">
        <f t="shared" si="1302"/>
        <v>2.9220345728595083</v>
      </c>
      <c r="C694" s="1">
        <f>Tabulka1[[#This Row],[z2]]</f>
        <v>2.336000328678121</v>
      </c>
      <c r="D694" s="1">
        <f>Tabulka1[[#This Row],[std2]]</f>
        <v>3.8321848558959442E-3</v>
      </c>
      <c r="E694" s="1">
        <f t="shared" si="1214"/>
        <v>8</v>
      </c>
      <c r="F694" s="1" t="s">
        <v>10</v>
      </c>
      <c r="G694" s="1" t="s">
        <v>30</v>
      </c>
      <c r="H694" s="1" t="s">
        <v>13</v>
      </c>
      <c r="I694" s="1">
        <f t="shared" ref="I694:J694" si="1303">I345</f>
        <v>20</v>
      </c>
      <c r="J694" s="1">
        <f t="shared" si="1303"/>
        <v>3</v>
      </c>
      <c r="K694">
        <v>2.336000328678121</v>
      </c>
      <c r="L694">
        <v>3.8321848558959442E-3</v>
      </c>
      <c r="M694" s="1" t="s">
        <v>32</v>
      </c>
      <c r="N694" s="1" t="s">
        <v>31</v>
      </c>
      <c r="O694" s="1" t="s">
        <v>13</v>
      </c>
      <c r="P694" s="1">
        <f t="shared" ref="P694:Q694" si="1304">P345</f>
        <v>5.1175940440651004</v>
      </c>
      <c r="Q694" s="1">
        <f t="shared" si="1304"/>
        <v>3</v>
      </c>
      <c r="R694" s="1">
        <f>Tabulka1[[#This Row],[z2]]</f>
        <v>2.336000328678121</v>
      </c>
      <c r="S694" s="1">
        <f>Tabulka1[[#This Row],[std2]]</f>
        <v>3.8321848558959442E-3</v>
      </c>
      <c r="T694" s="1" t="s">
        <v>47</v>
      </c>
      <c r="U694" s="1" t="s">
        <v>31</v>
      </c>
      <c r="V694" s="1" t="s">
        <v>13</v>
      </c>
      <c r="W694" s="1">
        <f t="shared" ref="W694:X694" si="1305">W345</f>
        <v>2.0642484958853338</v>
      </c>
      <c r="X694" s="1">
        <f t="shared" si="1305"/>
        <v>3.0963727438280007</v>
      </c>
      <c r="Y694" s="1">
        <f>Tabulka1[[#This Row],[z3]]</f>
        <v>2.336000328678121</v>
      </c>
      <c r="Z694" s="1">
        <f>Tabulka1[[#This Row],[std3]]</f>
        <v>3.8321848558959442E-3</v>
      </c>
      <c r="AA694" s="1" t="s">
        <v>39</v>
      </c>
      <c r="AB694" s="1" t="s">
        <v>40</v>
      </c>
      <c r="AC694" s="1" t="s">
        <v>13</v>
      </c>
      <c r="AD694" s="1">
        <v>30</v>
      </c>
      <c r="AE694" s="1" t="s">
        <v>9</v>
      </c>
      <c r="AF694" s="1" t="s">
        <v>28</v>
      </c>
    </row>
    <row r="695" spans="1:32" x14ac:dyDescent="0.35">
      <c r="A695" s="1">
        <f t="shared" ref="A695:B695" si="1306">A346</f>
        <v>2.5481805920182117</v>
      </c>
      <c r="B695" s="1">
        <f t="shared" si="1306"/>
        <v>3.8222708880273175</v>
      </c>
      <c r="C695" s="1">
        <f>Tabulka1[[#This Row],[z2]]</f>
        <v>3.9041358862798727</v>
      </c>
      <c r="D695" s="1">
        <f>Tabulka1[[#This Row],[std2]]</f>
        <v>5.5945264920137629E-3</v>
      </c>
      <c r="E695" s="1">
        <f t="shared" si="1214"/>
        <v>8</v>
      </c>
      <c r="F695" s="1" t="s">
        <v>10</v>
      </c>
      <c r="G695" s="1" t="s">
        <v>30</v>
      </c>
      <c r="H695" s="1" t="s">
        <v>13</v>
      </c>
      <c r="I695" s="1">
        <f t="shared" ref="I695:J695" si="1307">I346</f>
        <v>25</v>
      </c>
      <c r="J695" s="1">
        <f t="shared" si="1307"/>
        <v>3</v>
      </c>
      <c r="K695">
        <v>3.9041358862798727</v>
      </c>
      <c r="L695">
        <v>5.5945264920137629E-3</v>
      </c>
      <c r="M695" s="1" t="s">
        <v>32</v>
      </c>
      <c r="N695" s="1" t="s">
        <v>31</v>
      </c>
      <c r="O695" s="1" t="s">
        <v>13</v>
      </c>
      <c r="P695" s="1">
        <f t="shared" ref="P695:Q695" si="1308">P346</f>
        <v>6.3969925550813747</v>
      </c>
      <c r="Q695" s="1">
        <f t="shared" si="1308"/>
        <v>3</v>
      </c>
      <c r="R695" s="1">
        <f>Tabulka1[[#This Row],[z2]]</f>
        <v>3.9041358862798727</v>
      </c>
      <c r="S695" s="1">
        <f>Tabulka1[[#This Row],[std2]]</f>
        <v>5.5945264920137629E-3</v>
      </c>
      <c r="T695" s="1" t="s">
        <v>47</v>
      </c>
      <c r="U695" s="1" t="s">
        <v>31</v>
      </c>
      <c r="V695" s="1" t="s">
        <v>13</v>
      </c>
      <c r="W695" s="1">
        <f t="shared" ref="W695:X695" si="1309">W346</f>
        <v>2.7523313278471115</v>
      </c>
      <c r="X695" s="1">
        <f t="shared" si="1309"/>
        <v>4.1284969917706675</v>
      </c>
      <c r="Y695" s="1">
        <f>Tabulka1[[#This Row],[z3]]</f>
        <v>3.9041358862798727</v>
      </c>
      <c r="Z695" s="1">
        <f>Tabulka1[[#This Row],[std3]]</f>
        <v>5.5945264920137629E-3</v>
      </c>
      <c r="AA695" s="1" t="s">
        <v>39</v>
      </c>
      <c r="AB695" s="1" t="s">
        <v>40</v>
      </c>
      <c r="AC695" s="1" t="s">
        <v>13</v>
      </c>
      <c r="AD695" s="1">
        <v>30</v>
      </c>
      <c r="AE695" s="1" t="s">
        <v>9</v>
      </c>
      <c r="AF695" s="1" t="s">
        <v>28</v>
      </c>
    </row>
    <row r="696" spans="1:32" x14ac:dyDescent="0.35">
      <c r="A696" s="1">
        <f t="shared" ref="A696:B696" si="1310">A347</f>
        <v>3.205104969100264</v>
      </c>
      <c r="B696" s="1">
        <f t="shared" si="1310"/>
        <v>4.8076574536503962</v>
      </c>
      <c r="C696" s="1">
        <f>Tabulka1[[#This Row],[z2]]</f>
        <v>6.6220480784509572</v>
      </c>
      <c r="D696" s="1">
        <f>Tabulka1[[#This Row],[std2]]</f>
        <v>0.24127014284496306</v>
      </c>
      <c r="E696" s="1">
        <f t="shared" si="1214"/>
        <v>8</v>
      </c>
      <c r="F696" s="1" t="s">
        <v>10</v>
      </c>
      <c r="G696" s="1" t="s">
        <v>30</v>
      </c>
      <c r="H696" s="1" t="s">
        <v>13</v>
      </c>
      <c r="I696" s="1">
        <f t="shared" ref="I696:J696" si="1311">I347</f>
        <v>30</v>
      </c>
      <c r="J696" s="1">
        <f t="shared" si="1311"/>
        <v>3</v>
      </c>
      <c r="K696">
        <v>6.6220480784509572</v>
      </c>
      <c r="L696">
        <v>0.24127014284496306</v>
      </c>
      <c r="M696" s="1" t="s">
        <v>32</v>
      </c>
      <c r="N696" s="1" t="s">
        <v>31</v>
      </c>
      <c r="O696" s="1" t="s">
        <v>13</v>
      </c>
      <c r="P696" s="1">
        <f t="shared" ref="P696:Q696" si="1312">P347</f>
        <v>7.6763910660976498</v>
      </c>
      <c r="Q696" s="1">
        <f t="shared" si="1312"/>
        <v>3</v>
      </c>
      <c r="R696" s="1">
        <f>Tabulka1[[#This Row],[z2]]</f>
        <v>6.6220480784509572</v>
      </c>
      <c r="S696" s="1">
        <f>Tabulka1[[#This Row],[std2]]</f>
        <v>0.24127014284496306</v>
      </c>
      <c r="T696" s="1" t="s">
        <v>47</v>
      </c>
      <c r="U696" s="1" t="s">
        <v>31</v>
      </c>
      <c r="V696" s="1" t="s">
        <v>13</v>
      </c>
      <c r="W696" s="1">
        <f t="shared" ref="W696:X696" si="1313">W347</f>
        <v>3.5387117072319998</v>
      </c>
      <c r="X696" s="1">
        <f t="shared" si="1313"/>
        <v>5.3080675608480004</v>
      </c>
      <c r="Y696" s="1">
        <f>Tabulka1[[#This Row],[z3]]</f>
        <v>6.6220480784509572</v>
      </c>
      <c r="Z696" s="1">
        <f>Tabulka1[[#This Row],[std3]]</f>
        <v>0.24127014284496306</v>
      </c>
      <c r="AA696" s="1" t="s">
        <v>39</v>
      </c>
      <c r="AB696" s="1" t="s">
        <v>40</v>
      </c>
      <c r="AC696" s="1" t="s">
        <v>13</v>
      </c>
      <c r="AD696" s="1">
        <v>30</v>
      </c>
      <c r="AE696" s="1" t="s">
        <v>9</v>
      </c>
      <c r="AF696" s="1" t="s">
        <v>28</v>
      </c>
    </row>
    <row r="697" spans="1:32" x14ac:dyDescent="0.35">
      <c r="A697" s="1">
        <f t="shared" ref="A697:B697" si="1314">A348</f>
        <v>3.9168475292390488</v>
      </c>
      <c r="B697" s="1">
        <f t="shared" si="1314"/>
        <v>5.8752712938585727</v>
      </c>
      <c r="C697" s="1">
        <f>Tabulka1[[#This Row],[z2]]</f>
        <v>14.428920646405469</v>
      </c>
      <c r="D697" s="1">
        <f>Tabulka1[[#This Row],[std2]]</f>
        <v>0.45304372812593663</v>
      </c>
      <c r="E697" s="1">
        <f t="shared" si="1214"/>
        <v>8</v>
      </c>
      <c r="F697" s="1" t="s">
        <v>10</v>
      </c>
      <c r="G697" s="1" t="s">
        <v>30</v>
      </c>
      <c r="H697" s="1" t="s">
        <v>13</v>
      </c>
      <c r="I697" s="1">
        <f t="shared" ref="I697:J697" si="1315">I348</f>
        <v>35</v>
      </c>
      <c r="J697" s="1">
        <f t="shared" si="1315"/>
        <v>3</v>
      </c>
      <c r="K697">
        <v>14.428920646405469</v>
      </c>
      <c r="L697">
        <v>0.45304372812593663</v>
      </c>
      <c r="M697" s="1" t="s">
        <v>32</v>
      </c>
      <c r="N697" s="1" t="s">
        <v>31</v>
      </c>
      <c r="O697" s="1" t="s">
        <v>13</v>
      </c>
      <c r="P697" s="1">
        <f t="shared" ref="P697:Q697" si="1316">P348</f>
        <v>8.9557895771139258</v>
      </c>
      <c r="Q697" s="1">
        <f t="shared" si="1316"/>
        <v>3</v>
      </c>
      <c r="R697" s="1">
        <f>Tabulka1[[#This Row],[z2]]</f>
        <v>14.428920646405469</v>
      </c>
      <c r="S697" s="1">
        <f>Tabulka1[[#This Row],[std2]]</f>
        <v>0.45304372812593663</v>
      </c>
      <c r="T697" s="1" t="s">
        <v>47</v>
      </c>
      <c r="U697" s="1" t="s">
        <v>31</v>
      </c>
      <c r="V697" s="1" t="s">
        <v>13</v>
      </c>
      <c r="W697" s="1">
        <f t="shared" ref="W697:X697" si="1317">W348</f>
        <v>4.4460736834453343</v>
      </c>
      <c r="X697" s="1">
        <f t="shared" si="1317"/>
        <v>6.6691105251680014</v>
      </c>
      <c r="Y697" s="1">
        <f>Tabulka1[[#This Row],[z3]]</f>
        <v>14.428920646405469</v>
      </c>
      <c r="Z697" s="1">
        <f>Tabulka1[[#This Row],[std3]]</f>
        <v>0.45304372812593663</v>
      </c>
      <c r="AA697" s="1" t="s">
        <v>39</v>
      </c>
      <c r="AB697" s="1" t="s">
        <v>40</v>
      </c>
      <c r="AC697" s="1" t="s">
        <v>13</v>
      </c>
      <c r="AD697" s="1">
        <v>30</v>
      </c>
      <c r="AE697" s="1" t="s">
        <v>9</v>
      </c>
      <c r="AF697" s="1" t="s">
        <v>28</v>
      </c>
    </row>
    <row r="698" spans="1:32" x14ac:dyDescent="0.35">
      <c r="A698" s="1">
        <f t="shared" ref="A698:B698" si="1318">A349</f>
        <v>4.6941671355951176</v>
      </c>
      <c r="B698" s="1">
        <f t="shared" si="1318"/>
        <v>7.0412507033926763</v>
      </c>
      <c r="C698" s="1">
        <f>Tabulka1[[#This Row],[z2]]</f>
        <v>78.67516121309248</v>
      </c>
      <c r="D698" s="1">
        <f>Tabulka1[[#This Row],[std2]]</f>
        <v>3.2512992854944064E-2</v>
      </c>
      <c r="E698" s="1">
        <f t="shared" si="1214"/>
        <v>8</v>
      </c>
      <c r="F698" s="1" t="s">
        <v>10</v>
      </c>
      <c r="G698" s="1" t="s">
        <v>30</v>
      </c>
      <c r="H698" s="1" t="s">
        <v>13</v>
      </c>
      <c r="I698" s="1">
        <f t="shared" ref="I698:J698" si="1319">I349</f>
        <v>40</v>
      </c>
      <c r="J698" s="1">
        <f t="shared" si="1319"/>
        <v>3</v>
      </c>
      <c r="K698">
        <v>78.67516121309248</v>
      </c>
      <c r="L698">
        <v>3.2512992854944064E-2</v>
      </c>
      <c r="M698" s="1" t="s">
        <v>32</v>
      </c>
      <c r="N698" s="1" t="s">
        <v>31</v>
      </c>
      <c r="O698" s="1" t="s">
        <v>13</v>
      </c>
      <c r="P698" s="1">
        <f t="shared" ref="P698:Q698" si="1320">P349</f>
        <v>10.235188088130201</v>
      </c>
      <c r="Q698" s="1">
        <f t="shared" si="1320"/>
        <v>3</v>
      </c>
      <c r="R698" s="1">
        <f>Tabulka1[[#This Row],[z2]]</f>
        <v>78.67516121309248</v>
      </c>
      <c r="S698" s="1">
        <f>Tabulka1[[#This Row],[std2]]</f>
        <v>3.2512992854944064E-2</v>
      </c>
      <c r="T698" s="1" t="s">
        <v>47</v>
      </c>
      <c r="U698" s="1" t="s">
        <v>31</v>
      </c>
      <c r="V698" s="1" t="s">
        <v>13</v>
      </c>
      <c r="W698" s="1">
        <f t="shared" ref="W698:X698" si="1321">W349</f>
        <v>5.504662655694224</v>
      </c>
      <c r="X698" s="1">
        <f t="shared" si="1321"/>
        <v>8.2569939835413351</v>
      </c>
      <c r="Y698" s="1">
        <f>Tabulka1[[#This Row],[z3]]</f>
        <v>78.67516121309248</v>
      </c>
      <c r="Z698" s="1">
        <f>Tabulka1[[#This Row],[std3]]</f>
        <v>3.2512992854944064E-2</v>
      </c>
      <c r="AA698" s="1" t="s">
        <v>39</v>
      </c>
      <c r="AB698" s="1" t="s">
        <v>40</v>
      </c>
      <c r="AC698" s="1" t="s">
        <v>13</v>
      </c>
      <c r="AD698" s="1">
        <v>30</v>
      </c>
      <c r="AE698" s="1" t="s">
        <v>9</v>
      </c>
      <c r="AF698" s="1" t="s">
        <v>28</v>
      </c>
    </row>
    <row r="699" spans="1:32" x14ac:dyDescent="0.35">
      <c r="A699" s="1">
        <f t="shared" ref="A699:B699" si="1322">A350</f>
        <v>5.1830208129918844</v>
      </c>
      <c r="B699" s="1">
        <f t="shared" si="1322"/>
        <v>7.7745312194878267</v>
      </c>
      <c r="C699" s="1">
        <f>Tabulka1[[#This Row],[z2]]</f>
        <v>289.56090952217562</v>
      </c>
      <c r="D699" s="1">
        <f>Tabulka1[[#This Row],[std2]]</f>
        <v>1.4728083242051672E-2</v>
      </c>
      <c r="E699" s="1">
        <f t="shared" si="1214"/>
        <v>8</v>
      </c>
      <c r="F699" s="1" t="s">
        <v>10</v>
      </c>
      <c r="G699" s="1" t="s">
        <v>30</v>
      </c>
      <c r="H699" s="1" t="s">
        <v>13</v>
      </c>
      <c r="I699" s="1">
        <f t="shared" ref="I699:J699" si="1323">I350</f>
        <v>42.9</v>
      </c>
      <c r="J699" s="1">
        <f t="shared" si="1323"/>
        <v>3</v>
      </c>
      <c r="K699">
        <v>289.56090952217562</v>
      </c>
      <c r="L699">
        <v>1.4728083242051672E-2</v>
      </c>
      <c r="M699" s="1" t="s">
        <v>32</v>
      </c>
      <c r="N699" s="1" t="s">
        <v>31</v>
      </c>
      <c r="O699" s="1" t="s">
        <v>13</v>
      </c>
      <c r="P699" s="1">
        <f t="shared" ref="P699:Q699" si="1324">P350</f>
        <v>10.977239224519639</v>
      </c>
      <c r="Q699" s="1">
        <f t="shared" si="1324"/>
        <v>3</v>
      </c>
      <c r="R699" s="1">
        <f>Tabulka1[[#This Row],[z2]]</f>
        <v>289.56090952217562</v>
      </c>
      <c r="S699" s="1">
        <f>Tabulka1[[#This Row],[std2]]</f>
        <v>1.4728083242051672E-2</v>
      </c>
      <c r="T699" s="1" t="s">
        <v>47</v>
      </c>
      <c r="U699" s="1" t="s">
        <v>31</v>
      </c>
      <c r="V699" s="1" t="s">
        <v>13</v>
      </c>
      <c r="W699" s="1">
        <f t="shared" ref="W699:X699" si="1325">W350</f>
        <v>6.2035909263384097</v>
      </c>
      <c r="X699" s="1">
        <f t="shared" si="1325"/>
        <v>9.3053863895076159</v>
      </c>
      <c r="Y699" s="1">
        <f>Tabulka1[[#This Row],[z3]]</f>
        <v>289.56090952217562</v>
      </c>
      <c r="Z699" s="1">
        <f>Tabulka1[[#This Row],[std3]]</f>
        <v>1.4728083242051672E-2</v>
      </c>
      <c r="AA699" s="1" t="s">
        <v>39</v>
      </c>
      <c r="AB699" s="1" t="s">
        <v>40</v>
      </c>
      <c r="AC699" s="1" t="s">
        <v>13</v>
      </c>
      <c r="AD699" s="1">
        <v>30</v>
      </c>
      <c r="AE699" s="1" t="s">
        <v>9</v>
      </c>
      <c r="AF699" s="1" t="s">
        <v>28</v>
      </c>
    </row>
    <row r="700" spans="1:32" ht="16.5" x14ac:dyDescent="0.35">
      <c r="A700" s="1">
        <f>2*Tabulka1[[#This Row],[x3]]*Tabulka1[[#This Row],[z]]/(100*94.196)*1000</f>
        <v>0</v>
      </c>
      <c r="B700" s="1">
        <f>Tabulka1[[#This Row],[y2]]*Tabulka1[[#This Row],[x]]/2</f>
        <v>0</v>
      </c>
      <c r="C700" s="1">
        <f>Tabulka1[[#This Row],[z2]]</f>
        <v>0.99909999999999999</v>
      </c>
      <c r="D700" s="1">
        <f>Tabulka1[[#This Row],[std2]]</f>
        <v>0</v>
      </c>
      <c r="E700" s="1">
        <v>1</v>
      </c>
      <c r="F700" s="1" t="s">
        <v>29</v>
      </c>
      <c r="G700" s="1" t="s">
        <v>30</v>
      </c>
      <c r="H700" s="1" t="s">
        <v>11</v>
      </c>
      <c r="I700" s="1">
        <f t="shared" ref="I700" si="1326">I351</f>
        <v>0</v>
      </c>
      <c r="J700" s="1">
        <v>0</v>
      </c>
      <c r="K700">
        <v>0.99909999999999999</v>
      </c>
      <c r="L700"/>
      <c r="M700" s="1" t="s">
        <v>32</v>
      </c>
      <c r="N700" s="1" t="s">
        <v>31</v>
      </c>
      <c r="O700" s="1" t="s">
        <v>11</v>
      </c>
      <c r="P700" s="1">
        <f>Tabulka1[[#This Row],[x2]]/(1+Tabulka1[[#This Row],[y2]]*60.08/94.196)</f>
        <v>0</v>
      </c>
      <c r="Q700" s="1">
        <f>Tabulka1[[#This Row],[y2]]</f>
        <v>0</v>
      </c>
      <c r="R700" s="1">
        <f>Tabulka1[[#This Row],[z2]]</f>
        <v>0.99909999999999999</v>
      </c>
      <c r="S700" s="1">
        <f>Tabulka1[[#This Row],[std2]]</f>
        <v>0</v>
      </c>
      <c r="T700" s="1" t="s">
        <v>42</v>
      </c>
      <c r="U700" s="1" t="s">
        <v>31</v>
      </c>
      <c r="V700" s="1" t="s">
        <v>11</v>
      </c>
      <c r="W700" s="1">
        <f>Tabulka1[[#This Row],[x]]/(Tabulka1[[#This Row],[z4]]*(100-Tabulka1[[#This Row],[x2]])/100)</f>
        <v>0</v>
      </c>
      <c r="X700" s="1">
        <f>Tabulka1[[#This Row],[y]]/(Tabulka1[[#This Row],[z4]]*(100-Tabulka1[[#This Row],[x2]])/100)</f>
        <v>0</v>
      </c>
      <c r="Y700" s="1">
        <f>Tabulka1[[#This Row],[z2]]</f>
        <v>0.99909999999999999</v>
      </c>
      <c r="Z700" s="1">
        <f>Tabulka1[[#This Row],[std2]]</f>
        <v>0</v>
      </c>
      <c r="AA700" s="1" t="s">
        <v>43</v>
      </c>
      <c r="AB700" s="1" t="s">
        <v>40</v>
      </c>
      <c r="AC700" s="1" t="s">
        <v>11</v>
      </c>
      <c r="AD700" s="1">
        <v>15</v>
      </c>
      <c r="AE700" s="1" t="s">
        <v>12</v>
      </c>
      <c r="AF700" s="1" t="s">
        <v>28</v>
      </c>
    </row>
    <row r="701" spans="1:32" ht="16.5" x14ac:dyDescent="0.35">
      <c r="A701" s="1">
        <f>2*Tabulka1[[#This Row],[x3]]*Tabulka1[[#This Row],[z]]/(100*94.196)*1000</f>
        <v>1.119495519979617</v>
      </c>
      <c r="B701" s="1">
        <f>Tabulka1[[#This Row],[y2]]*Tabulka1[[#This Row],[x]]/2</f>
        <v>0</v>
      </c>
      <c r="C701" s="1">
        <f>Tabulka1[[#This Row],[z2]]</f>
        <v>1.0545199999999999</v>
      </c>
      <c r="D701" s="1">
        <f>Tabulka1[[#This Row],[std2]]</f>
        <v>0</v>
      </c>
      <c r="E701" s="1">
        <v>1</v>
      </c>
      <c r="F701" s="1" t="s">
        <v>29</v>
      </c>
      <c r="G701" s="1" t="s">
        <v>30</v>
      </c>
      <c r="H701" s="1" t="s">
        <v>11</v>
      </c>
      <c r="I701" s="1">
        <f t="shared" ref="I701" si="1327">I352</f>
        <v>5</v>
      </c>
      <c r="J701" s="1">
        <v>0</v>
      </c>
      <c r="K701">
        <v>1.0545199999999999</v>
      </c>
      <c r="L701">
        <v>0</v>
      </c>
      <c r="M701" s="1" t="s">
        <v>32</v>
      </c>
      <c r="N701" s="1" t="s">
        <v>31</v>
      </c>
      <c r="O701" s="1" t="s">
        <v>11</v>
      </c>
      <c r="P701" s="1">
        <f>Tabulka1[[#This Row],[x2]]/(1+Tabulka1[[#This Row],[y2]]*60.08/94.196)</f>
        <v>5</v>
      </c>
      <c r="Q701" s="1">
        <f>Tabulka1[[#This Row],[y2]]</f>
        <v>0</v>
      </c>
      <c r="R701" s="1">
        <f>Tabulka1[[#This Row],[z2]]</f>
        <v>1.0545199999999999</v>
      </c>
      <c r="S701" s="1">
        <f>Tabulka1[[#This Row],[std2]]</f>
        <v>0</v>
      </c>
      <c r="T701" s="1" t="s">
        <v>42</v>
      </c>
      <c r="U701" s="1" t="s">
        <v>31</v>
      </c>
      <c r="V701" s="1" t="s">
        <v>11</v>
      </c>
      <c r="W701" s="1">
        <f>Tabulka1[[#This Row],[x]]/(Tabulka1[[#This Row],[z4]]*(100-Tabulka1[[#This Row],[x2]])/100)</f>
        <v>1.1174907415892061</v>
      </c>
      <c r="X701" s="1">
        <f>Tabulka1[[#This Row],[y]]/(Tabulka1[[#This Row],[z4]]*(100-Tabulka1[[#This Row],[x2]])/100)</f>
        <v>0</v>
      </c>
      <c r="Y701" s="1">
        <f>Tabulka1[[#This Row],[z2]]</f>
        <v>1.0545199999999999</v>
      </c>
      <c r="Z701" s="1">
        <f>Tabulka1[[#This Row],[std2]]</f>
        <v>0</v>
      </c>
      <c r="AA701" s="1" t="s">
        <v>43</v>
      </c>
      <c r="AB701" s="1" t="s">
        <v>40</v>
      </c>
      <c r="AC701" s="1" t="s">
        <v>11</v>
      </c>
      <c r="AD701" s="1">
        <v>15</v>
      </c>
      <c r="AE701" s="1" t="s">
        <v>12</v>
      </c>
      <c r="AF701" s="1" t="s">
        <v>28</v>
      </c>
    </row>
    <row r="702" spans="1:32" ht="16.5" x14ac:dyDescent="0.35">
      <c r="A702" s="1">
        <f>2*Tabulka1[[#This Row],[x3]]*Tabulka1[[#This Row],[z]]/(100*94.196)*1000</f>
        <v>2.3583803983183991</v>
      </c>
      <c r="B702" s="1">
        <f>Tabulka1[[#This Row],[y2]]*Tabulka1[[#This Row],[x]]/2</f>
        <v>0</v>
      </c>
      <c r="C702" s="1">
        <f>Tabulka1[[#This Row],[z2]]</f>
        <v>1.1107499999999999</v>
      </c>
      <c r="D702" s="1">
        <f>Tabulka1[[#This Row],[std2]]</f>
        <v>0</v>
      </c>
      <c r="E702" s="1">
        <v>1</v>
      </c>
      <c r="F702" s="1" t="s">
        <v>29</v>
      </c>
      <c r="G702" s="1" t="s">
        <v>30</v>
      </c>
      <c r="H702" s="1" t="s">
        <v>11</v>
      </c>
      <c r="I702" s="1">
        <f t="shared" ref="I702" si="1328">I353</f>
        <v>10</v>
      </c>
      <c r="J702" s="1">
        <v>0</v>
      </c>
      <c r="K702">
        <v>1.1107499999999999</v>
      </c>
      <c r="L702">
        <v>0</v>
      </c>
      <c r="M702" s="1" t="s">
        <v>32</v>
      </c>
      <c r="N702" s="1" t="s">
        <v>31</v>
      </c>
      <c r="O702" s="1" t="s">
        <v>11</v>
      </c>
      <c r="P702" s="1">
        <f>Tabulka1[[#This Row],[x2]]/(1+Tabulka1[[#This Row],[y2]]*60.08/94.196)</f>
        <v>10</v>
      </c>
      <c r="Q702" s="1">
        <f>Tabulka1[[#This Row],[y2]]</f>
        <v>0</v>
      </c>
      <c r="R702" s="1">
        <f>Tabulka1[[#This Row],[z2]]</f>
        <v>1.1107499999999999</v>
      </c>
      <c r="S702" s="1">
        <f>Tabulka1[[#This Row],[std2]]</f>
        <v>0</v>
      </c>
      <c r="T702" s="1" t="s">
        <v>42</v>
      </c>
      <c r="U702" s="1" t="s">
        <v>31</v>
      </c>
      <c r="V702" s="1" t="s">
        <v>11</v>
      </c>
      <c r="W702" s="1">
        <f>Tabulka1[[#This Row],[x]]/(Tabulka1[[#This Row],[z4]]*(100-Tabulka1[[#This Row],[x2]])/100)</f>
        <v>2.3591471211327675</v>
      </c>
      <c r="X702" s="1">
        <f>Tabulka1[[#This Row],[y]]/(Tabulka1[[#This Row],[z4]]*(100-Tabulka1[[#This Row],[x2]])/100)</f>
        <v>0</v>
      </c>
      <c r="Y702" s="1">
        <f>Tabulka1[[#This Row],[z2]]</f>
        <v>1.1107499999999999</v>
      </c>
      <c r="Z702" s="1">
        <f>Tabulka1[[#This Row],[std2]]</f>
        <v>0</v>
      </c>
      <c r="AA702" s="1" t="s">
        <v>43</v>
      </c>
      <c r="AB702" s="1" t="s">
        <v>40</v>
      </c>
      <c r="AC702" s="1" t="s">
        <v>11</v>
      </c>
      <c r="AD702" s="1">
        <v>15</v>
      </c>
      <c r="AE702" s="1" t="s">
        <v>12</v>
      </c>
      <c r="AF702" s="1" t="s">
        <v>28</v>
      </c>
    </row>
    <row r="703" spans="1:32" ht="16.5" x14ac:dyDescent="0.35">
      <c r="A703" s="1">
        <f>2*Tabulka1[[#This Row],[x3]]*Tabulka1[[#This Row],[z]]/(100*94.196)*1000</f>
        <v>3.7225466049513778</v>
      </c>
      <c r="B703" s="1">
        <f>Tabulka1[[#This Row],[y2]]*Tabulka1[[#This Row],[x]]/2</f>
        <v>0</v>
      </c>
      <c r="C703" s="1">
        <f>Tabulka1[[#This Row],[z2]]</f>
        <v>1.16883</v>
      </c>
      <c r="D703" s="1">
        <f>Tabulka1[[#This Row],[std2]]</f>
        <v>0</v>
      </c>
      <c r="E703" s="1">
        <v>1</v>
      </c>
      <c r="F703" s="1" t="s">
        <v>29</v>
      </c>
      <c r="G703" s="1" t="s">
        <v>30</v>
      </c>
      <c r="H703" s="1" t="s">
        <v>11</v>
      </c>
      <c r="I703" s="1">
        <f t="shared" ref="I703" si="1329">I354</f>
        <v>15</v>
      </c>
      <c r="J703" s="1">
        <v>0</v>
      </c>
      <c r="K703">
        <v>1.16883</v>
      </c>
      <c r="L703">
        <v>0</v>
      </c>
      <c r="M703" s="1" t="s">
        <v>32</v>
      </c>
      <c r="N703" s="1" t="s">
        <v>31</v>
      </c>
      <c r="O703" s="1" t="s">
        <v>11</v>
      </c>
      <c r="P703" s="1">
        <f>Tabulka1[[#This Row],[x2]]/(1+Tabulka1[[#This Row],[y2]]*60.08/94.196)</f>
        <v>15</v>
      </c>
      <c r="Q703" s="1">
        <f>Tabulka1[[#This Row],[y2]]</f>
        <v>0</v>
      </c>
      <c r="R703" s="1">
        <f>Tabulka1[[#This Row],[z2]]</f>
        <v>1.16883</v>
      </c>
      <c r="S703" s="1">
        <f>Tabulka1[[#This Row],[std2]]</f>
        <v>0</v>
      </c>
      <c r="T703" s="1" t="s">
        <v>42</v>
      </c>
      <c r="U703" s="1" t="s">
        <v>31</v>
      </c>
      <c r="V703" s="1" t="s">
        <v>11</v>
      </c>
      <c r="W703" s="1">
        <f>Tabulka1[[#This Row],[x]]/(Tabulka1[[#This Row],[z4]]*(100-Tabulka1[[#This Row],[x2]])/100)</f>
        <v>3.7468807217991023</v>
      </c>
      <c r="X703" s="1">
        <f>Tabulka1[[#This Row],[y]]/(Tabulka1[[#This Row],[z4]]*(100-Tabulka1[[#This Row],[x2]])/100)</f>
        <v>0</v>
      </c>
      <c r="Y703" s="1">
        <f>Tabulka1[[#This Row],[z2]]</f>
        <v>1.16883</v>
      </c>
      <c r="Z703" s="1">
        <f>Tabulka1[[#This Row],[std2]]</f>
        <v>0</v>
      </c>
      <c r="AA703" s="1" t="s">
        <v>43</v>
      </c>
      <c r="AB703" s="1" t="s">
        <v>40</v>
      </c>
      <c r="AC703" s="1" t="s">
        <v>11</v>
      </c>
      <c r="AD703" s="1">
        <v>15</v>
      </c>
      <c r="AE703" s="1" t="s">
        <v>12</v>
      </c>
      <c r="AF703" s="1" t="s">
        <v>28</v>
      </c>
    </row>
    <row r="704" spans="1:32" ht="16.5" x14ac:dyDescent="0.35">
      <c r="A704" s="1">
        <f>2*Tabulka1[[#This Row],[x3]]*Tabulka1[[#This Row],[z]]/(100*94.196)*1000</f>
        <v>5.2189477260180892</v>
      </c>
      <c r="B704" s="1">
        <f>Tabulka1[[#This Row],[y2]]*Tabulka1[[#This Row],[x]]/2</f>
        <v>0</v>
      </c>
      <c r="C704" s="1">
        <f>Tabulka1[[#This Row],[z2]]</f>
        <v>1.2290099999999999</v>
      </c>
      <c r="D704" s="1">
        <f>Tabulka1[[#This Row],[std2]]</f>
        <v>0</v>
      </c>
      <c r="E704" s="1">
        <v>1</v>
      </c>
      <c r="F704" s="1" t="s">
        <v>29</v>
      </c>
      <c r="G704" s="1" t="s">
        <v>30</v>
      </c>
      <c r="H704" s="1" t="s">
        <v>11</v>
      </c>
      <c r="I704" s="1">
        <f t="shared" ref="I704" si="1330">I355</f>
        <v>20</v>
      </c>
      <c r="J704" s="1">
        <v>0</v>
      </c>
      <c r="K704">
        <v>1.2290099999999999</v>
      </c>
      <c r="L704">
        <v>0</v>
      </c>
      <c r="M704" s="1" t="s">
        <v>32</v>
      </c>
      <c r="N704" s="1" t="s">
        <v>31</v>
      </c>
      <c r="O704" s="1" t="s">
        <v>11</v>
      </c>
      <c r="P704" s="1">
        <f>Tabulka1[[#This Row],[x2]]/(1+Tabulka1[[#This Row],[y2]]*60.08/94.196)</f>
        <v>20</v>
      </c>
      <c r="Q704" s="1">
        <f>Tabulka1[[#This Row],[y2]]</f>
        <v>0</v>
      </c>
      <c r="R704" s="1">
        <f>Tabulka1[[#This Row],[z2]]</f>
        <v>1.2290099999999999</v>
      </c>
      <c r="S704" s="1">
        <f>Tabulka1[[#This Row],[std2]]</f>
        <v>0</v>
      </c>
      <c r="T704" s="1" t="s">
        <v>42</v>
      </c>
      <c r="U704" s="1" t="s">
        <v>31</v>
      </c>
      <c r="V704" s="1" t="s">
        <v>11</v>
      </c>
      <c r="W704" s="1">
        <f>Tabulka1[[#This Row],[x]]/(Tabulka1[[#This Row],[z4]]*(100-Tabulka1[[#This Row],[x2]])/100)</f>
        <v>5.3080810225487278</v>
      </c>
      <c r="X704" s="1">
        <f>Tabulka1[[#This Row],[y]]/(Tabulka1[[#This Row],[z4]]*(100-Tabulka1[[#This Row],[x2]])/100)</f>
        <v>0</v>
      </c>
      <c r="Y704" s="1">
        <f>Tabulka1[[#This Row],[z2]]</f>
        <v>1.2290099999999999</v>
      </c>
      <c r="Z704" s="1">
        <f>Tabulka1[[#This Row],[std2]]</f>
        <v>0</v>
      </c>
      <c r="AA704" s="1" t="s">
        <v>43</v>
      </c>
      <c r="AB704" s="1" t="s">
        <v>40</v>
      </c>
      <c r="AC704" s="1" t="s">
        <v>11</v>
      </c>
      <c r="AD704" s="1">
        <v>15</v>
      </c>
      <c r="AE704" s="1" t="s">
        <v>12</v>
      </c>
      <c r="AF704" s="1" t="s">
        <v>28</v>
      </c>
    </row>
    <row r="705" spans="1:32" ht="16.5" x14ac:dyDescent="0.35">
      <c r="A705" s="1">
        <f>2*Tabulka1[[#This Row],[x3]]*Tabulka1[[#This Row],[z]]/(100*94.196)*1000</f>
        <v>6.8517506051212367</v>
      </c>
      <c r="B705" s="1">
        <f>Tabulka1[[#This Row],[y2]]*Tabulka1[[#This Row],[x]]/2</f>
        <v>0</v>
      </c>
      <c r="C705" s="1">
        <f>Tabulka1[[#This Row],[z2]]</f>
        <v>1.290815</v>
      </c>
      <c r="D705" s="1">
        <f>Tabulka1[[#This Row],[std2]]</f>
        <v>7.0710678119117998E-6</v>
      </c>
      <c r="E705" s="1">
        <v>1</v>
      </c>
      <c r="F705" s="1" t="s">
        <v>29</v>
      </c>
      <c r="G705" s="1" t="s">
        <v>30</v>
      </c>
      <c r="H705" s="1" t="s">
        <v>11</v>
      </c>
      <c r="I705" s="1">
        <f t="shared" ref="I705" si="1331">I356</f>
        <v>25</v>
      </c>
      <c r="J705" s="1">
        <v>0</v>
      </c>
      <c r="K705">
        <v>1.290815</v>
      </c>
      <c r="L705">
        <v>7.0710678119117998E-6</v>
      </c>
      <c r="M705" s="1" t="s">
        <v>32</v>
      </c>
      <c r="N705" s="1" t="s">
        <v>31</v>
      </c>
      <c r="O705" s="1" t="s">
        <v>11</v>
      </c>
      <c r="P705" s="1">
        <f>Tabulka1[[#This Row],[x2]]/(1+Tabulka1[[#This Row],[y2]]*60.08/94.196)</f>
        <v>25</v>
      </c>
      <c r="Q705" s="1">
        <f>Tabulka1[[#This Row],[y2]]</f>
        <v>0</v>
      </c>
      <c r="R705" s="1">
        <f>Tabulka1[[#This Row],[z2]]</f>
        <v>1.290815</v>
      </c>
      <c r="S705" s="1">
        <f>Tabulka1[[#This Row],[std2]]</f>
        <v>7.0710678119117998E-6</v>
      </c>
      <c r="T705" s="1" t="s">
        <v>42</v>
      </c>
      <c r="U705" s="1" t="s">
        <v>31</v>
      </c>
      <c r="V705" s="1" t="s">
        <v>11</v>
      </c>
      <c r="W705" s="1">
        <f>Tabulka1[[#This Row],[x]]/(Tabulka1[[#This Row],[z4]]*(100-Tabulka1[[#This Row],[x2]])/100)</f>
        <v>7.0774413633983038</v>
      </c>
      <c r="X705" s="1">
        <f>Tabulka1[[#This Row],[y]]/(Tabulka1[[#This Row],[z4]]*(100-Tabulka1[[#This Row],[x2]])/100)</f>
        <v>0</v>
      </c>
      <c r="Y705" s="1">
        <f>Tabulka1[[#This Row],[z2]]</f>
        <v>1.290815</v>
      </c>
      <c r="Z705" s="1">
        <f>Tabulka1[[#This Row],[std2]]</f>
        <v>7.0710678119117998E-6</v>
      </c>
      <c r="AA705" s="1" t="s">
        <v>43</v>
      </c>
      <c r="AB705" s="1" t="s">
        <v>40</v>
      </c>
      <c r="AC705" s="1" t="s">
        <v>11</v>
      </c>
      <c r="AD705" s="1">
        <v>15</v>
      </c>
      <c r="AE705" s="1" t="s">
        <v>12</v>
      </c>
      <c r="AF705" s="1" t="s">
        <v>28</v>
      </c>
    </row>
    <row r="706" spans="1:32" ht="16.5" x14ac:dyDescent="0.35">
      <c r="A706" s="1">
        <f>2*Tabulka1[[#This Row],[x3]]*Tabulka1[[#This Row],[z]]/(100*94.196)*1000</f>
        <v>8.6472780160516365</v>
      </c>
      <c r="B706" s="1">
        <f>Tabulka1[[#This Row],[y2]]*Tabulka1[[#This Row],[x]]/2</f>
        <v>0</v>
      </c>
      <c r="C706" s="1">
        <f>Tabulka1[[#This Row],[z2]]</f>
        <v>1.3575650000000001</v>
      </c>
      <c r="D706" s="1">
        <f>Tabulka1[[#This Row],[std2]]</f>
        <v>7.0710678117547895E-6</v>
      </c>
      <c r="E706" s="1">
        <v>1</v>
      </c>
      <c r="F706" s="1" t="s">
        <v>29</v>
      </c>
      <c r="G706" s="1" t="s">
        <v>30</v>
      </c>
      <c r="H706" s="1" t="s">
        <v>11</v>
      </c>
      <c r="I706" s="1">
        <f t="shared" ref="I706" si="1332">I357</f>
        <v>30</v>
      </c>
      <c r="J706" s="1">
        <v>0</v>
      </c>
      <c r="K706">
        <v>1.3575650000000001</v>
      </c>
      <c r="L706">
        <v>7.0710678117547895E-6</v>
      </c>
      <c r="M706" s="1" t="s">
        <v>32</v>
      </c>
      <c r="N706" s="1" t="s">
        <v>31</v>
      </c>
      <c r="O706" s="1" t="s">
        <v>11</v>
      </c>
      <c r="P706" s="1">
        <f>Tabulka1[[#This Row],[x2]]/(1+Tabulka1[[#This Row],[y2]]*60.08/94.196)</f>
        <v>30</v>
      </c>
      <c r="Q706" s="1">
        <f>Tabulka1[[#This Row],[y2]]</f>
        <v>0</v>
      </c>
      <c r="R706" s="1">
        <f>Tabulka1[[#This Row],[z2]]</f>
        <v>1.3575650000000001</v>
      </c>
      <c r="S706" s="1">
        <f>Tabulka1[[#This Row],[std2]]</f>
        <v>7.0710678117547895E-6</v>
      </c>
      <c r="T706" s="1" t="s">
        <v>42</v>
      </c>
      <c r="U706" s="1" t="s">
        <v>31</v>
      </c>
      <c r="V706" s="1" t="s">
        <v>11</v>
      </c>
      <c r="W706" s="1">
        <f>Tabulka1[[#This Row],[x]]/(Tabulka1[[#This Row],[z4]]*(100-Tabulka1[[#This Row],[x2]])/100)</f>
        <v>9.0995674672263895</v>
      </c>
      <c r="X706" s="1">
        <f>Tabulka1[[#This Row],[y]]/(Tabulka1[[#This Row],[z4]]*(100-Tabulka1[[#This Row],[x2]])/100)</f>
        <v>0</v>
      </c>
      <c r="Y706" s="1">
        <f>Tabulka1[[#This Row],[z2]]</f>
        <v>1.3575650000000001</v>
      </c>
      <c r="Z706" s="1">
        <f>Tabulka1[[#This Row],[std2]]</f>
        <v>7.0710678117547895E-6</v>
      </c>
      <c r="AA706" s="1" t="s">
        <v>43</v>
      </c>
      <c r="AB706" s="1" t="s">
        <v>40</v>
      </c>
      <c r="AC706" s="1" t="s">
        <v>11</v>
      </c>
      <c r="AD706" s="1">
        <v>15</v>
      </c>
      <c r="AE706" s="1" t="s">
        <v>12</v>
      </c>
      <c r="AF706" s="1" t="s">
        <v>28</v>
      </c>
    </row>
    <row r="707" spans="1:32" ht="16.5" x14ac:dyDescent="0.35">
      <c r="A707" s="1">
        <f>2*Tabulka1[[#This Row],[x3]]*Tabulka1[[#This Row],[z]]/(100*94.196)*1000</f>
        <v>10.561308335810438</v>
      </c>
      <c r="B707" s="1">
        <f>Tabulka1[[#This Row],[y2]]*Tabulka1[[#This Row],[x]]/2</f>
        <v>0</v>
      </c>
      <c r="C707" s="1">
        <f>Tabulka1[[#This Row],[z2]]</f>
        <v>1.42119</v>
      </c>
      <c r="D707" s="1">
        <f>Tabulka1[[#This Row],[std2]]</f>
        <v>0</v>
      </c>
      <c r="E707" s="1">
        <v>1</v>
      </c>
      <c r="F707" s="1" t="s">
        <v>29</v>
      </c>
      <c r="G707" s="1" t="s">
        <v>30</v>
      </c>
      <c r="H707" s="1" t="s">
        <v>11</v>
      </c>
      <c r="I707" s="1">
        <f t="shared" ref="I707" si="1333">I358</f>
        <v>35</v>
      </c>
      <c r="J707" s="1">
        <v>0</v>
      </c>
      <c r="K707">
        <v>1.42119</v>
      </c>
      <c r="L707">
        <v>0</v>
      </c>
      <c r="M707" s="1" t="s">
        <v>32</v>
      </c>
      <c r="N707" s="1" t="s">
        <v>31</v>
      </c>
      <c r="O707" s="1" t="s">
        <v>11</v>
      </c>
      <c r="P707" s="1">
        <f>Tabulka1[[#This Row],[x2]]/(1+Tabulka1[[#This Row],[y2]]*60.08/94.196)</f>
        <v>35</v>
      </c>
      <c r="Q707" s="1">
        <f>Tabulka1[[#This Row],[y2]]</f>
        <v>0</v>
      </c>
      <c r="R707" s="1">
        <f>Tabulka1[[#This Row],[z2]]</f>
        <v>1.42119</v>
      </c>
      <c r="S707" s="1">
        <f>Tabulka1[[#This Row],[std2]]</f>
        <v>0</v>
      </c>
      <c r="T707" s="1" t="s">
        <v>42</v>
      </c>
      <c r="U707" s="1" t="s">
        <v>31</v>
      </c>
      <c r="V707" s="1" t="s">
        <v>11</v>
      </c>
      <c r="W707" s="1">
        <f>Tabulka1[[#This Row],[x]]/(Tabulka1[[#This Row],[z4]]*(100-Tabulka1[[#This Row],[x2]])/100)</f>
        <v>11.432789894720338</v>
      </c>
      <c r="X707" s="1">
        <f>Tabulka1[[#This Row],[y]]/(Tabulka1[[#This Row],[z4]]*(100-Tabulka1[[#This Row],[x2]])/100)</f>
        <v>0</v>
      </c>
      <c r="Y707" s="1">
        <f>Tabulka1[[#This Row],[z2]]</f>
        <v>1.42119</v>
      </c>
      <c r="Z707" s="1">
        <f>Tabulka1[[#This Row],[std2]]</f>
        <v>0</v>
      </c>
      <c r="AA707" s="1" t="s">
        <v>43</v>
      </c>
      <c r="AB707" s="1" t="s">
        <v>40</v>
      </c>
      <c r="AC707" s="1" t="s">
        <v>11</v>
      </c>
      <c r="AD707" s="1">
        <v>15</v>
      </c>
      <c r="AE707" s="1" t="s">
        <v>12</v>
      </c>
      <c r="AF707" s="1" t="s">
        <v>28</v>
      </c>
    </row>
    <row r="708" spans="1:32" ht="16.5" x14ac:dyDescent="0.35">
      <c r="A708" s="1">
        <f>2*Tabulka1[[#This Row],[x3]]*Tabulka1[[#This Row],[z]]/(100*94.196)*1000</f>
        <v>12.656036349738841</v>
      </c>
      <c r="B708" s="1">
        <f>Tabulka1[[#This Row],[y2]]*Tabulka1[[#This Row],[x]]/2</f>
        <v>0</v>
      </c>
      <c r="C708" s="1">
        <f>Tabulka1[[#This Row],[z2]]</f>
        <v>1.4901849999999999</v>
      </c>
      <c r="D708" s="1">
        <f>Tabulka1[[#This Row],[std2]]</f>
        <v>7.0710678117547895E-6</v>
      </c>
      <c r="E708" s="1">
        <v>1</v>
      </c>
      <c r="F708" s="1" t="s">
        <v>29</v>
      </c>
      <c r="G708" s="1" t="s">
        <v>30</v>
      </c>
      <c r="H708" s="1" t="s">
        <v>11</v>
      </c>
      <c r="I708" s="1">
        <v>40</v>
      </c>
      <c r="J708" s="1">
        <v>0</v>
      </c>
      <c r="K708">
        <v>1.4901849999999999</v>
      </c>
      <c r="L708">
        <v>7.0710678117547895E-6</v>
      </c>
      <c r="M708" s="1" t="s">
        <v>32</v>
      </c>
      <c r="N708" s="1" t="s">
        <v>31</v>
      </c>
      <c r="O708" s="1" t="s">
        <v>11</v>
      </c>
      <c r="P708" s="1">
        <f>Tabulka1[[#This Row],[x2]]/(1+Tabulka1[[#This Row],[y2]]*60.08/94.196)</f>
        <v>40</v>
      </c>
      <c r="Q708" s="1">
        <f>Tabulka1[[#This Row],[y2]]</f>
        <v>0</v>
      </c>
      <c r="R708" s="1">
        <f>Tabulka1[[#This Row],[z2]]</f>
        <v>1.4901849999999999</v>
      </c>
      <c r="S708" s="1">
        <f>Tabulka1[[#This Row],[std2]]</f>
        <v>7.0710678117547895E-6</v>
      </c>
      <c r="T708" s="1" t="s">
        <v>42</v>
      </c>
      <c r="U708" s="1" t="s">
        <v>31</v>
      </c>
      <c r="V708" s="1" t="s">
        <v>11</v>
      </c>
      <c r="W708" s="1">
        <f>Tabulka1[[#This Row],[x]]/(Tabulka1[[#This Row],[z4]]*(100-Tabulka1[[#This Row],[x2]])/100)</f>
        <v>14.154882726796609</v>
      </c>
      <c r="X708" s="1">
        <f>Tabulka1[[#This Row],[y]]/(Tabulka1[[#This Row],[z4]]*(100-Tabulka1[[#This Row],[x2]])/100)</f>
        <v>0</v>
      </c>
      <c r="Y708" s="1">
        <f>Tabulka1[[#This Row],[z2]]</f>
        <v>1.4901849999999999</v>
      </c>
      <c r="Z708" s="1">
        <f>Tabulka1[[#This Row],[std2]]</f>
        <v>7.0710678117547895E-6</v>
      </c>
      <c r="AA708" s="1" t="s">
        <v>43</v>
      </c>
      <c r="AB708" s="1" t="s">
        <v>40</v>
      </c>
      <c r="AC708" s="1" t="s">
        <v>11</v>
      </c>
      <c r="AD708" s="1">
        <v>15</v>
      </c>
      <c r="AE708" s="1" t="s">
        <v>12</v>
      </c>
      <c r="AF708" s="1" t="s">
        <v>28</v>
      </c>
    </row>
    <row r="709" spans="1:32" ht="16.5" x14ac:dyDescent="0.35">
      <c r="A709" s="1">
        <f>2*Tabulka1[[#This Row],[x3]]*Tabulka1[[#This Row],[z]]/(100*94.196)*1000</f>
        <v>0</v>
      </c>
      <c r="B709" s="1">
        <f>Tabulka1[[#This Row],[y2]]*Tabulka1[[#This Row],[x]]/2</f>
        <v>0</v>
      </c>
      <c r="C709" s="1">
        <f>Tabulka1[[#This Row],[z2]]</f>
        <v>0.99909999999999999</v>
      </c>
      <c r="D709" s="1">
        <f>Tabulka1[[#This Row],[std2]]</f>
        <v>0</v>
      </c>
      <c r="E709" s="1">
        <v>2</v>
      </c>
      <c r="F709" s="1" t="s">
        <v>29</v>
      </c>
      <c r="G709" s="1" t="s">
        <v>30</v>
      </c>
      <c r="H709" s="1" t="s">
        <v>11</v>
      </c>
      <c r="I709" s="1">
        <v>0</v>
      </c>
      <c r="J709" s="1">
        <v>0.1</v>
      </c>
      <c r="K709" s="1">
        <v>0.99909999999999999</v>
      </c>
      <c r="M709" s="1" t="s">
        <v>32</v>
      </c>
      <c r="N709" s="1" t="s">
        <v>31</v>
      </c>
      <c r="O709" s="1" t="s">
        <v>11</v>
      </c>
      <c r="P709" s="1">
        <f>Tabulka1[[#This Row],[x2]]/(1+Tabulka1[[#This Row],[y2]]*60.08/94.196)</f>
        <v>0</v>
      </c>
      <c r="Q709" s="1">
        <f>Tabulka1[[#This Row],[y2]]</f>
        <v>0.1</v>
      </c>
      <c r="R709" s="1">
        <f>Tabulka1[[#This Row],[z2]]</f>
        <v>0.99909999999999999</v>
      </c>
      <c r="S709" s="1">
        <f>Tabulka1[[#This Row],[std2]]</f>
        <v>0</v>
      </c>
      <c r="T709" s="1" t="s">
        <v>42</v>
      </c>
      <c r="U709" s="1" t="s">
        <v>31</v>
      </c>
      <c r="V709" s="1" t="s">
        <v>11</v>
      </c>
      <c r="W709" s="1">
        <f>Tabulka1[[#This Row],[x]]/(Tabulka1[[#This Row],[z4]]*(100-Tabulka1[[#This Row],[x2]])/100)</f>
        <v>0</v>
      </c>
      <c r="X709" s="1">
        <f>Tabulka1[[#This Row],[y]]/(Tabulka1[[#This Row],[z4]]*(100-Tabulka1[[#This Row],[x2]])/100)</f>
        <v>0</v>
      </c>
      <c r="Y709" s="1">
        <f>Tabulka1[[#This Row],[z2]]</f>
        <v>0.99909999999999999</v>
      </c>
      <c r="Z709" s="1">
        <f>Tabulka1[[#This Row],[std2]]</f>
        <v>0</v>
      </c>
      <c r="AA709" s="1" t="s">
        <v>43</v>
      </c>
      <c r="AB709" s="1" t="s">
        <v>40</v>
      </c>
      <c r="AC709" s="1" t="s">
        <v>11</v>
      </c>
      <c r="AD709" s="1">
        <v>15</v>
      </c>
      <c r="AE709" s="1" t="s">
        <v>12</v>
      </c>
      <c r="AF709" s="1" t="s">
        <v>28</v>
      </c>
    </row>
    <row r="710" spans="1:32" ht="16.5" x14ac:dyDescent="0.35">
      <c r="A710" s="1">
        <f>2*Tabulka1[[#This Row],[x3]]*Tabulka1[[#This Row],[z]]/(100*94.196)*1000</f>
        <v>1.051524889225979</v>
      </c>
      <c r="B710" s="1">
        <f>Tabulka1[[#This Row],[y2]]*Tabulka1[[#This Row],[x]]/2</f>
        <v>5.2576244461298952E-2</v>
      </c>
      <c r="C710" s="1">
        <f>Tabulka1[[#This Row],[z2]]</f>
        <v>1.0536700000000001</v>
      </c>
      <c r="D710" s="1">
        <f>Tabulka1[[#This Row],[std2]]</f>
        <v>0</v>
      </c>
      <c r="E710" s="1">
        <v>2</v>
      </c>
      <c r="F710" s="1" t="s">
        <v>29</v>
      </c>
      <c r="G710" s="1" t="s">
        <v>30</v>
      </c>
      <c r="H710" s="1" t="s">
        <v>11</v>
      </c>
      <c r="I710" s="1">
        <v>5</v>
      </c>
      <c r="J710" s="1">
        <v>0.1</v>
      </c>
      <c r="K710">
        <v>1.0536700000000001</v>
      </c>
      <c r="L710">
        <v>0</v>
      </c>
      <c r="M710" s="1" t="s">
        <v>32</v>
      </c>
      <c r="N710" s="1" t="s">
        <v>31</v>
      </c>
      <c r="O710" s="1" t="s">
        <v>11</v>
      </c>
      <c r="P710" s="1">
        <f>Tabulka1[[#This Row],[x2]]/(1+Tabulka1[[#This Row],[y2]]*60.08/94.196)</f>
        <v>4.7002115684004622</v>
      </c>
      <c r="Q710" s="1">
        <f>Tabulka1[[#This Row],[y2]]</f>
        <v>0.1</v>
      </c>
      <c r="R710" s="1">
        <f>Tabulka1[[#This Row],[z2]]</f>
        <v>1.0536700000000001</v>
      </c>
      <c r="S710" s="1">
        <f>Tabulka1[[#This Row],[std2]]</f>
        <v>0</v>
      </c>
      <c r="T710" s="1" t="s">
        <v>42</v>
      </c>
      <c r="U710" s="1" t="s">
        <v>31</v>
      </c>
      <c r="V710" s="1" t="s">
        <v>11</v>
      </c>
      <c r="W710" s="1">
        <f>Tabulka1[[#This Row],[x]]/(Tabulka1[[#This Row],[z4]]*(100-Tabulka1[[#This Row],[x2]])/100)</f>
        <v>1.0504885822395995</v>
      </c>
      <c r="X710" s="1">
        <f>Tabulka1[[#This Row],[y]]/(Tabulka1[[#This Row],[z4]]*(100-Tabulka1[[#This Row],[x2]])/100)</f>
        <v>5.2524429111979985E-2</v>
      </c>
      <c r="Y710" s="1">
        <f>Tabulka1[[#This Row],[z2]]</f>
        <v>1.0536700000000001</v>
      </c>
      <c r="Z710" s="1">
        <f>Tabulka1[[#This Row],[std2]]</f>
        <v>0</v>
      </c>
      <c r="AA710" s="1" t="s">
        <v>43</v>
      </c>
      <c r="AB710" s="1" t="s">
        <v>40</v>
      </c>
      <c r="AC710" s="1" t="s">
        <v>11</v>
      </c>
      <c r="AD710" s="1">
        <v>15</v>
      </c>
      <c r="AE710" s="1" t="s">
        <v>12</v>
      </c>
      <c r="AF710" s="1" t="s">
        <v>28</v>
      </c>
    </row>
    <row r="711" spans="1:32" ht="16.5" x14ac:dyDescent="0.35">
      <c r="A711" s="1">
        <f>2*Tabulka1[[#This Row],[x3]]*Tabulka1[[#This Row],[z]]/(100*94.196)*1000</f>
        <v>2.2140433515628115</v>
      </c>
      <c r="B711" s="1">
        <f>Tabulka1[[#This Row],[y2]]*Tabulka1[[#This Row],[x]]/2</f>
        <v>0.11070216757814058</v>
      </c>
      <c r="C711" s="1">
        <f>Tabulka1[[#This Row],[z2]]</f>
        <v>1.10928</v>
      </c>
      <c r="D711" s="1">
        <f>Tabulka1[[#This Row],[std2]]</f>
        <v>0</v>
      </c>
      <c r="E711" s="1">
        <v>2</v>
      </c>
      <c r="F711" s="1" t="s">
        <v>29</v>
      </c>
      <c r="G711" s="1" t="s">
        <v>30</v>
      </c>
      <c r="H711" s="1" t="s">
        <v>11</v>
      </c>
      <c r="I711" s="1">
        <v>10</v>
      </c>
      <c r="J711" s="1">
        <v>0.1</v>
      </c>
      <c r="K711">
        <v>1.10928</v>
      </c>
      <c r="L711">
        <v>0</v>
      </c>
      <c r="M711" s="1" t="s">
        <v>32</v>
      </c>
      <c r="N711" s="1" t="s">
        <v>31</v>
      </c>
      <c r="O711" s="1" t="s">
        <v>11</v>
      </c>
      <c r="P711" s="1">
        <f>Tabulka1[[#This Row],[x2]]/(1+Tabulka1[[#This Row],[y2]]*60.08/94.196)</f>
        <v>9.4004231368009243</v>
      </c>
      <c r="Q711" s="1">
        <f>Tabulka1[[#This Row],[y2]]</f>
        <v>0.1</v>
      </c>
      <c r="R711" s="1">
        <f>Tabulka1[[#This Row],[z2]]</f>
        <v>1.10928</v>
      </c>
      <c r="S711" s="1">
        <f>Tabulka1[[#This Row],[std2]]</f>
        <v>0</v>
      </c>
      <c r="T711" s="1" t="s">
        <v>42</v>
      </c>
      <c r="U711" s="1" t="s">
        <v>31</v>
      </c>
      <c r="V711" s="1" t="s">
        <v>11</v>
      </c>
      <c r="W711" s="1">
        <f>Tabulka1[[#This Row],[x]]/(Tabulka1[[#This Row],[z4]]*(100-Tabulka1[[#This Row],[x2]])/100)</f>
        <v>2.2176981180613766</v>
      </c>
      <c r="X711" s="1">
        <f>Tabulka1[[#This Row],[y]]/(Tabulka1[[#This Row],[z4]]*(100-Tabulka1[[#This Row],[x2]])/100)</f>
        <v>0.11088490590306883</v>
      </c>
      <c r="Y711" s="1">
        <f>Tabulka1[[#This Row],[z2]]</f>
        <v>1.10928</v>
      </c>
      <c r="Z711" s="1">
        <f>Tabulka1[[#This Row],[std2]]</f>
        <v>0</v>
      </c>
      <c r="AA711" s="1" t="s">
        <v>43</v>
      </c>
      <c r="AB711" s="1" t="s">
        <v>40</v>
      </c>
      <c r="AC711" s="1" t="s">
        <v>11</v>
      </c>
      <c r="AD711" s="1">
        <v>15</v>
      </c>
      <c r="AE711" s="1" t="s">
        <v>12</v>
      </c>
      <c r="AF711" s="1" t="s">
        <v>28</v>
      </c>
    </row>
    <row r="712" spans="1:32" ht="16.5" x14ac:dyDescent="0.35">
      <c r="A712" s="1">
        <f>2*Tabulka1[[#This Row],[x3]]*Tabulka1[[#This Row],[z]]/(100*94.196)*1000</f>
        <v>3.4922857370963225</v>
      </c>
      <c r="B712" s="1">
        <f>Tabulka1[[#This Row],[y2]]*Tabulka1[[#This Row],[x]]/2</f>
        <v>0.17461428685481614</v>
      </c>
      <c r="C712" s="1">
        <f>Tabulka1[[#This Row],[z2]]</f>
        <v>1.1664699999999999</v>
      </c>
      <c r="D712" s="1">
        <f>Tabulka1[[#This Row],[std2]]</f>
        <v>0</v>
      </c>
      <c r="E712" s="1">
        <v>2</v>
      </c>
      <c r="F712" s="1" t="s">
        <v>29</v>
      </c>
      <c r="G712" s="1" t="s">
        <v>30</v>
      </c>
      <c r="H712" s="1" t="s">
        <v>11</v>
      </c>
      <c r="I712" s="1">
        <v>15</v>
      </c>
      <c r="J712" s="1">
        <v>0.1</v>
      </c>
      <c r="K712">
        <v>1.1664699999999999</v>
      </c>
      <c r="L712">
        <v>0</v>
      </c>
      <c r="M712" s="1" t="s">
        <v>32</v>
      </c>
      <c r="N712" s="1" t="s">
        <v>31</v>
      </c>
      <c r="O712" s="1" t="s">
        <v>11</v>
      </c>
      <c r="P712" s="1">
        <f>Tabulka1[[#This Row],[x2]]/(1+Tabulka1[[#This Row],[y2]]*60.08/94.196)</f>
        <v>14.100634705201388</v>
      </c>
      <c r="Q712" s="1">
        <f>Tabulka1[[#This Row],[y2]]</f>
        <v>0.1</v>
      </c>
      <c r="R712" s="1">
        <f>Tabulka1[[#This Row],[z2]]</f>
        <v>1.1664699999999999</v>
      </c>
      <c r="S712" s="1">
        <f>Tabulka1[[#This Row],[std2]]</f>
        <v>0</v>
      </c>
      <c r="T712" s="1" t="s">
        <v>42</v>
      </c>
      <c r="U712" s="1" t="s">
        <v>31</v>
      </c>
      <c r="V712" s="1" t="s">
        <v>11</v>
      </c>
      <c r="W712" s="1">
        <f>Tabulka1[[#This Row],[x]]/(Tabulka1[[#This Row],[z4]]*(100-Tabulka1[[#This Row],[x2]])/100)</f>
        <v>3.5222264228033628</v>
      </c>
      <c r="X712" s="1">
        <f>Tabulka1[[#This Row],[y]]/(Tabulka1[[#This Row],[z4]]*(100-Tabulka1[[#This Row],[x2]])/100)</f>
        <v>0.17611132114016817</v>
      </c>
      <c r="Y712" s="1">
        <f>Tabulka1[[#This Row],[z2]]</f>
        <v>1.1664699999999999</v>
      </c>
      <c r="Z712" s="1">
        <f>Tabulka1[[#This Row],[std2]]</f>
        <v>0</v>
      </c>
      <c r="AA712" s="1" t="s">
        <v>43</v>
      </c>
      <c r="AB712" s="1" t="s">
        <v>40</v>
      </c>
      <c r="AC712" s="1" t="s">
        <v>11</v>
      </c>
      <c r="AD712" s="1">
        <v>15</v>
      </c>
      <c r="AE712" s="1" t="s">
        <v>12</v>
      </c>
      <c r="AF712" s="1" t="s">
        <v>28</v>
      </c>
    </row>
    <row r="713" spans="1:32" ht="16.5" x14ac:dyDescent="0.35">
      <c r="A713" s="1">
        <f>2*Tabulka1[[#This Row],[x3]]*Tabulka1[[#This Row],[z]]/(100*94.196)*1000</f>
        <v>4.8960720130932893</v>
      </c>
      <c r="B713" s="1">
        <f>Tabulka1[[#This Row],[y2]]*Tabulka1[[#This Row],[x]]/2</f>
        <v>0.24480360065466447</v>
      </c>
      <c r="C713" s="1">
        <f>Tabulka1[[#This Row],[z2]]</f>
        <v>1.226515</v>
      </c>
      <c r="D713" s="1">
        <f>Tabulka1[[#This Row],[std2]]</f>
        <v>7.0710678119117998E-6</v>
      </c>
      <c r="E713" s="1">
        <v>2</v>
      </c>
      <c r="F713" s="1" t="s">
        <v>29</v>
      </c>
      <c r="G713" s="1" t="s">
        <v>30</v>
      </c>
      <c r="H713" s="1" t="s">
        <v>11</v>
      </c>
      <c r="I713" s="1">
        <v>20</v>
      </c>
      <c r="J713" s="1">
        <v>0.1</v>
      </c>
      <c r="K713">
        <v>1.226515</v>
      </c>
      <c r="L713">
        <v>7.0710678119117998E-6</v>
      </c>
      <c r="M713" s="1" t="s">
        <v>32</v>
      </c>
      <c r="N713" s="1" t="s">
        <v>31</v>
      </c>
      <c r="O713" s="1" t="s">
        <v>11</v>
      </c>
      <c r="P713" s="1">
        <f>Tabulka1[[#This Row],[x2]]/(1+Tabulka1[[#This Row],[y2]]*60.08/94.196)</f>
        <v>18.800846273601849</v>
      </c>
      <c r="Q713" s="1">
        <f>Tabulka1[[#This Row],[y2]]</f>
        <v>0.1</v>
      </c>
      <c r="R713" s="1">
        <f>Tabulka1[[#This Row],[z2]]</f>
        <v>1.226515</v>
      </c>
      <c r="S713" s="1">
        <f>Tabulka1[[#This Row],[std2]]</f>
        <v>7.0710678119117998E-6</v>
      </c>
      <c r="T713" s="1" t="s">
        <v>42</v>
      </c>
      <c r="U713" s="1" t="s">
        <v>31</v>
      </c>
      <c r="V713" s="1" t="s">
        <v>11</v>
      </c>
      <c r="W713" s="1">
        <f>Tabulka1[[#This Row],[x]]/(Tabulka1[[#This Row],[z4]]*(100-Tabulka1[[#This Row],[x2]])/100)</f>
        <v>4.9898207656380977</v>
      </c>
      <c r="X713" s="1">
        <f>Tabulka1[[#This Row],[y]]/(Tabulka1[[#This Row],[z4]]*(100-Tabulka1[[#This Row],[x2]])/100)</f>
        <v>0.24949103828190491</v>
      </c>
      <c r="Y713" s="1">
        <f>Tabulka1[[#This Row],[z2]]</f>
        <v>1.226515</v>
      </c>
      <c r="Z713" s="1">
        <f>Tabulka1[[#This Row],[std2]]</f>
        <v>7.0710678119117998E-6</v>
      </c>
      <c r="AA713" s="1" t="s">
        <v>43</v>
      </c>
      <c r="AB713" s="1" t="s">
        <v>40</v>
      </c>
      <c r="AC713" s="1" t="s">
        <v>11</v>
      </c>
      <c r="AD713" s="1">
        <v>15</v>
      </c>
      <c r="AE713" s="1" t="s">
        <v>12</v>
      </c>
      <c r="AF713" s="1" t="s">
        <v>28</v>
      </c>
    </row>
    <row r="714" spans="1:32" ht="16.5" x14ac:dyDescent="0.35">
      <c r="A714" s="1">
        <f>2*Tabulka1[[#This Row],[x3]]*Tabulka1[[#This Row],[z]]/(100*94.196)*1000</f>
        <v>6.4254420981198352</v>
      </c>
      <c r="B714" s="1">
        <f>Tabulka1[[#This Row],[y2]]*Tabulka1[[#This Row],[x]]/2</f>
        <v>0.32127210490599178</v>
      </c>
      <c r="C714" s="1">
        <f>Tabulka1[[#This Row],[z2]]</f>
        <v>1.2877099999999999</v>
      </c>
      <c r="D714" s="1">
        <f>Tabulka1[[#This Row],[std2]]</f>
        <v>0</v>
      </c>
      <c r="E714" s="1">
        <v>2</v>
      </c>
      <c r="F714" s="1" t="s">
        <v>29</v>
      </c>
      <c r="G714" s="1" t="s">
        <v>30</v>
      </c>
      <c r="H714" s="1" t="s">
        <v>11</v>
      </c>
      <c r="I714" s="1">
        <v>25</v>
      </c>
      <c r="J714" s="1">
        <v>0.1</v>
      </c>
      <c r="K714">
        <v>1.2877099999999999</v>
      </c>
      <c r="L714">
        <v>0</v>
      </c>
      <c r="M714" s="1" t="s">
        <v>32</v>
      </c>
      <c r="N714" s="1" t="s">
        <v>31</v>
      </c>
      <c r="O714" s="1" t="s">
        <v>11</v>
      </c>
      <c r="P714" s="1">
        <f>Tabulka1[[#This Row],[x2]]/(1+Tabulka1[[#This Row],[y2]]*60.08/94.196)</f>
        <v>23.501057842002314</v>
      </c>
      <c r="Q714" s="1">
        <f>Tabulka1[[#This Row],[y2]]</f>
        <v>0.1</v>
      </c>
      <c r="R714" s="1">
        <f>Tabulka1[[#This Row],[z2]]</f>
        <v>1.2877099999999999</v>
      </c>
      <c r="S714" s="1">
        <f>Tabulka1[[#This Row],[std2]]</f>
        <v>0</v>
      </c>
      <c r="T714" s="1" t="s">
        <v>42</v>
      </c>
      <c r="U714" s="1" t="s">
        <v>31</v>
      </c>
      <c r="V714" s="1" t="s">
        <v>11</v>
      </c>
      <c r="W714" s="1">
        <f>Tabulka1[[#This Row],[x]]/(Tabulka1[[#This Row],[z4]]*(100-Tabulka1[[#This Row],[x2]])/100)</f>
        <v>6.6530943541841312</v>
      </c>
      <c r="X714" s="1">
        <f>Tabulka1[[#This Row],[y]]/(Tabulka1[[#This Row],[z4]]*(100-Tabulka1[[#This Row],[x2]])/100)</f>
        <v>0.33265471770920657</v>
      </c>
      <c r="Y714" s="1">
        <f>Tabulka1[[#This Row],[z2]]</f>
        <v>1.2877099999999999</v>
      </c>
      <c r="Z714" s="1">
        <f>Tabulka1[[#This Row],[std2]]</f>
        <v>0</v>
      </c>
      <c r="AA714" s="1" t="s">
        <v>43</v>
      </c>
      <c r="AB714" s="1" t="s">
        <v>40</v>
      </c>
      <c r="AC714" s="1" t="s">
        <v>11</v>
      </c>
      <c r="AD714" s="1">
        <v>15</v>
      </c>
      <c r="AE714" s="1" t="s">
        <v>12</v>
      </c>
      <c r="AF714" s="1" t="s">
        <v>28</v>
      </c>
    </row>
    <row r="715" spans="1:32" ht="16.5" x14ac:dyDescent="0.35">
      <c r="A715" s="1">
        <f>2*Tabulka1[[#This Row],[x3]]*Tabulka1[[#This Row],[z]]/(100*94.196)*1000</f>
        <v>8.0954552712466565</v>
      </c>
      <c r="B715" s="1">
        <f>Tabulka1[[#This Row],[y2]]*Tabulka1[[#This Row],[x]]/2</f>
        <v>0.40477276356233283</v>
      </c>
      <c r="C715" s="1">
        <f>Tabulka1[[#This Row],[z2]]</f>
        <v>1.3519950000000001</v>
      </c>
      <c r="D715" s="1">
        <f>Tabulka1[[#This Row],[std2]]</f>
        <v>7.0710678119117998E-6</v>
      </c>
      <c r="E715" s="1">
        <v>2</v>
      </c>
      <c r="F715" s="1" t="s">
        <v>29</v>
      </c>
      <c r="G715" s="1" t="s">
        <v>30</v>
      </c>
      <c r="H715" s="1" t="s">
        <v>11</v>
      </c>
      <c r="I715" s="1">
        <v>30</v>
      </c>
      <c r="J715" s="1">
        <v>0.1</v>
      </c>
      <c r="K715">
        <v>1.3519950000000001</v>
      </c>
      <c r="L715">
        <v>7.0710678119117998E-6</v>
      </c>
      <c r="M715" s="1" t="s">
        <v>32</v>
      </c>
      <c r="N715" s="1" t="s">
        <v>31</v>
      </c>
      <c r="O715" s="1" t="s">
        <v>11</v>
      </c>
      <c r="P715" s="1">
        <f>Tabulka1[[#This Row],[x2]]/(1+Tabulka1[[#This Row],[y2]]*60.08/94.196)</f>
        <v>28.201269410402777</v>
      </c>
      <c r="Q715" s="1">
        <f>Tabulka1[[#This Row],[y2]]</f>
        <v>0.1</v>
      </c>
      <c r="R715" s="1">
        <f>Tabulka1[[#This Row],[z2]]</f>
        <v>1.3519950000000001</v>
      </c>
      <c r="S715" s="1">
        <f>Tabulka1[[#This Row],[std2]]</f>
        <v>7.0710678119117998E-6</v>
      </c>
      <c r="T715" s="1" t="s">
        <v>42</v>
      </c>
      <c r="U715" s="1" t="s">
        <v>31</v>
      </c>
      <c r="V715" s="1" t="s">
        <v>11</v>
      </c>
      <c r="W715" s="1">
        <f>Tabulka1[[#This Row],[x]]/(Tabulka1[[#This Row],[z4]]*(100-Tabulka1[[#This Row],[x2]])/100)</f>
        <v>8.5539784553795961</v>
      </c>
      <c r="X715" s="1">
        <f>Tabulka1[[#This Row],[y]]/(Tabulka1[[#This Row],[z4]]*(100-Tabulka1[[#This Row],[x2]])/100)</f>
        <v>0.42769892276897981</v>
      </c>
      <c r="Y715" s="1">
        <f>Tabulka1[[#This Row],[z2]]</f>
        <v>1.3519950000000001</v>
      </c>
      <c r="Z715" s="1">
        <f>Tabulka1[[#This Row],[std2]]</f>
        <v>7.0710678119117998E-6</v>
      </c>
      <c r="AA715" s="1" t="s">
        <v>43</v>
      </c>
      <c r="AB715" s="1" t="s">
        <v>40</v>
      </c>
      <c r="AC715" s="1" t="s">
        <v>11</v>
      </c>
      <c r="AD715" s="1">
        <v>15</v>
      </c>
      <c r="AE715" s="1" t="s">
        <v>12</v>
      </c>
      <c r="AF715" s="1" t="s">
        <v>28</v>
      </c>
    </row>
    <row r="716" spans="1:32" ht="16.5" x14ac:dyDescent="0.35">
      <c r="A716" s="1">
        <f>2*Tabulka1[[#This Row],[x3]]*Tabulka1[[#This Row],[z]]/(100*94.196)*1000</f>
        <v>9.9139655103588655</v>
      </c>
      <c r="B716" s="1">
        <f>Tabulka1[[#This Row],[y2]]*Tabulka1[[#This Row],[x]]/2</f>
        <v>0.49569827551794332</v>
      </c>
      <c r="C716" s="1">
        <f>Tabulka1[[#This Row],[z2]]</f>
        <v>1.41917</v>
      </c>
      <c r="D716" s="1">
        <f>Tabulka1[[#This Row],[std2]]</f>
        <v>0</v>
      </c>
      <c r="E716" s="1">
        <v>2</v>
      </c>
      <c r="F716" s="1" t="s">
        <v>29</v>
      </c>
      <c r="G716" s="1" t="s">
        <v>30</v>
      </c>
      <c r="H716" s="1" t="s">
        <v>11</v>
      </c>
      <c r="I716" s="1">
        <v>35</v>
      </c>
      <c r="J716" s="1">
        <v>0.1</v>
      </c>
      <c r="K716">
        <v>1.41917</v>
      </c>
      <c r="L716">
        <v>0</v>
      </c>
      <c r="M716" s="1" t="s">
        <v>32</v>
      </c>
      <c r="N716" s="1" t="s">
        <v>31</v>
      </c>
      <c r="O716" s="1" t="s">
        <v>11</v>
      </c>
      <c r="P716" s="1">
        <f>Tabulka1[[#This Row],[x2]]/(1+Tabulka1[[#This Row],[y2]]*60.08/94.196)</f>
        <v>32.901480978803235</v>
      </c>
      <c r="Q716" s="1">
        <f>Tabulka1[[#This Row],[y2]]</f>
        <v>0.1</v>
      </c>
      <c r="R716" s="1">
        <f>Tabulka1[[#This Row],[z2]]</f>
        <v>1.41917</v>
      </c>
      <c r="S716" s="1">
        <f>Tabulka1[[#This Row],[std2]]</f>
        <v>0</v>
      </c>
      <c r="T716" s="1" t="s">
        <v>42</v>
      </c>
      <c r="U716" s="1" t="s">
        <v>31</v>
      </c>
      <c r="V716" s="1" t="s">
        <v>11</v>
      </c>
      <c r="W716" s="1">
        <f>Tabulka1[[#This Row],[x]]/(Tabulka1[[#This Row],[z4]]*(100-Tabulka1[[#This Row],[x2]])/100)</f>
        <v>10.747306264451286</v>
      </c>
      <c r="X716" s="1">
        <f>Tabulka1[[#This Row],[y]]/(Tabulka1[[#This Row],[z4]]*(100-Tabulka1[[#This Row],[x2]])/100)</f>
        <v>0.53736531322256431</v>
      </c>
      <c r="Y716" s="1">
        <f>Tabulka1[[#This Row],[z2]]</f>
        <v>1.41917</v>
      </c>
      <c r="Z716" s="1">
        <f>Tabulka1[[#This Row],[std2]]</f>
        <v>0</v>
      </c>
      <c r="AA716" s="1" t="s">
        <v>43</v>
      </c>
      <c r="AB716" s="1" t="s">
        <v>40</v>
      </c>
      <c r="AC716" s="1" t="s">
        <v>11</v>
      </c>
      <c r="AD716" s="1">
        <v>15</v>
      </c>
      <c r="AE716" s="1" t="s">
        <v>12</v>
      </c>
      <c r="AF716" s="1" t="s">
        <v>28</v>
      </c>
    </row>
    <row r="717" spans="1:32" ht="16.5" x14ac:dyDescent="0.35">
      <c r="A717" s="1">
        <f>2*Tabulka1[[#This Row],[x3]]*Tabulka1[[#This Row],[z]]/(100*94.196)*1000</f>
        <v>11.890663047383336</v>
      </c>
      <c r="B717" s="1">
        <f>Tabulka1[[#This Row],[y2]]*Tabulka1[[#This Row],[x]]/2</f>
        <v>0.59453315236916682</v>
      </c>
      <c r="C717" s="1">
        <f>Tabulka1[[#This Row],[z2]]</f>
        <v>1.489365</v>
      </c>
      <c r="D717" s="1">
        <f>Tabulka1[[#This Row],[std2]]</f>
        <v>7.0710678119117998E-6</v>
      </c>
      <c r="E717" s="1">
        <v>2</v>
      </c>
      <c r="F717" s="1" t="s">
        <v>29</v>
      </c>
      <c r="G717" s="1" t="s">
        <v>30</v>
      </c>
      <c r="H717" s="1" t="s">
        <v>11</v>
      </c>
      <c r="I717" s="1">
        <v>40</v>
      </c>
      <c r="J717" s="1">
        <v>0.1</v>
      </c>
      <c r="K717">
        <v>1.489365</v>
      </c>
      <c r="L717">
        <v>7.0710678119117998E-6</v>
      </c>
      <c r="M717" s="1" t="s">
        <v>32</v>
      </c>
      <c r="N717" s="1" t="s">
        <v>31</v>
      </c>
      <c r="O717" s="1" t="s">
        <v>11</v>
      </c>
      <c r="P717" s="1">
        <f>Tabulka1[[#This Row],[x2]]/(1+Tabulka1[[#This Row],[y2]]*60.08/94.196)</f>
        <v>37.601692547203697</v>
      </c>
      <c r="Q717" s="1">
        <f>Tabulka1[[#This Row],[y2]]</f>
        <v>0.1</v>
      </c>
      <c r="R717" s="1">
        <f>Tabulka1[[#This Row],[z2]]</f>
        <v>1.489365</v>
      </c>
      <c r="S717" s="1">
        <f>Tabulka1[[#This Row],[std2]]</f>
        <v>7.0710678119117998E-6</v>
      </c>
      <c r="T717" s="1" t="s">
        <v>42</v>
      </c>
      <c r="U717" s="1" t="s">
        <v>31</v>
      </c>
      <c r="V717" s="1" t="s">
        <v>11</v>
      </c>
      <c r="W717" s="1">
        <f>Tabulka1[[#This Row],[x]]/(Tabulka1[[#This Row],[z4]]*(100-Tabulka1[[#This Row],[x2]])/100)</f>
        <v>13.306188708368259</v>
      </c>
      <c r="X717" s="1">
        <f>Tabulka1[[#This Row],[y]]/(Tabulka1[[#This Row],[z4]]*(100-Tabulka1[[#This Row],[x2]])/100)</f>
        <v>0.66530943541841292</v>
      </c>
      <c r="Y717" s="1">
        <f>Tabulka1[[#This Row],[z2]]</f>
        <v>1.489365</v>
      </c>
      <c r="Z717" s="1">
        <f>Tabulka1[[#This Row],[std2]]</f>
        <v>7.0710678119117998E-6</v>
      </c>
      <c r="AA717" s="1" t="s">
        <v>43</v>
      </c>
      <c r="AB717" s="1" t="s">
        <v>40</v>
      </c>
      <c r="AC717" s="1" t="s">
        <v>11</v>
      </c>
      <c r="AD717" s="1">
        <v>15</v>
      </c>
      <c r="AE717" s="1" t="s">
        <v>12</v>
      </c>
      <c r="AF717" s="1" t="s">
        <v>28</v>
      </c>
    </row>
    <row r="718" spans="1:32" ht="16.5" x14ac:dyDescent="0.35">
      <c r="A718" s="1">
        <f>2*Tabulka1[[#This Row],[x3]]*Tabulka1[[#This Row],[z]]/(100*94.196)*1000</f>
        <v>13.040786285976605</v>
      </c>
      <c r="B718" s="1">
        <f>Tabulka1[[#This Row],[y2]]*Tabulka1[[#This Row],[x]]/2</f>
        <v>0.65203931429883033</v>
      </c>
      <c r="C718" s="1">
        <f>Tabulka1[[#This Row],[z2]]</f>
        <v>1.5290650000000001</v>
      </c>
      <c r="D718" s="1">
        <f>Tabulka1[[#This Row],[std2]]</f>
        <v>7.0710678117547895E-6</v>
      </c>
      <c r="E718" s="1">
        <v>2</v>
      </c>
      <c r="F718" s="1" t="s">
        <v>29</v>
      </c>
      <c r="G718" s="1" t="s">
        <v>30</v>
      </c>
      <c r="H718" s="1" t="s">
        <v>11</v>
      </c>
      <c r="I718" s="1">
        <v>42.73</v>
      </c>
      <c r="J718" s="1">
        <v>0.1</v>
      </c>
      <c r="K718">
        <v>1.5290650000000001</v>
      </c>
      <c r="L718">
        <v>7.0710678117547895E-6</v>
      </c>
      <c r="M718" s="1" t="s">
        <v>32</v>
      </c>
      <c r="N718" s="1" t="s">
        <v>31</v>
      </c>
      <c r="O718" s="1" t="s">
        <v>11</v>
      </c>
      <c r="P718" s="1">
        <f>Tabulka1[[#This Row],[x2]]/(1+Tabulka1[[#This Row],[y2]]*60.08/94.196)</f>
        <v>40.168008063550353</v>
      </c>
      <c r="Q718" s="1">
        <f>Tabulka1[[#This Row],[y2]]</f>
        <v>0.1</v>
      </c>
      <c r="R718" s="1">
        <f>Tabulka1[[#This Row],[z2]]</f>
        <v>1.5290650000000001</v>
      </c>
      <c r="S718" s="1">
        <f>Tabulka1[[#This Row],[std2]]</f>
        <v>7.0710678117547895E-6</v>
      </c>
      <c r="T718" s="1" t="s">
        <v>42</v>
      </c>
      <c r="U718" s="1" t="s">
        <v>31</v>
      </c>
      <c r="V718" s="1" t="s">
        <v>11</v>
      </c>
      <c r="W718" s="1">
        <f>Tabulka1[[#This Row],[x]]/(Tabulka1[[#This Row],[z4]]*(100-Tabulka1[[#This Row],[x2]])/100)</f>
        <v>14.891918373718587</v>
      </c>
      <c r="X718" s="1">
        <f>Tabulka1[[#This Row],[y]]/(Tabulka1[[#This Row],[z4]]*(100-Tabulka1[[#This Row],[x2]])/100)</f>
        <v>0.74459591868592945</v>
      </c>
      <c r="Y718" s="1">
        <f>Tabulka1[[#This Row],[z2]]</f>
        <v>1.5290650000000001</v>
      </c>
      <c r="Z718" s="1">
        <f>Tabulka1[[#This Row],[std2]]</f>
        <v>7.0710678117547895E-6</v>
      </c>
      <c r="AA718" s="1" t="s">
        <v>43</v>
      </c>
      <c r="AB718" s="1" t="s">
        <v>40</v>
      </c>
      <c r="AC718" s="1" t="s">
        <v>11</v>
      </c>
      <c r="AD718" s="1">
        <v>15</v>
      </c>
      <c r="AE718" s="1" t="s">
        <v>12</v>
      </c>
      <c r="AF718" s="1" t="s">
        <v>28</v>
      </c>
    </row>
    <row r="719" spans="1:32" ht="16.5" x14ac:dyDescent="0.35">
      <c r="A719" s="1">
        <f>2*Tabulka1[[#This Row],[x3]]*Tabulka1[[#This Row],[z]]/(100*94.196)*1000</f>
        <v>0</v>
      </c>
      <c r="B719" s="1">
        <f>Tabulka1[[#This Row],[y2]]*Tabulka1[[#This Row],[x]]/2</f>
        <v>0</v>
      </c>
      <c r="C719" s="1">
        <f>Tabulka1[[#This Row],[z2]]</f>
        <v>0.99909999999999999</v>
      </c>
      <c r="D719" s="1">
        <f>Tabulka1[[#This Row],[std2]]</f>
        <v>0</v>
      </c>
      <c r="E719" s="1">
        <v>3</v>
      </c>
      <c r="F719" s="1" t="s">
        <v>29</v>
      </c>
      <c r="G719" s="1" t="s">
        <v>30</v>
      </c>
      <c r="H719" s="1" t="s">
        <v>11</v>
      </c>
      <c r="I719" s="1">
        <v>0</v>
      </c>
      <c r="J719" s="1">
        <v>0.5</v>
      </c>
      <c r="K719">
        <v>0.99909999999999999</v>
      </c>
      <c r="L719"/>
      <c r="M719" s="1" t="s">
        <v>32</v>
      </c>
      <c r="N719" s="1" t="s">
        <v>31</v>
      </c>
      <c r="O719" s="1" t="s">
        <v>11</v>
      </c>
      <c r="P719" s="1">
        <f>Tabulka1[[#This Row],[x2]]/(1+Tabulka1[[#This Row],[y2]]*60.08/94.196)</f>
        <v>0</v>
      </c>
      <c r="Q719" s="1">
        <f>Tabulka1[[#This Row],[y2]]</f>
        <v>0.5</v>
      </c>
      <c r="R719" s="1">
        <f>Tabulka1[[#This Row],[z2]]</f>
        <v>0.99909999999999999</v>
      </c>
      <c r="S719" s="1">
        <f>Tabulka1[[#This Row],[std2]]</f>
        <v>0</v>
      </c>
      <c r="T719" s="1" t="s">
        <v>42</v>
      </c>
      <c r="U719" s="1" t="s">
        <v>31</v>
      </c>
      <c r="V719" s="1" t="s">
        <v>11</v>
      </c>
      <c r="W719" s="1">
        <f>Tabulka1[[#This Row],[x]]/(Tabulka1[[#This Row],[z4]]*(100-Tabulka1[[#This Row],[x2]])/100)</f>
        <v>0</v>
      </c>
      <c r="X719" s="1">
        <f>Tabulka1[[#This Row],[y]]/(Tabulka1[[#This Row],[z4]]*(100-Tabulka1[[#This Row],[x2]])/100)</f>
        <v>0</v>
      </c>
      <c r="Y719" s="1">
        <f>Tabulka1[[#This Row],[z2]]</f>
        <v>0.99909999999999999</v>
      </c>
      <c r="Z719" s="1">
        <f>Tabulka1[[#This Row],[std2]]</f>
        <v>0</v>
      </c>
      <c r="AA719" s="1" t="s">
        <v>43</v>
      </c>
      <c r="AB719" s="1" t="s">
        <v>40</v>
      </c>
      <c r="AC719" s="1" t="s">
        <v>11</v>
      </c>
      <c r="AD719" s="1">
        <v>15</v>
      </c>
      <c r="AE719" s="1" t="s">
        <v>12</v>
      </c>
      <c r="AF719" s="1" t="s">
        <v>28</v>
      </c>
    </row>
    <row r="720" spans="1:32" ht="16.5" x14ac:dyDescent="0.35">
      <c r="A720" s="1">
        <f>2*Tabulka1[[#This Row],[x3]]*Tabulka1[[#This Row],[z]]/(100*94.196)*1000</f>
        <v>0.84539907917189849</v>
      </c>
      <c r="B720" s="1">
        <f>Tabulka1[[#This Row],[y2]]*Tabulka1[[#This Row],[x]]/2</f>
        <v>0.21134976979297462</v>
      </c>
      <c r="C720" s="1">
        <f>Tabulka1[[#This Row],[z2]]</f>
        <v>1.0502899999999999</v>
      </c>
      <c r="D720" s="1">
        <f>Tabulka1[[#This Row],[std2]]</f>
        <v>0</v>
      </c>
      <c r="E720" s="1">
        <v>3</v>
      </c>
      <c r="F720" s="1" t="s">
        <v>29</v>
      </c>
      <c r="G720" s="1" t="s">
        <v>30</v>
      </c>
      <c r="H720" s="1" t="s">
        <v>11</v>
      </c>
      <c r="I720" s="1">
        <v>5</v>
      </c>
      <c r="J720" s="1">
        <v>0.5</v>
      </c>
      <c r="K720">
        <v>1.0502899999999999</v>
      </c>
      <c r="L720">
        <v>0</v>
      </c>
      <c r="M720" s="1" t="s">
        <v>32</v>
      </c>
      <c r="N720" s="1" t="s">
        <v>31</v>
      </c>
      <c r="O720" s="1" t="s">
        <v>11</v>
      </c>
      <c r="P720" s="1">
        <f>Tabulka1[[#This Row],[x2]]/(1+Tabulka1[[#This Row],[y2]]*60.08/94.196)</f>
        <v>3.7910106571364173</v>
      </c>
      <c r="Q720" s="1">
        <f>Tabulka1[[#This Row],[y2]]</f>
        <v>0.5</v>
      </c>
      <c r="R720" s="1">
        <f>Tabulka1[[#This Row],[z2]]</f>
        <v>1.0502899999999999</v>
      </c>
      <c r="S720" s="1">
        <f>Tabulka1[[#This Row],[std2]]</f>
        <v>0</v>
      </c>
      <c r="T720" s="1" t="s">
        <v>42</v>
      </c>
      <c r="U720" s="1" t="s">
        <v>31</v>
      </c>
      <c r="V720" s="1" t="s">
        <v>11</v>
      </c>
      <c r="W720" s="1">
        <f>Tabulka1[[#This Row],[x]]/(Tabulka1[[#This Row],[z4]]*(100-Tabulka1[[#This Row],[x2]])/100)</f>
        <v>0.84728386212319162</v>
      </c>
      <c r="X720" s="1">
        <f>Tabulka1[[#This Row],[y]]/(Tabulka1[[#This Row],[z4]]*(100-Tabulka1[[#This Row],[x2]])/100)</f>
        <v>0.21182096553079791</v>
      </c>
      <c r="Y720" s="1">
        <f>Tabulka1[[#This Row],[z2]]</f>
        <v>1.0502899999999999</v>
      </c>
      <c r="Z720" s="1">
        <f>Tabulka1[[#This Row],[std2]]</f>
        <v>0</v>
      </c>
      <c r="AA720" s="1" t="s">
        <v>43</v>
      </c>
      <c r="AB720" s="1" t="s">
        <v>40</v>
      </c>
      <c r="AC720" s="1" t="s">
        <v>11</v>
      </c>
      <c r="AD720" s="1">
        <v>15</v>
      </c>
      <c r="AE720" s="1" t="s">
        <v>12</v>
      </c>
      <c r="AF720" s="1" t="s">
        <v>28</v>
      </c>
    </row>
    <row r="721" spans="1:32" ht="16.5" x14ac:dyDescent="0.35">
      <c r="A721" s="1">
        <f>2*Tabulka1[[#This Row],[x3]]*Tabulka1[[#This Row],[z]]/(100*94.196)*1000</f>
        <v>1.776328922373547</v>
      </c>
      <c r="B721" s="1">
        <f>Tabulka1[[#This Row],[y2]]*Tabulka1[[#This Row],[x]]/2</f>
        <v>0.44408223059338675</v>
      </c>
      <c r="C721" s="1">
        <f>Tabulka1[[#This Row],[z2]]</f>
        <v>1.1034200000000001</v>
      </c>
      <c r="D721" s="1">
        <f>Tabulka1[[#This Row],[std2]]</f>
        <v>0</v>
      </c>
      <c r="E721" s="1">
        <v>3</v>
      </c>
      <c r="F721" s="1" t="s">
        <v>29</v>
      </c>
      <c r="G721" s="1" t="s">
        <v>30</v>
      </c>
      <c r="H721" s="1" t="s">
        <v>11</v>
      </c>
      <c r="I721" s="1">
        <v>10</v>
      </c>
      <c r="J721" s="1">
        <v>0.5</v>
      </c>
      <c r="K721">
        <v>1.1034200000000001</v>
      </c>
      <c r="L721">
        <v>0</v>
      </c>
      <c r="M721" s="1" t="s">
        <v>32</v>
      </c>
      <c r="N721" s="1" t="s">
        <v>31</v>
      </c>
      <c r="O721" s="1" t="s">
        <v>11</v>
      </c>
      <c r="P721" s="1">
        <f>Tabulka1[[#This Row],[x2]]/(1+Tabulka1[[#This Row],[y2]]*60.08/94.196)</f>
        <v>7.5820213142728345</v>
      </c>
      <c r="Q721" s="1">
        <f>Tabulka1[[#This Row],[y2]]</f>
        <v>0.5</v>
      </c>
      <c r="R721" s="1">
        <f>Tabulka1[[#This Row],[z2]]</f>
        <v>1.1034200000000001</v>
      </c>
      <c r="S721" s="1">
        <f>Tabulka1[[#This Row],[std2]]</f>
        <v>0</v>
      </c>
      <c r="T721" s="1" t="s">
        <v>42</v>
      </c>
      <c r="U721" s="1" t="s">
        <v>31</v>
      </c>
      <c r="V721" s="1" t="s">
        <v>11</v>
      </c>
      <c r="W721" s="1">
        <f>Tabulka1[[#This Row],[x]]/(Tabulka1[[#This Row],[z4]]*(100-Tabulka1[[#This Row],[x2]])/100)</f>
        <v>1.7887103755934046</v>
      </c>
      <c r="X721" s="1">
        <f>Tabulka1[[#This Row],[y]]/(Tabulka1[[#This Row],[z4]]*(100-Tabulka1[[#This Row],[x2]])/100)</f>
        <v>0.44717759389835116</v>
      </c>
      <c r="Y721" s="1">
        <f>Tabulka1[[#This Row],[z2]]</f>
        <v>1.1034200000000001</v>
      </c>
      <c r="Z721" s="1">
        <f>Tabulka1[[#This Row],[std2]]</f>
        <v>0</v>
      </c>
      <c r="AA721" s="1" t="s">
        <v>43</v>
      </c>
      <c r="AB721" s="1" t="s">
        <v>40</v>
      </c>
      <c r="AC721" s="1" t="s">
        <v>11</v>
      </c>
      <c r="AD721" s="1">
        <v>15</v>
      </c>
      <c r="AE721" s="1" t="s">
        <v>12</v>
      </c>
      <c r="AF721" s="1" t="s">
        <v>28</v>
      </c>
    </row>
    <row r="722" spans="1:32" ht="16.5" x14ac:dyDescent="0.35">
      <c r="A722" s="1">
        <f>2*Tabulka1[[#This Row],[x3]]*Tabulka1[[#This Row],[z]]/(100*94.196)*1000</f>
        <v>2.7982348111658455</v>
      </c>
      <c r="B722" s="1">
        <f>Tabulka1[[#This Row],[y2]]*Tabulka1[[#This Row],[x]]/2</f>
        <v>0.69955870279146137</v>
      </c>
      <c r="C722" s="1">
        <f>Tabulka1[[#This Row],[z2]]</f>
        <v>1.1588050000000001</v>
      </c>
      <c r="D722" s="1">
        <f>Tabulka1[[#This Row],[std2]]</f>
        <v>7.0710678117547895E-6</v>
      </c>
      <c r="E722" s="1">
        <v>3</v>
      </c>
      <c r="F722" s="1" t="s">
        <v>29</v>
      </c>
      <c r="G722" s="1" t="s">
        <v>30</v>
      </c>
      <c r="H722" s="1" t="s">
        <v>11</v>
      </c>
      <c r="I722" s="1">
        <v>15</v>
      </c>
      <c r="J722" s="1">
        <v>0.5</v>
      </c>
      <c r="K722">
        <v>1.1588050000000001</v>
      </c>
      <c r="L722">
        <v>7.0710678117547895E-6</v>
      </c>
      <c r="M722" s="1" t="s">
        <v>32</v>
      </c>
      <c r="N722" s="1" t="s">
        <v>31</v>
      </c>
      <c r="O722" s="1" t="s">
        <v>11</v>
      </c>
      <c r="P722" s="1">
        <f>Tabulka1[[#This Row],[x2]]/(1+Tabulka1[[#This Row],[y2]]*60.08/94.196)</f>
        <v>11.373031971409253</v>
      </c>
      <c r="Q722" s="1">
        <f>Tabulka1[[#This Row],[y2]]</f>
        <v>0.5</v>
      </c>
      <c r="R722" s="1">
        <f>Tabulka1[[#This Row],[z2]]</f>
        <v>1.1588050000000001</v>
      </c>
      <c r="S722" s="1">
        <f>Tabulka1[[#This Row],[std2]]</f>
        <v>7.0710678117547895E-6</v>
      </c>
      <c r="T722" s="1" t="s">
        <v>42</v>
      </c>
      <c r="U722" s="1" t="s">
        <v>31</v>
      </c>
      <c r="V722" s="1" t="s">
        <v>11</v>
      </c>
      <c r="W722" s="1">
        <f>Tabulka1[[#This Row],[x]]/(Tabulka1[[#This Row],[z4]]*(100-Tabulka1[[#This Row],[x2]])/100)</f>
        <v>2.8408929494718773</v>
      </c>
      <c r="X722" s="1">
        <f>Tabulka1[[#This Row],[y]]/(Tabulka1[[#This Row],[z4]]*(100-Tabulka1[[#This Row],[x2]])/100)</f>
        <v>0.71022323736796933</v>
      </c>
      <c r="Y722" s="1">
        <f>Tabulka1[[#This Row],[z2]]</f>
        <v>1.1588050000000001</v>
      </c>
      <c r="Z722" s="1">
        <f>Tabulka1[[#This Row],[std2]]</f>
        <v>7.0710678117547895E-6</v>
      </c>
      <c r="AA722" s="1" t="s">
        <v>43</v>
      </c>
      <c r="AB722" s="1" t="s">
        <v>40</v>
      </c>
      <c r="AC722" s="1" t="s">
        <v>11</v>
      </c>
      <c r="AD722" s="1">
        <v>15</v>
      </c>
      <c r="AE722" s="1" t="s">
        <v>12</v>
      </c>
      <c r="AF722" s="1" t="s">
        <v>28</v>
      </c>
    </row>
    <row r="723" spans="1:32" ht="16.5" x14ac:dyDescent="0.35">
      <c r="A723" s="1">
        <f>2*Tabulka1[[#This Row],[x3]]*Tabulka1[[#This Row],[z]]/(100*94.196)*1000</f>
        <v>3.9180108825139244</v>
      </c>
      <c r="B723" s="1">
        <f>Tabulka1[[#This Row],[y2]]*Tabulka1[[#This Row],[x]]/2</f>
        <v>0.97950272062848109</v>
      </c>
      <c r="C723" s="1">
        <f>Tabulka1[[#This Row],[z2]]</f>
        <v>1.2168950000000001</v>
      </c>
      <c r="D723" s="1">
        <f>Tabulka1[[#This Row],[std2]]</f>
        <v>7.0710678119117998E-6</v>
      </c>
      <c r="E723" s="1">
        <v>3</v>
      </c>
      <c r="F723" s="1" t="s">
        <v>29</v>
      </c>
      <c r="G723" s="1" t="s">
        <v>30</v>
      </c>
      <c r="H723" s="1" t="s">
        <v>11</v>
      </c>
      <c r="I723" s="1">
        <v>20</v>
      </c>
      <c r="J723" s="1">
        <v>0.5</v>
      </c>
      <c r="K723">
        <v>1.2168950000000001</v>
      </c>
      <c r="L723">
        <v>7.0710678119117998E-6</v>
      </c>
      <c r="M723" s="1" t="s">
        <v>32</v>
      </c>
      <c r="N723" s="1" t="s">
        <v>31</v>
      </c>
      <c r="O723" s="1" t="s">
        <v>11</v>
      </c>
      <c r="P723" s="1">
        <f>Tabulka1[[#This Row],[x2]]/(1+Tabulka1[[#This Row],[y2]]*60.08/94.196)</f>
        <v>15.164042628545669</v>
      </c>
      <c r="Q723" s="1">
        <f>Tabulka1[[#This Row],[y2]]</f>
        <v>0.5</v>
      </c>
      <c r="R723" s="1">
        <f>Tabulka1[[#This Row],[z2]]</f>
        <v>1.2168950000000001</v>
      </c>
      <c r="S723" s="1">
        <f>Tabulka1[[#This Row],[std2]]</f>
        <v>7.0710678119117998E-6</v>
      </c>
      <c r="T723" s="1" t="s">
        <v>42</v>
      </c>
      <c r="U723" s="1" t="s">
        <v>31</v>
      </c>
      <c r="V723" s="1" t="s">
        <v>11</v>
      </c>
      <c r="W723" s="1">
        <f>Tabulka1[[#This Row],[x]]/(Tabulka1[[#This Row],[z4]]*(100-Tabulka1[[#This Row],[x2]])/100)</f>
        <v>4.0245983450851597</v>
      </c>
      <c r="X723" s="1">
        <f>Tabulka1[[#This Row],[y]]/(Tabulka1[[#This Row],[z4]]*(100-Tabulka1[[#This Row],[x2]])/100)</f>
        <v>1.0061495862712899</v>
      </c>
      <c r="Y723" s="1">
        <f>Tabulka1[[#This Row],[z2]]</f>
        <v>1.2168950000000001</v>
      </c>
      <c r="Z723" s="1">
        <f>Tabulka1[[#This Row],[std2]]</f>
        <v>7.0710678119117998E-6</v>
      </c>
      <c r="AA723" s="1" t="s">
        <v>43</v>
      </c>
      <c r="AB723" s="1" t="s">
        <v>40</v>
      </c>
      <c r="AC723" s="1" t="s">
        <v>11</v>
      </c>
      <c r="AD723" s="1">
        <v>15</v>
      </c>
      <c r="AE723" s="1" t="s">
        <v>12</v>
      </c>
      <c r="AF723" s="1" t="s">
        <v>28</v>
      </c>
    </row>
    <row r="724" spans="1:32" ht="16.5" x14ac:dyDescent="0.35">
      <c r="A724" s="1">
        <f>2*Tabulka1[[#This Row],[x3]]*Tabulka1[[#This Row],[z]]/(100*94.196)*1000</f>
        <v>5.143114717151227</v>
      </c>
      <c r="B724" s="1">
        <f>Tabulka1[[#This Row],[y2]]*Tabulka1[[#This Row],[x]]/2</f>
        <v>1.2857786792878068</v>
      </c>
      <c r="C724" s="1">
        <f>Tabulka1[[#This Row],[z2]]</f>
        <v>1.2779199999999999</v>
      </c>
      <c r="D724" s="1">
        <f>Tabulka1[[#This Row],[std2]]</f>
        <v>1.4142135623666588E-5</v>
      </c>
      <c r="E724" s="1">
        <v>3</v>
      </c>
      <c r="F724" s="1" t="s">
        <v>29</v>
      </c>
      <c r="G724" s="1" t="s">
        <v>30</v>
      </c>
      <c r="H724" s="1" t="s">
        <v>11</v>
      </c>
      <c r="I724" s="1">
        <v>25</v>
      </c>
      <c r="J724" s="1">
        <v>0.5</v>
      </c>
      <c r="K724">
        <v>1.2779199999999999</v>
      </c>
      <c r="L724">
        <v>1.4142135623666588E-5</v>
      </c>
      <c r="M724" s="1" t="s">
        <v>32</v>
      </c>
      <c r="N724" s="1" t="s">
        <v>31</v>
      </c>
      <c r="O724" s="1" t="s">
        <v>11</v>
      </c>
      <c r="P724" s="1">
        <f>Tabulka1[[#This Row],[x2]]/(1+Tabulka1[[#This Row],[y2]]*60.08/94.196)</f>
        <v>18.955053285682087</v>
      </c>
      <c r="Q724" s="1">
        <f>Tabulka1[[#This Row],[y2]]</f>
        <v>0.5</v>
      </c>
      <c r="R724" s="1">
        <f>Tabulka1[[#This Row],[z2]]</f>
        <v>1.2779199999999999</v>
      </c>
      <c r="S724" s="1">
        <f>Tabulka1[[#This Row],[std2]]</f>
        <v>1.4142135623666588E-5</v>
      </c>
      <c r="T724" s="1" t="s">
        <v>42</v>
      </c>
      <c r="U724" s="1" t="s">
        <v>31</v>
      </c>
      <c r="V724" s="1" t="s">
        <v>11</v>
      </c>
      <c r="W724" s="1">
        <f>Tabulka1[[#This Row],[x]]/(Tabulka1[[#This Row],[z4]]*(100-Tabulka1[[#This Row],[x2]])/100)</f>
        <v>5.3661311267802132</v>
      </c>
      <c r="X724" s="1">
        <f>Tabulka1[[#This Row],[y]]/(Tabulka1[[#This Row],[z4]]*(100-Tabulka1[[#This Row],[x2]])/100)</f>
        <v>1.3415327816950533</v>
      </c>
      <c r="Y724" s="1">
        <f>Tabulka1[[#This Row],[z2]]</f>
        <v>1.2779199999999999</v>
      </c>
      <c r="Z724" s="1">
        <f>Tabulka1[[#This Row],[std2]]</f>
        <v>1.4142135623666588E-5</v>
      </c>
      <c r="AA724" s="1" t="s">
        <v>43</v>
      </c>
      <c r="AB724" s="1" t="s">
        <v>40</v>
      </c>
      <c r="AC724" s="1" t="s">
        <v>11</v>
      </c>
      <c r="AD724" s="1">
        <v>15</v>
      </c>
      <c r="AE724" s="1" t="s">
        <v>12</v>
      </c>
      <c r="AF724" s="1" t="s">
        <v>28</v>
      </c>
    </row>
    <row r="725" spans="1:32" ht="16.5" x14ac:dyDescent="0.35">
      <c r="A725" s="1">
        <f>2*Tabulka1[[#This Row],[x3]]*Tabulka1[[#This Row],[z]]/(100*94.196)*1000</f>
        <v>6.4815753887761982</v>
      </c>
      <c r="B725" s="1">
        <f>Tabulka1[[#This Row],[y2]]*Tabulka1[[#This Row],[x]]/2</f>
        <v>1.6203938471940496</v>
      </c>
      <c r="C725" s="1">
        <f>Tabulka1[[#This Row],[z2]]</f>
        <v>1.3420749999999999</v>
      </c>
      <c r="D725" s="1">
        <f>Tabulka1[[#This Row],[std2]]</f>
        <v>7.0710678117547895E-6</v>
      </c>
      <c r="E725" s="1">
        <v>3</v>
      </c>
      <c r="F725" s="1" t="s">
        <v>29</v>
      </c>
      <c r="G725" s="1" t="s">
        <v>30</v>
      </c>
      <c r="H725" s="1" t="s">
        <v>11</v>
      </c>
      <c r="I725" s="1">
        <v>30</v>
      </c>
      <c r="J725" s="1">
        <v>0.5</v>
      </c>
      <c r="K725">
        <v>1.3420749999999999</v>
      </c>
      <c r="L725">
        <v>7.0710678117547895E-6</v>
      </c>
      <c r="M725" s="1" t="s">
        <v>32</v>
      </c>
      <c r="N725" s="1" t="s">
        <v>31</v>
      </c>
      <c r="O725" s="1" t="s">
        <v>11</v>
      </c>
      <c r="P725" s="1">
        <f>Tabulka1[[#This Row],[x2]]/(1+Tabulka1[[#This Row],[y2]]*60.08/94.196)</f>
        <v>22.746063942818505</v>
      </c>
      <c r="Q725" s="1">
        <f>Tabulka1[[#This Row],[y2]]</f>
        <v>0.5</v>
      </c>
      <c r="R725" s="1">
        <f>Tabulka1[[#This Row],[z2]]</f>
        <v>1.3420749999999999</v>
      </c>
      <c r="S725" s="1">
        <f>Tabulka1[[#This Row],[std2]]</f>
        <v>7.0710678117547895E-6</v>
      </c>
      <c r="T725" s="1" t="s">
        <v>42</v>
      </c>
      <c r="U725" s="1" t="s">
        <v>31</v>
      </c>
      <c r="V725" s="1" t="s">
        <v>11</v>
      </c>
      <c r="W725" s="1">
        <f>Tabulka1[[#This Row],[x]]/(Tabulka1[[#This Row],[z4]]*(100-Tabulka1[[#This Row],[x2]])/100)</f>
        <v>6.899311448717417</v>
      </c>
      <c r="X725" s="1">
        <f>Tabulka1[[#This Row],[y]]/(Tabulka1[[#This Row],[z4]]*(100-Tabulka1[[#This Row],[x2]])/100)</f>
        <v>1.7248278621793542</v>
      </c>
      <c r="Y725" s="1">
        <f>Tabulka1[[#This Row],[z2]]</f>
        <v>1.3420749999999999</v>
      </c>
      <c r="Z725" s="1">
        <f>Tabulka1[[#This Row],[std2]]</f>
        <v>7.0710678117547895E-6</v>
      </c>
      <c r="AA725" s="1" t="s">
        <v>43</v>
      </c>
      <c r="AB725" s="1" t="s">
        <v>40</v>
      </c>
      <c r="AC725" s="1" t="s">
        <v>11</v>
      </c>
      <c r="AD725" s="1">
        <v>15</v>
      </c>
      <c r="AE725" s="1" t="s">
        <v>12</v>
      </c>
      <c r="AF725" s="1" t="s">
        <v>28</v>
      </c>
    </row>
    <row r="726" spans="1:32" ht="16.5" x14ac:dyDescent="0.35">
      <c r="A726" s="1">
        <f>2*Tabulka1[[#This Row],[x3]]*Tabulka1[[#This Row],[z]]/(100*94.196)*1000</f>
        <v>7.9432048681541572</v>
      </c>
      <c r="B726" s="1">
        <f>Tabulka1[[#This Row],[y2]]*Tabulka1[[#This Row],[x]]/2</f>
        <v>1.9858012170385393</v>
      </c>
      <c r="C726" s="1">
        <f>Tabulka1[[#This Row],[z2]]</f>
        <v>1.4097599999999999</v>
      </c>
      <c r="D726" s="1">
        <f>Tabulka1[[#This Row],[std2]]</f>
        <v>0</v>
      </c>
      <c r="E726" s="1">
        <v>3</v>
      </c>
      <c r="F726" s="1" t="s">
        <v>29</v>
      </c>
      <c r="G726" s="1" t="s">
        <v>30</v>
      </c>
      <c r="H726" s="1" t="s">
        <v>11</v>
      </c>
      <c r="I726" s="1">
        <v>35</v>
      </c>
      <c r="J726" s="1">
        <v>0.5</v>
      </c>
      <c r="K726">
        <v>1.4097599999999999</v>
      </c>
      <c r="L726">
        <v>0</v>
      </c>
      <c r="M726" s="1" t="s">
        <v>32</v>
      </c>
      <c r="N726" s="1" t="s">
        <v>31</v>
      </c>
      <c r="O726" s="1" t="s">
        <v>11</v>
      </c>
      <c r="P726" s="1">
        <f>Tabulka1[[#This Row],[x2]]/(1+Tabulka1[[#This Row],[y2]]*60.08/94.196)</f>
        <v>26.537074599954924</v>
      </c>
      <c r="Q726" s="1">
        <f>Tabulka1[[#This Row],[y2]]</f>
        <v>0.5</v>
      </c>
      <c r="R726" s="1">
        <f>Tabulka1[[#This Row],[z2]]</f>
        <v>1.4097599999999999</v>
      </c>
      <c r="S726" s="1">
        <f>Tabulka1[[#This Row],[std2]]</f>
        <v>0</v>
      </c>
      <c r="T726" s="1" t="s">
        <v>42</v>
      </c>
      <c r="U726" s="1" t="s">
        <v>31</v>
      </c>
      <c r="V726" s="1" t="s">
        <v>11</v>
      </c>
      <c r="W726" s="1">
        <f>Tabulka1[[#This Row],[x]]/(Tabulka1[[#This Row],[z4]]*(100-Tabulka1[[#This Row],[x2]])/100)</f>
        <v>8.6683656663372677</v>
      </c>
      <c r="X726" s="1">
        <f>Tabulka1[[#This Row],[y]]/(Tabulka1[[#This Row],[z4]]*(100-Tabulka1[[#This Row],[x2]])/100)</f>
        <v>2.1670914165843169</v>
      </c>
      <c r="Y726" s="1">
        <f>Tabulka1[[#This Row],[z2]]</f>
        <v>1.4097599999999999</v>
      </c>
      <c r="Z726" s="1">
        <f>Tabulka1[[#This Row],[std2]]</f>
        <v>0</v>
      </c>
      <c r="AA726" s="1" t="s">
        <v>43</v>
      </c>
      <c r="AB726" s="1" t="s">
        <v>40</v>
      </c>
      <c r="AC726" s="1" t="s">
        <v>11</v>
      </c>
      <c r="AD726" s="1">
        <v>15</v>
      </c>
      <c r="AE726" s="1" t="s">
        <v>12</v>
      </c>
      <c r="AF726" s="1" t="s">
        <v>28</v>
      </c>
    </row>
    <row r="727" spans="1:32" ht="16.5" x14ac:dyDescent="0.35">
      <c r="A727" s="1">
        <f>2*Tabulka1[[#This Row],[x3]]*Tabulka1[[#This Row],[z]]/(100*94.196)*1000</f>
        <v>9.5359155156315385</v>
      </c>
      <c r="B727" s="1">
        <f>Tabulka1[[#This Row],[y2]]*Tabulka1[[#This Row],[x]]/2</f>
        <v>2.3839788789078846</v>
      </c>
      <c r="C727" s="1">
        <f>Tabulka1[[#This Row],[z2]]</f>
        <v>1.48088</v>
      </c>
      <c r="D727" s="1">
        <f>Tabulka1[[#This Row],[std2]]</f>
        <v>0</v>
      </c>
      <c r="E727" s="1">
        <v>3</v>
      </c>
      <c r="F727" s="1" t="s">
        <v>29</v>
      </c>
      <c r="G727" s="1" t="s">
        <v>30</v>
      </c>
      <c r="H727" s="1" t="s">
        <v>11</v>
      </c>
      <c r="I727" s="1">
        <v>40</v>
      </c>
      <c r="J727" s="1">
        <v>0.5</v>
      </c>
      <c r="K727">
        <v>1.48088</v>
      </c>
      <c r="L727">
        <v>0</v>
      </c>
      <c r="M727" s="1" t="s">
        <v>32</v>
      </c>
      <c r="N727" s="1" t="s">
        <v>31</v>
      </c>
      <c r="O727" s="1" t="s">
        <v>11</v>
      </c>
      <c r="P727" s="1">
        <f>Tabulka1[[#This Row],[x2]]/(1+Tabulka1[[#This Row],[y2]]*60.08/94.196)</f>
        <v>30.328085257091338</v>
      </c>
      <c r="Q727" s="1">
        <f>Tabulka1[[#This Row],[y2]]</f>
        <v>0.5</v>
      </c>
      <c r="R727" s="1">
        <f>Tabulka1[[#This Row],[z2]]</f>
        <v>1.48088</v>
      </c>
      <c r="S727" s="1">
        <f>Tabulka1[[#This Row],[std2]]</f>
        <v>0</v>
      </c>
      <c r="T727" s="1" t="s">
        <v>42</v>
      </c>
      <c r="U727" s="1" t="s">
        <v>31</v>
      </c>
      <c r="V727" s="1" t="s">
        <v>11</v>
      </c>
      <c r="W727" s="1">
        <f>Tabulka1[[#This Row],[x]]/(Tabulka1[[#This Row],[z4]]*(100-Tabulka1[[#This Row],[x2]])/100)</f>
        <v>10.732262253560426</v>
      </c>
      <c r="X727" s="1">
        <f>Tabulka1[[#This Row],[y]]/(Tabulka1[[#This Row],[z4]]*(100-Tabulka1[[#This Row],[x2]])/100)</f>
        <v>2.6830655633901066</v>
      </c>
      <c r="Y727" s="1">
        <f>Tabulka1[[#This Row],[z2]]</f>
        <v>1.48088</v>
      </c>
      <c r="Z727" s="1">
        <f>Tabulka1[[#This Row],[std2]]</f>
        <v>0</v>
      </c>
      <c r="AA727" s="1" t="s">
        <v>43</v>
      </c>
      <c r="AB727" s="1" t="s">
        <v>40</v>
      </c>
      <c r="AC727" s="1" t="s">
        <v>11</v>
      </c>
      <c r="AD727" s="1">
        <v>15</v>
      </c>
      <c r="AE727" s="1" t="s">
        <v>12</v>
      </c>
      <c r="AF727" s="1" t="s">
        <v>28</v>
      </c>
    </row>
    <row r="728" spans="1:32" ht="16.5" x14ac:dyDescent="0.35">
      <c r="A728" s="1">
        <f>2*Tabulka1[[#This Row],[x3]]*Tabulka1[[#This Row],[z]]/(100*94.196)*1000</f>
        <v>11.271515502752823</v>
      </c>
      <c r="B728" s="1">
        <f>Tabulka1[[#This Row],[y2]]*Tabulka1[[#This Row],[x]]/2</f>
        <v>2.8178788756882058</v>
      </c>
      <c r="C728" s="1">
        <f>Tabulka1[[#This Row],[z2]]</f>
        <v>1.55592</v>
      </c>
      <c r="D728" s="1">
        <f>Tabulka1[[#This Row],[std2]]</f>
        <v>0</v>
      </c>
      <c r="E728" s="1">
        <v>3</v>
      </c>
      <c r="F728" s="1" t="s">
        <v>29</v>
      </c>
      <c r="G728" s="1" t="s">
        <v>30</v>
      </c>
      <c r="H728" s="1" t="s">
        <v>11</v>
      </c>
      <c r="I728" s="1">
        <v>45</v>
      </c>
      <c r="J728" s="1">
        <v>0.5</v>
      </c>
      <c r="K728">
        <v>1.55592</v>
      </c>
      <c r="L728">
        <v>0</v>
      </c>
      <c r="M728" s="1" t="s">
        <v>32</v>
      </c>
      <c r="N728" s="1" t="s">
        <v>31</v>
      </c>
      <c r="O728" s="1" t="s">
        <v>11</v>
      </c>
      <c r="P728" s="1">
        <f>Tabulka1[[#This Row],[x2]]/(1+Tabulka1[[#This Row],[y2]]*60.08/94.196)</f>
        <v>34.119095914227756</v>
      </c>
      <c r="Q728" s="1">
        <f>Tabulka1[[#This Row],[y2]]</f>
        <v>0.5</v>
      </c>
      <c r="R728" s="1">
        <f>Tabulka1[[#This Row],[z2]]</f>
        <v>1.55592</v>
      </c>
      <c r="S728" s="1">
        <f>Tabulka1[[#This Row],[std2]]</f>
        <v>0</v>
      </c>
      <c r="T728" s="1" t="s">
        <v>42</v>
      </c>
      <c r="U728" s="1" t="s">
        <v>31</v>
      </c>
      <c r="V728" s="1" t="s">
        <v>11</v>
      </c>
      <c r="W728" s="1">
        <f>Tabulka1[[#This Row],[x]]/(Tabulka1[[#This Row],[z4]]*(100-Tabulka1[[#This Row],[x2]])/100)</f>
        <v>13.171412765733251</v>
      </c>
      <c r="X728" s="1">
        <f>Tabulka1[[#This Row],[y]]/(Tabulka1[[#This Row],[z4]]*(100-Tabulka1[[#This Row],[x2]])/100)</f>
        <v>3.2928531914333128</v>
      </c>
      <c r="Y728" s="1">
        <f>Tabulka1[[#This Row],[z2]]</f>
        <v>1.55592</v>
      </c>
      <c r="Z728" s="1">
        <f>Tabulka1[[#This Row],[std2]]</f>
        <v>0</v>
      </c>
      <c r="AA728" s="1" t="s">
        <v>43</v>
      </c>
      <c r="AB728" s="1" t="s">
        <v>40</v>
      </c>
      <c r="AC728" s="1" t="s">
        <v>11</v>
      </c>
      <c r="AD728" s="1">
        <v>15</v>
      </c>
      <c r="AE728" s="1" t="s">
        <v>12</v>
      </c>
      <c r="AF728" s="1" t="s">
        <v>28</v>
      </c>
    </row>
    <row r="729" spans="1:32" ht="16.5" x14ac:dyDescent="0.35">
      <c r="A729" s="1">
        <f>2*Tabulka1[[#This Row],[x3]]*Tabulka1[[#This Row],[z]]/(100*94.196)*1000</f>
        <v>11.783155929038278</v>
      </c>
      <c r="B729" s="1">
        <f>Tabulka1[[#This Row],[y2]]*Tabulka1[[#This Row],[x]]/2</f>
        <v>2.9457889822595695</v>
      </c>
      <c r="C729" s="1">
        <f>Tabulka1[[#This Row],[z2]]</f>
        <v>1.5774699999999999</v>
      </c>
      <c r="D729" s="1">
        <f>Tabulka1[[#This Row],[std2]]</f>
        <v>0</v>
      </c>
      <c r="E729" s="1">
        <v>3</v>
      </c>
      <c r="F729" s="1" t="s">
        <v>29</v>
      </c>
      <c r="G729" s="1" t="s">
        <v>30</v>
      </c>
      <c r="H729" s="1" t="s">
        <v>11</v>
      </c>
      <c r="I729" s="1">
        <v>46.4</v>
      </c>
      <c r="J729" s="1">
        <v>0.5</v>
      </c>
      <c r="K729">
        <v>1.5774699999999999</v>
      </c>
      <c r="L729">
        <v>0</v>
      </c>
      <c r="M729" s="1" t="s">
        <v>32</v>
      </c>
      <c r="N729" s="1" t="s">
        <v>31</v>
      </c>
      <c r="O729" s="1" t="s">
        <v>11</v>
      </c>
      <c r="P729" s="1">
        <f>Tabulka1[[#This Row],[x2]]/(1+Tabulka1[[#This Row],[y2]]*60.08/94.196)</f>
        <v>35.180578898225953</v>
      </c>
      <c r="Q729" s="1">
        <f>Tabulka1[[#This Row],[y2]]</f>
        <v>0.5</v>
      </c>
      <c r="R729" s="1">
        <f>Tabulka1[[#This Row],[z2]]</f>
        <v>1.5774699999999999</v>
      </c>
      <c r="S729" s="1">
        <f>Tabulka1[[#This Row],[std2]]</f>
        <v>0</v>
      </c>
      <c r="T729" s="1" t="s">
        <v>42</v>
      </c>
      <c r="U729" s="1" t="s">
        <v>31</v>
      </c>
      <c r="V729" s="1" t="s">
        <v>11</v>
      </c>
      <c r="W729" s="1">
        <f>Tabulka1[[#This Row],[x]]/(Tabulka1[[#This Row],[z4]]*(100-Tabulka1[[#This Row],[x2]])/100)</f>
        <v>13.935922627757567</v>
      </c>
      <c r="X729" s="1">
        <f>Tabulka1[[#This Row],[y]]/(Tabulka1[[#This Row],[z4]]*(100-Tabulka1[[#This Row],[x2]])/100)</f>
        <v>3.4839806569393916</v>
      </c>
      <c r="Y729" s="1">
        <f>Tabulka1[[#This Row],[z2]]</f>
        <v>1.5774699999999999</v>
      </c>
      <c r="Z729" s="1">
        <f>Tabulka1[[#This Row],[std2]]</f>
        <v>0</v>
      </c>
      <c r="AA729" s="1" t="s">
        <v>43</v>
      </c>
      <c r="AB729" s="1" t="s">
        <v>40</v>
      </c>
      <c r="AC729" s="1" t="s">
        <v>11</v>
      </c>
      <c r="AD729" s="1">
        <v>15</v>
      </c>
      <c r="AE729" s="1" t="s">
        <v>12</v>
      </c>
      <c r="AF729" s="1" t="s">
        <v>28</v>
      </c>
    </row>
    <row r="730" spans="1:32" ht="16.5" x14ac:dyDescent="0.35">
      <c r="A730" s="1">
        <f>2*Tabulka1[[#This Row],[x3]]*Tabulka1[[#This Row],[z]]/(100*94.196)*1000</f>
        <v>0</v>
      </c>
      <c r="B730" s="1">
        <f>Tabulka1[[#This Row],[y2]]*Tabulka1[[#This Row],[x]]/2</f>
        <v>0</v>
      </c>
      <c r="C730" s="1">
        <f>Tabulka1[[#This Row],[z2]]</f>
        <v>0.99909999999999999</v>
      </c>
      <c r="D730" s="1">
        <f>Tabulka1[[#This Row],[std2]]</f>
        <v>0</v>
      </c>
      <c r="E730" s="1">
        <v>4</v>
      </c>
      <c r="F730" s="1" t="s">
        <v>29</v>
      </c>
      <c r="G730" s="1" t="s">
        <v>30</v>
      </c>
      <c r="H730" s="1" t="s">
        <v>11</v>
      </c>
      <c r="I730" s="1">
        <v>0</v>
      </c>
      <c r="J730" s="1">
        <v>1</v>
      </c>
      <c r="K730">
        <v>0.99909999999999999</v>
      </c>
      <c r="L730"/>
      <c r="M730" s="1" t="s">
        <v>32</v>
      </c>
      <c r="N730" s="1" t="s">
        <v>31</v>
      </c>
      <c r="O730" s="1" t="s">
        <v>11</v>
      </c>
      <c r="P730" s="1">
        <f>Tabulka1[[#This Row],[x2]]/(1+Tabulka1[[#This Row],[y2]]*60.08/94.196)</f>
        <v>0</v>
      </c>
      <c r="Q730" s="1">
        <f>Tabulka1[[#This Row],[y2]]</f>
        <v>1</v>
      </c>
      <c r="R730" s="1">
        <f>Tabulka1[[#This Row],[z2]]</f>
        <v>0.99909999999999999</v>
      </c>
      <c r="S730" s="1">
        <f>Tabulka1[[#This Row],[std2]]</f>
        <v>0</v>
      </c>
      <c r="T730" s="1" t="s">
        <v>42</v>
      </c>
      <c r="U730" s="1" t="s">
        <v>31</v>
      </c>
      <c r="V730" s="1" t="s">
        <v>11</v>
      </c>
      <c r="W730" s="1">
        <f>Tabulka1[[#This Row],[x]]/(Tabulka1[[#This Row],[z4]]*(100-Tabulka1[[#This Row],[x2]])/100)</f>
        <v>0</v>
      </c>
      <c r="X730" s="1">
        <f>Tabulka1[[#This Row],[y]]/(Tabulka1[[#This Row],[z4]]*(100-Tabulka1[[#This Row],[x2]])/100)</f>
        <v>0</v>
      </c>
      <c r="Y730" s="1">
        <f>Tabulka1[[#This Row],[z2]]</f>
        <v>0.99909999999999999</v>
      </c>
      <c r="Z730" s="1">
        <f>Tabulka1[[#This Row],[std2]]</f>
        <v>0</v>
      </c>
      <c r="AA730" s="1" t="s">
        <v>43</v>
      </c>
      <c r="AB730" s="1" t="s">
        <v>40</v>
      </c>
      <c r="AC730" s="1" t="s">
        <v>11</v>
      </c>
      <c r="AD730" s="1">
        <v>15</v>
      </c>
      <c r="AE730" s="1" t="s">
        <v>12</v>
      </c>
      <c r="AF730" s="1" t="s">
        <v>28</v>
      </c>
    </row>
    <row r="731" spans="1:32" ht="16.5" x14ac:dyDescent="0.35">
      <c r="A731" s="1">
        <f>2*Tabulka1[[#This Row],[x3]]*Tabulka1[[#This Row],[z]]/(100*94.196)*1000</f>
        <v>0.67854040809976934</v>
      </c>
      <c r="B731" s="1">
        <f>Tabulka1[[#This Row],[y2]]*Tabulka1[[#This Row],[x]]/2</f>
        <v>0.33927020404988467</v>
      </c>
      <c r="C731" s="1">
        <f>Tabulka1[[#This Row],[z2]]</f>
        <v>1.0468250000000001</v>
      </c>
      <c r="D731" s="1">
        <f>Tabulka1[[#This Row],[std2]]</f>
        <v>7.0710678117547895E-6</v>
      </c>
      <c r="E731" s="1">
        <v>4</v>
      </c>
      <c r="F731" s="1" t="s">
        <v>29</v>
      </c>
      <c r="G731" s="1" t="s">
        <v>30</v>
      </c>
      <c r="H731" s="1" t="s">
        <v>11</v>
      </c>
      <c r="I731" s="1">
        <v>5</v>
      </c>
      <c r="J731" s="1">
        <v>1</v>
      </c>
      <c r="K731">
        <v>1.0468250000000001</v>
      </c>
      <c r="L731">
        <v>7.0710678117547895E-6</v>
      </c>
      <c r="M731" s="1" t="s">
        <v>32</v>
      </c>
      <c r="N731" s="1" t="s">
        <v>31</v>
      </c>
      <c r="O731" s="1" t="s">
        <v>11</v>
      </c>
      <c r="P731" s="1">
        <f>Tabulka1[[#This Row],[x2]]/(1+Tabulka1[[#This Row],[y2]]*60.08/94.196)</f>
        <v>3.05284036402292</v>
      </c>
      <c r="Q731" s="1">
        <f>Tabulka1[[#This Row],[y2]]</f>
        <v>1</v>
      </c>
      <c r="R731" s="1">
        <f>Tabulka1[[#This Row],[z2]]</f>
        <v>1.0468250000000001</v>
      </c>
      <c r="S731" s="1">
        <f>Tabulka1[[#This Row],[std2]]</f>
        <v>7.0710678117547895E-6</v>
      </c>
      <c r="T731" s="1" t="s">
        <v>42</v>
      </c>
      <c r="U731" s="1" t="s">
        <v>31</v>
      </c>
      <c r="V731" s="1" t="s">
        <v>11</v>
      </c>
      <c r="W731" s="1">
        <f>Tabulka1[[#This Row],[x]]/(Tabulka1[[#This Row],[z4]]*(100-Tabulka1[[#This Row],[x2]])/100)</f>
        <v>0.68230416846908681</v>
      </c>
      <c r="X731" s="1">
        <f>Tabulka1[[#This Row],[y]]/(Tabulka1[[#This Row],[z4]]*(100-Tabulka1[[#This Row],[x2]])/100)</f>
        <v>0.34115208423454341</v>
      </c>
      <c r="Y731" s="1">
        <f>Tabulka1[[#This Row],[z2]]</f>
        <v>1.0468250000000001</v>
      </c>
      <c r="Z731" s="1">
        <f>Tabulka1[[#This Row],[std2]]</f>
        <v>7.0710678117547895E-6</v>
      </c>
      <c r="AA731" s="1" t="s">
        <v>43</v>
      </c>
      <c r="AB731" s="1" t="s">
        <v>40</v>
      </c>
      <c r="AC731" s="1" t="s">
        <v>11</v>
      </c>
      <c r="AD731" s="1">
        <v>15</v>
      </c>
      <c r="AE731" s="1" t="s">
        <v>12</v>
      </c>
      <c r="AF731" s="1" t="s">
        <v>28</v>
      </c>
    </row>
    <row r="732" spans="1:32" ht="16.5" x14ac:dyDescent="0.35">
      <c r="A732" s="1">
        <f>2*Tabulka1[[#This Row],[x3]]*Tabulka1[[#This Row],[z]]/(100*94.196)*1000</f>
        <v>1.4214719074904716</v>
      </c>
      <c r="B732" s="1">
        <f>Tabulka1[[#This Row],[y2]]*Tabulka1[[#This Row],[x]]/2</f>
        <v>0.71073595374523579</v>
      </c>
      <c r="C732" s="1">
        <f>Tabulka1[[#This Row],[z2]]</f>
        <v>1.096495</v>
      </c>
      <c r="D732" s="1">
        <f>Tabulka1[[#This Row],[std2]]</f>
        <v>7.0710678119117998E-6</v>
      </c>
      <c r="E732" s="1">
        <v>4</v>
      </c>
      <c r="F732" s="1" t="s">
        <v>29</v>
      </c>
      <c r="G732" s="1" t="s">
        <v>30</v>
      </c>
      <c r="H732" s="1" t="s">
        <v>11</v>
      </c>
      <c r="I732" s="1">
        <v>10</v>
      </c>
      <c r="J732" s="1">
        <v>1</v>
      </c>
      <c r="K732">
        <v>1.096495</v>
      </c>
      <c r="L732">
        <v>7.0710678119117998E-6</v>
      </c>
      <c r="M732" s="1" t="s">
        <v>32</v>
      </c>
      <c r="N732" s="1" t="s">
        <v>31</v>
      </c>
      <c r="O732" s="1" t="s">
        <v>11</v>
      </c>
      <c r="P732" s="1">
        <f>Tabulka1[[#This Row],[x2]]/(1+Tabulka1[[#This Row],[y2]]*60.08/94.196)</f>
        <v>6.1056807280458401</v>
      </c>
      <c r="Q732" s="1">
        <f>Tabulka1[[#This Row],[y2]]</f>
        <v>1</v>
      </c>
      <c r="R732" s="1">
        <f>Tabulka1[[#This Row],[z2]]</f>
        <v>1.096495</v>
      </c>
      <c r="S732" s="1">
        <f>Tabulka1[[#This Row],[std2]]</f>
        <v>7.0710678119117998E-6</v>
      </c>
      <c r="T732" s="1" t="s">
        <v>42</v>
      </c>
      <c r="U732" s="1" t="s">
        <v>31</v>
      </c>
      <c r="V732" s="1" t="s">
        <v>11</v>
      </c>
      <c r="W732" s="1">
        <f>Tabulka1[[#This Row],[x]]/(Tabulka1[[#This Row],[z4]]*(100-Tabulka1[[#This Row],[x2]])/100)</f>
        <v>1.4404199112125167</v>
      </c>
      <c r="X732" s="1">
        <f>Tabulka1[[#This Row],[y]]/(Tabulka1[[#This Row],[z4]]*(100-Tabulka1[[#This Row],[x2]])/100)</f>
        <v>0.72020995560625833</v>
      </c>
      <c r="Y732" s="1">
        <f>Tabulka1[[#This Row],[z2]]</f>
        <v>1.096495</v>
      </c>
      <c r="Z732" s="1">
        <f>Tabulka1[[#This Row],[std2]]</f>
        <v>7.0710678119117998E-6</v>
      </c>
      <c r="AA732" s="1" t="s">
        <v>43</v>
      </c>
      <c r="AB732" s="1" t="s">
        <v>40</v>
      </c>
      <c r="AC732" s="1" t="s">
        <v>11</v>
      </c>
      <c r="AD732" s="1">
        <v>15</v>
      </c>
      <c r="AE732" s="1" t="s">
        <v>12</v>
      </c>
      <c r="AF732" s="1" t="s">
        <v>28</v>
      </c>
    </row>
    <row r="733" spans="1:32" ht="16.5" x14ac:dyDescent="0.35">
      <c r="A733" s="1">
        <f>2*Tabulka1[[#This Row],[x3]]*Tabulka1[[#This Row],[z]]/(100*94.196)*1000</f>
        <v>2.2342781767740929</v>
      </c>
      <c r="B733" s="1">
        <f>Tabulka1[[#This Row],[y2]]*Tabulka1[[#This Row],[x]]/2</f>
        <v>1.1171390883870465</v>
      </c>
      <c r="C733" s="1">
        <f>Tabulka1[[#This Row],[z2]]</f>
        <v>1.1489849999999999</v>
      </c>
      <c r="D733" s="1">
        <f>Tabulka1[[#This Row],[std2]]</f>
        <v>7.0710678119117998E-6</v>
      </c>
      <c r="E733" s="1">
        <v>4</v>
      </c>
      <c r="F733" s="1" t="s">
        <v>29</v>
      </c>
      <c r="G733" s="1" t="s">
        <v>30</v>
      </c>
      <c r="H733" s="1" t="s">
        <v>11</v>
      </c>
      <c r="I733" s="1">
        <v>15</v>
      </c>
      <c r="J733" s="1">
        <v>1</v>
      </c>
      <c r="K733">
        <v>1.1489849999999999</v>
      </c>
      <c r="L733">
        <v>7.0710678119117998E-6</v>
      </c>
      <c r="M733" s="1" t="s">
        <v>32</v>
      </c>
      <c r="N733" s="1" t="s">
        <v>31</v>
      </c>
      <c r="O733" s="1" t="s">
        <v>11</v>
      </c>
      <c r="P733" s="1">
        <f>Tabulka1[[#This Row],[x2]]/(1+Tabulka1[[#This Row],[y2]]*60.08/94.196)</f>
        <v>9.1585210920687601</v>
      </c>
      <c r="Q733" s="1">
        <f>Tabulka1[[#This Row],[y2]]</f>
        <v>1</v>
      </c>
      <c r="R733" s="1">
        <f>Tabulka1[[#This Row],[z2]]</f>
        <v>1.1489849999999999</v>
      </c>
      <c r="S733" s="1">
        <f>Tabulka1[[#This Row],[std2]]</f>
        <v>7.0710678119117998E-6</v>
      </c>
      <c r="T733" s="1" t="s">
        <v>42</v>
      </c>
      <c r="U733" s="1" t="s">
        <v>31</v>
      </c>
      <c r="V733" s="1" t="s">
        <v>11</v>
      </c>
      <c r="W733" s="1">
        <f>Tabulka1[[#This Row],[x]]/(Tabulka1[[#This Row],[z4]]*(100-Tabulka1[[#This Row],[x2]])/100)</f>
        <v>2.287725741337526</v>
      </c>
      <c r="X733" s="1">
        <f>Tabulka1[[#This Row],[y]]/(Tabulka1[[#This Row],[z4]]*(100-Tabulka1[[#This Row],[x2]])/100)</f>
        <v>1.143862870668763</v>
      </c>
      <c r="Y733" s="1">
        <f>Tabulka1[[#This Row],[z2]]</f>
        <v>1.1489849999999999</v>
      </c>
      <c r="Z733" s="1">
        <f>Tabulka1[[#This Row],[std2]]</f>
        <v>7.0710678119117998E-6</v>
      </c>
      <c r="AA733" s="1" t="s">
        <v>43</v>
      </c>
      <c r="AB733" s="1" t="s">
        <v>40</v>
      </c>
      <c r="AC733" s="1" t="s">
        <v>11</v>
      </c>
      <c r="AD733" s="1">
        <v>15</v>
      </c>
      <c r="AE733" s="1" t="s">
        <v>12</v>
      </c>
      <c r="AF733" s="1" t="s">
        <v>28</v>
      </c>
    </row>
    <row r="734" spans="1:32" ht="16.5" x14ac:dyDescent="0.35">
      <c r="A734" s="1">
        <f>2*Tabulka1[[#This Row],[x3]]*Tabulka1[[#This Row],[z]]/(100*94.196)*1000</f>
        <v>3.1351085068319113</v>
      </c>
      <c r="B734" s="1">
        <f>Tabulka1[[#This Row],[y2]]*Tabulka1[[#This Row],[x]]/2</f>
        <v>1.5675542534159557</v>
      </c>
      <c r="C734" s="1">
        <f>Tabulka1[[#This Row],[z2]]</f>
        <v>1.2091799999999999</v>
      </c>
      <c r="D734" s="1">
        <f>Tabulka1[[#This Row],[std2]]</f>
        <v>0</v>
      </c>
      <c r="E734" s="1">
        <v>4</v>
      </c>
      <c r="F734" s="1" t="s">
        <v>29</v>
      </c>
      <c r="G734" s="1" t="s">
        <v>30</v>
      </c>
      <c r="H734" s="1" t="s">
        <v>11</v>
      </c>
      <c r="I734" s="1">
        <v>20</v>
      </c>
      <c r="J734" s="1">
        <v>1</v>
      </c>
      <c r="K734">
        <v>1.2091799999999999</v>
      </c>
      <c r="L734">
        <v>0</v>
      </c>
      <c r="M734" s="1" t="s">
        <v>32</v>
      </c>
      <c r="N734" s="1" t="s">
        <v>31</v>
      </c>
      <c r="O734" s="1" t="s">
        <v>11</v>
      </c>
      <c r="P734" s="1">
        <f>Tabulka1[[#This Row],[x2]]/(1+Tabulka1[[#This Row],[y2]]*60.08/94.196)</f>
        <v>12.21136145609168</v>
      </c>
      <c r="Q734" s="1">
        <f>Tabulka1[[#This Row],[y2]]</f>
        <v>1</v>
      </c>
      <c r="R734" s="1">
        <f>Tabulka1[[#This Row],[z2]]</f>
        <v>1.2091799999999999</v>
      </c>
      <c r="S734" s="1">
        <f>Tabulka1[[#This Row],[std2]]</f>
        <v>0</v>
      </c>
      <c r="T734" s="1" t="s">
        <v>42</v>
      </c>
      <c r="U734" s="1" t="s">
        <v>31</v>
      </c>
      <c r="V734" s="1" t="s">
        <v>11</v>
      </c>
      <c r="W734" s="1">
        <f>Tabulka1[[#This Row],[x]]/(Tabulka1[[#This Row],[z4]]*(100-Tabulka1[[#This Row],[x2]])/100)</f>
        <v>3.2409448002281622</v>
      </c>
      <c r="X734" s="1">
        <f>Tabulka1[[#This Row],[y]]/(Tabulka1[[#This Row],[z4]]*(100-Tabulka1[[#This Row],[x2]])/100)</f>
        <v>1.6204724001140811</v>
      </c>
      <c r="Y734" s="1">
        <f>Tabulka1[[#This Row],[z2]]</f>
        <v>1.2091799999999999</v>
      </c>
      <c r="Z734" s="1">
        <f>Tabulka1[[#This Row],[std2]]</f>
        <v>0</v>
      </c>
      <c r="AA734" s="1" t="s">
        <v>43</v>
      </c>
      <c r="AB734" s="1" t="s">
        <v>40</v>
      </c>
      <c r="AC734" s="1" t="s">
        <v>11</v>
      </c>
      <c r="AD734" s="1">
        <v>15</v>
      </c>
      <c r="AE734" s="1" t="s">
        <v>12</v>
      </c>
      <c r="AF734" s="1" t="s">
        <v>28</v>
      </c>
    </row>
    <row r="735" spans="1:32" ht="16.5" x14ac:dyDescent="0.35">
      <c r="A735" s="1">
        <f>2*Tabulka1[[#This Row],[x3]]*Tabulka1[[#This Row],[z]]/(100*94.196)*1000</f>
        <v>4.0991145738805788</v>
      </c>
      <c r="B735" s="1">
        <f>Tabulka1[[#This Row],[y2]]*Tabulka1[[#This Row],[x]]/2</f>
        <v>2.0495572869402894</v>
      </c>
      <c r="C735" s="1">
        <f>Tabulka1[[#This Row],[z2]]</f>
        <v>1.2647900000000001</v>
      </c>
      <c r="D735" s="1">
        <f>Tabulka1[[#This Row],[std2]]</f>
        <v>0</v>
      </c>
      <c r="E735" s="1">
        <v>4</v>
      </c>
      <c r="F735" s="1" t="s">
        <v>29</v>
      </c>
      <c r="G735" s="1" t="s">
        <v>30</v>
      </c>
      <c r="H735" s="1" t="s">
        <v>11</v>
      </c>
      <c r="I735" s="1">
        <v>25</v>
      </c>
      <c r="J735" s="1">
        <v>1</v>
      </c>
      <c r="K735">
        <v>1.2647900000000001</v>
      </c>
      <c r="L735">
        <v>0</v>
      </c>
      <c r="M735" s="1" t="s">
        <v>32</v>
      </c>
      <c r="N735" s="1" t="s">
        <v>31</v>
      </c>
      <c r="O735" s="1" t="s">
        <v>11</v>
      </c>
      <c r="P735" s="1">
        <f>Tabulka1[[#This Row],[x2]]/(1+Tabulka1[[#This Row],[y2]]*60.08/94.196)</f>
        <v>15.2642018201146</v>
      </c>
      <c r="Q735" s="1">
        <f>Tabulka1[[#This Row],[y2]]</f>
        <v>1</v>
      </c>
      <c r="R735" s="1">
        <f>Tabulka1[[#This Row],[z2]]</f>
        <v>1.2647900000000001</v>
      </c>
      <c r="S735" s="1">
        <f>Tabulka1[[#This Row],[std2]]</f>
        <v>0</v>
      </c>
      <c r="T735" s="1" t="s">
        <v>42</v>
      </c>
      <c r="U735" s="1" t="s">
        <v>31</v>
      </c>
      <c r="V735" s="1" t="s">
        <v>11</v>
      </c>
      <c r="W735" s="1">
        <f>Tabulka1[[#This Row],[x]]/(Tabulka1[[#This Row],[z4]]*(100-Tabulka1[[#This Row],[x2]])/100)</f>
        <v>4.3212597336375511</v>
      </c>
      <c r="X735" s="1">
        <f>Tabulka1[[#This Row],[y]]/(Tabulka1[[#This Row],[z4]]*(100-Tabulka1[[#This Row],[x2]])/100)</f>
        <v>2.1606298668187756</v>
      </c>
      <c r="Y735" s="1">
        <f>Tabulka1[[#This Row],[z2]]</f>
        <v>1.2647900000000001</v>
      </c>
      <c r="Z735" s="1">
        <f>Tabulka1[[#This Row],[std2]]</f>
        <v>0</v>
      </c>
      <c r="AA735" s="1" t="s">
        <v>43</v>
      </c>
      <c r="AB735" s="1" t="s">
        <v>40</v>
      </c>
      <c r="AC735" s="1" t="s">
        <v>11</v>
      </c>
      <c r="AD735" s="1">
        <v>15</v>
      </c>
      <c r="AE735" s="1" t="s">
        <v>12</v>
      </c>
      <c r="AF735" s="1" t="s">
        <v>28</v>
      </c>
    </row>
    <row r="736" spans="1:32" ht="16.5" x14ac:dyDescent="0.35">
      <c r="A736" s="1">
        <f>2*Tabulka1[[#This Row],[x3]]*Tabulka1[[#This Row],[z]]/(100*94.196)*1000</f>
        <v>5.1683281910342505</v>
      </c>
      <c r="B736" s="1">
        <f>Tabulka1[[#This Row],[y2]]*Tabulka1[[#This Row],[x]]/2</f>
        <v>2.5841640955171252</v>
      </c>
      <c r="C736" s="1">
        <f>Tabulka1[[#This Row],[z2]]</f>
        <v>1.3289150000000001</v>
      </c>
      <c r="D736" s="1">
        <f>Tabulka1[[#This Row],[std2]]</f>
        <v>7.0710678119117998E-6</v>
      </c>
      <c r="E736" s="1">
        <v>4</v>
      </c>
      <c r="F736" s="1" t="s">
        <v>29</v>
      </c>
      <c r="G736" s="1" t="s">
        <v>30</v>
      </c>
      <c r="H736" s="1" t="s">
        <v>11</v>
      </c>
      <c r="I736" s="1">
        <v>30</v>
      </c>
      <c r="J736" s="1">
        <v>1</v>
      </c>
      <c r="K736">
        <v>1.3289150000000001</v>
      </c>
      <c r="L736">
        <v>7.0710678119117998E-6</v>
      </c>
      <c r="M736" s="1" t="s">
        <v>32</v>
      </c>
      <c r="N736" s="1" t="s">
        <v>31</v>
      </c>
      <c r="O736" s="1" t="s">
        <v>11</v>
      </c>
      <c r="P736" s="1">
        <f>Tabulka1[[#This Row],[x2]]/(1+Tabulka1[[#This Row],[y2]]*60.08/94.196)</f>
        <v>18.31704218413752</v>
      </c>
      <c r="Q736" s="1">
        <f>Tabulka1[[#This Row],[y2]]</f>
        <v>1</v>
      </c>
      <c r="R736" s="1">
        <f>Tabulka1[[#This Row],[z2]]</f>
        <v>1.3289150000000001</v>
      </c>
      <c r="S736" s="1">
        <f>Tabulka1[[#This Row],[std2]]</f>
        <v>7.0710678119117998E-6</v>
      </c>
      <c r="T736" s="1" t="s">
        <v>42</v>
      </c>
      <c r="U736" s="1" t="s">
        <v>31</v>
      </c>
      <c r="V736" s="1" t="s">
        <v>11</v>
      </c>
      <c r="W736" s="1">
        <f>Tabulka1[[#This Row],[x]]/(Tabulka1[[#This Row],[z4]]*(100-Tabulka1[[#This Row],[x2]])/100)</f>
        <v>5.5559053718197076</v>
      </c>
      <c r="X736" s="1">
        <f>Tabulka1[[#This Row],[y]]/(Tabulka1[[#This Row],[z4]]*(100-Tabulka1[[#This Row],[x2]])/100)</f>
        <v>2.7779526859098538</v>
      </c>
      <c r="Y736" s="1">
        <f>Tabulka1[[#This Row],[z2]]</f>
        <v>1.3289150000000001</v>
      </c>
      <c r="Z736" s="1">
        <f>Tabulka1[[#This Row],[std2]]</f>
        <v>7.0710678119117998E-6</v>
      </c>
      <c r="AA736" s="1" t="s">
        <v>43</v>
      </c>
      <c r="AB736" s="1" t="s">
        <v>40</v>
      </c>
      <c r="AC736" s="1" t="s">
        <v>11</v>
      </c>
      <c r="AD736" s="1">
        <v>15</v>
      </c>
      <c r="AE736" s="1" t="s">
        <v>12</v>
      </c>
      <c r="AF736" s="1" t="s">
        <v>28</v>
      </c>
    </row>
    <row r="737" spans="1:32" ht="16.5" x14ac:dyDescent="0.35">
      <c r="A737" s="1">
        <f>2*Tabulka1[[#This Row],[x3]]*Tabulka1[[#This Row],[z]]/(100*94.196)*1000</f>
        <v>6.3294290751639926</v>
      </c>
      <c r="B737" s="1">
        <f>Tabulka1[[#This Row],[y2]]*Tabulka1[[#This Row],[x]]/2</f>
        <v>3.1647145375819963</v>
      </c>
      <c r="C737" s="1">
        <f>Tabulka1[[#This Row],[z2]]</f>
        <v>1.39497</v>
      </c>
      <c r="D737" s="1">
        <f>Tabulka1[[#This Row],[std2]]</f>
        <v>0</v>
      </c>
      <c r="E737" s="1">
        <v>4</v>
      </c>
      <c r="F737" s="1" t="s">
        <v>29</v>
      </c>
      <c r="G737" s="1" t="s">
        <v>30</v>
      </c>
      <c r="H737" s="1" t="s">
        <v>11</v>
      </c>
      <c r="I737" s="1">
        <v>35</v>
      </c>
      <c r="J737" s="1">
        <v>1</v>
      </c>
      <c r="K737">
        <v>1.39497</v>
      </c>
      <c r="L737">
        <v>0</v>
      </c>
      <c r="M737" s="1" t="s">
        <v>32</v>
      </c>
      <c r="N737" s="1" t="s">
        <v>31</v>
      </c>
      <c r="O737" s="1" t="s">
        <v>11</v>
      </c>
      <c r="P737" s="1">
        <f>Tabulka1[[#This Row],[x2]]/(1+Tabulka1[[#This Row],[y2]]*60.08/94.196)</f>
        <v>21.36988254816044</v>
      </c>
      <c r="Q737" s="1">
        <f>Tabulka1[[#This Row],[y2]]</f>
        <v>1</v>
      </c>
      <c r="R737" s="1">
        <f>Tabulka1[[#This Row],[z2]]</f>
        <v>1.39497</v>
      </c>
      <c r="S737" s="1">
        <f>Tabulka1[[#This Row],[std2]]</f>
        <v>0</v>
      </c>
      <c r="T737" s="1" t="s">
        <v>42</v>
      </c>
      <c r="U737" s="1" t="s">
        <v>31</v>
      </c>
      <c r="V737" s="1" t="s">
        <v>11</v>
      </c>
      <c r="W737" s="1">
        <f>Tabulka1[[#This Row],[x]]/(Tabulka1[[#This Row],[z4]]*(100-Tabulka1[[#This Row],[x2]])/100)</f>
        <v>6.9804964927991202</v>
      </c>
      <c r="X737" s="1">
        <f>Tabulka1[[#This Row],[y]]/(Tabulka1[[#This Row],[z4]]*(100-Tabulka1[[#This Row],[x2]])/100)</f>
        <v>3.4902482463995601</v>
      </c>
      <c r="Y737" s="1">
        <f>Tabulka1[[#This Row],[z2]]</f>
        <v>1.39497</v>
      </c>
      <c r="Z737" s="1">
        <f>Tabulka1[[#This Row],[std2]]</f>
        <v>0</v>
      </c>
      <c r="AA737" s="1" t="s">
        <v>43</v>
      </c>
      <c r="AB737" s="1" t="s">
        <v>40</v>
      </c>
      <c r="AC737" s="1" t="s">
        <v>11</v>
      </c>
      <c r="AD737" s="1">
        <v>15</v>
      </c>
      <c r="AE737" s="1" t="s">
        <v>12</v>
      </c>
      <c r="AF737" s="1" t="s">
        <v>28</v>
      </c>
    </row>
    <row r="738" spans="1:32" ht="16.5" x14ac:dyDescent="0.35">
      <c r="A738" s="1">
        <f>2*Tabulka1[[#This Row],[x3]]*Tabulka1[[#This Row],[z]]/(100*94.196)*1000</f>
        <v>7.6062122429930774</v>
      </c>
      <c r="B738" s="1">
        <f>Tabulka1[[#This Row],[y2]]*Tabulka1[[#This Row],[x]]/2</f>
        <v>3.8031061214965387</v>
      </c>
      <c r="C738" s="1">
        <f>Tabulka1[[#This Row],[z2]]</f>
        <v>1.46682</v>
      </c>
      <c r="D738" s="1">
        <f>Tabulka1[[#This Row],[std2]]</f>
        <v>0</v>
      </c>
      <c r="E738" s="1">
        <v>4</v>
      </c>
      <c r="F738" s="1" t="s">
        <v>29</v>
      </c>
      <c r="G738" s="1" t="s">
        <v>30</v>
      </c>
      <c r="H738" s="1" t="s">
        <v>11</v>
      </c>
      <c r="I738" s="1">
        <v>40</v>
      </c>
      <c r="J738" s="1">
        <v>1</v>
      </c>
      <c r="K738">
        <v>1.46682</v>
      </c>
      <c r="L738">
        <v>0</v>
      </c>
      <c r="M738" s="1" t="s">
        <v>32</v>
      </c>
      <c r="N738" s="1" t="s">
        <v>31</v>
      </c>
      <c r="O738" s="1" t="s">
        <v>11</v>
      </c>
      <c r="P738" s="1">
        <f>Tabulka1[[#This Row],[x2]]/(1+Tabulka1[[#This Row],[y2]]*60.08/94.196)</f>
        <v>24.42272291218336</v>
      </c>
      <c r="Q738" s="1">
        <f>Tabulka1[[#This Row],[y2]]</f>
        <v>1</v>
      </c>
      <c r="R738" s="1">
        <f>Tabulka1[[#This Row],[z2]]</f>
        <v>1.46682</v>
      </c>
      <c r="S738" s="1">
        <f>Tabulka1[[#This Row],[std2]]</f>
        <v>0</v>
      </c>
      <c r="T738" s="1" t="s">
        <v>42</v>
      </c>
      <c r="U738" s="1" t="s">
        <v>31</v>
      </c>
      <c r="V738" s="1" t="s">
        <v>11</v>
      </c>
      <c r="W738" s="1">
        <f>Tabulka1[[#This Row],[x]]/(Tabulka1[[#This Row],[z4]]*(100-Tabulka1[[#This Row],[x2]])/100)</f>
        <v>8.6425194672750987</v>
      </c>
      <c r="X738" s="1">
        <f>Tabulka1[[#This Row],[y]]/(Tabulka1[[#This Row],[z4]]*(100-Tabulka1[[#This Row],[x2]])/100)</f>
        <v>4.3212597336375493</v>
      </c>
      <c r="Y738" s="1">
        <f>Tabulka1[[#This Row],[z2]]</f>
        <v>1.46682</v>
      </c>
      <c r="Z738" s="1">
        <f>Tabulka1[[#This Row],[std2]]</f>
        <v>0</v>
      </c>
      <c r="AA738" s="1" t="s">
        <v>43</v>
      </c>
      <c r="AB738" s="1" t="s">
        <v>40</v>
      </c>
      <c r="AC738" s="1" t="s">
        <v>11</v>
      </c>
      <c r="AD738" s="1">
        <v>15</v>
      </c>
      <c r="AE738" s="1" t="s">
        <v>12</v>
      </c>
      <c r="AF738" s="1" t="s">
        <v>28</v>
      </c>
    </row>
    <row r="739" spans="1:32" ht="16.5" x14ac:dyDescent="0.35">
      <c r="A739" s="1">
        <f>2*Tabulka1[[#This Row],[x3]]*Tabulka1[[#This Row],[z]]/(100*94.196)*1000</f>
        <v>8.9981915528014724</v>
      </c>
      <c r="B739" s="1">
        <f>Tabulka1[[#This Row],[y2]]*Tabulka1[[#This Row],[x]]/2</f>
        <v>4.4990957764007362</v>
      </c>
      <c r="C739" s="1">
        <f>Tabulka1[[#This Row],[z2]]</f>
        <v>1.5424500000000001</v>
      </c>
      <c r="D739" s="1">
        <f>Tabulka1[[#This Row],[std2]]</f>
        <v>0</v>
      </c>
      <c r="E739" s="1">
        <v>4</v>
      </c>
      <c r="F739" s="1" t="s">
        <v>29</v>
      </c>
      <c r="G739" s="1" t="s">
        <v>30</v>
      </c>
      <c r="H739" s="1" t="s">
        <v>11</v>
      </c>
      <c r="I739" s="1">
        <v>45</v>
      </c>
      <c r="J739" s="1">
        <v>1</v>
      </c>
      <c r="K739">
        <v>1.5424500000000001</v>
      </c>
      <c r="L739">
        <v>0</v>
      </c>
      <c r="M739" s="1" t="s">
        <v>32</v>
      </c>
      <c r="N739" s="1" t="s">
        <v>31</v>
      </c>
      <c r="O739" s="1" t="s">
        <v>11</v>
      </c>
      <c r="P739" s="1">
        <f>Tabulka1[[#This Row],[x2]]/(1+Tabulka1[[#This Row],[y2]]*60.08/94.196)</f>
        <v>27.47556327620628</v>
      </c>
      <c r="Q739" s="1">
        <f>Tabulka1[[#This Row],[y2]]</f>
        <v>1</v>
      </c>
      <c r="R739" s="1">
        <f>Tabulka1[[#This Row],[z2]]</f>
        <v>1.5424500000000001</v>
      </c>
      <c r="S739" s="1">
        <f>Tabulka1[[#This Row],[std2]]</f>
        <v>0</v>
      </c>
      <c r="T739" s="1" t="s">
        <v>42</v>
      </c>
      <c r="U739" s="1" t="s">
        <v>31</v>
      </c>
      <c r="V739" s="1" t="s">
        <v>11</v>
      </c>
      <c r="W739" s="1">
        <f>Tabulka1[[#This Row],[x]]/(Tabulka1[[#This Row],[z4]]*(100-Tabulka1[[#This Row],[x2]])/100)</f>
        <v>10.60672843711035</v>
      </c>
      <c r="X739" s="1">
        <f>Tabulka1[[#This Row],[y]]/(Tabulka1[[#This Row],[z4]]*(100-Tabulka1[[#This Row],[x2]])/100)</f>
        <v>5.303364218555175</v>
      </c>
      <c r="Y739" s="1">
        <f>Tabulka1[[#This Row],[z2]]</f>
        <v>1.5424500000000001</v>
      </c>
      <c r="Z739" s="1">
        <f>Tabulka1[[#This Row],[std2]]</f>
        <v>0</v>
      </c>
      <c r="AA739" s="1" t="s">
        <v>43</v>
      </c>
      <c r="AB739" s="1" t="s">
        <v>40</v>
      </c>
      <c r="AC739" s="1" t="s">
        <v>11</v>
      </c>
      <c r="AD739" s="1">
        <v>15</v>
      </c>
      <c r="AE739" s="1" t="s">
        <v>12</v>
      </c>
      <c r="AF739" s="1" t="s">
        <v>28</v>
      </c>
    </row>
    <row r="740" spans="1:32" ht="16.5" x14ac:dyDescent="0.35">
      <c r="A740" s="1">
        <f>2*Tabulka1[[#This Row],[x3]]*Tabulka1[[#This Row],[z]]/(100*94.196)*1000</f>
        <v>0</v>
      </c>
      <c r="B740" s="1">
        <f>Tabulka1[[#This Row],[y2]]*Tabulka1[[#This Row],[x]]/2</f>
        <v>0</v>
      </c>
      <c r="C740" s="1">
        <f>Tabulka1[[#This Row],[z2]]</f>
        <v>0.99909999999999999</v>
      </c>
      <c r="D740" s="1">
        <f>Tabulka1[[#This Row],[std2]]</f>
        <v>0</v>
      </c>
      <c r="E740" s="1">
        <v>5</v>
      </c>
      <c r="F740" s="1" t="s">
        <v>29</v>
      </c>
      <c r="G740" s="1" t="s">
        <v>30</v>
      </c>
      <c r="H740" s="1" t="s">
        <v>11</v>
      </c>
      <c r="I740" s="1">
        <v>0</v>
      </c>
      <c r="J740" s="1">
        <v>1.5</v>
      </c>
      <c r="K740">
        <v>0.99909999999999999</v>
      </c>
      <c r="L740"/>
      <c r="M740" s="1" t="s">
        <v>32</v>
      </c>
      <c r="N740" s="1" t="s">
        <v>31</v>
      </c>
      <c r="O740" s="1" t="s">
        <v>11</v>
      </c>
      <c r="P740" s="1">
        <f>Tabulka1[[#This Row],[x2]]/(1+Tabulka1[[#This Row],[y2]]*60.08/94.196)</f>
        <v>0</v>
      </c>
      <c r="Q740" s="1">
        <f>Tabulka1[[#This Row],[y2]]</f>
        <v>1.5</v>
      </c>
      <c r="R740" s="1">
        <f>Tabulka1[[#This Row],[z2]]</f>
        <v>0.99909999999999999</v>
      </c>
      <c r="S740" s="1">
        <f>Tabulka1[[#This Row],[std2]]</f>
        <v>0</v>
      </c>
      <c r="T740" s="1" t="s">
        <v>42</v>
      </c>
      <c r="U740" s="1" t="s">
        <v>31</v>
      </c>
      <c r="V740" s="1" t="s">
        <v>11</v>
      </c>
      <c r="W740" s="1">
        <f>Tabulka1[[#This Row],[x]]/(Tabulka1[[#This Row],[z4]]*(100-Tabulka1[[#This Row],[x2]])/100)</f>
        <v>0</v>
      </c>
      <c r="X740" s="1">
        <f>Tabulka1[[#This Row],[y]]/(Tabulka1[[#This Row],[z4]]*(100-Tabulka1[[#This Row],[x2]])/100)</f>
        <v>0</v>
      </c>
      <c r="Y740" s="1">
        <f>Tabulka1[[#This Row],[z2]]</f>
        <v>0.99909999999999999</v>
      </c>
      <c r="Z740" s="1">
        <f>Tabulka1[[#This Row],[std2]]</f>
        <v>0</v>
      </c>
      <c r="AA740" s="1" t="s">
        <v>43</v>
      </c>
      <c r="AB740" s="1" t="s">
        <v>40</v>
      </c>
      <c r="AC740" s="1" t="s">
        <v>11</v>
      </c>
      <c r="AD740" s="1">
        <v>15</v>
      </c>
      <c r="AE740" s="1" t="s">
        <v>12</v>
      </c>
      <c r="AF740" s="1" t="s">
        <v>28</v>
      </c>
    </row>
    <row r="741" spans="1:32" ht="16.5" x14ac:dyDescent="0.35">
      <c r="A741" s="1">
        <f>2*Tabulka1[[#This Row],[x3]]*Tabulka1[[#This Row],[z]]/(100*94.196)*1000</f>
        <v>0.56678204822153266</v>
      </c>
      <c r="B741" s="1">
        <f>Tabulka1[[#This Row],[y2]]*Tabulka1[[#This Row],[x]]/2</f>
        <v>0.4250865361661495</v>
      </c>
      <c r="C741" s="1">
        <f>Tabulka1[[#This Row],[z2]]</f>
        <v>1.04467</v>
      </c>
      <c r="D741" s="1">
        <f>Tabulka1[[#This Row],[std2]]</f>
        <v>0</v>
      </c>
      <c r="E741" s="1">
        <v>5</v>
      </c>
      <c r="F741" s="1" t="s">
        <v>29</v>
      </c>
      <c r="G741" s="1" t="s">
        <v>30</v>
      </c>
      <c r="H741" s="1" t="s">
        <v>11</v>
      </c>
      <c r="I741" s="1">
        <v>5</v>
      </c>
      <c r="J741" s="1">
        <v>1.5</v>
      </c>
      <c r="K741">
        <v>1.04467</v>
      </c>
      <c r="L741">
        <v>0</v>
      </c>
      <c r="M741" s="1" t="s">
        <v>32</v>
      </c>
      <c r="N741" s="1" t="s">
        <v>31</v>
      </c>
      <c r="O741" s="1" t="s">
        <v>11</v>
      </c>
      <c r="P741" s="1">
        <f>Tabulka1[[#This Row],[x2]]/(1+Tabulka1[[#This Row],[y2]]*60.08/94.196)</f>
        <v>2.5552854879663189</v>
      </c>
      <c r="Q741" s="1">
        <f>Tabulka1[[#This Row],[y2]]</f>
        <v>1.5</v>
      </c>
      <c r="R741" s="1">
        <f>Tabulka1[[#This Row],[z2]]</f>
        <v>1.04467</v>
      </c>
      <c r="S741" s="1">
        <f>Tabulka1[[#This Row],[std2]]</f>
        <v>0</v>
      </c>
      <c r="T741" s="1" t="s">
        <v>42</v>
      </c>
      <c r="U741" s="1" t="s">
        <v>31</v>
      </c>
      <c r="V741" s="1" t="s">
        <v>11</v>
      </c>
      <c r="W741" s="1">
        <f>Tabulka1[[#This Row],[x]]/(Tabulka1[[#This Row],[z4]]*(100-Tabulka1[[#This Row],[x2]])/100)</f>
        <v>0.57110157498392355</v>
      </c>
      <c r="X741" s="1">
        <f>Tabulka1[[#This Row],[y]]/(Tabulka1[[#This Row],[z4]]*(100-Tabulka1[[#This Row],[x2]])/100)</f>
        <v>0.42832618123794264</v>
      </c>
      <c r="Y741" s="1">
        <f>Tabulka1[[#This Row],[z2]]</f>
        <v>1.04467</v>
      </c>
      <c r="Z741" s="1">
        <f>Tabulka1[[#This Row],[std2]]</f>
        <v>0</v>
      </c>
      <c r="AA741" s="1" t="s">
        <v>43</v>
      </c>
      <c r="AB741" s="1" t="s">
        <v>40</v>
      </c>
      <c r="AC741" s="1" t="s">
        <v>11</v>
      </c>
      <c r="AD741" s="1">
        <v>15</v>
      </c>
      <c r="AE741" s="1" t="s">
        <v>12</v>
      </c>
      <c r="AF741" s="1" t="s">
        <v>28</v>
      </c>
    </row>
    <row r="742" spans="1:32" ht="16.5" x14ac:dyDescent="0.35">
      <c r="A742" s="1">
        <f>2*Tabulka1[[#This Row],[x3]]*Tabulka1[[#This Row],[z]]/(100*94.196)*1000</f>
        <v>1.1839015603637235</v>
      </c>
      <c r="B742" s="1">
        <f>Tabulka1[[#This Row],[y2]]*Tabulka1[[#This Row],[x]]/2</f>
        <v>0.88792617027279264</v>
      </c>
      <c r="C742" s="1">
        <f>Tabulka1[[#This Row],[z2]]</f>
        <v>1.0910600000000001</v>
      </c>
      <c r="D742" s="1">
        <f>Tabulka1[[#This Row],[std2]]</f>
        <v>1.4142135623666588E-5</v>
      </c>
      <c r="E742" s="1">
        <v>5</v>
      </c>
      <c r="F742" s="1" t="s">
        <v>29</v>
      </c>
      <c r="G742" s="1" t="s">
        <v>30</v>
      </c>
      <c r="H742" s="1" t="s">
        <v>11</v>
      </c>
      <c r="I742" s="1">
        <v>10</v>
      </c>
      <c r="J742" s="1">
        <v>1.5</v>
      </c>
      <c r="K742">
        <v>1.0910600000000001</v>
      </c>
      <c r="L742">
        <v>1.4142135623666588E-5</v>
      </c>
      <c r="M742" s="1" t="s">
        <v>32</v>
      </c>
      <c r="N742" s="1" t="s">
        <v>31</v>
      </c>
      <c r="O742" s="1" t="s">
        <v>11</v>
      </c>
      <c r="P742" s="1">
        <f>Tabulka1[[#This Row],[x2]]/(1+Tabulka1[[#This Row],[y2]]*60.08/94.196)</f>
        <v>5.1105709759326379</v>
      </c>
      <c r="Q742" s="1">
        <f>Tabulka1[[#This Row],[y2]]</f>
        <v>1.5</v>
      </c>
      <c r="R742" s="1">
        <f>Tabulka1[[#This Row],[z2]]</f>
        <v>1.0910600000000001</v>
      </c>
      <c r="S742" s="1">
        <f>Tabulka1[[#This Row],[std2]]</f>
        <v>1.4142135623666588E-5</v>
      </c>
      <c r="T742" s="1" t="s">
        <v>42</v>
      </c>
      <c r="U742" s="1" t="s">
        <v>31</v>
      </c>
      <c r="V742" s="1" t="s">
        <v>11</v>
      </c>
      <c r="W742" s="1">
        <f>Tabulka1[[#This Row],[x]]/(Tabulka1[[#This Row],[z4]]*(100-Tabulka1[[#This Row],[x2]])/100)</f>
        <v>1.2056588805216164</v>
      </c>
      <c r="X742" s="1">
        <f>Tabulka1[[#This Row],[y]]/(Tabulka1[[#This Row],[z4]]*(100-Tabulka1[[#This Row],[x2]])/100)</f>
        <v>0.90424416039121236</v>
      </c>
      <c r="Y742" s="1">
        <f>Tabulka1[[#This Row],[z2]]</f>
        <v>1.0910600000000001</v>
      </c>
      <c r="Z742" s="1">
        <f>Tabulka1[[#This Row],[std2]]</f>
        <v>1.4142135623666588E-5</v>
      </c>
      <c r="AA742" s="1" t="s">
        <v>43</v>
      </c>
      <c r="AB742" s="1" t="s">
        <v>40</v>
      </c>
      <c r="AC742" s="1" t="s">
        <v>11</v>
      </c>
      <c r="AD742" s="1">
        <v>15</v>
      </c>
      <c r="AE742" s="1" t="s">
        <v>12</v>
      </c>
      <c r="AF742" s="1" t="s">
        <v>28</v>
      </c>
    </row>
    <row r="743" spans="1:32" ht="16.5" x14ac:dyDescent="0.35">
      <c r="A743" s="1">
        <f>2*Tabulka1[[#This Row],[x3]]*Tabulka1[[#This Row],[z]]/(100*94.196)*1000</f>
        <v>1.8568680960958355</v>
      </c>
      <c r="B743" s="1">
        <f>Tabulka1[[#This Row],[y2]]*Tabulka1[[#This Row],[x]]/2</f>
        <v>1.3926510720718766</v>
      </c>
      <c r="C743" s="1">
        <f>Tabulka1[[#This Row],[z2]]</f>
        <v>1.140835</v>
      </c>
      <c r="D743" s="1">
        <f>Tabulka1[[#This Row],[std2]]</f>
        <v>7.0710678119117998E-6</v>
      </c>
      <c r="E743" s="1">
        <v>5</v>
      </c>
      <c r="F743" s="1" t="s">
        <v>29</v>
      </c>
      <c r="G743" s="1" t="s">
        <v>30</v>
      </c>
      <c r="H743" s="1" t="s">
        <v>11</v>
      </c>
      <c r="I743" s="1">
        <v>15</v>
      </c>
      <c r="J743" s="1">
        <v>1.5</v>
      </c>
      <c r="K743">
        <v>1.140835</v>
      </c>
      <c r="L743">
        <v>7.0710678119117998E-6</v>
      </c>
      <c r="M743" s="1" t="s">
        <v>32</v>
      </c>
      <c r="N743" s="1" t="s">
        <v>31</v>
      </c>
      <c r="O743" s="1" t="s">
        <v>11</v>
      </c>
      <c r="P743" s="1">
        <f>Tabulka1[[#This Row],[x2]]/(1+Tabulka1[[#This Row],[y2]]*60.08/94.196)</f>
        <v>7.6658564638989564</v>
      </c>
      <c r="Q743" s="1">
        <f>Tabulka1[[#This Row],[y2]]</f>
        <v>1.5</v>
      </c>
      <c r="R743" s="1">
        <f>Tabulka1[[#This Row],[z2]]</f>
        <v>1.140835</v>
      </c>
      <c r="S743" s="1">
        <f>Tabulka1[[#This Row],[std2]]</f>
        <v>7.0710678119117998E-6</v>
      </c>
      <c r="T743" s="1" t="s">
        <v>42</v>
      </c>
      <c r="U743" s="1" t="s">
        <v>31</v>
      </c>
      <c r="V743" s="1" t="s">
        <v>11</v>
      </c>
      <c r="W743" s="1">
        <f>Tabulka1[[#This Row],[x]]/(Tabulka1[[#This Row],[z4]]*(100-Tabulka1[[#This Row],[x2]])/100)</f>
        <v>1.9148699867108021</v>
      </c>
      <c r="X743" s="1">
        <f>Tabulka1[[#This Row],[y]]/(Tabulka1[[#This Row],[z4]]*(100-Tabulka1[[#This Row],[x2]])/100)</f>
        <v>1.4361524900331015</v>
      </c>
      <c r="Y743" s="1">
        <f>Tabulka1[[#This Row],[z2]]</f>
        <v>1.140835</v>
      </c>
      <c r="Z743" s="1">
        <f>Tabulka1[[#This Row],[std2]]</f>
        <v>7.0710678119117998E-6</v>
      </c>
      <c r="AA743" s="1" t="s">
        <v>43</v>
      </c>
      <c r="AB743" s="1" t="s">
        <v>40</v>
      </c>
      <c r="AC743" s="1" t="s">
        <v>11</v>
      </c>
      <c r="AD743" s="1">
        <v>15</v>
      </c>
      <c r="AE743" s="1" t="s">
        <v>12</v>
      </c>
      <c r="AF743" s="1" t="s">
        <v>28</v>
      </c>
    </row>
    <row r="744" spans="1:32" ht="16.5" x14ac:dyDescent="0.35">
      <c r="A744" s="1">
        <f>2*Tabulka1[[#This Row],[x3]]*Tabulka1[[#This Row],[z]]/(100*94.196)*1000</f>
        <v>2.5909307927689409</v>
      </c>
      <c r="B744" s="1">
        <f>Tabulka1[[#This Row],[y2]]*Tabulka1[[#This Row],[x]]/2</f>
        <v>1.9431980945767058</v>
      </c>
      <c r="C744" s="1">
        <f>Tabulka1[[#This Row],[z2]]</f>
        <v>1.193875</v>
      </c>
      <c r="D744" s="1">
        <f>Tabulka1[[#This Row],[std2]]</f>
        <v>7.0710678119117998E-6</v>
      </c>
      <c r="E744" s="1">
        <v>5</v>
      </c>
      <c r="F744" s="1" t="s">
        <v>29</v>
      </c>
      <c r="G744" s="1" t="s">
        <v>30</v>
      </c>
      <c r="H744" s="1" t="s">
        <v>11</v>
      </c>
      <c r="I744" s="1">
        <v>20</v>
      </c>
      <c r="J744" s="1">
        <v>1.5</v>
      </c>
      <c r="K744">
        <v>1.193875</v>
      </c>
      <c r="L744">
        <v>7.0710678119117998E-6</v>
      </c>
      <c r="M744" s="1" t="s">
        <v>32</v>
      </c>
      <c r="N744" s="1" t="s">
        <v>31</v>
      </c>
      <c r="O744" s="1" t="s">
        <v>11</v>
      </c>
      <c r="P744" s="1">
        <f>Tabulka1[[#This Row],[x2]]/(1+Tabulka1[[#This Row],[y2]]*60.08/94.196)</f>
        <v>10.221141951865276</v>
      </c>
      <c r="Q744" s="1">
        <f>Tabulka1[[#This Row],[y2]]</f>
        <v>1.5</v>
      </c>
      <c r="R744" s="1">
        <f>Tabulka1[[#This Row],[z2]]</f>
        <v>1.193875</v>
      </c>
      <c r="S744" s="1">
        <f>Tabulka1[[#This Row],[std2]]</f>
        <v>7.0710678119117998E-6</v>
      </c>
      <c r="T744" s="1" t="s">
        <v>42</v>
      </c>
      <c r="U744" s="1" t="s">
        <v>31</v>
      </c>
      <c r="V744" s="1" t="s">
        <v>11</v>
      </c>
      <c r="W744" s="1">
        <f>Tabulka1[[#This Row],[x]]/(Tabulka1[[#This Row],[z4]]*(100-Tabulka1[[#This Row],[x2]])/100)</f>
        <v>2.7127324811736369</v>
      </c>
      <c r="X744" s="1">
        <f>Tabulka1[[#This Row],[y]]/(Tabulka1[[#This Row],[z4]]*(100-Tabulka1[[#This Row],[x2]])/100)</f>
        <v>2.0345493608802281</v>
      </c>
      <c r="Y744" s="1">
        <f>Tabulka1[[#This Row],[z2]]</f>
        <v>1.193875</v>
      </c>
      <c r="Z744" s="1">
        <f>Tabulka1[[#This Row],[std2]]</f>
        <v>7.0710678119117998E-6</v>
      </c>
      <c r="AA744" s="1" t="s">
        <v>43</v>
      </c>
      <c r="AB744" s="1" t="s">
        <v>40</v>
      </c>
      <c r="AC744" s="1" t="s">
        <v>11</v>
      </c>
      <c r="AD744" s="1">
        <v>15</v>
      </c>
      <c r="AE744" s="1" t="s">
        <v>12</v>
      </c>
      <c r="AF744" s="1" t="s">
        <v>28</v>
      </c>
    </row>
    <row r="745" spans="1:32" ht="16.5" x14ac:dyDescent="0.35">
      <c r="A745" s="1">
        <f>2*Tabulka1[[#This Row],[x3]]*Tabulka1[[#This Row],[z]]/(100*94.196)*1000</f>
        <v>3.393248551400855</v>
      </c>
      <c r="B745" s="1">
        <f>Tabulka1[[#This Row],[y2]]*Tabulka1[[#This Row],[x]]/2</f>
        <v>2.5449364135506412</v>
      </c>
      <c r="C745" s="1">
        <f>Tabulka1[[#This Row],[z2]]</f>
        <v>1.2508600000000001</v>
      </c>
      <c r="D745" s="1">
        <f>Tabulka1[[#This Row],[std2]]</f>
        <v>0</v>
      </c>
      <c r="E745" s="1">
        <v>5</v>
      </c>
      <c r="F745" s="1" t="s">
        <v>29</v>
      </c>
      <c r="G745" s="1" t="s">
        <v>30</v>
      </c>
      <c r="H745" s="1" t="s">
        <v>11</v>
      </c>
      <c r="I745" s="1">
        <v>25</v>
      </c>
      <c r="J745" s="1">
        <v>1.5</v>
      </c>
      <c r="K745">
        <v>1.2508600000000001</v>
      </c>
      <c r="L745">
        <v>0</v>
      </c>
      <c r="M745" s="1" t="s">
        <v>32</v>
      </c>
      <c r="N745" s="1" t="s">
        <v>31</v>
      </c>
      <c r="O745" s="1" t="s">
        <v>11</v>
      </c>
      <c r="P745" s="1">
        <f>Tabulka1[[#This Row],[x2]]/(1+Tabulka1[[#This Row],[y2]]*60.08/94.196)</f>
        <v>12.776427439831593</v>
      </c>
      <c r="Q745" s="1">
        <f>Tabulka1[[#This Row],[y2]]</f>
        <v>1.5</v>
      </c>
      <c r="R745" s="1">
        <f>Tabulka1[[#This Row],[z2]]</f>
        <v>1.2508600000000001</v>
      </c>
      <c r="S745" s="1">
        <f>Tabulka1[[#This Row],[std2]]</f>
        <v>0</v>
      </c>
      <c r="T745" s="1" t="s">
        <v>42</v>
      </c>
      <c r="U745" s="1" t="s">
        <v>31</v>
      </c>
      <c r="V745" s="1" t="s">
        <v>11</v>
      </c>
      <c r="W745" s="1">
        <f>Tabulka1[[#This Row],[x]]/(Tabulka1[[#This Row],[z4]]*(100-Tabulka1[[#This Row],[x2]])/100)</f>
        <v>3.6169766415648481</v>
      </c>
      <c r="X745" s="1">
        <f>Tabulka1[[#This Row],[y]]/(Tabulka1[[#This Row],[z4]]*(100-Tabulka1[[#This Row],[x2]])/100)</f>
        <v>2.712732481173636</v>
      </c>
      <c r="Y745" s="1">
        <f>Tabulka1[[#This Row],[z2]]</f>
        <v>1.2508600000000001</v>
      </c>
      <c r="Z745" s="1">
        <f>Tabulka1[[#This Row],[std2]]</f>
        <v>0</v>
      </c>
      <c r="AA745" s="1" t="s">
        <v>43</v>
      </c>
      <c r="AB745" s="1" t="s">
        <v>40</v>
      </c>
      <c r="AC745" s="1" t="s">
        <v>11</v>
      </c>
      <c r="AD745" s="1">
        <v>15</v>
      </c>
      <c r="AE745" s="1" t="s">
        <v>12</v>
      </c>
      <c r="AF745" s="1" t="s">
        <v>28</v>
      </c>
    </row>
    <row r="746" spans="1:32" ht="16.5" x14ac:dyDescent="0.35">
      <c r="A746" s="1">
        <f>2*Tabulka1[[#This Row],[x3]]*Tabulka1[[#This Row],[z]]/(100*94.196)*1000</f>
        <v>4.2693634844506168</v>
      </c>
      <c r="B746" s="1">
        <f>Tabulka1[[#This Row],[y2]]*Tabulka1[[#This Row],[x]]/2</f>
        <v>3.2020226133379626</v>
      </c>
      <c r="C746" s="1">
        <f>Tabulka1[[#This Row],[z2]]</f>
        <v>1.31152</v>
      </c>
      <c r="D746" s="1">
        <f>Tabulka1[[#This Row],[std2]]</f>
        <v>1.41421356238236E-5</v>
      </c>
      <c r="E746" s="1">
        <v>5</v>
      </c>
      <c r="F746" s="1" t="s">
        <v>29</v>
      </c>
      <c r="G746" s="1" t="s">
        <v>30</v>
      </c>
      <c r="H746" s="1" t="s">
        <v>11</v>
      </c>
      <c r="I746" s="1">
        <v>30</v>
      </c>
      <c r="J746" s="1">
        <v>1.5</v>
      </c>
      <c r="K746">
        <v>1.31152</v>
      </c>
      <c r="L746">
        <v>1.41421356238236E-5</v>
      </c>
      <c r="M746" s="1" t="s">
        <v>32</v>
      </c>
      <c r="N746" s="1" t="s">
        <v>31</v>
      </c>
      <c r="O746" s="1" t="s">
        <v>11</v>
      </c>
      <c r="P746" s="1">
        <f>Tabulka1[[#This Row],[x2]]/(1+Tabulka1[[#This Row],[y2]]*60.08/94.196)</f>
        <v>15.331712927797913</v>
      </c>
      <c r="Q746" s="1">
        <f>Tabulka1[[#This Row],[y2]]</f>
        <v>1.5</v>
      </c>
      <c r="R746" s="1">
        <f>Tabulka1[[#This Row],[z2]]</f>
        <v>1.31152</v>
      </c>
      <c r="S746" s="1">
        <f>Tabulka1[[#This Row],[std2]]</f>
        <v>1.41421356238236E-5</v>
      </c>
      <c r="T746" s="1" t="s">
        <v>42</v>
      </c>
      <c r="U746" s="1" t="s">
        <v>31</v>
      </c>
      <c r="V746" s="1" t="s">
        <v>11</v>
      </c>
      <c r="W746" s="1">
        <f>Tabulka1[[#This Row],[x]]/(Tabulka1[[#This Row],[z4]]*(100-Tabulka1[[#This Row],[x2]])/100)</f>
        <v>4.6503985391548053</v>
      </c>
      <c r="X746" s="1">
        <f>Tabulka1[[#This Row],[y]]/(Tabulka1[[#This Row],[z4]]*(100-Tabulka1[[#This Row],[x2]])/100)</f>
        <v>3.4877989043661035</v>
      </c>
      <c r="Y746" s="1">
        <f>Tabulka1[[#This Row],[z2]]</f>
        <v>1.31152</v>
      </c>
      <c r="Z746" s="1">
        <f>Tabulka1[[#This Row],[std2]]</f>
        <v>1.41421356238236E-5</v>
      </c>
      <c r="AA746" s="1" t="s">
        <v>43</v>
      </c>
      <c r="AB746" s="1" t="s">
        <v>40</v>
      </c>
      <c r="AC746" s="1" t="s">
        <v>11</v>
      </c>
      <c r="AD746" s="1">
        <v>15</v>
      </c>
      <c r="AE746" s="1" t="s">
        <v>12</v>
      </c>
      <c r="AF746" s="1" t="s">
        <v>28</v>
      </c>
    </row>
    <row r="747" spans="1:32" ht="16.5" x14ac:dyDescent="0.35">
      <c r="A747" s="1">
        <f>2*Tabulka1[[#This Row],[x3]]*Tabulka1[[#This Row],[z]]/(100*94.196)*1000</f>
        <v>5.2268332646107769</v>
      </c>
      <c r="B747" s="1">
        <f>Tabulka1[[#This Row],[y2]]*Tabulka1[[#This Row],[x]]/2</f>
        <v>3.9201249484580827</v>
      </c>
      <c r="C747" s="1">
        <f>Tabulka1[[#This Row],[z2]]</f>
        <v>1.3762700000000001</v>
      </c>
      <c r="D747" s="1">
        <f>Tabulka1[[#This Row],[std2]]</f>
        <v>0</v>
      </c>
      <c r="E747" s="1">
        <v>5</v>
      </c>
      <c r="F747" s="1" t="s">
        <v>29</v>
      </c>
      <c r="G747" s="1" t="s">
        <v>30</v>
      </c>
      <c r="H747" s="1" t="s">
        <v>11</v>
      </c>
      <c r="I747" s="1">
        <v>35</v>
      </c>
      <c r="J747" s="1">
        <v>1.5</v>
      </c>
      <c r="K747">
        <v>1.3762700000000001</v>
      </c>
      <c r="L747">
        <v>0</v>
      </c>
      <c r="M747" s="1" t="s">
        <v>32</v>
      </c>
      <c r="N747" s="1" t="s">
        <v>31</v>
      </c>
      <c r="O747" s="1" t="s">
        <v>11</v>
      </c>
      <c r="P747" s="1">
        <f>Tabulka1[[#This Row],[x2]]/(1+Tabulka1[[#This Row],[y2]]*60.08/94.196)</f>
        <v>17.886998415764232</v>
      </c>
      <c r="Q747" s="1">
        <f>Tabulka1[[#This Row],[y2]]</f>
        <v>1.5</v>
      </c>
      <c r="R747" s="1">
        <f>Tabulka1[[#This Row],[z2]]</f>
        <v>1.3762700000000001</v>
      </c>
      <c r="S747" s="1">
        <f>Tabulka1[[#This Row],[std2]]</f>
        <v>0</v>
      </c>
      <c r="T747" s="1" t="s">
        <v>42</v>
      </c>
      <c r="U747" s="1" t="s">
        <v>31</v>
      </c>
      <c r="V747" s="1" t="s">
        <v>11</v>
      </c>
      <c r="W747" s="1">
        <f>Tabulka1[[#This Row],[x]]/(Tabulka1[[#This Row],[z4]]*(100-Tabulka1[[#This Row],[x2]])/100)</f>
        <v>5.8428084209893703</v>
      </c>
      <c r="X747" s="1">
        <f>Tabulka1[[#This Row],[y]]/(Tabulka1[[#This Row],[z4]]*(100-Tabulka1[[#This Row],[x2]])/100)</f>
        <v>4.3821063157420275</v>
      </c>
      <c r="Y747" s="1">
        <f>Tabulka1[[#This Row],[z2]]</f>
        <v>1.3762700000000001</v>
      </c>
      <c r="Z747" s="1">
        <f>Tabulka1[[#This Row],[std2]]</f>
        <v>0</v>
      </c>
      <c r="AA747" s="1" t="s">
        <v>43</v>
      </c>
      <c r="AB747" s="1" t="s">
        <v>40</v>
      </c>
      <c r="AC747" s="1" t="s">
        <v>11</v>
      </c>
      <c r="AD747" s="1">
        <v>15</v>
      </c>
      <c r="AE747" s="1" t="s">
        <v>12</v>
      </c>
      <c r="AF747" s="1" t="s">
        <v>28</v>
      </c>
    </row>
    <row r="748" spans="1:32" s="8" customFormat="1" ht="16.5" x14ac:dyDescent="0.35">
      <c r="A748" s="3"/>
      <c r="B748" s="3"/>
      <c r="C748" s="3"/>
      <c r="D748" s="3"/>
      <c r="E748" s="3">
        <v>5</v>
      </c>
      <c r="F748" s="3" t="s">
        <v>29</v>
      </c>
      <c r="G748" s="3" t="s">
        <v>30</v>
      </c>
      <c r="H748" s="3" t="s">
        <v>11</v>
      </c>
      <c r="I748" s="3">
        <v>40</v>
      </c>
      <c r="J748" s="3">
        <v>1.5</v>
      </c>
      <c r="K748" s="8" t="s">
        <v>51</v>
      </c>
      <c r="L748" s="8" t="s">
        <v>48</v>
      </c>
      <c r="M748" s="3" t="s">
        <v>32</v>
      </c>
      <c r="N748" s="3" t="s">
        <v>31</v>
      </c>
      <c r="O748" s="3" t="s">
        <v>11</v>
      </c>
      <c r="P748" s="1">
        <f>Tabulka1[[#This Row],[x2]]/(1+Tabulka1[[#This Row],[y2]]*60.08/94.196)</f>
        <v>20.442283903730551</v>
      </c>
      <c r="Q748" s="3">
        <f>Tabulka1[[#This Row],[y2]]</f>
        <v>1.5</v>
      </c>
      <c r="R748" s="3" t="str">
        <f>Tabulka1[[#This Row],[z2]]</f>
        <v>chyběl vzorek</v>
      </c>
      <c r="S748" s="3" t="str">
        <f>Tabulka1[[#This Row],[std2]]</f>
        <v>chybel vzorek</v>
      </c>
      <c r="T748" s="3" t="s">
        <v>42</v>
      </c>
      <c r="U748" s="3" t="s">
        <v>31</v>
      </c>
      <c r="V748" s="3" t="s">
        <v>11</v>
      </c>
      <c r="W748" s="3"/>
      <c r="X748" s="3"/>
      <c r="Y748" s="3" t="str">
        <f>Tabulka1[[#This Row],[z2]]</f>
        <v>chyběl vzorek</v>
      </c>
      <c r="Z748" s="3" t="str">
        <f>Tabulka1[[#This Row],[std2]]</f>
        <v>chybel vzorek</v>
      </c>
      <c r="AA748" s="3" t="s">
        <v>43</v>
      </c>
      <c r="AB748" s="3" t="s">
        <v>40</v>
      </c>
      <c r="AC748" s="3" t="s">
        <v>11</v>
      </c>
      <c r="AD748" s="3">
        <v>15</v>
      </c>
      <c r="AE748" s="3" t="s">
        <v>12</v>
      </c>
      <c r="AF748" s="3" t="s">
        <v>28</v>
      </c>
    </row>
    <row r="749" spans="1:32" ht="16.5" x14ac:dyDescent="0.35">
      <c r="A749" s="1">
        <f>2*Tabulka1[[#This Row],[x3]]*Tabulka1[[#This Row],[z]]/(100*94.196)*1000</f>
        <v>7.4178611732025441</v>
      </c>
      <c r="B749" s="1">
        <f>Tabulka1[[#This Row],[y2]]*Tabulka1[[#This Row],[x]]/2</f>
        <v>5.5633958799019076</v>
      </c>
      <c r="C749" s="1">
        <f>Tabulka1[[#This Row],[z2]]</f>
        <v>1.519145</v>
      </c>
      <c r="D749" s="1">
        <f>Tabulka1[[#This Row],[std2]]</f>
        <v>7.0710678119117998E-6</v>
      </c>
      <c r="E749" s="1">
        <v>5</v>
      </c>
      <c r="F749" s="1" t="s">
        <v>29</v>
      </c>
      <c r="G749" s="1" t="s">
        <v>30</v>
      </c>
      <c r="H749" s="1" t="s">
        <v>11</v>
      </c>
      <c r="I749" s="1">
        <v>45</v>
      </c>
      <c r="J749" s="1">
        <v>1.5</v>
      </c>
      <c r="K749">
        <v>1.519145</v>
      </c>
      <c r="L749">
        <v>7.0710678119117998E-6</v>
      </c>
      <c r="M749" s="1" t="s">
        <v>32</v>
      </c>
      <c r="N749" s="1" t="s">
        <v>31</v>
      </c>
      <c r="O749" s="1" t="s">
        <v>11</v>
      </c>
      <c r="P749" s="1">
        <f>Tabulka1[[#This Row],[x2]]/(1+Tabulka1[[#This Row],[y2]]*60.08/94.196)</f>
        <v>22.997569391696871</v>
      </c>
      <c r="Q749" s="1">
        <f>Tabulka1[[#This Row],[y2]]</f>
        <v>1.5</v>
      </c>
      <c r="R749" s="1">
        <f>Tabulka1[[#This Row],[z2]]</f>
        <v>1.519145</v>
      </c>
      <c r="S749" s="1">
        <f>Tabulka1[[#This Row],[std2]]</f>
        <v>7.0710678119117998E-6</v>
      </c>
      <c r="T749" s="1" t="s">
        <v>42</v>
      </c>
      <c r="U749" s="1" t="s">
        <v>31</v>
      </c>
      <c r="V749" s="1" t="s">
        <v>11</v>
      </c>
      <c r="W749" s="1">
        <f>Tabulka1[[#This Row],[x]]/(Tabulka1[[#This Row],[z4]]*(100-Tabulka1[[#This Row],[x2]])/100)</f>
        <v>8.8780335747500843</v>
      </c>
      <c r="X749" s="1">
        <f>Tabulka1[[#This Row],[y]]/(Tabulka1[[#This Row],[z4]]*(100-Tabulka1[[#This Row],[x2]])/100)</f>
        <v>6.6585251810625623</v>
      </c>
      <c r="Y749" s="1">
        <f>Tabulka1[[#This Row],[z2]]</f>
        <v>1.519145</v>
      </c>
      <c r="Z749" s="1">
        <f>Tabulka1[[#This Row],[std2]]</f>
        <v>7.0710678119117998E-6</v>
      </c>
      <c r="AA749" s="1" t="s">
        <v>43</v>
      </c>
      <c r="AB749" s="1" t="s">
        <v>40</v>
      </c>
      <c r="AC749" s="1" t="s">
        <v>11</v>
      </c>
      <c r="AD749" s="1">
        <v>15</v>
      </c>
      <c r="AE749" s="1" t="s">
        <v>12</v>
      </c>
      <c r="AF749" s="1" t="s">
        <v>28</v>
      </c>
    </row>
    <row r="750" spans="1:32" ht="16.5" x14ac:dyDescent="0.35">
      <c r="A750" s="1">
        <f>2*Tabulka1[[#This Row],[x3]]*Tabulka1[[#This Row],[z]]/(100*94.196)*1000</f>
        <v>0</v>
      </c>
      <c r="B750" s="1">
        <f>Tabulka1[[#This Row],[y2]]*Tabulka1[[#This Row],[x]]/2</f>
        <v>0</v>
      </c>
      <c r="C750" s="1">
        <f>Tabulka1[[#This Row],[z2]]</f>
        <v>0.99909999999999999</v>
      </c>
      <c r="D750" s="1">
        <f>Tabulka1[[#This Row],[std2]]</f>
        <v>0</v>
      </c>
      <c r="E750" s="1">
        <v>6</v>
      </c>
      <c r="F750" s="1" t="s">
        <v>29</v>
      </c>
      <c r="G750" s="1" t="s">
        <v>30</v>
      </c>
      <c r="H750" s="1" t="s">
        <v>11</v>
      </c>
      <c r="I750" s="1">
        <v>0</v>
      </c>
      <c r="J750" s="1">
        <v>1.887</v>
      </c>
      <c r="K750">
        <v>0.99909999999999999</v>
      </c>
      <c r="L750"/>
      <c r="M750" s="1" t="s">
        <v>32</v>
      </c>
      <c r="N750" s="1" t="s">
        <v>31</v>
      </c>
      <c r="O750" s="1" t="s">
        <v>11</v>
      </c>
      <c r="P750" s="1">
        <f>Tabulka1[[#This Row],[x2]]/(1+Tabulka1[[#This Row],[y2]]*60.08/94.196)</f>
        <v>0</v>
      </c>
      <c r="Q750" s="1">
        <f>Tabulka1[[#This Row],[y2]]</f>
        <v>1.887</v>
      </c>
      <c r="R750" s="1">
        <f>Tabulka1[[#This Row],[z2]]</f>
        <v>0.99909999999999999</v>
      </c>
      <c r="S750" s="1">
        <f>Tabulka1[[#This Row],[std2]]</f>
        <v>0</v>
      </c>
      <c r="T750" s="1" t="s">
        <v>42</v>
      </c>
      <c r="U750" s="1" t="s">
        <v>31</v>
      </c>
      <c r="V750" s="1" t="s">
        <v>11</v>
      </c>
      <c r="W750" s="1">
        <f>Tabulka1[[#This Row],[x]]/(Tabulka1[[#This Row],[z4]]*(100-Tabulka1[[#This Row],[x2]])/100)</f>
        <v>0</v>
      </c>
      <c r="X750" s="1">
        <f>Tabulka1[[#This Row],[y]]/(Tabulka1[[#This Row],[z4]]*(100-Tabulka1[[#This Row],[x2]])/100)</f>
        <v>0</v>
      </c>
      <c r="Y750" s="1">
        <f>Tabulka1[[#This Row],[z2]]</f>
        <v>0.99909999999999999</v>
      </c>
      <c r="Z750" s="1">
        <f>Tabulka1[[#This Row],[std2]]</f>
        <v>0</v>
      </c>
      <c r="AA750" s="1" t="s">
        <v>43</v>
      </c>
      <c r="AB750" s="1" t="s">
        <v>40</v>
      </c>
      <c r="AC750" s="1" t="s">
        <v>11</v>
      </c>
      <c r="AD750" s="1">
        <v>15</v>
      </c>
      <c r="AE750" s="1" t="s">
        <v>12</v>
      </c>
      <c r="AF750" s="1" t="s">
        <v>28</v>
      </c>
    </row>
    <row r="751" spans="1:32" ht="16.5" x14ac:dyDescent="0.35">
      <c r="A751" s="1">
        <f>2*Tabulka1[[#This Row],[x3]]*Tabulka1[[#This Row],[z]]/(100*94.196)*1000</f>
        <v>0.50251976518806252</v>
      </c>
      <c r="B751" s="1">
        <f>Tabulka1[[#This Row],[y2]]*Tabulka1[[#This Row],[x]]/2</f>
        <v>0.47412739845493701</v>
      </c>
      <c r="C751" s="1">
        <f>Tabulka1[[#This Row],[z2]]</f>
        <v>1.0430649999999999</v>
      </c>
      <c r="D751" s="1">
        <f>Tabulka1[[#This Row],[std2]]</f>
        <v>7.0710678117547895E-6</v>
      </c>
      <c r="E751" s="1">
        <v>6</v>
      </c>
      <c r="F751" s="1" t="s">
        <v>29</v>
      </c>
      <c r="G751" s="1" t="s">
        <v>30</v>
      </c>
      <c r="H751" s="1" t="s">
        <v>11</v>
      </c>
      <c r="I751" s="1">
        <v>5</v>
      </c>
      <c r="J751" s="1">
        <v>1.887</v>
      </c>
      <c r="K751">
        <v>1.0430649999999999</v>
      </c>
      <c r="L751">
        <v>7.0710678117547895E-6</v>
      </c>
      <c r="M751" s="1" t="s">
        <v>32</v>
      </c>
      <c r="N751" s="1" t="s">
        <v>31</v>
      </c>
      <c r="O751" s="1" t="s">
        <v>11</v>
      </c>
      <c r="P751" s="1">
        <f>Tabulka1[[#This Row],[x2]]/(1+Tabulka1[[#This Row],[y2]]*60.08/94.196)</f>
        <v>2.2690509125344418</v>
      </c>
      <c r="Q751" s="1">
        <f>Tabulka1[[#This Row],[y2]]</f>
        <v>1.887</v>
      </c>
      <c r="R751" s="1">
        <f>Tabulka1[[#This Row],[z2]]</f>
        <v>1.0430649999999999</v>
      </c>
      <c r="S751" s="1">
        <f>Tabulka1[[#This Row],[std2]]</f>
        <v>7.0710678117547895E-6</v>
      </c>
      <c r="T751" s="1" t="s">
        <v>42</v>
      </c>
      <c r="U751" s="1" t="s">
        <v>31</v>
      </c>
      <c r="V751" s="1" t="s">
        <v>11</v>
      </c>
      <c r="W751" s="1">
        <f>Tabulka1[[#This Row],[x]]/(Tabulka1[[#This Row],[z4]]*(100-Tabulka1[[#This Row],[x2]])/100)</f>
        <v>0.50712867739035539</v>
      </c>
      <c r="X751" s="1">
        <f>Tabulka1[[#This Row],[y]]/(Tabulka1[[#This Row],[z4]]*(100-Tabulka1[[#This Row],[x2]])/100)</f>
        <v>0.47847590711780036</v>
      </c>
      <c r="Y751" s="1">
        <f>Tabulka1[[#This Row],[z2]]</f>
        <v>1.0430649999999999</v>
      </c>
      <c r="Z751" s="1">
        <f>Tabulka1[[#This Row],[std2]]</f>
        <v>7.0710678117547895E-6</v>
      </c>
      <c r="AA751" s="1" t="s">
        <v>43</v>
      </c>
      <c r="AB751" s="1" t="s">
        <v>40</v>
      </c>
      <c r="AC751" s="1" t="s">
        <v>11</v>
      </c>
      <c r="AD751" s="1">
        <v>15</v>
      </c>
      <c r="AE751" s="1" t="s">
        <v>12</v>
      </c>
      <c r="AF751" s="1" t="s">
        <v>28</v>
      </c>
    </row>
    <row r="752" spans="1:32" ht="16.5" x14ac:dyDescent="0.35">
      <c r="A752" s="1">
        <f>2*Tabulka1[[#This Row],[x3]]*Tabulka1[[#This Row],[z]]/(100*94.196)*1000</f>
        <v>1.0473150447450787</v>
      </c>
      <c r="B752" s="1">
        <f>Tabulka1[[#This Row],[y2]]*Tabulka1[[#This Row],[x]]/2</f>
        <v>0.9881417447169818</v>
      </c>
      <c r="C752" s="1">
        <f>Tabulka1[[#This Row],[z2]]</f>
        <v>1.08694</v>
      </c>
      <c r="D752" s="1">
        <f>Tabulka1[[#This Row],[std2]]</f>
        <v>0</v>
      </c>
      <c r="E752" s="1">
        <v>6</v>
      </c>
      <c r="F752" s="1" t="s">
        <v>29</v>
      </c>
      <c r="G752" s="1" t="s">
        <v>30</v>
      </c>
      <c r="H752" s="1" t="s">
        <v>11</v>
      </c>
      <c r="I752" s="1">
        <v>10</v>
      </c>
      <c r="J752" s="1">
        <v>1.887</v>
      </c>
      <c r="K752">
        <v>1.08694</v>
      </c>
      <c r="L752">
        <v>0</v>
      </c>
      <c r="M752" s="1" t="s">
        <v>32</v>
      </c>
      <c r="N752" s="1" t="s">
        <v>31</v>
      </c>
      <c r="O752" s="1" t="s">
        <v>11</v>
      </c>
      <c r="P752" s="1">
        <f>Tabulka1[[#This Row],[x2]]/(1+Tabulka1[[#This Row],[y2]]*60.08/94.196)</f>
        <v>4.5381018250688836</v>
      </c>
      <c r="Q752" s="1">
        <f>Tabulka1[[#This Row],[y2]]</f>
        <v>1.887</v>
      </c>
      <c r="R752" s="1">
        <f>Tabulka1[[#This Row],[z2]]</f>
        <v>1.08694</v>
      </c>
      <c r="S752" s="1">
        <f>Tabulka1[[#This Row],[std2]]</f>
        <v>0</v>
      </c>
      <c r="T752" s="1" t="s">
        <v>42</v>
      </c>
      <c r="U752" s="1" t="s">
        <v>31</v>
      </c>
      <c r="V752" s="1" t="s">
        <v>11</v>
      </c>
      <c r="W752" s="1">
        <f>Tabulka1[[#This Row],[x]]/(Tabulka1[[#This Row],[z4]]*(100-Tabulka1[[#This Row],[x2]])/100)</f>
        <v>1.0706049856018616</v>
      </c>
      <c r="X752" s="1">
        <f>Tabulka1[[#This Row],[y]]/(Tabulka1[[#This Row],[z4]]*(100-Tabulka1[[#This Row],[x2]])/100)</f>
        <v>1.0101158039153564</v>
      </c>
      <c r="Y752" s="1">
        <f>Tabulka1[[#This Row],[z2]]</f>
        <v>1.08694</v>
      </c>
      <c r="Z752" s="1">
        <f>Tabulka1[[#This Row],[std2]]</f>
        <v>0</v>
      </c>
      <c r="AA752" s="1" t="s">
        <v>43</v>
      </c>
      <c r="AB752" s="1" t="s">
        <v>40</v>
      </c>
      <c r="AC752" s="1" t="s">
        <v>11</v>
      </c>
      <c r="AD752" s="1">
        <v>15</v>
      </c>
      <c r="AE752" s="1" t="s">
        <v>12</v>
      </c>
      <c r="AF752" s="1" t="s">
        <v>28</v>
      </c>
    </row>
    <row r="753" spans="1:32" ht="16.5" x14ac:dyDescent="0.35">
      <c r="A753" s="1">
        <f>2*Tabulka1[[#This Row],[x3]]*Tabulka1[[#This Row],[z]]/(100*94.196)*1000</f>
        <v>1.6418581261680572</v>
      </c>
      <c r="B753" s="1">
        <f>Tabulka1[[#This Row],[y2]]*Tabulka1[[#This Row],[x]]/2</f>
        <v>1.5490931420395619</v>
      </c>
      <c r="C753" s="1">
        <f>Tabulka1[[#This Row],[z2]]</f>
        <v>1.135985</v>
      </c>
      <c r="D753" s="1">
        <f>Tabulka1[[#This Row],[std2]]</f>
        <v>7.0710678119117998E-6</v>
      </c>
      <c r="E753" s="1">
        <v>6</v>
      </c>
      <c r="F753" s="1" t="s">
        <v>29</v>
      </c>
      <c r="G753" s="1" t="s">
        <v>30</v>
      </c>
      <c r="H753" s="1" t="s">
        <v>11</v>
      </c>
      <c r="I753" s="1">
        <v>15</v>
      </c>
      <c r="J753" s="1">
        <v>1.887</v>
      </c>
      <c r="K753">
        <v>1.135985</v>
      </c>
      <c r="L753">
        <v>7.0710678119117998E-6</v>
      </c>
      <c r="M753" s="1" t="s">
        <v>32</v>
      </c>
      <c r="N753" s="1" t="s">
        <v>31</v>
      </c>
      <c r="O753" s="1" t="s">
        <v>11</v>
      </c>
      <c r="P753" s="1">
        <f>Tabulka1[[#This Row],[x2]]/(1+Tabulka1[[#This Row],[y2]]*60.08/94.196)</f>
        <v>6.8071527376033263</v>
      </c>
      <c r="Q753" s="1">
        <f>Tabulka1[[#This Row],[y2]]</f>
        <v>1.887</v>
      </c>
      <c r="R753" s="1">
        <f>Tabulka1[[#This Row],[z2]]</f>
        <v>1.135985</v>
      </c>
      <c r="S753" s="1">
        <f>Tabulka1[[#This Row],[std2]]</f>
        <v>7.0710678119117998E-6</v>
      </c>
      <c r="T753" s="1" t="s">
        <v>42</v>
      </c>
      <c r="U753" s="1" t="s">
        <v>31</v>
      </c>
      <c r="V753" s="1" t="s">
        <v>11</v>
      </c>
      <c r="W753" s="1">
        <f>Tabulka1[[#This Row],[x]]/(Tabulka1[[#This Row],[z4]]*(100-Tabulka1[[#This Row],[x2]])/100)</f>
        <v>1.7003726241911925</v>
      </c>
      <c r="X753" s="1">
        <f>Tabulka1[[#This Row],[y]]/(Tabulka1[[#This Row],[z4]]*(100-Tabulka1[[#This Row],[x2]])/100)</f>
        <v>1.6043015709243902</v>
      </c>
      <c r="Y753" s="1">
        <f>Tabulka1[[#This Row],[z2]]</f>
        <v>1.135985</v>
      </c>
      <c r="Z753" s="1">
        <f>Tabulka1[[#This Row],[std2]]</f>
        <v>7.0710678119117998E-6</v>
      </c>
      <c r="AA753" s="1" t="s">
        <v>43</v>
      </c>
      <c r="AB753" s="1" t="s">
        <v>40</v>
      </c>
      <c r="AC753" s="1" t="s">
        <v>11</v>
      </c>
      <c r="AD753" s="1">
        <v>15</v>
      </c>
      <c r="AE753" s="1" t="s">
        <v>12</v>
      </c>
      <c r="AF753" s="1" t="s">
        <v>28</v>
      </c>
    </row>
    <row r="754" spans="1:32" ht="16.5" x14ac:dyDescent="0.35">
      <c r="A754" s="1">
        <f>2*Tabulka1[[#This Row],[x3]]*Tabulka1[[#This Row],[z]]/(100*94.196)*1000</f>
        <v>2.2874064350125853</v>
      </c>
      <c r="B754" s="1">
        <f>Tabulka1[[#This Row],[y2]]*Tabulka1[[#This Row],[x]]/2</f>
        <v>2.1581679714343744</v>
      </c>
      <c r="C754" s="1">
        <f>Tabulka1[[#This Row],[z2]]</f>
        <v>1.1869749999999999</v>
      </c>
      <c r="D754" s="1">
        <f>Tabulka1[[#This Row],[std2]]</f>
        <v>7.0710678117547895E-6</v>
      </c>
      <c r="E754" s="1">
        <v>6</v>
      </c>
      <c r="F754" s="1" t="s">
        <v>29</v>
      </c>
      <c r="G754" s="1" t="s">
        <v>30</v>
      </c>
      <c r="H754" s="1" t="s">
        <v>11</v>
      </c>
      <c r="I754" s="1">
        <v>20</v>
      </c>
      <c r="J754" s="1">
        <v>1.887</v>
      </c>
      <c r="K754">
        <v>1.1869749999999999</v>
      </c>
      <c r="L754">
        <v>7.0710678117547895E-6</v>
      </c>
      <c r="M754" s="1" t="s">
        <v>32</v>
      </c>
      <c r="N754" s="1" t="s">
        <v>31</v>
      </c>
      <c r="O754" s="1" t="s">
        <v>11</v>
      </c>
      <c r="P754" s="1">
        <f>Tabulka1[[#This Row],[x2]]/(1+Tabulka1[[#This Row],[y2]]*60.08/94.196)</f>
        <v>9.0762036501377672</v>
      </c>
      <c r="Q754" s="1">
        <f>Tabulka1[[#This Row],[y2]]</f>
        <v>1.887</v>
      </c>
      <c r="R754" s="1">
        <f>Tabulka1[[#This Row],[z2]]</f>
        <v>1.1869749999999999</v>
      </c>
      <c r="S754" s="1">
        <f>Tabulka1[[#This Row],[std2]]</f>
        <v>7.0710678117547895E-6</v>
      </c>
      <c r="T754" s="1" t="s">
        <v>42</v>
      </c>
      <c r="U754" s="1" t="s">
        <v>31</v>
      </c>
      <c r="V754" s="1" t="s">
        <v>11</v>
      </c>
      <c r="W754" s="1">
        <f>Tabulka1[[#This Row],[x]]/(Tabulka1[[#This Row],[z4]]*(100-Tabulka1[[#This Row],[x2]])/100)</f>
        <v>2.4088612176041884</v>
      </c>
      <c r="X754" s="1">
        <f>Tabulka1[[#This Row],[y]]/(Tabulka1[[#This Row],[z4]]*(100-Tabulka1[[#This Row],[x2]])/100)</f>
        <v>2.2727605588095523</v>
      </c>
      <c r="Y754" s="1">
        <f>Tabulka1[[#This Row],[z2]]</f>
        <v>1.1869749999999999</v>
      </c>
      <c r="Z754" s="1">
        <f>Tabulka1[[#This Row],[std2]]</f>
        <v>7.0710678117547895E-6</v>
      </c>
      <c r="AA754" s="1" t="s">
        <v>43</v>
      </c>
      <c r="AB754" s="1" t="s">
        <v>40</v>
      </c>
      <c r="AC754" s="1" t="s">
        <v>11</v>
      </c>
      <c r="AD754" s="1">
        <v>15</v>
      </c>
      <c r="AE754" s="1" t="s">
        <v>12</v>
      </c>
      <c r="AF754" s="1" t="s">
        <v>28</v>
      </c>
    </row>
    <row r="755" spans="1:32" ht="16.5" x14ac:dyDescent="0.35">
      <c r="A755" s="1">
        <f>2*Tabulka1[[#This Row],[x3]]*Tabulka1[[#This Row],[z]]/(100*94.196)*1000</f>
        <v>2.9917092778156982</v>
      </c>
      <c r="B755" s="1">
        <f>Tabulka1[[#This Row],[y2]]*Tabulka1[[#This Row],[x]]/2</f>
        <v>2.8226777036191111</v>
      </c>
      <c r="C755" s="1">
        <f>Tabulka1[[#This Row],[z2]]</f>
        <v>1.24196</v>
      </c>
      <c r="D755" s="1">
        <f>Tabulka1[[#This Row],[std2]]</f>
        <v>0</v>
      </c>
      <c r="E755" s="1">
        <v>6</v>
      </c>
      <c r="F755" s="1" t="s">
        <v>29</v>
      </c>
      <c r="G755" s="1" t="s">
        <v>30</v>
      </c>
      <c r="H755" s="1" t="s">
        <v>11</v>
      </c>
      <c r="I755" s="1">
        <v>25</v>
      </c>
      <c r="J755" s="1">
        <v>1.887</v>
      </c>
      <c r="K755">
        <v>1.24196</v>
      </c>
      <c r="L755">
        <v>0</v>
      </c>
      <c r="M755" s="1" t="s">
        <v>32</v>
      </c>
      <c r="N755" s="1" t="s">
        <v>31</v>
      </c>
      <c r="O755" s="1" t="s">
        <v>11</v>
      </c>
      <c r="P755" s="1">
        <f>Tabulka1[[#This Row],[x2]]/(1+Tabulka1[[#This Row],[y2]]*60.08/94.196)</f>
        <v>11.34525456267221</v>
      </c>
      <c r="Q755" s="1">
        <f>Tabulka1[[#This Row],[y2]]</f>
        <v>1.887</v>
      </c>
      <c r="R755" s="1">
        <f>Tabulka1[[#This Row],[z2]]</f>
        <v>1.24196</v>
      </c>
      <c r="S755" s="1">
        <f>Tabulka1[[#This Row],[std2]]</f>
        <v>0</v>
      </c>
      <c r="T755" s="1" t="s">
        <v>42</v>
      </c>
      <c r="U755" s="1" t="s">
        <v>31</v>
      </c>
      <c r="V755" s="1" t="s">
        <v>11</v>
      </c>
      <c r="W755" s="1">
        <f>Tabulka1[[#This Row],[x]]/(Tabulka1[[#This Row],[z4]]*(100-Tabulka1[[#This Row],[x2]])/100)</f>
        <v>3.2118149568055854</v>
      </c>
      <c r="X755" s="1">
        <f>Tabulka1[[#This Row],[y]]/(Tabulka1[[#This Row],[z4]]*(100-Tabulka1[[#This Row],[x2]])/100)</f>
        <v>3.0303474117460696</v>
      </c>
      <c r="Y755" s="1">
        <f>Tabulka1[[#This Row],[z2]]</f>
        <v>1.24196</v>
      </c>
      <c r="Z755" s="1">
        <f>Tabulka1[[#This Row],[std2]]</f>
        <v>0</v>
      </c>
      <c r="AA755" s="1" t="s">
        <v>43</v>
      </c>
      <c r="AB755" s="1" t="s">
        <v>40</v>
      </c>
      <c r="AC755" s="1" t="s">
        <v>11</v>
      </c>
      <c r="AD755" s="1">
        <v>15</v>
      </c>
      <c r="AE755" s="1" t="s">
        <v>12</v>
      </c>
      <c r="AF755" s="1" t="s">
        <v>28</v>
      </c>
    </row>
    <row r="756" spans="1:32" ht="16.5" x14ac:dyDescent="0.35">
      <c r="A756" s="1">
        <f>2*Tabulka1[[#This Row],[x3]]*Tabulka1[[#This Row],[z]]/(100*94.196)*1000</f>
        <v>3.759413347866154</v>
      </c>
      <c r="B756" s="1">
        <f>Tabulka1[[#This Row],[y2]]*Tabulka1[[#This Row],[x]]/2</f>
        <v>3.5470064937117165</v>
      </c>
      <c r="C756" s="1">
        <f>Tabulka1[[#This Row],[z2]]</f>
        <v>1.3005500000000001</v>
      </c>
      <c r="D756" s="1">
        <f>Tabulka1[[#This Row],[std2]]</f>
        <v>0</v>
      </c>
      <c r="E756" s="1">
        <v>6</v>
      </c>
      <c r="F756" s="1" t="s">
        <v>29</v>
      </c>
      <c r="G756" s="1" t="s">
        <v>30</v>
      </c>
      <c r="H756" s="1" t="s">
        <v>11</v>
      </c>
      <c r="I756" s="1">
        <v>30</v>
      </c>
      <c r="J756" s="1">
        <v>1.887</v>
      </c>
      <c r="K756">
        <v>1.3005500000000001</v>
      </c>
      <c r="L756">
        <v>0</v>
      </c>
      <c r="M756" s="1" t="s">
        <v>32</v>
      </c>
      <c r="N756" s="1" t="s">
        <v>31</v>
      </c>
      <c r="O756" s="1" t="s">
        <v>11</v>
      </c>
      <c r="P756" s="1">
        <f>Tabulka1[[#This Row],[x2]]/(1+Tabulka1[[#This Row],[y2]]*60.08/94.196)</f>
        <v>13.614305475206653</v>
      </c>
      <c r="Q756" s="1">
        <f>Tabulka1[[#This Row],[y2]]</f>
        <v>1.887</v>
      </c>
      <c r="R756" s="1">
        <f>Tabulka1[[#This Row],[z2]]</f>
        <v>1.3005500000000001</v>
      </c>
      <c r="S756" s="1">
        <f>Tabulka1[[#This Row],[std2]]</f>
        <v>0</v>
      </c>
      <c r="T756" s="1" t="s">
        <v>42</v>
      </c>
      <c r="U756" s="1" t="s">
        <v>31</v>
      </c>
      <c r="V756" s="1" t="s">
        <v>11</v>
      </c>
      <c r="W756" s="1">
        <f>Tabulka1[[#This Row],[x]]/(Tabulka1[[#This Row],[z4]]*(100-Tabulka1[[#This Row],[x2]])/100)</f>
        <v>4.1294763730357529</v>
      </c>
      <c r="X756" s="1">
        <f>Tabulka1[[#This Row],[y]]/(Tabulka1[[#This Row],[z4]]*(100-Tabulka1[[#This Row],[x2]])/100)</f>
        <v>3.8961609579592329</v>
      </c>
      <c r="Y756" s="1">
        <f>Tabulka1[[#This Row],[z2]]</f>
        <v>1.3005500000000001</v>
      </c>
      <c r="Z756" s="1">
        <f>Tabulka1[[#This Row],[std2]]</f>
        <v>0</v>
      </c>
      <c r="AA756" s="1" t="s">
        <v>43</v>
      </c>
      <c r="AB756" s="1" t="s">
        <v>40</v>
      </c>
      <c r="AC756" s="1" t="s">
        <v>11</v>
      </c>
      <c r="AD756" s="1">
        <v>15</v>
      </c>
      <c r="AE756" s="1" t="s">
        <v>12</v>
      </c>
      <c r="AF756" s="1" t="s">
        <v>28</v>
      </c>
    </row>
    <row r="757" spans="1:32" ht="16.5" x14ac:dyDescent="0.35">
      <c r="A757" s="1">
        <f>2*Tabulka1[[#This Row],[x3]]*Tabulka1[[#This Row],[z]]/(100*94.196)*1000</f>
        <v>0</v>
      </c>
      <c r="B757" s="1">
        <f>Tabulka1[[#This Row],[y2]]*Tabulka1[[#This Row],[x]]/2</f>
        <v>0</v>
      </c>
      <c r="C757" s="1">
        <f>Tabulka1[[#This Row],[z2]]</f>
        <v>0.99909999999999999</v>
      </c>
      <c r="D757" s="1">
        <f>Tabulka1[[#This Row],[std2]]</f>
        <v>0</v>
      </c>
      <c r="E757" s="1">
        <v>7</v>
      </c>
      <c r="F757" s="1" t="s">
        <v>29</v>
      </c>
      <c r="G757" s="1" t="s">
        <v>30</v>
      </c>
      <c r="H757" s="1" t="s">
        <v>11</v>
      </c>
      <c r="I757" s="1">
        <v>0</v>
      </c>
      <c r="J757" s="1">
        <v>2</v>
      </c>
      <c r="K757">
        <v>0.99909999999999999</v>
      </c>
      <c r="L757"/>
      <c r="M757" s="1" t="s">
        <v>32</v>
      </c>
      <c r="N757" s="1" t="s">
        <v>31</v>
      </c>
      <c r="O757" s="1" t="s">
        <v>11</v>
      </c>
      <c r="P757" s="1">
        <f>Tabulka1[[#This Row],[x2]]/(1+Tabulka1[[#This Row],[y2]]*60.08/94.196)</f>
        <v>0</v>
      </c>
      <c r="Q757" s="1">
        <f>Tabulka1[[#This Row],[y2]]</f>
        <v>2</v>
      </c>
      <c r="R757" s="1">
        <f>Tabulka1[[#This Row],[z2]]</f>
        <v>0.99909999999999999</v>
      </c>
      <c r="S757" s="1">
        <f>Tabulka1[[#This Row],[std2]]</f>
        <v>0</v>
      </c>
      <c r="T757" s="1" t="s">
        <v>42</v>
      </c>
      <c r="U757" s="1" t="s">
        <v>31</v>
      </c>
      <c r="V757" s="1" t="s">
        <v>11</v>
      </c>
      <c r="W757" s="1">
        <f>Tabulka1[[#This Row],[x]]/(Tabulka1[[#This Row],[z4]]*(100-Tabulka1[[#This Row],[x2]])/100)</f>
        <v>0</v>
      </c>
      <c r="X757" s="1">
        <f>Tabulka1[[#This Row],[y]]/(Tabulka1[[#This Row],[z4]]*(100-Tabulka1[[#This Row],[x2]])/100)</f>
        <v>0</v>
      </c>
      <c r="Y757" s="1">
        <f>Tabulka1[[#This Row],[z2]]</f>
        <v>0.99909999999999999</v>
      </c>
      <c r="Z757" s="1">
        <f>Tabulka1[[#This Row],[std2]]</f>
        <v>0</v>
      </c>
      <c r="AA757" s="1" t="s">
        <v>43</v>
      </c>
      <c r="AB757" s="1" t="s">
        <v>40</v>
      </c>
      <c r="AC757" s="1" t="s">
        <v>11</v>
      </c>
      <c r="AD757" s="1">
        <v>15</v>
      </c>
      <c r="AE757" s="1" t="s">
        <v>12</v>
      </c>
      <c r="AF757" s="1" t="s">
        <v>28</v>
      </c>
    </row>
    <row r="758" spans="1:32" ht="16.5" x14ac:dyDescent="0.35">
      <c r="A758" s="1">
        <f>2*Tabulka1[[#This Row],[x3]]*Tabulka1[[#This Row],[z]]/(100*94.196)*1000</f>
        <v>0.48610722349735946</v>
      </c>
      <c r="B758" s="1">
        <f>Tabulka1[[#This Row],[y2]]*Tabulka1[[#This Row],[x]]/2</f>
        <v>0.48610722349735946</v>
      </c>
      <c r="C758" s="1">
        <f>Tabulka1[[#This Row],[z2]]</f>
        <v>1.042</v>
      </c>
      <c r="D758" s="1">
        <f>Tabulka1[[#This Row],[std2]]</f>
        <v>0</v>
      </c>
      <c r="E758" s="1">
        <v>7</v>
      </c>
      <c r="F758" s="1" t="s">
        <v>29</v>
      </c>
      <c r="G758" s="1" t="s">
        <v>30</v>
      </c>
      <c r="H758" s="1" t="s">
        <v>11</v>
      </c>
      <c r="I758" s="1">
        <v>5</v>
      </c>
      <c r="J758" s="1">
        <v>2</v>
      </c>
      <c r="K758">
        <v>1.042</v>
      </c>
      <c r="L758">
        <v>0</v>
      </c>
      <c r="M758" s="1" t="s">
        <v>32</v>
      </c>
      <c r="N758" s="1" t="s">
        <v>31</v>
      </c>
      <c r="O758" s="1" t="s">
        <v>11</v>
      </c>
      <c r="P758" s="1">
        <f>Tabulka1[[#This Row],[x2]]/(1+Tabulka1[[#This Row],[y2]]*60.08/94.196)</f>
        <v>2.1971859896620574</v>
      </c>
      <c r="Q758" s="1">
        <f>Tabulka1[[#This Row],[y2]]</f>
        <v>2</v>
      </c>
      <c r="R758" s="1">
        <f>Tabulka1[[#This Row],[z2]]</f>
        <v>1.042</v>
      </c>
      <c r="S758" s="1">
        <f>Tabulka1[[#This Row],[std2]]</f>
        <v>0</v>
      </c>
      <c r="T758" s="1" t="s">
        <v>42</v>
      </c>
      <c r="U758" s="1" t="s">
        <v>31</v>
      </c>
      <c r="V758" s="1" t="s">
        <v>11</v>
      </c>
      <c r="W758" s="1">
        <f>Tabulka1[[#This Row],[x]]/(Tabulka1[[#This Row],[z4]]*(100-Tabulka1[[#This Row],[x2]])/100)</f>
        <v>0.49106700019937305</v>
      </c>
      <c r="X758" s="1">
        <f>Tabulka1[[#This Row],[y]]/(Tabulka1[[#This Row],[z4]]*(100-Tabulka1[[#This Row],[x2]])/100)</f>
        <v>0.49106700019937305</v>
      </c>
      <c r="Y758" s="1">
        <f>Tabulka1[[#This Row],[z2]]</f>
        <v>1.042</v>
      </c>
      <c r="Z758" s="1">
        <f>Tabulka1[[#This Row],[std2]]</f>
        <v>0</v>
      </c>
      <c r="AA758" s="1" t="s">
        <v>43</v>
      </c>
      <c r="AB758" s="1" t="s">
        <v>40</v>
      </c>
      <c r="AC758" s="1" t="s">
        <v>11</v>
      </c>
      <c r="AD758" s="1">
        <v>15</v>
      </c>
      <c r="AE758" s="1" t="s">
        <v>12</v>
      </c>
      <c r="AF758" s="1" t="s">
        <v>28</v>
      </c>
    </row>
    <row r="759" spans="1:32" ht="16.5" x14ac:dyDescent="0.35">
      <c r="A759" s="1">
        <f>2*Tabulka1[[#This Row],[x3]]*Tabulka1[[#This Row],[z]]/(100*94.196)*1000</f>
        <v>1.0139674186866707</v>
      </c>
      <c r="B759" s="1">
        <f>Tabulka1[[#This Row],[y2]]*Tabulka1[[#This Row],[x]]/2</f>
        <v>1.0139674186866707</v>
      </c>
      <c r="C759" s="1">
        <f>Tabulka1[[#This Row],[z2]]</f>
        <v>1.0867500000000001</v>
      </c>
      <c r="D759" s="1">
        <f>Tabulka1[[#This Row],[std2]]</f>
        <v>0</v>
      </c>
      <c r="E759" s="1">
        <v>7</v>
      </c>
      <c r="F759" s="1" t="s">
        <v>29</v>
      </c>
      <c r="G759" s="1" t="s">
        <v>30</v>
      </c>
      <c r="H759" s="1" t="s">
        <v>11</v>
      </c>
      <c r="I759" s="1">
        <v>10</v>
      </c>
      <c r="J759" s="1">
        <v>2</v>
      </c>
      <c r="K759">
        <v>1.0867500000000001</v>
      </c>
      <c r="L759">
        <v>0</v>
      </c>
      <c r="M759" s="1" t="s">
        <v>32</v>
      </c>
      <c r="N759" s="1" t="s">
        <v>31</v>
      </c>
      <c r="O759" s="1" t="s">
        <v>11</v>
      </c>
      <c r="P759" s="1">
        <f>Tabulka1[[#This Row],[x2]]/(1+Tabulka1[[#This Row],[y2]]*60.08/94.196)</f>
        <v>4.3943719793241147</v>
      </c>
      <c r="Q759" s="1">
        <f>Tabulka1[[#This Row],[y2]]</f>
        <v>2</v>
      </c>
      <c r="R759" s="1">
        <f>Tabulka1[[#This Row],[z2]]</f>
        <v>1.0867500000000001</v>
      </c>
      <c r="S759" s="1">
        <f>Tabulka1[[#This Row],[std2]]</f>
        <v>0</v>
      </c>
      <c r="T759" s="1" t="s">
        <v>42</v>
      </c>
      <c r="U759" s="1" t="s">
        <v>31</v>
      </c>
      <c r="V759" s="1" t="s">
        <v>11</v>
      </c>
      <c r="W759" s="1">
        <f>Tabulka1[[#This Row],[x]]/(Tabulka1[[#This Row],[z4]]*(100-Tabulka1[[#This Row],[x2]])/100)</f>
        <v>1.0366970004208989</v>
      </c>
      <c r="X759" s="1">
        <f>Tabulka1[[#This Row],[y]]/(Tabulka1[[#This Row],[z4]]*(100-Tabulka1[[#This Row],[x2]])/100)</f>
        <v>1.0366970004208989</v>
      </c>
      <c r="Y759" s="1">
        <f>Tabulka1[[#This Row],[z2]]</f>
        <v>1.0867500000000001</v>
      </c>
      <c r="Z759" s="1">
        <f>Tabulka1[[#This Row],[std2]]</f>
        <v>0</v>
      </c>
      <c r="AA759" s="1" t="s">
        <v>43</v>
      </c>
      <c r="AB759" s="1" t="s">
        <v>40</v>
      </c>
      <c r="AC759" s="1" t="s">
        <v>11</v>
      </c>
      <c r="AD759" s="1">
        <v>15</v>
      </c>
      <c r="AE759" s="1" t="s">
        <v>12</v>
      </c>
      <c r="AF759" s="1" t="s">
        <v>28</v>
      </c>
    </row>
    <row r="760" spans="1:32" ht="16.5" x14ac:dyDescent="0.35">
      <c r="A760" s="1">
        <f>2*Tabulka1[[#This Row],[x3]]*Tabulka1[[#This Row],[z]]/(100*94.196)*1000</f>
        <v>1.5872753736774337</v>
      </c>
      <c r="B760" s="1">
        <f>Tabulka1[[#This Row],[y2]]*Tabulka1[[#This Row],[x]]/2</f>
        <v>1.5872753736774337</v>
      </c>
      <c r="C760" s="1">
        <f>Tabulka1[[#This Row],[z2]]</f>
        <v>1.1341399999999999</v>
      </c>
      <c r="D760" s="1">
        <f>Tabulka1[[#This Row],[std2]]</f>
        <v>0</v>
      </c>
      <c r="E760" s="1">
        <v>7</v>
      </c>
      <c r="F760" s="1" t="s">
        <v>29</v>
      </c>
      <c r="G760" s="1" t="s">
        <v>30</v>
      </c>
      <c r="H760" s="1" t="s">
        <v>11</v>
      </c>
      <c r="I760" s="1">
        <v>15</v>
      </c>
      <c r="J760" s="1">
        <v>2</v>
      </c>
      <c r="K760">
        <v>1.1341399999999999</v>
      </c>
      <c r="L760">
        <v>0</v>
      </c>
      <c r="M760" s="1" t="s">
        <v>32</v>
      </c>
      <c r="N760" s="1" t="s">
        <v>31</v>
      </c>
      <c r="O760" s="1" t="s">
        <v>11</v>
      </c>
      <c r="P760" s="1">
        <f>Tabulka1[[#This Row],[x2]]/(1+Tabulka1[[#This Row],[y2]]*60.08/94.196)</f>
        <v>6.5915579689861721</v>
      </c>
      <c r="Q760" s="1">
        <f>Tabulka1[[#This Row],[y2]]</f>
        <v>2</v>
      </c>
      <c r="R760" s="1">
        <f>Tabulka1[[#This Row],[z2]]</f>
        <v>1.1341399999999999</v>
      </c>
      <c r="S760" s="1">
        <f>Tabulka1[[#This Row],[std2]]</f>
        <v>0</v>
      </c>
      <c r="T760" s="1" t="s">
        <v>42</v>
      </c>
      <c r="U760" s="1" t="s">
        <v>31</v>
      </c>
      <c r="V760" s="1" t="s">
        <v>11</v>
      </c>
      <c r="W760" s="1">
        <f>Tabulka1[[#This Row],[x]]/(Tabulka1[[#This Row],[z4]]*(100-Tabulka1[[#This Row],[x2]])/100)</f>
        <v>1.6465187653743689</v>
      </c>
      <c r="X760" s="1">
        <f>Tabulka1[[#This Row],[y]]/(Tabulka1[[#This Row],[z4]]*(100-Tabulka1[[#This Row],[x2]])/100)</f>
        <v>1.6465187653743689</v>
      </c>
      <c r="Y760" s="1">
        <f>Tabulka1[[#This Row],[z2]]</f>
        <v>1.1341399999999999</v>
      </c>
      <c r="Z760" s="1">
        <f>Tabulka1[[#This Row],[std2]]</f>
        <v>0</v>
      </c>
      <c r="AA760" s="1" t="s">
        <v>43</v>
      </c>
      <c r="AB760" s="1" t="s">
        <v>40</v>
      </c>
      <c r="AC760" s="1" t="s">
        <v>11</v>
      </c>
      <c r="AD760" s="1">
        <v>15</v>
      </c>
      <c r="AE760" s="1" t="s">
        <v>12</v>
      </c>
      <c r="AF760" s="1" t="s">
        <v>28</v>
      </c>
    </row>
    <row r="761" spans="1:32" ht="16.5" x14ac:dyDescent="0.35">
      <c r="A761" s="1">
        <f>2*Tabulka1[[#This Row],[x3]]*Tabulka1[[#This Row],[z]]/(100*94.196)*1000</f>
        <v>2.2107895277015808</v>
      </c>
      <c r="B761" s="1">
        <f>Tabulka1[[#This Row],[y2]]*Tabulka1[[#This Row],[x]]/2</f>
        <v>2.2107895277015808</v>
      </c>
      <c r="C761" s="1">
        <f>Tabulka1[[#This Row],[z2]]</f>
        <v>1.1847400000000001</v>
      </c>
      <c r="D761" s="1">
        <f>Tabulka1[[#This Row],[std2]]</f>
        <v>1.4142135623666588E-5</v>
      </c>
      <c r="E761" s="1">
        <v>7</v>
      </c>
      <c r="F761" s="1" t="s">
        <v>29</v>
      </c>
      <c r="G761" s="1" t="s">
        <v>30</v>
      </c>
      <c r="H761" s="1" t="s">
        <v>11</v>
      </c>
      <c r="I761" s="1">
        <v>20</v>
      </c>
      <c r="J761" s="1">
        <v>2</v>
      </c>
      <c r="K761">
        <v>1.1847400000000001</v>
      </c>
      <c r="L761">
        <v>1.4142135623666588E-5</v>
      </c>
      <c r="M761" s="1" t="s">
        <v>32</v>
      </c>
      <c r="N761" s="1" t="s">
        <v>31</v>
      </c>
      <c r="O761" s="1" t="s">
        <v>11</v>
      </c>
      <c r="P761" s="1">
        <f>Tabulka1[[#This Row],[x2]]/(1+Tabulka1[[#This Row],[y2]]*60.08/94.196)</f>
        <v>8.7887439586482294</v>
      </c>
      <c r="Q761" s="1">
        <f>Tabulka1[[#This Row],[y2]]</f>
        <v>2</v>
      </c>
      <c r="R761" s="1">
        <f>Tabulka1[[#This Row],[z2]]</f>
        <v>1.1847400000000001</v>
      </c>
      <c r="S761" s="1">
        <f>Tabulka1[[#This Row],[std2]]</f>
        <v>1.4142135623666588E-5</v>
      </c>
      <c r="T761" s="1" t="s">
        <v>42</v>
      </c>
      <c r="U761" s="1" t="s">
        <v>31</v>
      </c>
      <c r="V761" s="1" t="s">
        <v>11</v>
      </c>
      <c r="W761" s="1">
        <f>Tabulka1[[#This Row],[x]]/(Tabulka1[[#This Row],[z4]]*(100-Tabulka1[[#This Row],[x2]])/100)</f>
        <v>2.3325682509470229</v>
      </c>
      <c r="X761" s="1">
        <f>Tabulka1[[#This Row],[y]]/(Tabulka1[[#This Row],[z4]]*(100-Tabulka1[[#This Row],[x2]])/100)</f>
        <v>2.3325682509470229</v>
      </c>
      <c r="Y761" s="1">
        <f>Tabulka1[[#This Row],[z2]]</f>
        <v>1.1847400000000001</v>
      </c>
      <c r="Z761" s="1">
        <f>Tabulka1[[#This Row],[std2]]</f>
        <v>1.4142135623666588E-5</v>
      </c>
      <c r="AA761" s="1" t="s">
        <v>43</v>
      </c>
      <c r="AB761" s="1" t="s">
        <v>40</v>
      </c>
      <c r="AC761" s="1" t="s">
        <v>11</v>
      </c>
      <c r="AD761" s="1">
        <v>15</v>
      </c>
      <c r="AE761" s="1" t="s">
        <v>12</v>
      </c>
      <c r="AF761" s="1" t="s">
        <v>28</v>
      </c>
    </row>
    <row r="762" spans="1:32" ht="16.5" x14ac:dyDescent="0.35">
      <c r="A762" s="1">
        <f>2*Tabulka1[[#This Row],[x3]]*Tabulka1[[#This Row],[z]]/(100*94.196)*1000</f>
        <v>2.8916615350165142</v>
      </c>
      <c r="B762" s="1">
        <f>Tabulka1[[#This Row],[y2]]*Tabulka1[[#This Row],[x]]/2</f>
        <v>2.8916615350165142</v>
      </c>
      <c r="C762" s="1">
        <f>Tabulka1[[#This Row],[z2]]</f>
        <v>1.23969</v>
      </c>
      <c r="D762" s="1">
        <f>Tabulka1[[#This Row],[std2]]</f>
        <v>4.2426406871156778E-5</v>
      </c>
      <c r="E762" s="1">
        <v>7</v>
      </c>
      <c r="F762" s="1" t="s">
        <v>29</v>
      </c>
      <c r="G762" s="1" t="s">
        <v>30</v>
      </c>
      <c r="H762" s="1" t="s">
        <v>11</v>
      </c>
      <c r="I762" s="1">
        <v>25</v>
      </c>
      <c r="J762" s="1">
        <v>2</v>
      </c>
      <c r="K762">
        <v>1.23969</v>
      </c>
      <c r="L762">
        <v>4.2426406871156778E-5</v>
      </c>
      <c r="M762" s="1" t="s">
        <v>32</v>
      </c>
      <c r="N762" s="1" t="s">
        <v>31</v>
      </c>
      <c r="O762" s="1" t="s">
        <v>11</v>
      </c>
      <c r="P762" s="1">
        <f>Tabulka1[[#This Row],[x2]]/(1+Tabulka1[[#This Row],[y2]]*60.08/94.196)</f>
        <v>10.985929948310288</v>
      </c>
      <c r="Q762" s="1">
        <f>Tabulka1[[#This Row],[y2]]</f>
        <v>2</v>
      </c>
      <c r="R762" s="1">
        <f>Tabulka1[[#This Row],[z2]]</f>
        <v>1.23969</v>
      </c>
      <c r="S762" s="1">
        <f>Tabulka1[[#This Row],[std2]]</f>
        <v>4.2426406871156778E-5</v>
      </c>
      <c r="T762" s="1" t="s">
        <v>42</v>
      </c>
      <c r="U762" s="1" t="s">
        <v>31</v>
      </c>
      <c r="V762" s="1" t="s">
        <v>11</v>
      </c>
      <c r="W762" s="1">
        <f>Tabulka1[[#This Row],[x]]/(Tabulka1[[#This Row],[z4]]*(100-Tabulka1[[#This Row],[x2]])/100)</f>
        <v>3.1100910012626968</v>
      </c>
      <c r="X762" s="1">
        <f>Tabulka1[[#This Row],[y]]/(Tabulka1[[#This Row],[z4]]*(100-Tabulka1[[#This Row],[x2]])/100)</f>
        <v>3.1100910012626968</v>
      </c>
      <c r="Y762" s="1">
        <f>Tabulka1[[#This Row],[z2]]</f>
        <v>1.23969</v>
      </c>
      <c r="Z762" s="1">
        <f>Tabulka1[[#This Row],[std2]]</f>
        <v>4.2426406871156778E-5</v>
      </c>
      <c r="AA762" s="1" t="s">
        <v>43</v>
      </c>
      <c r="AB762" s="1" t="s">
        <v>40</v>
      </c>
      <c r="AC762" s="1" t="s">
        <v>11</v>
      </c>
      <c r="AD762" s="1">
        <v>15</v>
      </c>
      <c r="AE762" s="1" t="s">
        <v>12</v>
      </c>
      <c r="AF762" s="1" t="s">
        <v>28</v>
      </c>
    </row>
    <row r="763" spans="1:32" ht="16.5" x14ac:dyDescent="0.35">
      <c r="A763" s="1">
        <f>2*Tabulka1[[#This Row],[x3]]*Tabulka1[[#This Row],[z]]/(100*94.196)*1000</f>
        <v>3.6328304316184288</v>
      </c>
      <c r="B763" s="1">
        <f>Tabulka1[[#This Row],[y2]]*Tabulka1[[#This Row],[x]]/2</f>
        <v>3.6328304316184288</v>
      </c>
      <c r="C763" s="1">
        <f>Tabulka1[[#This Row],[z2]]</f>
        <v>1.297865</v>
      </c>
      <c r="D763" s="1">
        <f>Tabulka1[[#This Row],[std2]]</f>
        <v>2.4748737341534287E-4</v>
      </c>
      <c r="E763" s="1">
        <v>7</v>
      </c>
      <c r="F763" s="1" t="s">
        <v>29</v>
      </c>
      <c r="G763" s="1" t="s">
        <v>30</v>
      </c>
      <c r="H763" s="1" t="s">
        <v>11</v>
      </c>
      <c r="I763" s="1">
        <v>30</v>
      </c>
      <c r="J763" s="1">
        <v>2</v>
      </c>
      <c r="K763">
        <v>1.297865</v>
      </c>
      <c r="L763">
        <v>2.4748737341534287E-4</v>
      </c>
      <c r="M763" s="1" t="s">
        <v>32</v>
      </c>
      <c r="N763" s="1" t="s">
        <v>31</v>
      </c>
      <c r="O763" s="1" t="s">
        <v>11</v>
      </c>
      <c r="P763" s="1">
        <f>Tabulka1[[#This Row],[x2]]/(1+Tabulka1[[#This Row],[y2]]*60.08/94.196)</f>
        <v>13.183115937972344</v>
      </c>
      <c r="Q763" s="1">
        <f>Tabulka1[[#This Row],[y2]]</f>
        <v>2</v>
      </c>
      <c r="R763" s="1">
        <f>Tabulka1[[#This Row],[z2]]</f>
        <v>1.297865</v>
      </c>
      <c r="S763" s="1">
        <f>Tabulka1[[#This Row],[std2]]</f>
        <v>2.4748737341534287E-4</v>
      </c>
      <c r="T763" s="1" t="s">
        <v>42</v>
      </c>
      <c r="U763" s="1" t="s">
        <v>31</v>
      </c>
      <c r="V763" s="1" t="s">
        <v>11</v>
      </c>
      <c r="W763" s="1">
        <f>Tabulka1[[#This Row],[x]]/(Tabulka1[[#This Row],[z4]]*(100-Tabulka1[[#This Row],[x2]])/100)</f>
        <v>3.9986884301948957</v>
      </c>
      <c r="X763" s="1">
        <f>Tabulka1[[#This Row],[y]]/(Tabulka1[[#This Row],[z4]]*(100-Tabulka1[[#This Row],[x2]])/100)</f>
        <v>3.9986884301948957</v>
      </c>
      <c r="Y763" s="1">
        <f>Tabulka1[[#This Row],[z2]]</f>
        <v>1.297865</v>
      </c>
      <c r="Z763" s="1">
        <f>Tabulka1[[#This Row],[std2]]</f>
        <v>2.4748737341534287E-4</v>
      </c>
      <c r="AA763" s="1" t="s">
        <v>43</v>
      </c>
      <c r="AB763" s="1" t="s">
        <v>40</v>
      </c>
      <c r="AC763" s="1" t="s">
        <v>11</v>
      </c>
      <c r="AD763" s="1">
        <v>15</v>
      </c>
      <c r="AE763" s="1" t="s">
        <v>12</v>
      </c>
      <c r="AF763" s="1" t="s">
        <v>28</v>
      </c>
    </row>
    <row r="764" spans="1:32" ht="16.5" x14ac:dyDescent="0.35">
      <c r="A764" s="1">
        <f>2*Tabulka1[[#This Row],[x3]]*Tabulka1[[#This Row],[z]]/(100*94.196)*1000</f>
        <v>0</v>
      </c>
      <c r="B764" s="1">
        <f>Tabulka1[[#This Row],[y2]]*Tabulka1[[#This Row],[x]]/2</f>
        <v>0</v>
      </c>
      <c r="C764" s="1">
        <f>Tabulka1[[#This Row],[z2]]</f>
        <v>0.99909999999999999</v>
      </c>
      <c r="D764" s="1">
        <f>Tabulka1[[#This Row],[std2]]</f>
        <v>0</v>
      </c>
      <c r="E764" s="1">
        <v>8</v>
      </c>
      <c r="F764" s="1" t="s">
        <v>29</v>
      </c>
      <c r="G764" s="1" t="s">
        <v>30</v>
      </c>
      <c r="H764" s="1" t="s">
        <v>11</v>
      </c>
      <c r="I764" s="1">
        <v>0</v>
      </c>
      <c r="J764" s="1">
        <v>2.5</v>
      </c>
      <c r="K764">
        <v>0.99909999999999999</v>
      </c>
      <c r="L764"/>
      <c r="M764" s="1" t="s">
        <v>32</v>
      </c>
      <c r="N764" s="1" t="s">
        <v>31</v>
      </c>
      <c r="O764" s="1" t="s">
        <v>11</v>
      </c>
      <c r="P764" s="1">
        <f>Tabulka1[[#This Row],[x2]]/(1+Tabulka1[[#This Row],[y2]]*60.08/94.196)</f>
        <v>0</v>
      </c>
      <c r="Q764" s="1">
        <f>Tabulka1[[#This Row],[y2]]</f>
        <v>2.5</v>
      </c>
      <c r="R764" s="1">
        <f>Tabulka1[[#This Row],[z2]]</f>
        <v>0.99909999999999999</v>
      </c>
      <c r="S764" s="1">
        <f>Tabulka1[[#This Row],[std2]]</f>
        <v>0</v>
      </c>
      <c r="T764" s="1" t="s">
        <v>42</v>
      </c>
      <c r="U764" s="1" t="s">
        <v>31</v>
      </c>
      <c r="V764" s="1" t="s">
        <v>11</v>
      </c>
      <c r="W764" s="1">
        <f>Tabulka1[[#This Row],[x]]/(Tabulka1[[#This Row],[z4]]*(100-Tabulka1[[#This Row],[x2]])/100)</f>
        <v>0</v>
      </c>
      <c r="X764" s="1">
        <f>Tabulka1[[#This Row],[y]]/(Tabulka1[[#This Row],[z4]]*(100-Tabulka1[[#This Row],[x2]])/100)</f>
        <v>0</v>
      </c>
      <c r="Y764" s="1">
        <f>Tabulka1[[#This Row],[z2]]</f>
        <v>0.99909999999999999</v>
      </c>
      <c r="Z764" s="1">
        <f>Tabulka1[[#This Row],[std2]]</f>
        <v>0</v>
      </c>
      <c r="AA764" s="1" t="s">
        <v>43</v>
      </c>
      <c r="AB764" s="1" t="s">
        <v>40</v>
      </c>
      <c r="AC764" s="1" t="s">
        <v>11</v>
      </c>
      <c r="AD764" s="1">
        <v>15</v>
      </c>
      <c r="AE764" s="1" t="s">
        <v>12</v>
      </c>
      <c r="AF764" s="1" t="s">
        <v>28</v>
      </c>
    </row>
    <row r="765" spans="1:32" ht="16.5" x14ac:dyDescent="0.35">
      <c r="A765" s="1">
        <f>2*Tabulka1[[#This Row],[x3]]*Tabulka1[[#This Row],[z]]/(100*94.196)*1000</f>
        <v>0.42580074960310316</v>
      </c>
      <c r="B765" s="1">
        <f>Tabulka1[[#This Row],[y2]]*Tabulka1[[#This Row],[x]]/2</f>
        <v>0.53225093700387893</v>
      </c>
      <c r="C765" s="1">
        <f>Tabulka1[[#This Row],[z2]]</f>
        <v>1.04064</v>
      </c>
      <c r="D765" s="1">
        <f>Tabulka1[[#This Row],[std2]]</f>
        <v>0</v>
      </c>
      <c r="E765" s="1">
        <v>8</v>
      </c>
      <c r="F765" s="1" t="s">
        <v>29</v>
      </c>
      <c r="G765" s="1" t="s">
        <v>30</v>
      </c>
      <c r="H765" s="1" t="s">
        <v>11</v>
      </c>
      <c r="I765" s="1">
        <v>5</v>
      </c>
      <c r="J765" s="1">
        <v>2.5</v>
      </c>
      <c r="K765">
        <v>1.04064</v>
      </c>
      <c r="L765">
        <v>0</v>
      </c>
      <c r="M765" s="1" t="s">
        <v>32</v>
      </c>
      <c r="N765" s="1" t="s">
        <v>31</v>
      </c>
      <c r="O765" s="1" t="s">
        <v>11</v>
      </c>
      <c r="P765" s="1">
        <f>Tabulka1[[#This Row],[x2]]/(1+Tabulka1[[#This Row],[y2]]*60.08/94.196)</f>
        <v>1.9271182834416278</v>
      </c>
      <c r="Q765" s="1">
        <f>Tabulka1[[#This Row],[y2]]</f>
        <v>2.5</v>
      </c>
      <c r="R765" s="1">
        <f>Tabulka1[[#This Row],[z2]]</f>
        <v>1.04064</v>
      </c>
      <c r="S765" s="1">
        <f>Tabulka1[[#This Row],[std2]]</f>
        <v>0</v>
      </c>
      <c r="T765" s="1" t="s">
        <v>42</v>
      </c>
      <c r="U765" s="1" t="s">
        <v>31</v>
      </c>
      <c r="V765" s="1" t="s">
        <v>11</v>
      </c>
      <c r="W765" s="1">
        <f>Tabulka1[[#This Row],[x]]/(Tabulka1[[#This Row],[z4]]*(100-Tabulka1[[#This Row],[x2]])/100)</f>
        <v>0.43070736793866038</v>
      </c>
      <c r="X765" s="1">
        <f>Tabulka1[[#This Row],[y]]/(Tabulka1[[#This Row],[z4]]*(100-Tabulka1[[#This Row],[x2]])/100)</f>
        <v>0.53838420992332547</v>
      </c>
      <c r="Y765" s="1">
        <f>Tabulka1[[#This Row],[z2]]</f>
        <v>1.04064</v>
      </c>
      <c r="Z765" s="1">
        <f>Tabulka1[[#This Row],[std2]]</f>
        <v>0</v>
      </c>
      <c r="AA765" s="1" t="s">
        <v>43</v>
      </c>
      <c r="AB765" s="1" t="s">
        <v>40</v>
      </c>
      <c r="AC765" s="1" t="s">
        <v>11</v>
      </c>
      <c r="AD765" s="1">
        <v>15</v>
      </c>
      <c r="AE765" s="1" t="s">
        <v>12</v>
      </c>
      <c r="AF765" s="1" t="s">
        <v>28</v>
      </c>
    </row>
    <row r="766" spans="1:32" ht="16.5" x14ac:dyDescent="0.35">
      <c r="A766" s="1">
        <f>2*Tabulka1[[#This Row],[x3]]*Tabulka1[[#This Row],[z]]/(100*94.196)*1000</f>
        <v>0.88664298924696006</v>
      </c>
      <c r="B766" s="1">
        <f>Tabulka1[[#This Row],[y2]]*Tabulka1[[#This Row],[x]]/2</f>
        <v>1.1083037365587001</v>
      </c>
      <c r="C766" s="1">
        <f>Tabulka1[[#This Row],[z2]]</f>
        <v>1.0834600000000001</v>
      </c>
      <c r="D766" s="1">
        <f>Tabulka1[[#This Row],[std2]]</f>
        <v>0</v>
      </c>
      <c r="E766" s="1">
        <v>8</v>
      </c>
      <c r="F766" s="1" t="s">
        <v>29</v>
      </c>
      <c r="G766" s="1" t="s">
        <v>30</v>
      </c>
      <c r="H766" s="1" t="s">
        <v>11</v>
      </c>
      <c r="I766" s="1">
        <v>10</v>
      </c>
      <c r="J766" s="1">
        <v>2.5</v>
      </c>
      <c r="K766">
        <v>1.0834600000000001</v>
      </c>
      <c r="L766">
        <v>0</v>
      </c>
      <c r="M766" s="1" t="s">
        <v>32</v>
      </c>
      <c r="N766" s="1" t="s">
        <v>31</v>
      </c>
      <c r="O766" s="1" t="s">
        <v>11</v>
      </c>
      <c r="P766" s="1">
        <f>Tabulka1[[#This Row],[x2]]/(1+Tabulka1[[#This Row],[y2]]*60.08/94.196)</f>
        <v>3.8542365668832557</v>
      </c>
      <c r="Q766" s="1">
        <f>Tabulka1[[#This Row],[y2]]</f>
        <v>2.5</v>
      </c>
      <c r="R766" s="1">
        <f>Tabulka1[[#This Row],[z2]]</f>
        <v>1.0834600000000001</v>
      </c>
      <c r="S766" s="1">
        <f>Tabulka1[[#This Row],[std2]]</f>
        <v>0</v>
      </c>
      <c r="T766" s="1" t="s">
        <v>42</v>
      </c>
      <c r="U766" s="1" t="s">
        <v>31</v>
      </c>
      <c r="V766" s="1" t="s">
        <v>11</v>
      </c>
      <c r="W766" s="1">
        <f>Tabulka1[[#This Row],[x]]/(Tabulka1[[#This Row],[z4]]*(100-Tabulka1[[#This Row],[x2]])/100)</f>
        <v>0.90927111009272765</v>
      </c>
      <c r="X766" s="1">
        <f>Tabulka1[[#This Row],[y]]/(Tabulka1[[#This Row],[z4]]*(100-Tabulka1[[#This Row],[x2]])/100)</f>
        <v>1.1365888876159096</v>
      </c>
      <c r="Y766" s="1">
        <f>Tabulka1[[#This Row],[z2]]</f>
        <v>1.0834600000000001</v>
      </c>
      <c r="Z766" s="1">
        <f>Tabulka1[[#This Row],[std2]]</f>
        <v>0</v>
      </c>
      <c r="AA766" s="1" t="s">
        <v>43</v>
      </c>
      <c r="AB766" s="1" t="s">
        <v>40</v>
      </c>
      <c r="AC766" s="1" t="s">
        <v>11</v>
      </c>
      <c r="AD766" s="1">
        <v>15</v>
      </c>
      <c r="AE766" s="1" t="s">
        <v>12</v>
      </c>
      <c r="AF766" s="1" t="s">
        <v>28</v>
      </c>
    </row>
    <row r="767" spans="1:32" ht="16.5" x14ac:dyDescent="0.35">
      <c r="A767" s="1">
        <f>2*Tabulka1[[#This Row],[x3]]*Tabulka1[[#This Row],[z]]/(100*94.196)*1000</f>
        <v>1.3864609077071639</v>
      </c>
      <c r="B767" s="1">
        <f>Tabulka1[[#This Row],[y2]]*Tabulka1[[#This Row],[x]]/2</f>
        <v>1.7330761346339549</v>
      </c>
      <c r="C767" s="1">
        <f>Tabulka1[[#This Row],[z2]]</f>
        <v>1.1294850000000001</v>
      </c>
      <c r="D767" s="1">
        <f>Tabulka1[[#This Row],[std2]]</f>
        <v>7.0710678119117998E-6</v>
      </c>
      <c r="E767" s="1">
        <v>8</v>
      </c>
      <c r="F767" s="1" t="s">
        <v>29</v>
      </c>
      <c r="G767" s="1" t="s">
        <v>30</v>
      </c>
      <c r="H767" s="1" t="s">
        <v>11</v>
      </c>
      <c r="I767" s="1">
        <v>15</v>
      </c>
      <c r="J767" s="1">
        <v>2.5</v>
      </c>
      <c r="K767">
        <v>1.1294850000000001</v>
      </c>
      <c r="L767">
        <v>7.0710678119117998E-6</v>
      </c>
      <c r="M767" s="1" t="s">
        <v>32</v>
      </c>
      <c r="N767" s="1" t="s">
        <v>31</v>
      </c>
      <c r="O767" s="1" t="s">
        <v>11</v>
      </c>
      <c r="P767" s="1">
        <f>Tabulka1[[#This Row],[x2]]/(1+Tabulka1[[#This Row],[y2]]*60.08/94.196)</f>
        <v>5.7813548503248828</v>
      </c>
      <c r="Q767" s="1">
        <f>Tabulka1[[#This Row],[y2]]</f>
        <v>2.5</v>
      </c>
      <c r="R767" s="1">
        <f>Tabulka1[[#This Row],[z2]]</f>
        <v>1.1294850000000001</v>
      </c>
      <c r="S767" s="1">
        <f>Tabulka1[[#This Row],[std2]]</f>
        <v>7.0710678119117998E-6</v>
      </c>
      <c r="T767" s="1" t="s">
        <v>42</v>
      </c>
      <c r="U767" s="1" t="s">
        <v>31</v>
      </c>
      <c r="V767" s="1" t="s">
        <v>11</v>
      </c>
      <c r="W767" s="1">
        <f>Tabulka1[[#This Row],[x]]/(Tabulka1[[#This Row],[z4]]*(100-Tabulka1[[#This Row],[x2]])/100)</f>
        <v>1.4441364689708025</v>
      </c>
      <c r="X767" s="1">
        <f>Tabulka1[[#This Row],[y]]/(Tabulka1[[#This Row],[z4]]*(100-Tabulka1[[#This Row],[x2]])/100)</f>
        <v>1.8051705862135032</v>
      </c>
      <c r="Y767" s="1">
        <f>Tabulka1[[#This Row],[z2]]</f>
        <v>1.1294850000000001</v>
      </c>
      <c r="Z767" s="1">
        <f>Tabulka1[[#This Row],[std2]]</f>
        <v>7.0710678119117998E-6</v>
      </c>
      <c r="AA767" s="1" t="s">
        <v>43</v>
      </c>
      <c r="AB767" s="1" t="s">
        <v>40</v>
      </c>
      <c r="AC767" s="1" t="s">
        <v>11</v>
      </c>
      <c r="AD767" s="1">
        <v>15</v>
      </c>
      <c r="AE767" s="1" t="s">
        <v>12</v>
      </c>
      <c r="AF767" s="1" t="s">
        <v>28</v>
      </c>
    </row>
    <row r="768" spans="1:32" ht="16.5" x14ac:dyDescent="0.35">
      <c r="A768" s="1">
        <f>2*Tabulka1[[#This Row],[x3]]*Tabulka1[[#This Row],[z]]/(100*94.196)*1000</f>
        <v>1.9284112669601796</v>
      </c>
      <c r="B768" s="1">
        <f>Tabulka1[[#This Row],[y2]]*Tabulka1[[#This Row],[x]]/2</f>
        <v>2.4105140837002246</v>
      </c>
      <c r="C768" s="1">
        <f>Tabulka1[[#This Row],[z2]]</f>
        <v>1.17824</v>
      </c>
      <c r="D768" s="1">
        <f>Tabulka1[[#This Row],[std2]]</f>
        <v>0</v>
      </c>
      <c r="E768" s="1">
        <v>8</v>
      </c>
      <c r="F768" s="1" t="s">
        <v>29</v>
      </c>
      <c r="G768" s="1" t="s">
        <v>30</v>
      </c>
      <c r="H768" s="1" t="s">
        <v>11</v>
      </c>
      <c r="I768" s="1">
        <v>20</v>
      </c>
      <c r="J768" s="1">
        <v>2.5</v>
      </c>
      <c r="K768">
        <v>1.17824</v>
      </c>
      <c r="L768">
        <v>0</v>
      </c>
      <c r="M768" s="1" t="s">
        <v>32</v>
      </c>
      <c r="N768" s="1" t="s">
        <v>31</v>
      </c>
      <c r="O768" s="1" t="s">
        <v>11</v>
      </c>
      <c r="P768" s="1">
        <f>Tabulka1[[#This Row],[x2]]/(1+Tabulka1[[#This Row],[y2]]*60.08/94.196)</f>
        <v>7.7084731337665113</v>
      </c>
      <c r="Q768" s="1">
        <f>Tabulka1[[#This Row],[y2]]</f>
        <v>2.5</v>
      </c>
      <c r="R768" s="1">
        <f>Tabulka1[[#This Row],[z2]]</f>
        <v>1.17824</v>
      </c>
      <c r="S768" s="1">
        <f>Tabulka1[[#This Row],[std2]]</f>
        <v>0</v>
      </c>
      <c r="T768" s="1" t="s">
        <v>42</v>
      </c>
      <c r="U768" s="1" t="s">
        <v>31</v>
      </c>
      <c r="V768" s="1" t="s">
        <v>11</v>
      </c>
      <c r="W768" s="1">
        <f>Tabulka1[[#This Row],[x]]/(Tabulka1[[#This Row],[z4]]*(100-Tabulka1[[#This Row],[x2]])/100)</f>
        <v>2.0458599977086371</v>
      </c>
      <c r="X768" s="1">
        <f>Tabulka1[[#This Row],[y]]/(Tabulka1[[#This Row],[z4]]*(100-Tabulka1[[#This Row],[x2]])/100)</f>
        <v>2.5573249971357965</v>
      </c>
      <c r="Y768" s="1">
        <f>Tabulka1[[#This Row],[z2]]</f>
        <v>1.17824</v>
      </c>
      <c r="Z768" s="1">
        <f>Tabulka1[[#This Row],[std2]]</f>
        <v>0</v>
      </c>
      <c r="AA768" s="1" t="s">
        <v>43</v>
      </c>
      <c r="AB768" s="1" t="s">
        <v>40</v>
      </c>
      <c r="AC768" s="1" t="s">
        <v>11</v>
      </c>
      <c r="AD768" s="1">
        <v>15</v>
      </c>
      <c r="AE768" s="1" t="s">
        <v>12</v>
      </c>
      <c r="AF768" s="1" t="s">
        <v>28</v>
      </c>
    </row>
    <row r="769" spans="1:32" ht="16.5" x14ac:dyDescent="0.35">
      <c r="A769" s="1">
        <f>2*Tabulka1[[#This Row],[x3]]*Tabulka1[[#This Row],[z]]/(100*94.196)*1000</f>
        <v>2.5177478354801224</v>
      </c>
      <c r="B769" s="1">
        <f>Tabulka1[[#This Row],[y2]]*Tabulka1[[#This Row],[x]]/2</f>
        <v>3.147184794350153</v>
      </c>
      <c r="C769" s="1">
        <f>Tabulka1[[#This Row],[z2]]</f>
        <v>1.2306550000000001</v>
      </c>
      <c r="D769" s="1">
        <f>Tabulka1[[#This Row],[std2]]</f>
        <v>2.1213203435578389E-5</v>
      </c>
      <c r="E769" s="1">
        <v>8</v>
      </c>
      <c r="F769" s="1" t="s">
        <v>29</v>
      </c>
      <c r="G769" s="1" t="s">
        <v>30</v>
      </c>
      <c r="H769" s="1" t="s">
        <v>11</v>
      </c>
      <c r="I769" s="1">
        <v>25</v>
      </c>
      <c r="J769" s="1">
        <v>2.5</v>
      </c>
      <c r="K769">
        <v>1.2306550000000001</v>
      </c>
      <c r="L769">
        <v>2.1213203435578389E-5</v>
      </c>
      <c r="M769" s="1" t="s">
        <v>32</v>
      </c>
      <c r="N769" s="1" t="s">
        <v>31</v>
      </c>
      <c r="O769" s="1" t="s">
        <v>11</v>
      </c>
      <c r="P769" s="1">
        <f>Tabulka1[[#This Row],[x2]]/(1+Tabulka1[[#This Row],[y2]]*60.08/94.196)</f>
        <v>9.6355914172081381</v>
      </c>
      <c r="Q769" s="1">
        <f>Tabulka1[[#This Row],[y2]]</f>
        <v>2.5</v>
      </c>
      <c r="R769" s="1">
        <f>Tabulka1[[#This Row],[z2]]</f>
        <v>1.2306550000000001</v>
      </c>
      <c r="S769" s="1">
        <f>Tabulka1[[#This Row],[std2]]</f>
        <v>2.1213203435578389E-5</v>
      </c>
      <c r="T769" s="1" t="s">
        <v>42</v>
      </c>
      <c r="U769" s="1" t="s">
        <v>31</v>
      </c>
      <c r="V769" s="1" t="s">
        <v>11</v>
      </c>
      <c r="W769" s="1">
        <f>Tabulka1[[#This Row],[x]]/(Tabulka1[[#This Row],[z4]]*(100-Tabulka1[[#This Row],[x2]])/100)</f>
        <v>2.7278133302781824</v>
      </c>
      <c r="X769" s="1">
        <f>Tabulka1[[#This Row],[y]]/(Tabulka1[[#This Row],[z4]]*(100-Tabulka1[[#This Row],[x2]])/100)</f>
        <v>3.4097666628477277</v>
      </c>
      <c r="Y769" s="1">
        <f>Tabulka1[[#This Row],[z2]]</f>
        <v>1.2306550000000001</v>
      </c>
      <c r="Z769" s="1">
        <f>Tabulka1[[#This Row],[std2]]</f>
        <v>2.1213203435578389E-5</v>
      </c>
      <c r="AA769" s="1" t="s">
        <v>43</v>
      </c>
      <c r="AB769" s="1" t="s">
        <v>40</v>
      </c>
      <c r="AC769" s="1" t="s">
        <v>11</v>
      </c>
      <c r="AD769" s="1">
        <v>15</v>
      </c>
      <c r="AE769" s="1" t="s">
        <v>12</v>
      </c>
      <c r="AF769" s="1" t="s">
        <v>28</v>
      </c>
    </row>
    <row r="770" spans="1:32" ht="16.5" x14ac:dyDescent="0.35">
      <c r="A770" s="1">
        <f>2*Tabulka1[[#This Row],[x3]]*Tabulka1[[#This Row],[z]]/(100*94.196)*1000</f>
        <v>3.1596261804612187</v>
      </c>
      <c r="B770" s="1">
        <f>Tabulka1[[#This Row],[y2]]*Tabulka1[[#This Row],[x]]/2</f>
        <v>3.9495327255765234</v>
      </c>
      <c r="C770" s="1">
        <f>Tabulka1[[#This Row],[z2]]</f>
        <v>1.2869999999999999</v>
      </c>
      <c r="D770" s="1">
        <f>Tabulka1[[#This Row],[std2]]</f>
        <v>0</v>
      </c>
      <c r="E770" s="1">
        <v>8</v>
      </c>
      <c r="F770" s="1" t="s">
        <v>29</v>
      </c>
      <c r="G770" s="1" t="s">
        <v>30</v>
      </c>
      <c r="H770" s="1" t="s">
        <v>11</v>
      </c>
      <c r="I770" s="1">
        <v>30</v>
      </c>
      <c r="J770" s="1">
        <v>2.5</v>
      </c>
      <c r="K770">
        <v>1.2869999999999999</v>
      </c>
      <c r="L770">
        <v>0</v>
      </c>
      <c r="M770" s="1" t="s">
        <v>32</v>
      </c>
      <c r="N770" s="1" t="s">
        <v>31</v>
      </c>
      <c r="O770" s="1" t="s">
        <v>11</v>
      </c>
      <c r="P770" s="1">
        <f>Tabulka1[[#This Row],[x2]]/(1+Tabulka1[[#This Row],[y2]]*60.08/94.196)</f>
        <v>11.562709700649766</v>
      </c>
      <c r="Q770" s="1">
        <f>Tabulka1[[#This Row],[y2]]</f>
        <v>2.5</v>
      </c>
      <c r="R770" s="1">
        <f>Tabulka1[[#This Row],[z2]]</f>
        <v>1.2869999999999999</v>
      </c>
      <c r="S770" s="1">
        <f>Tabulka1[[#This Row],[std2]]</f>
        <v>0</v>
      </c>
      <c r="T770" s="1" t="s">
        <v>42</v>
      </c>
      <c r="U770" s="1" t="s">
        <v>31</v>
      </c>
      <c r="V770" s="1" t="s">
        <v>11</v>
      </c>
      <c r="W770" s="1">
        <f>Tabulka1[[#This Row],[x]]/(Tabulka1[[#This Row],[z4]]*(100-Tabulka1[[#This Row],[x2]])/100)</f>
        <v>3.5071885675005205</v>
      </c>
      <c r="X770" s="1">
        <f>Tabulka1[[#This Row],[y]]/(Tabulka1[[#This Row],[z4]]*(100-Tabulka1[[#This Row],[x2]])/100)</f>
        <v>4.3839857093756507</v>
      </c>
      <c r="Y770" s="1">
        <f>Tabulka1[[#This Row],[z2]]</f>
        <v>1.2869999999999999</v>
      </c>
      <c r="Z770" s="1">
        <f>Tabulka1[[#This Row],[std2]]</f>
        <v>0</v>
      </c>
      <c r="AA770" s="1" t="s">
        <v>43</v>
      </c>
      <c r="AB770" s="1" t="s">
        <v>40</v>
      </c>
      <c r="AC770" s="1" t="s">
        <v>11</v>
      </c>
      <c r="AD770" s="1">
        <v>15</v>
      </c>
      <c r="AE770" s="1" t="s">
        <v>12</v>
      </c>
      <c r="AF770" s="1" t="s">
        <v>28</v>
      </c>
    </row>
    <row r="771" spans="1:32" ht="16.5" x14ac:dyDescent="0.35">
      <c r="A771" s="1">
        <f>2*Tabulka1[[#This Row],[x3]]*Tabulka1[[#This Row],[z]]/(100*94.196)*1000</f>
        <v>3.2729674953763568</v>
      </c>
      <c r="B771" s="1">
        <f>Tabulka1[[#This Row],[y2]]*Tabulka1[[#This Row],[x]]/2</f>
        <v>4.0912093692204463</v>
      </c>
      <c r="C771" s="1">
        <f>Tabulka1[[#This Row],[z2]]</f>
        <v>1.2968549999999999</v>
      </c>
      <c r="D771" s="1">
        <f>Tabulka1[[#This Row],[std2]]</f>
        <v>7.0710678117547895E-6</v>
      </c>
      <c r="E771" s="1">
        <v>8</v>
      </c>
      <c r="F771" s="1" t="s">
        <v>29</v>
      </c>
      <c r="G771" s="1" t="s">
        <v>30</v>
      </c>
      <c r="H771" s="1" t="s">
        <v>11</v>
      </c>
      <c r="I771" s="1">
        <v>30.84</v>
      </c>
      <c r="J771" s="1">
        <v>2.5</v>
      </c>
      <c r="K771">
        <v>1.2968549999999999</v>
      </c>
      <c r="L771">
        <v>7.0710678117547895E-6</v>
      </c>
      <c r="M771" s="1" t="s">
        <v>32</v>
      </c>
      <c r="N771" s="1" t="s">
        <v>31</v>
      </c>
      <c r="O771" s="1" t="s">
        <v>11</v>
      </c>
      <c r="P771" s="1">
        <f>Tabulka1[[#This Row],[x2]]/(1+Tabulka1[[#This Row],[y2]]*60.08/94.196)</f>
        <v>11.88646557226796</v>
      </c>
      <c r="Q771" s="1">
        <f>Tabulka1[[#This Row],[y2]]</f>
        <v>2.5</v>
      </c>
      <c r="R771" s="1">
        <f>Tabulka1[[#This Row],[z2]]</f>
        <v>1.2968549999999999</v>
      </c>
      <c r="S771" s="1">
        <f>Tabulka1[[#This Row],[std2]]</f>
        <v>7.0710678117547895E-6</v>
      </c>
      <c r="T771" s="1" t="s">
        <v>42</v>
      </c>
      <c r="U771" s="1" t="s">
        <v>31</v>
      </c>
      <c r="V771" s="1" t="s">
        <v>11</v>
      </c>
      <c r="W771" s="1">
        <f>Tabulka1[[#This Row],[x]]/(Tabulka1[[#This Row],[z4]]*(100-Tabulka1[[#This Row],[x2]])/100)</f>
        <v>3.6491800074802989</v>
      </c>
      <c r="X771" s="1">
        <f>Tabulka1[[#This Row],[y]]/(Tabulka1[[#This Row],[z4]]*(100-Tabulka1[[#This Row],[x2]])/100)</f>
        <v>4.5614750093503744</v>
      </c>
      <c r="Y771" s="1">
        <f>Tabulka1[[#This Row],[z2]]</f>
        <v>1.2968549999999999</v>
      </c>
      <c r="Z771" s="1">
        <f>Tabulka1[[#This Row],[std2]]</f>
        <v>7.0710678117547895E-6</v>
      </c>
      <c r="AA771" s="1" t="s">
        <v>43</v>
      </c>
      <c r="AB771" s="1" t="s">
        <v>40</v>
      </c>
      <c r="AC771" s="1" t="s">
        <v>11</v>
      </c>
      <c r="AD771" s="1">
        <v>15</v>
      </c>
      <c r="AE771" s="1" t="s">
        <v>12</v>
      </c>
      <c r="AF771" s="1" t="s">
        <v>28</v>
      </c>
    </row>
    <row r="772" spans="1:32" ht="16.5" x14ac:dyDescent="0.35">
      <c r="A772" s="1">
        <f>2*Tabulka1[[#This Row],[x3]]*Tabulka1[[#This Row],[z]]/(100*94.196)*1000</f>
        <v>0</v>
      </c>
      <c r="B772" s="1">
        <f>Tabulka1[[#This Row],[y2]]*Tabulka1[[#This Row],[x]]/2</f>
        <v>0</v>
      </c>
      <c r="C772" s="1">
        <f>Tabulka1[[#This Row],[z2]]</f>
        <v>0.99909999999999999</v>
      </c>
      <c r="D772" s="1">
        <f>Tabulka1[[#This Row],[std2]]</f>
        <v>0</v>
      </c>
      <c r="E772" s="1">
        <v>9</v>
      </c>
      <c r="F772" s="1" t="s">
        <v>29</v>
      </c>
      <c r="G772" s="1" t="s">
        <v>30</v>
      </c>
      <c r="H772" s="1" t="s">
        <v>11</v>
      </c>
      <c r="I772" s="1">
        <v>0</v>
      </c>
      <c r="J772" s="1">
        <v>3</v>
      </c>
      <c r="K772">
        <v>0.99909999999999999</v>
      </c>
      <c r="L772"/>
      <c r="M772" s="1" t="s">
        <v>32</v>
      </c>
      <c r="N772" s="1" t="s">
        <v>31</v>
      </c>
      <c r="O772" s="1" t="s">
        <v>11</v>
      </c>
      <c r="P772" s="1">
        <f>Tabulka1[[#This Row],[x2]]/(1+Tabulka1[[#This Row],[y2]]*60.08/94.196)</f>
        <v>0</v>
      </c>
      <c r="Q772" s="1">
        <f>Tabulka1[[#This Row],[y2]]</f>
        <v>3</v>
      </c>
      <c r="R772" s="1">
        <f>Tabulka1[[#This Row],[z2]]</f>
        <v>0.99909999999999999</v>
      </c>
      <c r="S772" s="1">
        <f>Tabulka1[[#This Row],[std2]]</f>
        <v>0</v>
      </c>
      <c r="T772" s="1" t="s">
        <v>42</v>
      </c>
      <c r="U772" s="1" t="s">
        <v>31</v>
      </c>
      <c r="V772" s="1" t="s">
        <v>11</v>
      </c>
      <c r="W772" s="1">
        <f>Tabulka1[[#This Row],[x]]/(Tabulka1[[#This Row],[z4]]*(100-Tabulka1[[#This Row],[x2]])/100)</f>
        <v>0</v>
      </c>
      <c r="X772" s="1">
        <f>Tabulka1[[#This Row],[y]]/(Tabulka1[[#This Row],[z4]]*(100-Tabulka1[[#This Row],[x2]])/100)</f>
        <v>0</v>
      </c>
      <c r="Y772" s="1">
        <f>Tabulka1[[#This Row],[z2]]</f>
        <v>0.99909999999999999</v>
      </c>
      <c r="Z772" s="1">
        <f>Tabulka1[[#This Row],[std2]]</f>
        <v>0</v>
      </c>
      <c r="AA772" s="1" t="s">
        <v>43</v>
      </c>
      <c r="AB772" s="1" t="s">
        <v>40</v>
      </c>
      <c r="AC772" s="1" t="s">
        <v>11</v>
      </c>
      <c r="AD772" s="1">
        <v>15</v>
      </c>
      <c r="AE772" s="1" t="s">
        <v>12</v>
      </c>
      <c r="AF772" s="1" t="s">
        <v>28</v>
      </c>
    </row>
    <row r="773" spans="1:32" ht="16.5" x14ac:dyDescent="0.35">
      <c r="A773" s="1">
        <f>2*Tabulka1[[#This Row],[x3]]*Tabulka1[[#This Row],[z]]/(100*94.196)*1000</f>
        <v>0.37944548091358282</v>
      </c>
      <c r="B773" s="1">
        <f>Tabulka1[[#This Row],[y2]]*Tabulka1[[#This Row],[x]]/2</f>
        <v>0.56916822137037426</v>
      </c>
      <c r="C773" s="1">
        <f>Tabulka1[[#This Row],[z2]]</f>
        <v>1.0413350000000001</v>
      </c>
      <c r="D773" s="1">
        <f>Tabulka1[[#This Row],[std2]]</f>
        <v>7.0710678117547895E-6</v>
      </c>
      <c r="E773" s="1">
        <v>9</v>
      </c>
      <c r="F773" s="1" t="s">
        <v>29</v>
      </c>
      <c r="G773" s="1" t="s">
        <v>30</v>
      </c>
      <c r="H773" s="1" t="s">
        <v>11</v>
      </c>
      <c r="I773" s="1">
        <v>5</v>
      </c>
      <c r="J773" s="1">
        <v>3</v>
      </c>
      <c r="K773">
        <v>1.0413350000000001</v>
      </c>
      <c r="L773">
        <v>7.0710678117547895E-6</v>
      </c>
      <c r="M773" s="1" t="s">
        <v>32</v>
      </c>
      <c r="N773" s="1" t="s">
        <v>31</v>
      </c>
      <c r="O773" s="1" t="s">
        <v>11</v>
      </c>
      <c r="P773" s="1">
        <f>Tabulka1[[#This Row],[x2]]/(1+Tabulka1[[#This Row],[y2]]*60.08/94.196)</f>
        <v>1.7161742628518126</v>
      </c>
      <c r="Q773" s="1">
        <f>Tabulka1[[#This Row],[y2]]</f>
        <v>3</v>
      </c>
      <c r="R773" s="1">
        <f>Tabulka1[[#This Row],[z2]]</f>
        <v>1.0413350000000001</v>
      </c>
      <c r="S773" s="1">
        <f>Tabulka1[[#This Row],[std2]]</f>
        <v>7.0710678117547895E-6</v>
      </c>
      <c r="T773" s="1" t="s">
        <v>42</v>
      </c>
      <c r="U773" s="1" t="s">
        <v>31</v>
      </c>
      <c r="V773" s="1" t="s">
        <v>11</v>
      </c>
      <c r="W773" s="1">
        <f>Tabulka1[[#This Row],[x]]/(Tabulka1[[#This Row],[z4]]*(100-Tabulka1[[#This Row],[x2]])/100)</f>
        <v>0.38356176993811619</v>
      </c>
      <c r="X773" s="1">
        <f>Tabulka1[[#This Row],[y]]/(Tabulka1[[#This Row],[z4]]*(100-Tabulka1[[#This Row],[x2]])/100)</f>
        <v>0.57534265490717429</v>
      </c>
      <c r="Y773" s="1">
        <f>Tabulka1[[#This Row],[z2]]</f>
        <v>1.0413350000000001</v>
      </c>
      <c r="Z773" s="1">
        <f>Tabulka1[[#This Row],[std2]]</f>
        <v>7.0710678117547895E-6</v>
      </c>
      <c r="AA773" s="1" t="s">
        <v>43</v>
      </c>
      <c r="AB773" s="1" t="s">
        <v>40</v>
      </c>
      <c r="AC773" s="1" t="s">
        <v>11</v>
      </c>
      <c r="AD773" s="1">
        <v>15</v>
      </c>
      <c r="AE773" s="1" t="s">
        <v>12</v>
      </c>
      <c r="AF773" s="1" t="s">
        <v>28</v>
      </c>
    </row>
    <row r="774" spans="1:32" ht="16.5" x14ac:dyDescent="0.35">
      <c r="A774" s="1">
        <f>2*Tabulka1[[#This Row],[x3]]*Tabulka1[[#This Row],[z]]/(100*94.196)*1000</f>
        <v>0.79100773950939385</v>
      </c>
      <c r="B774" s="1">
        <f>Tabulka1[[#This Row],[y2]]*Tabulka1[[#This Row],[x]]/2</f>
        <v>1.1865116092640908</v>
      </c>
      <c r="C774" s="1">
        <f>Tabulka1[[#This Row],[z2]]</f>
        <v>1.085405</v>
      </c>
      <c r="D774" s="1">
        <f>Tabulka1[[#This Row],[std2]]</f>
        <v>7.0710678119117998E-6</v>
      </c>
      <c r="E774" s="1">
        <v>9</v>
      </c>
      <c r="F774" s="1" t="s">
        <v>29</v>
      </c>
      <c r="G774" s="1" t="s">
        <v>30</v>
      </c>
      <c r="H774" s="1" t="s">
        <v>11</v>
      </c>
      <c r="I774" s="1">
        <v>10</v>
      </c>
      <c r="J774" s="1">
        <v>3</v>
      </c>
      <c r="K774">
        <v>1.085405</v>
      </c>
      <c r="L774">
        <v>7.0710678119117998E-6</v>
      </c>
      <c r="M774" s="1" t="s">
        <v>32</v>
      </c>
      <c r="N774" s="1" t="s">
        <v>31</v>
      </c>
      <c r="O774" s="1" t="s">
        <v>11</v>
      </c>
      <c r="P774" s="1">
        <f>Tabulka1[[#This Row],[x2]]/(1+Tabulka1[[#This Row],[y2]]*60.08/94.196)</f>
        <v>3.4323485257036253</v>
      </c>
      <c r="Q774" s="1">
        <f>Tabulka1[[#This Row],[y2]]</f>
        <v>3</v>
      </c>
      <c r="R774" s="1">
        <f>Tabulka1[[#This Row],[z2]]</f>
        <v>1.085405</v>
      </c>
      <c r="S774" s="1">
        <f>Tabulka1[[#This Row],[std2]]</f>
        <v>7.0710678119117998E-6</v>
      </c>
      <c r="T774" s="1" t="s">
        <v>42</v>
      </c>
      <c r="U774" s="1" t="s">
        <v>31</v>
      </c>
      <c r="V774" s="1" t="s">
        <v>11</v>
      </c>
      <c r="W774" s="1">
        <f>Tabulka1[[#This Row],[x]]/(Tabulka1[[#This Row],[z4]]*(100-Tabulka1[[#This Row],[x2]])/100)</f>
        <v>0.80974151431380081</v>
      </c>
      <c r="X774" s="1">
        <f>Tabulka1[[#This Row],[y]]/(Tabulka1[[#This Row],[z4]]*(100-Tabulka1[[#This Row],[x2]])/100)</f>
        <v>1.2146122714707013</v>
      </c>
      <c r="Y774" s="1">
        <f>Tabulka1[[#This Row],[z2]]</f>
        <v>1.085405</v>
      </c>
      <c r="Z774" s="1">
        <f>Tabulka1[[#This Row],[std2]]</f>
        <v>7.0710678119117998E-6</v>
      </c>
      <c r="AA774" s="1" t="s">
        <v>43</v>
      </c>
      <c r="AB774" s="1" t="s">
        <v>40</v>
      </c>
      <c r="AC774" s="1" t="s">
        <v>11</v>
      </c>
      <c r="AD774" s="1">
        <v>15</v>
      </c>
      <c r="AE774" s="1" t="s">
        <v>12</v>
      </c>
      <c r="AF774" s="1" t="s">
        <v>28</v>
      </c>
    </row>
    <row r="775" spans="1:32" ht="16.5" x14ac:dyDescent="0.35">
      <c r="A775" s="1">
        <f>2*Tabulka1[[#This Row],[x3]]*Tabulka1[[#This Row],[z]]/(100*94.196)*1000</f>
        <v>1.2378295850398637</v>
      </c>
      <c r="B775" s="1">
        <f>Tabulka1[[#This Row],[y2]]*Tabulka1[[#This Row],[x]]/2</f>
        <v>1.8567443775597956</v>
      </c>
      <c r="C775" s="1">
        <f>Tabulka1[[#This Row],[z2]]</f>
        <v>1.13235</v>
      </c>
      <c r="D775" s="1">
        <f>Tabulka1[[#This Row],[std2]]</f>
        <v>0</v>
      </c>
      <c r="E775" s="1">
        <v>9</v>
      </c>
      <c r="F775" s="1" t="s">
        <v>29</v>
      </c>
      <c r="G775" s="1" t="s">
        <v>30</v>
      </c>
      <c r="H775" s="1" t="s">
        <v>11</v>
      </c>
      <c r="I775" s="1">
        <v>15</v>
      </c>
      <c r="J775" s="1">
        <v>3</v>
      </c>
      <c r="K775">
        <v>1.13235</v>
      </c>
      <c r="L775">
        <v>0</v>
      </c>
      <c r="M775" s="1" t="s">
        <v>32</v>
      </c>
      <c r="N775" s="1" t="s">
        <v>31</v>
      </c>
      <c r="O775" s="1" t="s">
        <v>11</v>
      </c>
      <c r="P775" s="1">
        <f>Tabulka1[[#This Row],[x2]]/(1+Tabulka1[[#This Row],[y2]]*60.08/94.196)</f>
        <v>5.1485227885554377</v>
      </c>
      <c r="Q775" s="1">
        <f>Tabulka1[[#This Row],[y2]]</f>
        <v>3</v>
      </c>
      <c r="R775" s="1">
        <f>Tabulka1[[#This Row],[z2]]</f>
        <v>1.13235</v>
      </c>
      <c r="S775" s="1">
        <f>Tabulka1[[#This Row],[std2]]</f>
        <v>0</v>
      </c>
      <c r="T775" s="1" t="s">
        <v>42</v>
      </c>
      <c r="U775" s="1" t="s">
        <v>31</v>
      </c>
      <c r="V775" s="1" t="s">
        <v>11</v>
      </c>
      <c r="W775" s="1">
        <f>Tabulka1[[#This Row],[x]]/(Tabulka1[[#This Row],[z4]]*(100-Tabulka1[[#This Row],[x2]])/100)</f>
        <v>1.2860600521454486</v>
      </c>
      <c r="X775" s="1">
        <f>Tabulka1[[#This Row],[y]]/(Tabulka1[[#This Row],[z4]]*(100-Tabulka1[[#This Row],[x2]])/100)</f>
        <v>1.9290900782181728</v>
      </c>
      <c r="Y775" s="1">
        <f>Tabulka1[[#This Row],[z2]]</f>
        <v>1.13235</v>
      </c>
      <c r="Z775" s="1">
        <f>Tabulka1[[#This Row],[std2]]</f>
        <v>0</v>
      </c>
      <c r="AA775" s="1" t="s">
        <v>43</v>
      </c>
      <c r="AB775" s="1" t="s">
        <v>40</v>
      </c>
      <c r="AC775" s="1" t="s">
        <v>11</v>
      </c>
      <c r="AD775" s="1">
        <v>15</v>
      </c>
      <c r="AE775" s="1" t="s">
        <v>12</v>
      </c>
      <c r="AF775" s="1" t="s">
        <v>28</v>
      </c>
    </row>
    <row r="776" spans="1:32" ht="16.5" x14ac:dyDescent="0.35">
      <c r="A776" s="1">
        <f>2*Tabulka1[[#This Row],[x3]]*Tabulka1[[#This Row],[z]]/(100*94.196)*1000</f>
        <v>1.7239210599192527</v>
      </c>
      <c r="B776" s="1">
        <f>Tabulka1[[#This Row],[y2]]*Tabulka1[[#This Row],[x]]/2</f>
        <v>2.5858815898788792</v>
      </c>
      <c r="C776" s="1">
        <f>Tabulka1[[#This Row],[z2]]</f>
        <v>1.1827650000000001</v>
      </c>
      <c r="D776" s="1">
        <f>Tabulka1[[#This Row],[std2]]</f>
        <v>7.0710678119117998E-6</v>
      </c>
      <c r="E776" s="1">
        <v>9</v>
      </c>
      <c r="F776" s="1" t="s">
        <v>29</v>
      </c>
      <c r="G776" s="1" t="s">
        <v>30</v>
      </c>
      <c r="H776" s="1" t="s">
        <v>11</v>
      </c>
      <c r="I776" s="1">
        <v>20</v>
      </c>
      <c r="J776" s="1">
        <v>3</v>
      </c>
      <c r="K776">
        <v>1.1827650000000001</v>
      </c>
      <c r="L776">
        <v>7.0710678119117998E-6</v>
      </c>
      <c r="M776" s="1" t="s">
        <v>32</v>
      </c>
      <c r="N776" s="1" t="s">
        <v>31</v>
      </c>
      <c r="O776" s="1" t="s">
        <v>11</v>
      </c>
      <c r="P776" s="1">
        <f>Tabulka1[[#This Row],[x2]]/(1+Tabulka1[[#This Row],[y2]]*60.08/94.196)</f>
        <v>6.8646970514072505</v>
      </c>
      <c r="Q776" s="1">
        <f>Tabulka1[[#This Row],[y2]]</f>
        <v>3</v>
      </c>
      <c r="R776" s="1">
        <f>Tabulka1[[#This Row],[z2]]</f>
        <v>1.1827650000000001</v>
      </c>
      <c r="S776" s="1">
        <f>Tabulka1[[#This Row],[std2]]</f>
        <v>7.0710678119117998E-6</v>
      </c>
      <c r="T776" s="1" t="s">
        <v>42</v>
      </c>
      <c r="U776" s="1" t="s">
        <v>31</v>
      </c>
      <c r="V776" s="1" t="s">
        <v>11</v>
      </c>
      <c r="W776" s="1">
        <f>Tabulka1[[#This Row],[x]]/(Tabulka1[[#This Row],[z4]]*(100-Tabulka1[[#This Row],[x2]])/100)</f>
        <v>1.8219184072060517</v>
      </c>
      <c r="X776" s="1">
        <f>Tabulka1[[#This Row],[y]]/(Tabulka1[[#This Row],[z4]]*(100-Tabulka1[[#This Row],[x2]])/100)</f>
        <v>2.7328776108090778</v>
      </c>
      <c r="Y776" s="1">
        <f>Tabulka1[[#This Row],[z2]]</f>
        <v>1.1827650000000001</v>
      </c>
      <c r="Z776" s="1">
        <f>Tabulka1[[#This Row],[std2]]</f>
        <v>7.0710678119117998E-6</v>
      </c>
      <c r="AA776" s="1" t="s">
        <v>43</v>
      </c>
      <c r="AB776" s="1" t="s">
        <v>40</v>
      </c>
      <c r="AC776" s="1" t="s">
        <v>11</v>
      </c>
      <c r="AD776" s="1">
        <v>15</v>
      </c>
      <c r="AE776" s="1" t="s">
        <v>12</v>
      </c>
      <c r="AF776" s="1" t="s">
        <v>28</v>
      </c>
    </row>
    <row r="777" spans="1:32" ht="16.5" x14ac:dyDescent="0.35">
      <c r="A777" s="1">
        <f>2*Tabulka1[[#This Row],[x3]]*Tabulka1[[#This Row],[z]]/(100*94.196)*1000</f>
        <v>2.2536766313457419</v>
      </c>
      <c r="B777" s="1">
        <f>Tabulka1[[#This Row],[y2]]*Tabulka1[[#This Row],[x]]/2</f>
        <v>3.3805149470186127</v>
      </c>
      <c r="C777" s="1">
        <f>Tabulka1[[#This Row],[z2]]</f>
        <v>1.23698</v>
      </c>
      <c r="D777" s="1">
        <f>Tabulka1[[#This Row],[std2]]</f>
        <v>0</v>
      </c>
      <c r="E777" s="1">
        <v>9</v>
      </c>
      <c r="F777" s="1" t="s">
        <v>29</v>
      </c>
      <c r="G777" s="1" t="s">
        <v>30</v>
      </c>
      <c r="H777" s="1" t="s">
        <v>11</v>
      </c>
      <c r="I777" s="1">
        <v>25</v>
      </c>
      <c r="J777" s="1">
        <v>3</v>
      </c>
      <c r="K777">
        <v>1.23698</v>
      </c>
      <c r="L777">
        <v>0</v>
      </c>
      <c r="M777" s="1" t="s">
        <v>32</v>
      </c>
      <c r="N777" s="1" t="s">
        <v>31</v>
      </c>
      <c r="O777" s="1" t="s">
        <v>11</v>
      </c>
      <c r="P777" s="1">
        <f>Tabulka1[[#This Row],[x2]]/(1+Tabulka1[[#This Row],[y2]]*60.08/94.196)</f>
        <v>8.5808713142590634</v>
      </c>
      <c r="Q777" s="1">
        <f>Tabulka1[[#This Row],[y2]]</f>
        <v>3</v>
      </c>
      <c r="R777" s="1">
        <f>Tabulka1[[#This Row],[z2]]</f>
        <v>1.23698</v>
      </c>
      <c r="S777" s="1">
        <f>Tabulka1[[#This Row],[std2]]</f>
        <v>0</v>
      </c>
      <c r="T777" s="1" t="s">
        <v>42</v>
      </c>
      <c r="U777" s="1" t="s">
        <v>31</v>
      </c>
      <c r="V777" s="1" t="s">
        <v>11</v>
      </c>
      <c r="W777" s="1">
        <f>Tabulka1[[#This Row],[x]]/(Tabulka1[[#This Row],[z4]]*(100-Tabulka1[[#This Row],[x2]])/100)</f>
        <v>2.4292245429414026</v>
      </c>
      <c r="X777" s="1">
        <f>Tabulka1[[#This Row],[y]]/(Tabulka1[[#This Row],[z4]]*(100-Tabulka1[[#This Row],[x2]])/100)</f>
        <v>3.6438368144121034</v>
      </c>
      <c r="Y777" s="1">
        <f>Tabulka1[[#This Row],[z2]]</f>
        <v>1.23698</v>
      </c>
      <c r="Z777" s="1">
        <f>Tabulka1[[#This Row],[std2]]</f>
        <v>0</v>
      </c>
      <c r="AA777" s="1" t="s">
        <v>43</v>
      </c>
      <c r="AB777" s="1" t="s">
        <v>40</v>
      </c>
      <c r="AC777" s="1" t="s">
        <v>11</v>
      </c>
      <c r="AD777" s="1">
        <v>15</v>
      </c>
      <c r="AE777" s="1" t="s">
        <v>12</v>
      </c>
      <c r="AF777" s="1" t="s">
        <v>28</v>
      </c>
    </row>
    <row r="778" spans="1:32" ht="16.5" x14ac:dyDescent="0.35">
      <c r="A778" s="1">
        <f>2*Tabulka1[[#This Row],[x3]]*Tabulka1[[#This Row],[z]]/(100*94.196)*1000</f>
        <v>2.8743890415251641</v>
      </c>
      <c r="B778" s="1">
        <f>Tabulka1[[#This Row],[y2]]*Tabulka1[[#This Row],[x]]/2</f>
        <v>4.3115835622877459</v>
      </c>
      <c r="C778" s="1">
        <f>Tabulka1[[#This Row],[z2]]</f>
        <v>1.287685</v>
      </c>
      <c r="D778" s="1">
        <f>Tabulka1[[#This Row],[std2]]</f>
        <v>7.0710678119117998E-6</v>
      </c>
      <c r="E778" s="1">
        <v>9</v>
      </c>
      <c r="F778" s="1" t="s">
        <v>29</v>
      </c>
      <c r="G778" s="1" t="s">
        <v>30</v>
      </c>
      <c r="H778" s="1" t="s">
        <v>11</v>
      </c>
      <c r="I778" s="1">
        <v>30.63</v>
      </c>
      <c r="J778" s="1">
        <v>3</v>
      </c>
      <c r="K778">
        <v>1.287685</v>
      </c>
      <c r="L778">
        <v>7.0710678119117998E-6</v>
      </c>
      <c r="M778" s="1" t="s">
        <v>32</v>
      </c>
      <c r="N778" s="1" t="s">
        <v>31</v>
      </c>
      <c r="O778" s="1" t="s">
        <v>11</v>
      </c>
      <c r="P778" s="1">
        <f>Tabulka1[[#This Row],[x2]]/(1+Tabulka1[[#This Row],[y2]]*60.08/94.196)</f>
        <v>10.513283534230203</v>
      </c>
      <c r="Q778" s="1">
        <f>Tabulka1[[#This Row],[y2]]</f>
        <v>3</v>
      </c>
      <c r="R778" s="1">
        <f>Tabulka1[[#This Row],[z2]]</f>
        <v>1.287685</v>
      </c>
      <c r="S778" s="1">
        <f>Tabulka1[[#This Row],[std2]]</f>
        <v>7.0710678119117998E-6</v>
      </c>
      <c r="T778" s="1" t="s">
        <v>42</v>
      </c>
      <c r="U778" s="1" t="s">
        <v>31</v>
      </c>
      <c r="V778" s="1" t="s">
        <v>11</v>
      </c>
      <c r="W778" s="1">
        <f>Tabulka1[[#This Row],[x]]/(Tabulka1[[#This Row],[z4]]*(100-Tabulka1[[#This Row],[x2]])/100)</f>
        <v>3.2178383054762207</v>
      </c>
      <c r="X778" s="1">
        <f>Tabulka1[[#This Row],[y]]/(Tabulka1[[#This Row],[z4]]*(100-Tabulka1[[#This Row],[x2]])/100)</f>
        <v>4.8267574582143302</v>
      </c>
      <c r="Y778" s="1">
        <f>Tabulka1[[#This Row],[z2]]</f>
        <v>1.287685</v>
      </c>
      <c r="Z778" s="1">
        <f>Tabulka1[[#This Row],[std2]]</f>
        <v>7.0710678119117998E-6</v>
      </c>
      <c r="AA778" s="1" t="s">
        <v>43</v>
      </c>
      <c r="AB778" s="1" t="s">
        <v>40</v>
      </c>
      <c r="AC778" s="1" t="s">
        <v>11</v>
      </c>
      <c r="AD778" s="1">
        <v>15</v>
      </c>
      <c r="AE778" s="1" t="s">
        <v>12</v>
      </c>
      <c r="AF778" s="1" t="s">
        <v>28</v>
      </c>
    </row>
    <row r="779" spans="1:32" ht="16.5" x14ac:dyDescent="0.35">
      <c r="A779" s="1">
        <f>2*Tabulka1[[#This Row],[x3]]*Tabulka1[[#This Row],[z]]/(100*94.196)*1000</f>
        <v>0</v>
      </c>
      <c r="B779" s="1">
        <f>Tabulka1[[#This Row],[y2]]*Tabulka1[[#This Row],[x]]/2</f>
        <v>0</v>
      </c>
      <c r="C779" s="1">
        <f>Tabulka1[[#This Row],[z2]]</f>
        <v>0.99909999999999999</v>
      </c>
      <c r="D779" s="1">
        <f>Tabulka1[[#This Row],[std2]]</f>
        <v>0</v>
      </c>
      <c r="E779" s="1">
        <v>10</v>
      </c>
      <c r="F779" s="1" t="s">
        <v>29</v>
      </c>
      <c r="G779" s="1" t="s">
        <v>30</v>
      </c>
      <c r="H779" s="1" t="s">
        <v>11</v>
      </c>
      <c r="I779" s="1">
        <v>0</v>
      </c>
      <c r="J779" s="1">
        <v>3.5</v>
      </c>
      <c r="K779">
        <v>0.99909999999999999</v>
      </c>
      <c r="L779"/>
      <c r="M779" s="1" t="s">
        <v>32</v>
      </c>
      <c r="N779" s="1" t="s">
        <v>31</v>
      </c>
      <c r="O779" s="1" t="s">
        <v>11</v>
      </c>
      <c r="P779" s="1">
        <f>Tabulka1[[#This Row],[x2]]/(1+Tabulka1[[#This Row],[y2]]*60.08/94.196)</f>
        <v>0</v>
      </c>
      <c r="Q779" s="1">
        <f>Tabulka1[[#This Row],[y2]]</f>
        <v>3.5</v>
      </c>
      <c r="R779" s="1">
        <f>Tabulka1[[#This Row],[z2]]</f>
        <v>0.99909999999999999</v>
      </c>
      <c r="S779" s="1">
        <f>Tabulka1[[#This Row],[std2]]</f>
        <v>0</v>
      </c>
      <c r="T779" s="1" t="s">
        <v>42</v>
      </c>
      <c r="U779" s="1" t="s">
        <v>31</v>
      </c>
      <c r="V779" s="1" t="s">
        <v>11</v>
      </c>
      <c r="W779" s="1">
        <f>Tabulka1[[#This Row],[x]]/(Tabulka1[[#This Row],[z4]]*(100-Tabulka1[[#This Row],[x2]])/100)</f>
        <v>0</v>
      </c>
      <c r="X779" s="1">
        <f>Tabulka1[[#This Row],[y]]/(Tabulka1[[#This Row],[z4]]*(100-Tabulka1[[#This Row],[x2]])/100)</f>
        <v>0</v>
      </c>
      <c r="Y779" s="1">
        <f>Tabulka1[[#This Row],[z2]]</f>
        <v>0.99909999999999999</v>
      </c>
      <c r="Z779" s="1">
        <f>Tabulka1[[#This Row],[std2]]</f>
        <v>0</v>
      </c>
      <c r="AA779" s="1" t="s">
        <v>43</v>
      </c>
      <c r="AB779" s="1" t="s">
        <v>40</v>
      </c>
      <c r="AC779" s="1" t="s">
        <v>11</v>
      </c>
      <c r="AD779" s="1">
        <v>15</v>
      </c>
      <c r="AE779" s="1" t="s">
        <v>12</v>
      </c>
      <c r="AF779" s="1" t="s">
        <v>28</v>
      </c>
    </row>
    <row r="780" spans="1:32" ht="16.5" x14ac:dyDescent="0.35">
      <c r="A780" s="1">
        <f>2*Tabulka1[[#This Row],[x3]]*Tabulka1[[#This Row],[z]]/(100*94.196)*1000</f>
        <v>0.34133889042157678</v>
      </c>
      <c r="B780" s="1">
        <f>Tabulka1[[#This Row],[y2]]*Tabulka1[[#This Row],[x]]/2</f>
        <v>0.59734305823775935</v>
      </c>
      <c r="C780" s="1">
        <f>Tabulka1[[#This Row],[z2]]</f>
        <v>1.0392950000000001</v>
      </c>
      <c r="D780" s="1">
        <f>Tabulka1[[#This Row],[std2]]</f>
        <v>7.0710678117547895E-6</v>
      </c>
      <c r="E780" s="1">
        <v>10</v>
      </c>
      <c r="F780" s="1" t="s">
        <v>29</v>
      </c>
      <c r="G780" s="1" t="s">
        <v>30</v>
      </c>
      <c r="H780" s="1" t="s">
        <v>11</v>
      </c>
      <c r="I780" s="1">
        <v>5</v>
      </c>
      <c r="J780" s="1">
        <v>3.5</v>
      </c>
      <c r="K780">
        <v>1.0392950000000001</v>
      </c>
      <c r="L780">
        <v>7.0710678117547895E-6</v>
      </c>
      <c r="M780" s="1" t="s">
        <v>32</v>
      </c>
      <c r="N780" s="1" t="s">
        <v>31</v>
      </c>
      <c r="O780" s="1" t="s">
        <v>11</v>
      </c>
      <c r="P780" s="1">
        <f>Tabulka1[[#This Row],[x2]]/(1+Tabulka1[[#This Row],[y2]]*60.08/94.196)</f>
        <v>1.5468542676598485</v>
      </c>
      <c r="Q780" s="1">
        <f>Tabulka1[[#This Row],[y2]]</f>
        <v>3.5</v>
      </c>
      <c r="R780" s="1">
        <f>Tabulka1[[#This Row],[z2]]</f>
        <v>1.0392950000000001</v>
      </c>
      <c r="S780" s="1">
        <f>Tabulka1[[#This Row],[std2]]</f>
        <v>7.0710678117547895E-6</v>
      </c>
      <c r="T780" s="1" t="s">
        <v>42</v>
      </c>
      <c r="U780" s="1" t="s">
        <v>31</v>
      </c>
      <c r="V780" s="1" t="s">
        <v>11</v>
      </c>
      <c r="W780" s="1">
        <f>Tabulka1[[#This Row],[x]]/(Tabulka1[[#This Row],[z4]]*(100-Tabulka1[[#This Row],[x2]])/100)</f>
        <v>0.34571906453952644</v>
      </c>
      <c r="X780" s="1">
        <f>Tabulka1[[#This Row],[y]]/(Tabulka1[[#This Row],[z4]]*(100-Tabulka1[[#This Row],[x2]])/100)</f>
        <v>0.60500836294417126</v>
      </c>
      <c r="Y780" s="1">
        <f>Tabulka1[[#This Row],[z2]]</f>
        <v>1.0392950000000001</v>
      </c>
      <c r="Z780" s="1">
        <f>Tabulka1[[#This Row],[std2]]</f>
        <v>7.0710678117547895E-6</v>
      </c>
      <c r="AA780" s="1" t="s">
        <v>43</v>
      </c>
      <c r="AB780" s="1" t="s">
        <v>40</v>
      </c>
      <c r="AC780" s="1" t="s">
        <v>11</v>
      </c>
      <c r="AD780" s="1">
        <v>15</v>
      </c>
      <c r="AE780" s="1" t="s">
        <v>12</v>
      </c>
      <c r="AF780" s="1" t="s">
        <v>28</v>
      </c>
    </row>
    <row r="781" spans="1:32" ht="16.5" x14ac:dyDescent="0.35">
      <c r="A781" s="1">
        <f>2*Tabulka1[[#This Row],[x3]]*Tabulka1[[#This Row],[z]]/(100*94.196)*1000</f>
        <v>0.70988189545317215</v>
      </c>
      <c r="B781" s="1">
        <f>Tabulka1[[#This Row],[y2]]*Tabulka1[[#This Row],[x]]/2</f>
        <v>1.2422933170430512</v>
      </c>
      <c r="C781" s="1">
        <f>Tabulka1[[#This Row],[z2]]</f>
        <v>1.0807100000000001</v>
      </c>
      <c r="D781" s="1">
        <f>Tabulka1[[#This Row],[std2]]</f>
        <v>4.2426406871156778E-5</v>
      </c>
      <c r="E781" s="1">
        <v>10</v>
      </c>
      <c r="F781" s="1" t="s">
        <v>29</v>
      </c>
      <c r="G781" s="1" t="s">
        <v>30</v>
      </c>
      <c r="H781" s="1" t="s">
        <v>11</v>
      </c>
      <c r="I781" s="1">
        <v>10</v>
      </c>
      <c r="J781" s="1">
        <v>3.5</v>
      </c>
      <c r="K781">
        <v>1.0807100000000001</v>
      </c>
      <c r="L781">
        <v>4.2426406871156778E-5</v>
      </c>
      <c r="M781" s="1" t="s">
        <v>32</v>
      </c>
      <c r="N781" s="1" t="s">
        <v>31</v>
      </c>
      <c r="O781" s="1" t="s">
        <v>11</v>
      </c>
      <c r="P781" s="1">
        <f>Tabulka1[[#This Row],[x2]]/(1+Tabulka1[[#This Row],[y2]]*60.08/94.196)</f>
        <v>3.0937085353196969</v>
      </c>
      <c r="Q781" s="1">
        <f>Tabulka1[[#This Row],[y2]]</f>
        <v>3.5</v>
      </c>
      <c r="R781" s="1">
        <f>Tabulka1[[#This Row],[z2]]</f>
        <v>1.0807100000000001</v>
      </c>
      <c r="S781" s="1">
        <f>Tabulka1[[#This Row],[std2]]</f>
        <v>4.2426406871156778E-5</v>
      </c>
      <c r="T781" s="1" t="s">
        <v>42</v>
      </c>
      <c r="U781" s="1" t="s">
        <v>31</v>
      </c>
      <c r="V781" s="1" t="s">
        <v>11</v>
      </c>
      <c r="W781" s="1">
        <f>Tabulka1[[#This Row],[x]]/(Tabulka1[[#This Row],[z4]]*(100-Tabulka1[[#This Row],[x2]])/100)</f>
        <v>0.72985135847233362</v>
      </c>
      <c r="X781" s="1">
        <f>Tabulka1[[#This Row],[y]]/(Tabulka1[[#This Row],[z4]]*(100-Tabulka1[[#This Row],[x2]])/100)</f>
        <v>1.2772398773265838</v>
      </c>
      <c r="Y781" s="1">
        <f>Tabulka1[[#This Row],[z2]]</f>
        <v>1.0807100000000001</v>
      </c>
      <c r="Z781" s="1">
        <f>Tabulka1[[#This Row],[std2]]</f>
        <v>4.2426406871156778E-5</v>
      </c>
      <c r="AA781" s="1" t="s">
        <v>43</v>
      </c>
      <c r="AB781" s="1" t="s">
        <v>40</v>
      </c>
      <c r="AC781" s="1" t="s">
        <v>11</v>
      </c>
      <c r="AD781" s="1">
        <v>15</v>
      </c>
      <c r="AE781" s="1" t="s">
        <v>12</v>
      </c>
      <c r="AF781" s="1" t="s">
        <v>28</v>
      </c>
    </row>
    <row r="782" spans="1:32" ht="16.5" x14ac:dyDescent="0.35">
      <c r="A782" s="1">
        <f>2*Tabulka1[[#This Row],[x3]]*Tabulka1[[#This Row],[z]]/(100*94.196)*1000</f>
        <v>1.1093731525637489</v>
      </c>
      <c r="B782" s="1">
        <f>Tabulka1[[#This Row],[y2]]*Tabulka1[[#This Row],[x]]/2</f>
        <v>1.9414030169865606</v>
      </c>
      <c r="C782" s="1">
        <f>Tabulka1[[#This Row],[z2]]</f>
        <v>1.1259250000000001</v>
      </c>
      <c r="D782" s="1">
        <f>Tabulka1[[#This Row],[std2]]</f>
        <v>4.9497474683068572E-5</v>
      </c>
      <c r="E782" s="1">
        <v>10</v>
      </c>
      <c r="F782" s="1" t="s">
        <v>29</v>
      </c>
      <c r="G782" s="1" t="s">
        <v>30</v>
      </c>
      <c r="H782" s="1" t="s">
        <v>11</v>
      </c>
      <c r="I782" s="1">
        <v>15</v>
      </c>
      <c r="J782" s="1">
        <v>3.5</v>
      </c>
      <c r="K782">
        <v>1.1259250000000001</v>
      </c>
      <c r="L782">
        <v>4.9497474683068572E-5</v>
      </c>
      <c r="M782" s="1" t="s">
        <v>32</v>
      </c>
      <c r="N782" s="1" t="s">
        <v>31</v>
      </c>
      <c r="O782" s="1" t="s">
        <v>11</v>
      </c>
      <c r="P782" s="1">
        <f>Tabulka1[[#This Row],[x2]]/(1+Tabulka1[[#This Row],[y2]]*60.08/94.196)</f>
        <v>4.6405628029795452</v>
      </c>
      <c r="Q782" s="1">
        <f>Tabulka1[[#This Row],[y2]]</f>
        <v>3.5</v>
      </c>
      <c r="R782" s="1">
        <f>Tabulka1[[#This Row],[z2]]</f>
        <v>1.1259250000000001</v>
      </c>
      <c r="S782" s="1">
        <f>Tabulka1[[#This Row],[std2]]</f>
        <v>4.9497474683068572E-5</v>
      </c>
      <c r="T782" s="1" t="s">
        <v>42</v>
      </c>
      <c r="U782" s="1" t="s">
        <v>31</v>
      </c>
      <c r="V782" s="1" t="s">
        <v>11</v>
      </c>
      <c r="W782" s="1">
        <f>Tabulka1[[#This Row],[x]]/(Tabulka1[[#This Row],[z4]]*(100-Tabulka1[[#This Row],[x2]])/100)</f>
        <v>1.1591756869854708</v>
      </c>
      <c r="X782" s="1">
        <f>Tabulka1[[#This Row],[y]]/(Tabulka1[[#This Row],[z4]]*(100-Tabulka1[[#This Row],[x2]])/100)</f>
        <v>2.028557452224574</v>
      </c>
      <c r="Y782" s="1">
        <f>Tabulka1[[#This Row],[z2]]</f>
        <v>1.1259250000000001</v>
      </c>
      <c r="Z782" s="1">
        <f>Tabulka1[[#This Row],[std2]]</f>
        <v>4.9497474683068572E-5</v>
      </c>
      <c r="AA782" s="1" t="s">
        <v>43</v>
      </c>
      <c r="AB782" s="1" t="s">
        <v>40</v>
      </c>
      <c r="AC782" s="1" t="s">
        <v>11</v>
      </c>
      <c r="AD782" s="1">
        <v>15</v>
      </c>
      <c r="AE782" s="1" t="s">
        <v>12</v>
      </c>
      <c r="AF782" s="1" t="s">
        <v>28</v>
      </c>
    </row>
    <row r="783" spans="1:32" ht="16.5" x14ac:dyDescent="0.35">
      <c r="A783" s="1">
        <f>2*Tabulka1[[#This Row],[x3]]*Tabulka1[[#This Row],[z]]/(100*94.196)*1000</f>
        <v>1.5413628660387027</v>
      </c>
      <c r="B783" s="1">
        <f>Tabulka1[[#This Row],[y2]]*Tabulka1[[#This Row],[x]]/2</f>
        <v>2.6973850155677295</v>
      </c>
      <c r="C783" s="1">
        <f>Tabulka1[[#This Row],[z2]]</f>
        <v>1.17327</v>
      </c>
      <c r="D783" s="1">
        <f>Tabulka1[[#This Row],[std2]]</f>
        <v>1.2727922061362735E-4</v>
      </c>
      <c r="E783" s="1">
        <v>10</v>
      </c>
      <c r="F783" s="1" t="s">
        <v>29</v>
      </c>
      <c r="G783" s="1" t="s">
        <v>30</v>
      </c>
      <c r="H783" s="1" t="s">
        <v>11</v>
      </c>
      <c r="I783" s="1">
        <v>20</v>
      </c>
      <c r="J783" s="1">
        <v>3.5</v>
      </c>
      <c r="K783">
        <v>1.17327</v>
      </c>
      <c r="L783">
        <v>1.2727922061362735E-4</v>
      </c>
      <c r="M783" s="1" t="s">
        <v>32</v>
      </c>
      <c r="N783" s="1" t="s">
        <v>31</v>
      </c>
      <c r="O783" s="1" t="s">
        <v>11</v>
      </c>
      <c r="P783" s="1">
        <f>Tabulka1[[#This Row],[x2]]/(1+Tabulka1[[#This Row],[y2]]*60.08/94.196)</f>
        <v>6.1874170706393938</v>
      </c>
      <c r="Q783" s="1">
        <f>Tabulka1[[#This Row],[y2]]</f>
        <v>3.5</v>
      </c>
      <c r="R783" s="1">
        <f>Tabulka1[[#This Row],[z2]]</f>
        <v>1.17327</v>
      </c>
      <c r="S783" s="1">
        <f>Tabulka1[[#This Row],[std2]]</f>
        <v>1.2727922061362735E-4</v>
      </c>
      <c r="T783" s="1" t="s">
        <v>42</v>
      </c>
      <c r="U783" s="1" t="s">
        <v>31</v>
      </c>
      <c r="V783" s="1" t="s">
        <v>11</v>
      </c>
      <c r="W783" s="1">
        <f>Tabulka1[[#This Row],[x]]/(Tabulka1[[#This Row],[z4]]*(100-Tabulka1[[#This Row],[x2]])/100)</f>
        <v>1.6421655565627504</v>
      </c>
      <c r="X783" s="1">
        <f>Tabulka1[[#This Row],[y]]/(Tabulka1[[#This Row],[z4]]*(100-Tabulka1[[#This Row],[x2]])/100)</f>
        <v>2.8737897239848129</v>
      </c>
      <c r="Y783" s="1">
        <f>Tabulka1[[#This Row],[z2]]</f>
        <v>1.17327</v>
      </c>
      <c r="Z783" s="1">
        <f>Tabulka1[[#This Row],[std2]]</f>
        <v>1.2727922061362735E-4</v>
      </c>
      <c r="AA783" s="1" t="s">
        <v>43</v>
      </c>
      <c r="AB783" s="1" t="s">
        <v>40</v>
      </c>
      <c r="AC783" s="1" t="s">
        <v>11</v>
      </c>
      <c r="AD783" s="1">
        <v>15</v>
      </c>
      <c r="AE783" s="1" t="s">
        <v>12</v>
      </c>
      <c r="AF783" s="1" t="s">
        <v>28</v>
      </c>
    </row>
    <row r="784" spans="1:32" ht="16.5" x14ac:dyDescent="0.35">
      <c r="A784" s="1">
        <f>2*Tabulka1[[#This Row],[x3]]*Tabulka1[[#This Row],[z]]/(100*94.196)*1000</f>
        <v>2.0075145495868312</v>
      </c>
      <c r="B784" s="1">
        <f>Tabulka1[[#This Row],[y2]]*Tabulka1[[#This Row],[x]]/2</f>
        <v>3.5131504617769544</v>
      </c>
      <c r="C784" s="1">
        <f>Tabulka1[[#This Row],[z2]]</f>
        <v>1.22248</v>
      </c>
      <c r="D784" s="1">
        <f>Tabulka1[[#This Row],[std2]]</f>
        <v>7.0710678118646961E-5</v>
      </c>
      <c r="E784" s="1">
        <v>10</v>
      </c>
      <c r="F784" s="1" t="s">
        <v>29</v>
      </c>
      <c r="G784" s="1" t="s">
        <v>30</v>
      </c>
      <c r="H784" s="1" t="s">
        <v>11</v>
      </c>
      <c r="I784" s="1">
        <v>25</v>
      </c>
      <c r="J784" s="1">
        <v>3.5</v>
      </c>
      <c r="K784">
        <v>1.22248</v>
      </c>
      <c r="L784">
        <v>7.0710678118646961E-5</v>
      </c>
      <c r="M784" s="1" t="s">
        <v>32</v>
      </c>
      <c r="N784" s="1" t="s">
        <v>31</v>
      </c>
      <c r="O784" s="1" t="s">
        <v>11</v>
      </c>
      <c r="P784" s="1">
        <f>Tabulka1[[#This Row],[x2]]/(1+Tabulka1[[#This Row],[y2]]*60.08/94.196)</f>
        <v>7.7342713382992416</v>
      </c>
      <c r="Q784" s="1">
        <f>Tabulka1[[#This Row],[y2]]</f>
        <v>3.5</v>
      </c>
      <c r="R784" s="1">
        <f>Tabulka1[[#This Row],[z2]]</f>
        <v>1.22248</v>
      </c>
      <c r="S784" s="1">
        <f>Tabulka1[[#This Row],[std2]]</f>
        <v>7.0710678118646961E-5</v>
      </c>
      <c r="T784" s="1" t="s">
        <v>42</v>
      </c>
      <c r="U784" s="1" t="s">
        <v>31</v>
      </c>
      <c r="V784" s="1" t="s">
        <v>11</v>
      </c>
      <c r="W784" s="1">
        <f>Tabulka1[[#This Row],[x]]/(Tabulka1[[#This Row],[z4]]*(100-Tabulka1[[#This Row],[x2]])/100)</f>
        <v>2.1895540754170004</v>
      </c>
      <c r="X784" s="1">
        <f>Tabulka1[[#This Row],[y]]/(Tabulka1[[#This Row],[z4]]*(100-Tabulka1[[#This Row],[x2]])/100)</f>
        <v>3.8317196319797504</v>
      </c>
      <c r="Y784" s="1">
        <f>Tabulka1[[#This Row],[z2]]</f>
        <v>1.22248</v>
      </c>
      <c r="Z784" s="1">
        <f>Tabulka1[[#This Row],[std2]]</f>
        <v>7.0710678118646961E-5</v>
      </c>
      <c r="AA784" s="1" t="s">
        <v>43</v>
      </c>
      <c r="AB784" s="1" t="s">
        <v>40</v>
      </c>
      <c r="AC784" s="1" t="s">
        <v>11</v>
      </c>
      <c r="AD784" s="1">
        <v>15</v>
      </c>
      <c r="AE784" s="1" t="s">
        <v>12</v>
      </c>
      <c r="AF784" s="1" t="s">
        <v>28</v>
      </c>
    </row>
    <row r="785" spans="1:32" ht="16.5" x14ac:dyDescent="0.35">
      <c r="A785" s="1">
        <f>2*Tabulka1[[#This Row],[x3]]*Tabulka1[[#This Row],[z]]/(100*94.196)*1000</f>
        <v>2.5085378552004096</v>
      </c>
      <c r="B785" s="1">
        <f>Tabulka1[[#This Row],[y2]]*Tabulka1[[#This Row],[x]]/2</f>
        <v>4.3899412466007171</v>
      </c>
      <c r="C785" s="1">
        <f>Tabulka1[[#This Row],[z2]]</f>
        <v>1.278095</v>
      </c>
      <c r="D785" s="1">
        <f>Tabulka1[[#This Row],[std2]]</f>
        <v>2.1213203435578389E-5</v>
      </c>
      <c r="E785" s="1">
        <v>10</v>
      </c>
      <c r="F785" s="1" t="s">
        <v>29</v>
      </c>
      <c r="G785" s="1" t="s">
        <v>30</v>
      </c>
      <c r="H785" s="1" t="s">
        <v>11</v>
      </c>
      <c r="I785" s="1">
        <v>29.88</v>
      </c>
      <c r="J785" s="1">
        <v>3.5</v>
      </c>
      <c r="K785">
        <v>1.278095</v>
      </c>
      <c r="L785">
        <v>2.1213203435578389E-5</v>
      </c>
      <c r="M785" s="1" t="s">
        <v>32</v>
      </c>
      <c r="N785" s="1" t="s">
        <v>31</v>
      </c>
      <c r="O785" s="1" t="s">
        <v>11</v>
      </c>
      <c r="P785" s="1">
        <f>Tabulka1[[#This Row],[x2]]/(1+Tabulka1[[#This Row],[y2]]*60.08/94.196)</f>
        <v>9.2440011035352541</v>
      </c>
      <c r="Q785" s="1">
        <f>Tabulka1[[#This Row],[y2]]</f>
        <v>3.5</v>
      </c>
      <c r="R785" s="1">
        <f>Tabulka1[[#This Row],[z2]]</f>
        <v>1.278095</v>
      </c>
      <c r="S785" s="1">
        <f>Tabulka1[[#This Row],[std2]]</f>
        <v>2.1213203435578389E-5</v>
      </c>
      <c r="T785" s="1" t="s">
        <v>42</v>
      </c>
      <c r="U785" s="1" t="s">
        <v>31</v>
      </c>
      <c r="V785" s="1" t="s">
        <v>11</v>
      </c>
      <c r="W785" s="1">
        <f>Tabulka1[[#This Row],[x]]/(Tabulka1[[#This Row],[z4]]*(100-Tabulka1[[#This Row],[x2]])/100)</f>
        <v>2.7990819640670268</v>
      </c>
      <c r="X785" s="1">
        <f>Tabulka1[[#This Row],[y]]/(Tabulka1[[#This Row],[z4]]*(100-Tabulka1[[#This Row],[x2]])/100)</f>
        <v>4.8983934371172975</v>
      </c>
      <c r="Y785" s="1">
        <f>Tabulka1[[#This Row],[z2]]</f>
        <v>1.278095</v>
      </c>
      <c r="Z785" s="1">
        <f>Tabulka1[[#This Row],[std2]]</f>
        <v>2.1213203435578389E-5</v>
      </c>
      <c r="AA785" s="1" t="s">
        <v>43</v>
      </c>
      <c r="AB785" s="1" t="s">
        <v>40</v>
      </c>
      <c r="AC785" s="1" t="s">
        <v>11</v>
      </c>
      <c r="AD785" s="1">
        <v>15</v>
      </c>
      <c r="AE785" s="1" t="s">
        <v>12</v>
      </c>
      <c r="AF785" s="1" t="s">
        <v>28</v>
      </c>
    </row>
    <row r="786" spans="1:32" ht="16.5" x14ac:dyDescent="0.35">
      <c r="A786" s="1">
        <f>2*Tabulka1[[#This Row],[x3]]*Tabulka1[[#This Row],[z]]/(100*94.196)*1000</f>
        <v>0</v>
      </c>
      <c r="B786" s="1">
        <f>Tabulka1[[#This Row],[y2]]*Tabulka1[[#This Row],[x]]/2</f>
        <v>0</v>
      </c>
      <c r="C786" s="1">
        <f>Tabulka1[[#This Row],[z2]]</f>
        <v>0.99909999999999999</v>
      </c>
      <c r="D786" s="1">
        <f>Tabulka1[[#This Row],[std2]]</f>
        <v>0</v>
      </c>
      <c r="E786" s="1">
        <v>11</v>
      </c>
      <c r="F786" s="1" t="s">
        <v>29</v>
      </c>
      <c r="G786" s="1" t="s">
        <v>30</v>
      </c>
      <c r="H786" s="1" t="s">
        <v>11</v>
      </c>
      <c r="I786" s="1">
        <v>0</v>
      </c>
      <c r="J786" s="1">
        <v>3.8849999999999998</v>
      </c>
      <c r="K786">
        <v>0.99909999999999999</v>
      </c>
      <c r="L786"/>
      <c r="M786" s="1" t="s">
        <v>32</v>
      </c>
      <c r="N786" s="1" t="s">
        <v>31</v>
      </c>
      <c r="O786" s="1" t="s">
        <v>11</v>
      </c>
      <c r="P786" s="1">
        <f>Tabulka1[[#This Row],[x2]]/(1+Tabulka1[[#This Row],[y2]]*60.08/94.196)</f>
        <v>0</v>
      </c>
      <c r="Q786" s="1">
        <f>Tabulka1[[#This Row],[y2]]</f>
        <v>3.8849999999999998</v>
      </c>
      <c r="R786" s="1">
        <f>Tabulka1[[#This Row],[z2]]</f>
        <v>0.99909999999999999</v>
      </c>
      <c r="S786" s="1">
        <f>Tabulka1[[#This Row],[std2]]</f>
        <v>0</v>
      </c>
      <c r="T786" s="1" t="s">
        <v>42</v>
      </c>
      <c r="U786" s="1" t="s">
        <v>31</v>
      </c>
      <c r="V786" s="1" t="s">
        <v>11</v>
      </c>
      <c r="W786" s="1">
        <f>Tabulka1[[#This Row],[x]]/(Tabulka1[[#This Row],[z4]]*(100-Tabulka1[[#This Row],[x2]])/100)</f>
        <v>0</v>
      </c>
      <c r="X786" s="1">
        <f>Tabulka1[[#This Row],[y]]/(Tabulka1[[#This Row],[z4]]*(100-Tabulka1[[#This Row],[x2]])/100)</f>
        <v>0</v>
      </c>
      <c r="Y786" s="1">
        <f>Tabulka1[[#This Row],[z2]]</f>
        <v>0.99909999999999999</v>
      </c>
      <c r="Z786" s="1">
        <f>Tabulka1[[#This Row],[std2]]</f>
        <v>0</v>
      </c>
      <c r="AA786" s="1" t="s">
        <v>43</v>
      </c>
      <c r="AB786" s="1" t="s">
        <v>40</v>
      </c>
      <c r="AC786" s="1" t="s">
        <v>11</v>
      </c>
      <c r="AD786" s="1">
        <v>15</v>
      </c>
      <c r="AE786" s="1" t="s">
        <v>12</v>
      </c>
      <c r="AF786" s="1" t="s">
        <v>28</v>
      </c>
    </row>
    <row r="787" spans="1:32" ht="16.5" x14ac:dyDescent="0.35">
      <c r="A787" s="1">
        <f>2*Tabulka1[[#This Row],[x3]]*Tabulka1[[#This Row],[z]]/(100*94.196)*1000</f>
        <v>0.31668146082437848</v>
      </c>
      <c r="B787" s="1">
        <f>Tabulka1[[#This Row],[y2]]*Tabulka1[[#This Row],[x]]/2</f>
        <v>0.61515373765135517</v>
      </c>
      <c r="C787" s="1">
        <f>Tabulka1[[#This Row],[z2]]</f>
        <v>1.0374699999999999</v>
      </c>
      <c r="D787" s="1">
        <f>Tabulka1[[#This Row],[std2]]</f>
        <v>0</v>
      </c>
      <c r="E787" s="1">
        <v>11</v>
      </c>
      <c r="F787" s="1" t="s">
        <v>29</v>
      </c>
      <c r="G787" s="1" t="s">
        <v>30</v>
      </c>
      <c r="H787" s="1" t="s">
        <v>11</v>
      </c>
      <c r="I787" s="1">
        <v>5</v>
      </c>
      <c r="J787" s="1">
        <v>3.8849999999999998</v>
      </c>
      <c r="K787">
        <v>1.0374699999999999</v>
      </c>
      <c r="L787">
        <v>0</v>
      </c>
      <c r="M787" s="1" t="s">
        <v>32</v>
      </c>
      <c r="N787" s="1" t="s">
        <v>31</v>
      </c>
      <c r="O787" s="1" t="s">
        <v>11</v>
      </c>
      <c r="P787" s="1">
        <f>Tabulka1[[#This Row],[x2]]/(1+Tabulka1[[#This Row],[y2]]*60.08/94.196)</f>
        <v>1.4376380465851137</v>
      </c>
      <c r="Q787" s="1">
        <f>Tabulka1[[#This Row],[y2]]</f>
        <v>3.8849999999999998</v>
      </c>
      <c r="R787" s="1">
        <f>Tabulka1[[#This Row],[z2]]</f>
        <v>1.0374699999999999</v>
      </c>
      <c r="S787" s="1">
        <f>Tabulka1[[#This Row],[std2]]</f>
        <v>0</v>
      </c>
      <c r="T787" s="1" t="s">
        <v>42</v>
      </c>
      <c r="U787" s="1" t="s">
        <v>31</v>
      </c>
      <c r="V787" s="1" t="s">
        <v>11</v>
      </c>
      <c r="W787" s="1">
        <f>Tabulka1[[#This Row],[x]]/(Tabulka1[[#This Row],[z4]]*(100-Tabulka1[[#This Row],[x2]])/100)</f>
        <v>0.32130944136305123</v>
      </c>
      <c r="X787" s="1">
        <f>Tabulka1[[#This Row],[y]]/(Tabulka1[[#This Row],[z4]]*(100-Tabulka1[[#This Row],[x2]])/100)</f>
        <v>0.624143589847727</v>
      </c>
      <c r="Y787" s="1">
        <f>Tabulka1[[#This Row],[z2]]</f>
        <v>1.0374699999999999</v>
      </c>
      <c r="Z787" s="1">
        <f>Tabulka1[[#This Row],[std2]]</f>
        <v>0</v>
      </c>
      <c r="AA787" s="1" t="s">
        <v>43</v>
      </c>
      <c r="AB787" s="1" t="s">
        <v>40</v>
      </c>
      <c r="AC787" s="1" t="s">
        <v>11</v>
      </c>
      <c r="AD787" s="1">
        <v>15</v>
      </c>
      <c r="AE787" s="1" t="s">
        <v>12</v>
      </c>
      <c r="AF787" s="1" t="s">
        <v>28</v>
      </c>
    </row>
    <row r="788" spans="1:32" ht="16.5" x14ac:dyDescent="0.35">
      <c r="A788" s="1">
        <f>2*Tabulka1[[#This Row],[x3]]*Tabulka1[[#This Row],[z]]/(100*94.196)*1000</f>
        <v>0.64739803935693641</v>
      </c>
      <c r="B788" s="1">
        <f>Tabulka1[[#This Row],[y2]]*Tabulka1[[#This Row],[x]]/2</f>
        <v>1.2575706914508489</v>
      </c>
      <c r="C788" s="1">
        <f>Tabulka1[[#This Row],[z2]]</f>
        <v>1.06046</v>
      </c>
      <c r="D788" s="1">
        <f>Tabulka1[[#This Row],[std2]]</f>
        <v>0</v>
      </c>
      <c r="E788" s="1">
        <v>11</v>
      </c>
      <c r="F788" s="1" t="s">
        <v>29</v>
      </c>
      <c r="G788" s="1" t="s">
        <v>30</v>
      </c>
      <c r="H788" s="1" t="s">
        <v>11</v>
      </c>
      <c r="I788" s="1">
        <v>10</v>
      </c>
      <c r="J788" s="1">
        <v>3.8849999999999998</v>
      </c>
      <c r="K788">
        <v>1.06046</v>
      </c>
      <c r="L788">
        <v>0</v>
      </c>
      <c r="M788" s="1" t="s">
        <v>32</v>
      </c>
      <c r="N788" s="1" t="s">
        <v>31</v>
      </c>
      <c r="O788" s="1" t="s">
        <v>11</v>
      </c>
      <c r="P788" s="1">
        <f>Tabulka1[[#This Row],[x2]]/(1+Tabulka1[[#This Row],[y2]]*60.08/94.196)</f>
        <v>2.8752760931702275</v>
      </c>
      <c r="Q788" s="1">
        <f>Tabulka1[[#This Row],[y2]]</f>
        <v>3.8849999999999998</v>
      </c>
      <c r="R788" s="1">
        <f>Tabulka1[[#This Row],[z2]]</f>
        <v>1.06046</v>
      </c>
      <c r="S788" s="1">
        <f>Tabulka1[[#This Row],[std2]]</f>
        <v>0</v>
      </c>
      <c r="T788" s="1" t="s">
        <v>42</v>
      </c>
      <c r="U788" s="1" t="s">
        <v>31</v>
      </c>
      <c r="V788" s="1" t="s">
        <v>11</v>
      </c>
      <c r="W788" s="1">
        <f>Tabulka1[[#This Row],[x]]/(Tabulka1[[#This Row],[z4]]*(100-Tabulka1[[#This Row],[x2]])/100)</f>
        <v>0.67831993176644145</v>
      </c>
      <c r="X788" s="1">
        <f>Tabulka1[[#This Row],[y]]/(Tabulka1[[#This Row],[z4]]*(100-Tabulka1[[#This Row],[x2]])/100)</f>
        <v>1.3176364674563124</v>
      </c>
      <c r="Y788" s="1">
        <f>Tabulka1[[#This Row],[z2]]</f>
        <v>1.06046</v>
      </c>
      <c r="Z788" s="1">
        <f>Tabulka1[[#This Row],[std2]]</f>
        <v>0</v>
      </c>
      <c r="AA788" s="1" t="s">
        <v>43</v>
      </c>
      <c r="AB788" s="1" t="s">
        <v>40</v>
      </c>
      <c r="AC788" s="1" t="s">
        <v>11</v>
      </c>
      <c r="AD788" s="1">
        <v>15</v>
      </c>
      <c r="AE788" s="1" t="s">
        <v>12</v>
      </c>
      <c r="AF788" s="1" t="s">
        <v>28</v>
      </c>
    </row>
    <row r="789" spans="1:32" s="8" customFormat="1" ht="16.5" x14ac:dyDescent="0.35">
      <c r="A789" s="3"/>
      <c r="B789" s="3"/>
      <c r="C789" s="3" t="str">
        <f>Tabulka1[[#This Row],[z2]]</f>
        <v>chyběl vzorek</v>
      </c>
      <c r="D789" s="3" t="str">
        <f>Tabulka1[[#This Row],[std2]]</f>
        <v>chyb</v>
      </c>
      <c r="E789" s="3">
        <v>11</v>
      </c>
      <c r="F789" s="3" t="s">
        <v>29</v>
      </c>
      <c r="G789" s="3" t="s">
        <v>30</v>
      </c>
      <c r="H789" s="3" t="s">
        <v>11</v>
      </c>
      <c r="I789" s="3">
        <v>15</v>
      </c>
      <c r="J789" s="3">
        <v>3.8849999999999998</v>
      </c>
      <c r="K789" s="8" t="s">
        <v>51</v>
      </c>
      <c r="L789" s="8" t="s">
        <v>60</v>
      </c>
      <c r="M789" s="3" t="s">
        <v>32</v>
      </c>
      <c r="N789" s="3" t="s">
        <v>31</v>
      </c>
      <c r="O789" s="3" t="s">
        <v>11</v>
      </c>
      <c r="P789" s="1">
        <f>Tabulka1[[#This Row],[x2]]/(1+Tabulka1[[#This Row],[y2]]*60.08/94.196)</f>
        <v>4.3129141397553408</v>
      </c>
      <c r="Q789" s="3">
        <f>Tabulka1[[#This Row],[y2]]</f>
        <v>3.8849999999999998</v>
      </c>
      <c r="R789" s="3" t="str">
        <f>Tabulka1[[#This Row],[z2]]</f>
        <v>chyběl vzorek</v>
      </c>
      <c r="S789" s="3" t="str">
        <f>Tabulka1[[#This Row],[std2]]</f>
        <v>chyb</v>
      </c>
      <c r="T789" s="3" t="s">
        <v>42</v>
      </c>
      <c r="U789" s="3" t="s">
        <v>31</v>
      </c>
      <c r="V789" s="3" t="s">
        <v>11</v>
      </c>
      <c r="W789" s="3"/>
      <c r="X789" s="3"/>
      <c r="Y789" s="3" t="str">
        <f>Tabulka1[[#This Row],[z2]]</f>
        <v>chyběl vzorek</v>
      </c>
      <c r="Z789" s="3" t="str">
        <f>Tabulka1[[#This Row],[std2]]</f>
        <v>chyb</v>
      </c>
      <c r="AA789" s="3" t="s">
        <v>43</v>
      </c>
      <c r="AB789" s="3" t="s">
        <v>40</v>
      </c>
      <c r="AC789" s="3" t="s">
        <v>11</v>
      </c>
      <c r="AD789" s="3">
        <v>15</v>
      </c>
      <c r="AE789" s="3" t="s">
        <v>12</v>
      </c>
      <c r="AF789" s="3" t="s">
        <v>28</v>
      </c>
    </row>
    <row r="790" spans="1:32" ht="16.5" x14ac:dyDescent="0.35">
      <c r="A790" s="1">
        <f>2*Tabulka1[[#This Row],[x3]]*Tabulka1[[#This Row],[z]]/(100*94.196)*1000</f>
        <v>1.4231084336466766</v>
      </c>
      <c r="B790" s="1">
        <f>Tabulka1[[#This Row],[y2]]*Tabulka1[[#This Row],[x]]/2</f>
        <v>2.7643881323586692</v>
      </c>
      <c r="C790" s="1">
        <f>Tabulka1[[#This Row],[z2]]</f>
        <v>1.1655500000000001</v>
      </c>
      <c r="D790" s="1">
        <f>Tabulka1[[#This Row],[std2]]</f>
        <v>1.4142135623666588E-5</v>
      </c>
      <c r="E790" s="1">
        <v>11</v>
      </c>
      <c r="F790" s="1" t="s">
        <v>29</v>
      </c>
      <c r="G790" s="1" t="s">
        <v>30</v>
      </c>
      <c r="H790" s="1" t="s">
        <v>11</v>
      </c>
      <c r="I790" s="1">
        <v>20</v>
      </c>
      <c r="J790" s="1">
        <v>3.8849999999999998</v>
      </c>
      <c r="K790">
        <v>1.1655500000000001</v>
      </c>
      <c r="L790">
        <v>1.4142135623666588E-5</v>
      </c>
      <c r="M790" s="1" t="s">
        <v>32</v>
      </c>
      <c r="N790" s="1" t="s">
        <v>31</v>
      </c>
      <c r="O790" s="1" t="s">
        <v>11</v>
      </c>
      <c r="P790" s="1">
        <f>Tabulka1[[#This Row],[x2]]/(1+Tabulka1[[#This Row],[y2]]*60.08/94.196)</f>
        <v>5.750552186340455</v>
      </c>
      <c r="Q790" s="1">
        <f>Tabulka1[[#This Row],[y2]]</f>
        <v>3.8849999999999998</v>
      </c>
      <c r="R790" s="1">
        <f>Tabulka1[[#This Row],[z2]]</f>
        <v>1.1655500000000001</v>
      </c>
      <c r="S790" s="1">
        <f>Tabulka1[[#This Row],[std2]]</f>
        <v>1.4142135623666588E-5</v>
      </c>
      <c r="T790" s="1" t="s">
        <v>42</v>
      </c>
      <c r="U790" s="1" t="s">
        <v>31</v>
      </c>
      <c r="V790" s="1" t="s">
        <v>11</v>
      </c>
      <c r="W790" s="1">
        <f>Tabulka1[[#This Row],[x]]/(Tabulka1[[#This Row],[z4]]*(100-Tabulka1[[#This Row],[x2]])/100)</f>
        <v>1.5262198464744934</v>
      </c>
      <c r="X790" s="1">
        <f>Tabulka1[[#This Row],[y]]/(Tabulka1[[#This Row],[z4]]*(100-Tabulka1[[#This Row],[x2]])/100)</f>
        <v>2.9646820517767032</v>
      </c>
      <c r="Y790" s="1">
        <f>Tabulka1[[#This Row],[z2]]</f>
        <v>1.1655500000000001</v>
      </c>
      <c r="Z790" s="1">
        <f>Tabulka1[[#This Row],[std2]]</f>
        <v>1.4142135623666588E-5</v>
      </c>
      <c r="AA790" s="1" t="s">
        <v>43</v>
      </c>
      <c r="AB790" s="1" t="s">
        <v>40</v>
      </c>
      <c r="AC790" s="1" t="s">
        <v>11</v>
      </c>
      <c r="AD790" s="1">
        <v>15</v>
      </c>
      <c r="AE790" s="1" t="s">
        <v>12</v>
      </c>
      <c r="AF790" s="1" t="s">
        <v>28</v>
      </c>
    </row>
    <row r="791" spans="1:32" ht="16.5" x14ac:dyDescent="0.35">
      <c r="A791" s="1">
        <f>2*Tabulka1[[#This Row],[x3]]*Tabulka1[[#This Row],[z]]/(100*94.196)*1000</f>
        <v>1.8534795370547861</v>
      </c>
      <c r="B791" s="1">
        <f>Tabulka1[[#This Row],[y2]]*Tabulka1[[#This Row],[x]]/2</f>
        <v>3.6003840007289218</v>
      </c>
      <c r="C791" s="1">
        <f>Tabulka1[[#This Row],[z2]]</f>
        <v>1.2144249999999999</v>
      </c>
      <c r="D791" s="1">
        <f>Tabulka1[[#This Row],[std2]]</f>
        <v>7.0710678117547895E-6</v>
      </c>
      <c r="E791" s="1">
        <v>11</v>
      </c>
      <c r="F791" s="1" t="s">
        <v>29</v>
      </c>
      <c r="G791" s="1" t="s">
        <v>30</v>
      </c>
      <c r="H791" s="1" t="s">
        <v>11</v>
      </c>
      <c r="I791" s="1">
        <v>25</v>
      </c>
      <c r="J791" s="1">
        <v>3.8849999999999998</v>
      </c>
      <c r="K791">
        <v>1.2144249999999999</v>
      </c>
      <c r="L791">
        <v>7.0710678117547895E-6</v>
      </c>
      <c r="M791" s="1" t="s">
        <v>32</v>
      </c>
      <c r="N791" s="1" t="s">
        <v>31</v>
      </c>
      <c r="O791" s="1" t="s">
        <v>11</v>
      </c>
      <c r="P791" s="1">
        <f>Tabulka1[[#This Row],[x2]]/(1+Tabulka1[[#This Row],[y2]]*60.08/94.196)</f>
        <v>7.1881902329255682</v>
      </c>
      <c r="Q791" s="1">
        <f>Tabulka1[[#This Row],[y2]]</f>
        <v>3.8849999999999998</v>
      </c>
      <c r="R791" s="1">
        <f>Tabulka1[[#This Row],[z2]]</f>
        <v>1.2144249999999999</v>
      </c>
      <c r="S791" s="1">
        <f>Tabulka1[[#This Row],[std2]]</f>
        <v>7.0710678117547895E-6</v>
      </c>
      <c r="T791" s="1" t="s">
        <v>42</v>
      </c>
      <c r="U791" s="1" t="s">
        <v>31</v>
      </c>
      <c r="V791" s="1" t="s">
        <v>11</v>
      </c>
      <c r="W791" s="1">
        <f>Tabulka1[[#This Row],[x]]/(Tabulka1[[#This Row],[z4]]*(100-Tabulka1[[#This Row],[x2]])/100)</f>
        <v>2.0349597952993239</v>
      </c>
      <c r="X791" s="1">
        <f>Tabulka1[[#This Row],[y]]/(Tabulka1[[#This Row],[z4]]*(100-Tabulka1[[#This Row],[x2]])/100)</f>
        <v>3.9529094023689364</v>
      </c>
      <c r="Y791" s="1">
        <f>Tabulka1[[#This Row],[z2]]</f>
        <v>1.2144249999999999</v>
      </c>
      <c r="Z791" s="1">
        <f>Tabulka1[[#This Row],[std2]]</f>
        <v>7.0710678117547895E-6</v>
      </c>
      <c r="AA791" s="1" t="s">
        <v>43</v>
      </c>
      <c r="AB791" s="1" t="s">
        <v>40</v>
      </c>
      <c r="AC791" s="1" t="s">
        <v>11</v>
      </c>
      <c r="AD791" s="1">
        <v>15</v>
      </c>
      <c r="AE791" s="1" t="s">
        <v>12</v>
      </c>
      <c r="AF791" s="1" t="s">
        <v>28</v>
      </c>
    </row>
    <row r="792" spans="1:32" ht="16.5" x14ac:dyDescent="0.35">
      <c r="A792" s="1">
        <f>2*Tabulka1[[#This Row],[x3]]*Tabulka1[[#This Row],[z]]/(100*94.196)*1000</f>
        <v>0</v>
      </c>
      <c r="B792" s="1">
        <f>Tabulka1[[#This Row],[y2]]*Tabulka1[[#This Row],[x]]/2</f>
        <v>0</v>
      </c>
      <c r="C792" s="1">
        <f>Tabulka1[[#This Row],[z2]]</f>
        <v>0.99819999999999998</v>
      </c>
      <c r="D792" s="1">
        <f>Tabulka1[[#This Row],[std2]]</f>
        <v>0</v>
      </c>
      <c r="E792" s="1">
        <f>E700</f>
        <v>1</v>
      </c>
      <c r="F792" s="1" t="s">
        <v>29</v>
      </c>
      <c r="G792" s="1" t="s">
        <v>30</v>
      </c>
      <c r="H792" s="1" t="s">
        <v>11</v>
      </c>
      <c r="I792" s="1">
        <f>I700</f>
        <v>0</v>
      </c>
      <c r="J792" s="1">
        <f>J700</f>
        <v>0</v>
      </c>
      <c r="K792">
        <v>0.99819999999999998</v>
      </c>
      <c r="L792"/>
      <c r="M792" s="1" t="s">
        <v>32</v>
      </c>
      <c r="N792" s="1" t="s">
        <v>31</v>
      </c>
      <c r="O792" s="1" t="s">
        <v>11</v>
      </c>
      <c r="P792" s="1">
        <f>Tabulka1[[#This Row],[x2]]/(1+Tabulka1[[#This Row],[y2]]*60.08/94.196)</f>
        <v>0</v>
      </c>
      <c r="Q792" s="1">
        <f>Tabulka1[[#This Row],[y2]]</f>
        <v>0</v>
      </c>
      <c r="R792" s="1">
        <f>Tabulka1[[#This Row],[z2]]</f>
        <v>0.99819999999999998</v>
      </c>
      <c r="S792" s="1">
        <f>Tabulka1[[#This Row],[std2]]</f>
        <v>0</v>
      </c>
      <c r="T792" s="1" t="s">
        <v>42</v>
      </c>
      <c r="U792" s="1" t="s">
        <v>31</v>
      </c>
      <c r="V792" s="1" t="s">
        <v>11</v>
      </c>
      <c r="W792" s="1">
        <f>Tabulka1[[#This Row],[x]]/(Tabulka1[[#This Row],[z4]]*(100-Tabulka1[[#This Row],[x2]])/100)</f>
        <v>0</v>
      </c>
      <c r="X792" s="1">
        <f>Tabulka1[[#This Row],[y]]/(Tabulka1[[#This Row],[z4]]*(100-Tabulka1[[#This Row],[x2]])/100)</f>
        <v>0</v>
      </c>
      <c r="Y792" s="1">
        <f>Tabulka1[[#This Row],[z2]]</f>
        <v>0.99819999999999998</v>
      </c>
      <c r="Z792" s="1">
        <f>Tabulka1[[#This Row],[std2]]</f>
        <v>0</v>
      </c>
      <c r="AA792" s="1" t="s">
        <v>43</v>
      </c>
      <c r="AB792" s="1" t="s">
        <v>40</v>
      </c>
      <c r="AC792" s="1" t="s">
        <v>11</v>
      </c>
      <c r="AD792" s="1">
        <v>20</v>
      </c>
      <c r="AE792" s="1" t="s">
        <v>12</v>
      </c>
      <c r="AF792" s="1" t="s">
        <v>28</v>
      </c>
    </row>
    <row r="793" spans="1:32" ht="16.5" x14ac:dyDescent="0.35">
      <c r="A793" s="1">
        <f>2*Tabulka1[[#This Row],[x3]]*Tabulka1[[#This Row],[z]]/(100*94.196)*1000</f>
        <v>1.1178287825385367</v>
      </c>
      <c r="B793" s="1">
        <f>Tabulka1[[#This Row],[y2]]*Tabulka1[[#This Row],[x]]/2</f>
        <v>0</v>
      </c>
      <c r="C793" s="1">
        <f>Tabulka1[[#This Row],[z2]]</f>
        <v>1.0529500000000001</v>
      </c>
      <c r="D793" s="1">
        <f>Tabulka1[[#This Row],[std2]]</f>
        <v>0</v>
      </c>
      <c r="E793" s="1">
        <f t="shared" ref="E793:E856" si="1334">E701</f>
        <v>1</v>
      </c>
      <c r="F793" s="1" t="s">
        <v>29</v>
      </c>
      <c r="G793" s="1" t="s">
        <v>30</v>
      </c>
      <c r="H793" s="1" t="s">
        <v>11</v>
      </c>
      <c r="I793" s="1">
        <f t="shared" ref="I793:J793" si="1335">I701</f>
        <v>5</v>
      </c>
      <c r="J793" s="1">
        <f t="shared" si="1335"/>
        <v>0</v>
      </c>
      <c r="K793">
        <v>1.0529500000000001</v>
      </c>
      <c r="L793">
        <v>0</v>
      </c>
      <c r="M793" s="1" t="s">
        <v>32</v>
      </c>
      <c r="N793" s="1" t="s">
        <v>31</v>
      </c>
      <c r="O793" s="1" t="s">
        <v>11</v>
      </c>
      <c r="P793" s="1">
        <f>Tabulka1[[#This Row],[x2]]/(1+Tabulka1[[#This Row],[y2]]*60.08/94.196)</f>
        <v>5</v>
      </c>
      <c r="Q793" s="1">
        <f>Tabulka1[[#This Row],[y2]]</f>
        <v>0</v>
      </c>
      <c r="R793" s="1">
        <f>Tabulka1[[#This Row],[z2]]</f>
        <v>1.0529500000000001</v>
      </c>
      <c r="S793" s="1">
        <f>Tabulka1[[#This Row],[std2]]</f>
        <v>0</v>
      </c>
      <c r="T793" s="1" t="s">
        <v>42</v>
      </c>
      <c r="U793" s="1" t="s">
        <v>31</v>
      </c>
      <c r="V793" s="1" t="s">
        <v>11</v>
      </c>
      <c r="W793" s="1">
        <f>Tabulka1[[#This Row],[x]]/(Tabulka1[[#This Row],[z4]]*(100-Tabulka1[[#This Row],[x2]])/100)</f>
        <v>1.1174907415892059</v>
      </c>
      <c r="X793" s="1">
        <f>Tabulka1[[#This Row],[y]]/(Tabulka1[[#This Row],[z4]]*(100-Tabulka1[[#This Row],[x2]])/100)</f>
        <v>0</v>
      </c>
      <c r="Y793" s="1">
        <f>Tabulka1[[#This Row],[z2]]</f>
        <v>1.0529500000000001</v>
      </c>
      <c r="Z793" s="1">
        <f>Tabulka1[[#This Row],[std2]]</f>
        <v>0</v>
      </c>
      <c r="AA793" s="1" t="s">
        <v>43</v>
      </c>
      <c r="AB793" s="1" t="s">
        <v>40</v>
      </c>
      <c r="AC793" s="1" t="s">
        <v>11</v>
      </c>
      <c r="AD793" s="1">
        <v>20</v>
      </c>
      <c r="AE793" s="1" t="s">
        <v>12</v>
      </c>
      <c r="AF793" s="1" t="s">
        <v>28</v>
      </c>
    </row>
    <row r="794" spans="1:32" ht="16.5" x14ac:dyDescent="0.35">
      <c r="A794" s="1">
        <f>2*Tabulka1[[#This Row],[x3]]*Tabulka1[[#This Row],[z]]/(100*94.196)*1000</f>
        <v>2.3541339335003602</v>
      </c>
      <c r="B794" s="1">
        <f>Tabulka1[[#This Row],[y2]]*Tabulka1[[#This Row],[x]]/2</f>
        <v>0</v>
      </c>
      <c r="C794" s="1">
        <f>Tabulka1[[#This Row],[z2]]</f>
        <v>1.1087499999999999</v>
      </c>
      <c r="D794" s="1">
        <f>Tabulka1[[#This Row],[std2]]</f>
        <v>0</v>
      </c>
      <c r="E794" s="1">
        <f t="shared" si="1334"/>
        <v>1</v>
      </c>
      <c r="F794" s="1" t="s">
        <v>29</v>
      </c>
      <c r="G794" s="1" t="s">
        <v>30</v>
      </c>
      <c r="H794" s="1" t="s">
        <v>11</v>
      </c>
      <c r="I794" s="1">
        <f t="shared" ref="I794:J794" si="1336">I702</f>
        <v>10</v>
      </c>
      <c r="J794" s="1">
        <f t="shared" si="1336"/>
        <v>0</v>
      </c>
      <c r="K794">
        <v>1.1087499999999999</v>
      </c>
      <c r="L794">
        <v>0</v>
      </c>
      <c r="M794" s="1" t="s">
        <v>32</v>
      </c>
      <c r="N794" s="1" t="s">
        <v>31</v>
      </c>
      <c r="O794" s="1" t="s">
        <v>11</v>
      </c>
      <c r="P794" s="1">
        <f>Tabulka1[[#This Row],[x2]]/(1+Tabulka1[[#This Row],[y2]]*60.08/94.196)</f>
        <v>10</v>
      </c>
      <c r="Q794" s="1">
        <f>Tabulka1[[#This Row],[y2]]</f>
        <v>0</v>
      </c>
      <c r="R794" s="1">
        <f>Tabulka1[[#This Row],[z2]]</f>
        <v>1.1087499999999999</v>
      </c>
      <c r="S794" s="1">
        <f>Tabulka1[[#This Row],[std2]]</f>
        <v>0</v>
      </c>
      <c r="T794" s="1" t="s">
        <v>42</v>
      </c>
      <c r="U794" s="1" t="s">
        <v>31</v>
      </c>
      <c r="V794" s="1" t="s">
        <v>11</v>
      </c>
      <c r="W794" s="1">
        <f>Tabulka1[[#This Row],[x]]/(Tabulka1[[#This Row],[z4]]*(100-Tabulka1[[#This Row],[x2]])/100)</f>
        <v>2.3591471211327675</v>
      </c>
      <c r="X794" s="1">
        <f>Tabulka1[[#This Row],[y]]/(Tabulka1[[#This Row],[z4]]*(100-Tabulka1[[#This Row],[x2]])/100)</f>
        <v>0</v>
      </c>
      <c r="Y794" s="1">
        <f>Tabulka1[[#This Row],[z2]]</f>
        <v>1.1087499999999999</v>
      </c>
      <c r="Z794" s="1">
        <f>Tabulka1[[#This Row],[std2]]</f>
        <v>0</v>
      </c>
      <c r="AA794" s="1" t="s">
        <v>43</v>
      </c>
      <c r="AB794" s="1" t="s">
        <v>40</v>
      </c>
      <c r="AC794" s="1" t="s">
        <v>11</v>
      </c>
      <c r="AD794" s="1">
        <v>20</v>
      </c>
      <c r="AE794" s="1" t="s">
        <v>12</v>
      </c>
      <c r="AF794" s="1" t="s">
        <v>28</v>
      </c>
    </row>
    <row r="795" spans="1:32" ht="16.5" x14ac:dyDescent="0.35">
      <c r="A795" s="1">
        <f>2*Tabulka1[[#This Row],[x3]]*Tabulka1[[#This Row],[z]]/(100*94.196)*1000</f>
        <v>3.7152533016263951</v>
      </c>
      <c r="B795" s="1">
        <f>Tabulka1[[#This Row],[y2]]*Tabulka1[[#This Row],[x]]/2</f>
        <v>0</v>
      </c>
      <c r="C795" s="1">
        <f>Tabulka1[[#This Row],[z2]]</f>
        <v>1.1665399999999999</v>
      </c>
      <c r="D795" s="1">
        <f>Tabulka1[[#This Row],[std2]]</f>
        <v>0</v>
      </c>
      <c r="E795" s="1">
        <f t="shared" si="1334"/>
        <v>1</v>
      </c>
      <c r="F795" s="1" t="s">
        <v>29</v>
      </c>
      <c r="G795" s="1" t="s">
        <v>30</v>
      </c>
      <c r="H795" s="1" t="s">
        <v>11</v>
      </c>
      <c r="I795" s="1">
        <f t="shared" ref="I795:J795" si="1337">I703</f>
        <v>15</v>
      </c>
      <c r="J795" s="1">
        <f t="shared" si="1337"/>
        <v>0</v>
      </c>
      <c r="K795">
        <v>1.1665399999999999</v>
      </c>
      <c r="L795">
        <v>0</v>
      </c>
      <c r="M795" s="1" t="s">
        <v>32</v>
      </c>
      <c r="N795" s="1" t="s">
        <v>31</v>
      </c>
      <c r="O795" s="1" t="s">
        <v>11</v>
      </c>
      <c r="P795" s="1">
        <f>Tabulka1[[#This Row],[x2]]/(1+Tabulka1[[#This Row],[y2]]*60.08/94.196)</f>
        <v>15</v>
      </c>
      <c r="Q795" s="1">
        <f>Tabulka1[[#This Row],[y2]]</f>
        <v>0</v>
      </c>
      <c r="R795" s="1">
        <f>Tabulka1[[#This Row],[z2]]</f>
        <v>1.1665399999999999</v>
      </c>
      <c r="S795" s="1">
        <f>Tabulka1[[#This Row],[std2]]</f>
        <v>0</v>
      </c>
      <c r="T795" s="1" t="s">
        <v>42</v>
      </c>
      <c r="U795" s="1" t="s">
        <v>31</v>
      </c>
      <c r="V795" s="1" t="s">
        <v>11</v>
      </c>
      <c r="W795" s="1">
        <f>Tabulka1[[#This Row],[x]]/(Tabulka1[[#This Row],[z4]]*(100-Tabulka1[[#This Row],[x2]])/100)</f>
        <v>3.7468807217991018</v>
      </c>
      <c r="X795" s="1">
        <f>Tabulka1[[#This Row],[y]]/(Tabulka1[[#This Row],[z4]]*(100-Tabulka1[[#This Row],[x2]])/100)</f>
        <v>0</v>
      </c>
      <c r="Y795" s="1">
        <f>Tabulka1[[#This Row],[z2]]</f>
        <v>1.1665399999999999</v>
      </c>
      <c r="Z795" s="1">
        <f>Tabulka1[[#This Row],[std2]]</f>
        <v>0</v>
      </c>
      <c r="AA795" s="1" t="s">
        <v>43</v>
      </c>
      <c r="AB795" s="1" t="s">
        <v>40</v>
      </c>
      <c r="AC795" s="1" t="s">
        <v>11</v>
      </c>
      <c r="AD795" s="1">
        <v>20</v>
      </c>
      <c r="AE795" s="1" t="s">
        <v>12</v>
      </c>
      <c r="AF795" s="1" t="s">
        <v>28</v>
      </c>
    </row>
    <row r="796" spans="1:32" ht="16.5" x14ac:dyDescent="0.35">
      <c r="A796" s="1">
        <f>2*Tabulka1[[#This Row],[x3]]*Tabulka1[[#This Row],[z]]/(100*94.196)*1000</f>
        <v>5.2084164932693531</v>
      </c>
      <c r="B796" s="1">
        <f>Tabulka1[[#This Row],[y2]]*Tabulka1[[#This Row],[x]]/2</f>
        <v>0</v>
      </c>
      <c r="C796" s="1">
        <f>Tabulka1[[#This Row],[z2]]</f>
        <v>1.2265299999999999</v>
      </c>
      <c r="D796" s="1">
        <f>Tabulka1[[#This Row],[std2]]</f>
        <v>0</v>
      </c>
      <c r="E796" s="1">
        <f t="shared" si="1334"/>
        <v>1</v>
      </c>
      <c r="F796" s="1" t="s">
        <v>29</v>
      </c>
      <c r="G796" s="1" t="s">
        <v>30</v>
      </c>
      <c r="H796" s="1" t="s">
        <v>11</v>
      </c>
      <c r="I796" s="1">
        <f t="shared" ref="I796:J796" si="1338">I704</f>
        <v>20</v>
      </c>
      <c r="J796" s="1">
        <f t="shared" si="1338"/>
        <v>0</v>
      </c>
      <c r="K796">
        <v>1.2265299999999999</v>
      </c>
      <c r="L796">
        <v>0</v>
      </c>
      <c r="M796" s="1" t="s">
        <v>32</v>
      </c>
      <c r="N796" s="1" t="s">
        <v>31</v>
      </c>
      <c r="O796" s="1" t="s">
        <v>11</v>
      </c>
      <c r="P796" s="1">
        <f>Tabulka1[[#This Row],[x2]]/(1+Tabulka1[[#This Row],[y2]]*60.08/94.196)</f>
        <v>20</v>
      </c>
      <c r="Q796" s="1">
        <f>Tabulka1[[#This Row],[y2]]</f>
        <v>0</v>
      </c>
      <c r="R796" s="1">
        <f>Tabulka1[[#This Row],[z2]]</f>
        <v>1.2265299999999999</v>
      </c>
      <c r="S796" s="1">
        <f>Tabulka1[[#This Row],[std2]]</f>
        <v>0</v>
      </c>
      <c r="T796" s="1" t="s">
        <v>42</v>
      </c>
      <c r="U796" s="1" t="s">
        <v>31</v>
      </c>
      <c r="V796" s="1" t="s">
        <v>11</v>
      </c>
      <c r="W796" s="1">
        <f>Tabulka1[[#This Row],[x]]/(Tabulka1[[#This Row],[z4]]*(100-Tabulka1[[#This Row],[x2]])/100)</f>
        <v>5.3080810225487278</v>
      </c>
      <c r="X796" s="1">
        <f>Tabulka1[[#This Row],[y]]/(Tabulka1[[#This Row],[z4]]*(100-Tabulka1[[#This Row],[x2]])/100)</f>
        <v>0</v>
      </c>
      <c r="Y796" s="1">
        <f>Tabulka1[[#This Row],[z2]]</f>
        <v>1.2265299999999999</v>
      </c>
      <c r="Z796" s="1">
        <f>Tabulka1[[#This Row],[std2]]</f>
        <v>0</v>
      </c>
      <c r="AA796" s="1" t="s">
        <v>43</v>
      </c>
      <c r="AB796" s="1" t="s">
        <v>40</v>
      </c>
      <c r="AC796" s="1" t="s">
        <v>11</v>
      </c>
      <c r="AD796" s="1">
        <v>20</v>
      </c>
      <c r="AE796" s="1" t="s">
        <v>12</v>
      </c>
      <c r="AF796" s="1" t="s">
        <v>28</v>
      </c>
    </row>
    <row r="797" spans="1:32" ht="16.5" x14ac:dyDescent="0.35">
      <c r="A797" s="1">
        <f>2*Tabulka1[[#This Row],[x3]]*Tabulka1[[#This Row],[z]]/(100*94.196)*1000</f>
        <v>6.8376576500063697</v>
      </c>
      <c r="B797" s="1">
        <f>Tabulka1[[#This Row],[y2]]*Tabulka1[[#This Row],[x]]/2</f>
        <v>0</v>
      </c>
      <c r="C797" s="1">
        <f>Tabulka1[[#This Row],[z2]]</f>
        <v>1.28816</v>
      </c>
      <c r="D797" s="1">
        <f>Tabulka1[[#This Row],[std2]]</f>
        <v>0</v>
      </c>
      <c r="E797" s="1">
        <f t="shared" si="1334"/>
        <v>1</v>
      </c>
      <c r="F797" s="1" t="s">
        <v>29</v>
      </c>
      <c r="G797" s="1" t="s">
        <v>30</v>
      </c>
      <c r="H797" s="1" t="s">
        <v>11</v>
      </c>
      <c r="I797" s="1">
        <f t="shared" ref="I797:J797" si="1339">I705</f>
        <v>25</v>
      </c>
      <c r="J797" s="1">
        <f t="shared" si="1339"/>
        <v>0</v>
      </c>
      <c r="K797">
        <v>1.28816</v>
      </c>
      <c r="L797">
        <v>0</v>
      </c>
      <c r="M797" s="1" t="s">
        <v>32</v>
      </c>
      <c r="N797" s="1" t="s">
        <v>31</v>
      </c>
      <c r="O797" s="1" t="s">
        <v>11</v>
      </c>
      <c r="P797" s="1">
        <f>Tabulka1[[#This Row],[x2]]/(1+Tabulka1[[#This Row],[y2]]*60.08/94.196)</f>
        <v>25</v>
      </c>
      <c r="Q797" s="1">
        <f>Tabulka1[[#This Row],[y2]]</f>
        <v>0</v>
      </c>
      <c r="R797" s="1">
        <f>Tabulka1[[#This Row],[z2]]</f>
        <v>1.28816</v>
      </c>
      <c r="S797" s="1">
        <f>Tabulka1[[#This Row],[std2]]</f>
        <v>0</v>
      </c>
      <c r="T797" s="1" t="s">
        <v>42</v>
      </c>
      <c r="U797" s="1" t="s">
        <v>31</v>
      </c>
      <c r="V797" s="1" t="s">
        <v>11</v>
      </c>
      <c r="W797" s="1">
        <f>Tabulka1[[#This Row],[x]]/(Tabulka1[[#This Row],[z4]]*(100-Tabulka1[[#This Row],[x2]])/100)</f>
        <v>7.0774413633983047</v>
      </c>
      <c r="X797" s="1">
        <f>Tabulka1[[#This Row],[y]]/(Tabulka1[[#This Row],[z4]]*(100-Tabulka1[[#This Row],[x2]])/100)</f>
        <v>0</v>
      </c>
      <c r="Y797" s="1">
        <f>Tabulka1[[#This Row],[z2]]</f>
        <v>1.28816</v>
      </c>
      <c r="Z797" s="1">
        <f>Tabulka1[[#This Row],[std2]]</f>
        <v>0</v>
      </c>
      <c r="AA797" s="1" t="s">
        <v>43</v>
      </c>
      <c r="AB797" s="1" t="s">
        <v>40</v>
      </c>
      <c r="AC797" s="1" t="s">
        <v>11</v>
      </c>
      <c r="AD797" s="1">
        <v>20</v>
      </c>
      <c r="AE797" s="1" t="s">
        <v>12</v>
      </c>
      <c r="AF797" s="1" t="s">
        <v>28</v>
      </c>
    </row>
    <row r="798" spans="1:32" ht="16.5" x14ac:dyDescent="0.35">
      <c r="A798" s="1">
        <f>2*Tabulka1[[#This Row],[x3]]*Tabulka1[[#This Row],[z]]/(100*94.196)*1000</f>
        <v>8.6293473183574658</v>
      </c>
      <c r="B798" s="1">
        <f>Tabulka1[[#This Row],[y2]]*Tabulka1[[#This Row],[x]]/2</f>
        <v>0</v>
      </c>
      <c r="C798" s="1">
        <f>Tabulka1[[#This Row],[z2]]</f>
        <v>1.3547499999999999</v>
      </c>
      <c r="D798" s="1">
        <f>Tabulka1[[#This Row],[std2]]</f>
        <v>0</v>
      </c>
      <c r="E798" s="1">
        <f t="shared" si="1334"/>
        <v>1</v>
      </c>
      <c r="F798" s="1" t="s">
        <v>29</v>
      </c>
      <c r="G798" s="1" t="s">
        <v>30</v>
      </c>
      <c r="H798" s="1" t="s">
        <v>11</v>
      </c>
      <c r="I798" s="1">
        <f t="shared" ref="I798:J798" si="1340">I706</f>
        <v>30</v>
      </c>
      <c r="J798" s="1">
        <f t="shared" si="1340"/>
        <v>0</v>
      </c>
      <c r="K798">
        <v>1.3547499999999999</v>
      </c>
      <c r="L798">
        <v>0</v>
      </c>
      <c r="M798" s="1" t="s">
        <v>32</v>
      </c>
      <c r="N798" s="1" t="s">
        <v>31</v>
      </c>
      <c r="O798" s="1" t="s">
        <v>11</v>
      </c>
      <c r="P798" s="1">
        <f>Tabulka1[[#This Row],[x2]]/(1+Tabulka1[[#This Row],[y2]]*60.08/94.196)</f>
        <v>30</v>
      </c>
      <c r="Q798" s="1">
        <f>Tabulka1[[#This Row],[y2]]</f>
        <v>0</v>
      </c>
      <c r="R798" s="1">
        <f>Tabulka1[[#This Row],[z2]]</f>
        <v>1.3547499999999999</v>
      </c>
      <c r="S798" s="1">
        <f>Tabulka1[[#This Row],[std2]]</f>
        <v>0</v>
      </c>
      <c r="T798" s="1" t="s">
        <v>42</v>
      </c>
      <c r="U798" s="1" t="s">
        <v>31</v>
      </c>
      <c r="V798" s="1" t="s">
        <v>11</v>
      </c>
      <c r="W798" s="1">
        <f>Tabulka1[[#This Row],[x]]/(Tabulka1[[#This Row],[z4]]*(100-Tabulka1[[#This Row],[x2]])/100)</f>
        <v>9.0995674672263895</v>
      </c>
      <c r="X798" s="1">
        <f>Tabulka1[[#This Row],[y]]/(Tabulka1[[#This Row],[z4]]*(100-Tabulka1[[#This Row],[x2]])/100)</f>
        <v>0</v>
      </c>
      <c r="Y798" s="1">
        <f>Tabulka1[[#This Row],[z2]]</f>
        <v>1.3547499999999999</v>
      </c>
      <c r="Z798" s="1">
        <f>Tabulka1[[#This Row],[std2]]</f>
        <v>0</v>
      </c>
      <c r="AA798" s="1" t="s">
        <v>43</v>
      </c>
      <c r="AB798" s="1" t="s">
        <v>40</v>
      </c>
      <c r="AC798" s="1" t="s">
        <v>11</v>
      </c>
      <c r="AD798" s="1">
        <v>20</v>
      </c>
      <c r="AE798" s="1" t="s">
        <v>12</v>
      </c>
      <c r="AF798" s="1" t="s">
        <v>28</v>
      </c>
    </row>
    <row r="799" spans="1:32" ht="16.5" x14ac:dyDescent="0.35">
      <c r="A799" s="1">
        <f>2*Tabulka1[[#This Row],[x3]]*Tabulka1[[#This Row],[z]]/(100*94.196)*1000</f>
        <v>10.539274491485838</v>
      </c>
      <c r="B799" s="1">
        <f>Tabulka1[[#This Row],[y2]]*Tabulka1[[#This Row],[x]]/2</f>
        <v>0</v>
      </c>
      <c r="C799" s="1">
        <f>Tabulka1[[#This Row],[z2]]</f>
        <v>1.4182250000000001</v>
      </c>
      <c r="D799" s="1">
        <f>Tabulka1[[#This Row],[std2]]</f>
        <v>7.0710678119117998E-6</v>
      </c>
      <c r="E799" s="1">
        <f t="shared" si="1334"/>
        <v>1</v>
      </c>
      <c r="F799" s="1" t="s">
        <v>29</v>
      </c>
      <c r="G799" s="1" t="s">
        <v>30</v>
      </c>
      <c r="H799" s="1" t="s">
        <v>11</v>
      </c>
      <c r="I799" s="1">
        <f t="shared" ref="I799:J799" si="1341">I707</f>
        <v>35</v>
      </c>
      <c r="J799" s="1">
        <f t="shared" si="1341"/>
        <v>0</v>
      </c>
      <c r="K799">
        <v>1.4182250000000001</v>
      </c>
      <c r="L799">
        <v>7.0710678119117998E-6</v>
      </c>
      <c r="M799" s="1" t="s">
        <v>32</v>
      </c>
      <c r="N799" s="1" t="s">
        <v>31</v>
      </c>
      <c r="O799" s="1" t="s">
        <v>11</v>
      </c>
      <c r="P799" s="1">
        <f>Tabulka1[[#This Row],[x2]]/(1+Tabulka1[[#This Row],[y2]]*60.08/94.196)</f>
        <v>35</v>
      </c>
      <c r="Q799" s="1">
        <f>Tabulka1[[#This Row],[y2]]</f>
        <v>0</v>
      </c>
      <c r="R799" s="1">
        <f>Tabulka1[[#This Row],[z2]]</f>
        <v>1.4182250000000001</v>
      </c>
      <c r="S799" s="1">
        <f>Tabulka1[[#This Row],[std2]]</f>
        <v>7.0710678119117998E-6</v>
      </c>
      <c r="T799" s="1" t="s">
        <v>42</v>
      </c>
      <c r="U799" s="1" t="s">
        <v>31</v>
      </c>
      <c r="V799" s="1" t="s">
        <v>11</v>
      </c>
      <c r="W799" s="1">
        <f>Tabulka1[[#This Row],[x]]/(Tabulka1[[#This Row],[z4]]*(100-Tabulka1[[#This Row],[x2]])/100)</f>
        <v>11.432789894720337</v>
      </c>
      <c r="X799" s="1">
        <f>Tabulka1[[#This Row],[y]]/(Tabulka1[[#This Row],[z4]]*(100-Tabulka1[[#This Row],[x2]])/100)</f>
        <v>0</v>
      </c>
      <c r="Y799" s="1">
        <f>Tabulka1[[#This Row],[z2]]</f>
        <v>1.4182250000000001</v>
      </c>
      <c r="Z799" s="1">
        <f>Tabulka1[[#This Row],[std2]]</f>
        <v>7.0710678119117998E-6</v>
      </c>
      <c r="AA799" s="1" t="s">
        <v>43</v>
      </c>
      <c r="AB799" s="1" t="s">
        <v>40</v>
      </c>
      <c r="AC799" s="1" t="s">
        <v>11</v>
      </c>
      <c r="AD799" s="1">
        <v>20</v>
      </c>
      <c r="AE799" s="1" t="s">
        <v>12</v>
      </c>
      <c r="AF799" s="1" t="s">
        <v>28</v>
      </c>
    </row>
    <row r="800" spans="1:32" ht="16.5" x14ac:dyDescent="0.35">
      <c r="A800" s="1">
        <f>2*Tabulka1[[#This Row],[x3]]*Tabulka1[[#This Row],[z]]/(100*94.196)*1000</f>
        <v>12.629835661811542</v>
      </c>
      <c r="B800" s="1">
        <f>Tabulka1[[#This Row],[y2]]*Tabulka1[[#This Row],[x]]/2</f>
        <v>0</v>
      </c>
      <c r="C800" s="1">
        <f>Tabulka1[[#This Row],[z2]]</f>
        <v>1.4871000000000001</v>
      </c>
      <c r="D800" s="1">
        <f>Tabulka1[[#This Row],[std2]]</f>
        <v>0</v>
      </c>
      <c r="E800" s="1">
        <f t="shared" si="1334"/>
        <v>1</v>
      </c>
      <c r="F800" s="1" t="s">
        <v>29</v>
      </c>
      <c r="G800" s="1" t="s">
        <v>30</v>
      </c>
      <c r="H800" s="1" t="s">
        <v>11</v>
      </c>
      <c r="I800" s="1">
        <f t="shared" ref="I800:J800" si="1342">I708</f>
        <v>40</v>
      </c>
      <c r="J800" s="1">
        <f t="shared" si="1342"/>
        <v>0</v>
      </c>
      <c r="K800">
        <v>1.4871000000000001</v>
      </c>
      <c r="L800">
        <v>0</v>
      </c>
      <c r="M800" s="1" t="s">
        <v>32</v>
      </c>
      <c r="N800" s="1" t="s">
        <v>31</v>
      </c>
      <c r="O800" s="1" t="s">
        <v>11</v>
      </c>
      <c r="P800" s="1">
        <f>Tabulka1[[#This Row],[x2]]/(1+Tabulka1[[#This Row],[y2]]*60.08/94.196)</f>
        <v>40</v>
      </c>
      <c r="Q800" s="1">
        <f>Tabulka1[[#This Row],[y2]]</f>
        <v>0</v>
      </c>
      <c r="R800" s="1">
        <f>Tabulka1[[#This Row],[z2]]</f>
        <v>1.4871000000000001</v>
      </c>
      <c r="S800" s="1">
        <f>Tabulka1[[#This Row],[std2]]</f>
        <v>0</v>
      </c>
      <c r="T800" s="1" t="s">
        <v>42</v>
      </c>
      <c r="U800" s="1" t="s">
        <v>31</v>
      </c>
      <c r="V800" s="1" t="s">
        <v>11</v>
      </c>
      <c r="W800" s="1">
        <f>Tabulka1[[#This Row],[x]]/(Tabulka1[[#This Row],[z4]]*(100-Tabulka1[[#This Row],[x2]])/100)</f>
        <v>14.154882726796609</v>
      </c>
      <c r="X800" s="1">
        <f>Tabulka1[[#This Row],[y]]/(Tabulka1[[#This Row],[z4]]*(100-Tabulka1[[#This Row],[x2]])/100)</f>
        <v>0</v>
      </c>
      <c r="Y800" s="1">
        <f>Tabulka1[[#This Row],[z2]]</f>
        <v>1.4871000000000001</v>
      </c>
      <c r="Z800" s="1">
        <f>Tabulka1[[#This Row],[std2]]</f>
        <v>0</v>
      </c>
      <c r="AA800" s="1" t="s">
        <v>43</v>
      </c>
      <c r="AB800" s="1" t="s">
        <v>40</v>
      </c>
      <c r="AC800" s="1" t="s">
        <v>11</v>
      </c>
      <c r="AD800" s="1">
        <v>20</v>
      </c>
      <c r="AE800" s="1" t="s">
        <v>12</v>
      </c>
      <c r="AF800" s="1" t="s">
        <v>28</v>
      </c>
    </row>
    <row r="801" spans="1:32" ht="16.5" x14ac:dyDescent="0.35">
      <c r="A801" s="1">
        <f>2*Tabulka1[[#This Row],[x3]]*Tabulka1[[#This Row],[z]]/(100*94.196)*1000</f>
        <v>0</v>
      </c>
      <c r="B801" s="1">
        <f>Tabulka1[[#This Row],[y2]]*Tabulka1[[#This Row],[x]]/2</f>
        <v>0</v>
      </c>
      <c r="C801" s="1">
        <f>Tabulka1[[#This Row],[z2]]</f>
        <v>0.99819999999999998</v>
      </c>
      <c r="D801" s="1">
        <f>Tabulka1[[#This Row],[std2]]</f>
        <v>0</v>
      </c>
      <c r="E801" s="1">
        <f t="shared" si="1334"/>
        <v>2</v>
      </c>
      <c r="F801" s="1" t="s">
        <v>29</v>
      </c>
      <c r="G801" s="1" t="s">
        <v>30</v>
      </c>
      <c r="H801" s="1" t="s">
        <v>11</v>
      </c>
      <c r="I801" s="1">
        <f t="shared" ref="I801:J801" si="1343">I709</f>
        <v>0</v>
      </c>
      <c r="J801" s="1">
        <f t="shared" si="1343"/>
        <v>0.1</v>
      </c>
      <c r="K801">
        <v>0.99819999999999998</v>
      </c>
      <c r="L801"/>
      <c r="M801" s="1" t="s">
        <v>32</v>
      </c>
      <c r="N801" s="1" t="s">
        <v>31</v>
      </c>
      <c r="O801" s="1" t="s">
        <v>11</v>
      </c>
      <c r="P801" s="1">
        <f>Tabulka1[[#This Row],[x2]]/(1+Tabulka1[[#This Row],[y2]]*60.08/94.196)</f>
        <v>0</v>
      </c>
      <c r="Q801" s="1">
        <f>Tabulka1[[#This Row],[y2]]</f>
        <v>0.1</v>
      </c>
      <c r="R801" s="1">
        <f>Tabulka1[[#This Row],[z2]]</f>
        <v>0.99819999999999998</v>
      </c>
      <c r="S801" s="1">
        <f>Tabulka1[[#This Row],[std2]]</f>
        <v>0</v>
      </c>
      <c r="T801" s="1" t="s">
        <v>42</v>
      </c>
      <c r="U801" s="1" t="s">
        <v>31</v>
      </c>
      <c r="V801" s="1" t="s">
        <v>11</v>
      </c>
      <c r="W801" s="1">
        <f>Tabulka1[[#This Row],[x]]/(Tabulka1[[#This Row],[z4]]*(100-Tabulka1[[#This Row],[x2]])/100)</f>
        <v>0</v>
      </c>
      <c r="X801" s="1">
        <f>Tabulka1[[#This Row],[y]]/(Tabulka1[[#This Row],[z4]]*(100-Tabulka1[[#This Row],[x2]])/100)</f>
        <v>0</v>
      </c>
      <c r="Y801" s="1">
        <f>Tabulka1[[#This Row],[z2]]</f>
        <v>0.99819999999999998</v>
      </c>
      <c r="Z801" s="1">
        <f>Tabulka1[[#This Row],[std2]]</f>
        <v>0</v>
      </c>
      <c r="AA801" s="1" t="s">
        <v>43</v>
      </c>
      <c r="AB801" s="1" t="s">
        <v>40</v>
      </c>
      <c r="AC801" s="1" t="s">
        <v>11</v>
      </c>
      <c r="AD801" s="1">
        <v>20</v>
      </c>
      <c r="AE801" s="1" t="s">
        <v>12</v>
      </c>
      <c r="AF801" s="1" t="s">
        <v>28</v>
      </c>
    </row>
    <row r="802" spans="1:32" ht="16.5" x14ac:dyDescent="0.35">
      <c r="A802" s="1">
        <f>2*Tabulka1[[#This Row],[x3]]*Tabulka1[[#This Row],[z]]/(100*94.196)*1000</f>
        <v>1.0499980040716934</v>
      </c>
      <c r="B802" s="1">
        <f>Tabulka1[[#This Row],[y2]]*Tabulka1[[#This Row],[x]]/2</f>
        <v>5.2499900203584672E-2</v>
      </c>
      <c r="C802" s="1">
        <f>Tabulka1[[#This Row],[z2]]</f>
        <v>1.0521400000000001</v>
      </c>
      <c r="D802" s="1">
        <f>Tabulka1[[#This Row],[std2]]</f>
        <v>0</v>
      </c>
      <c r="E802" s="1">
        <f t="shared" si="1334"/>
        <v>2</v>
      </c>
      <c r="F802" s="1" t="s">
        <v>29</v>
      </c>
      <c r="G802" s="1" t="s">
        <v>30</v>
      </c>
      <c r="H802" s="1" t="s">
        <v>11</v>
      </c>
      <c r="I802" s="1">
        <f t="shared" ref="I802:J802" si="1344">I710</f>
        <v>5</v>
      </c>
      <c r="J802" s="1">
        <f t="shared" si="1344"/>
        <v>0.1</v>
      </c>
      <c r="K802">
        <v>1.0521400000000001</v>
      </c>
      <c r="L802">
        <v>0</v>
      </c>
      <c r="M802" s="1" t="s">
        <v>32</v>
      </c>
      <c r="N802" s="1" t="s">
        <v>31</v>
      </c>
      <c r="O802" s="1" t="s">
        <v>11</v>
      </c>
      <c r="P802" s="1">
        <f>Tabulka1[[#This Row],[x2]]/(1+Tabulka1[[#This Row],[y2]]*60.08/94.196)</f>
        <v>4.7002115684004622</v>
      </c>
      <c r="Q802" s="1">
        <f>Tabulka1[[#This Row],[y2]]</f>
        <v>0.1</v>
      </c>
      <c r="R802" s="1">
        <f>Tabulka1[[#This Row],[z2]]</f>
        <v>1.0521400000000001</v>
      </c>
      <c r="S802" s="1">
        <f>Tabulka1[[#This Row],[std2]]</f>
        <v>0</v>
      </c>
      <c r="T802" s="1" t="s">
        <v>42</v>
      </c>
      <c r="U802" s="1" t="s">
        <v>31</v>
      </c>
      <c r="V802" s="1" t="s">
        <v>11</v>
      </c>
      <c r="W802" s="1">
        <f>Tabulka1[[#This Row],[x]]/(Tabulka1[[#This Row],[z4]]*(100-Tabulka1[[#This Row],[x2]])/100)</f>
        <v>1.0504885822395993</v>
      </c>
      <c r="X802" s="1">
        <f>Tabulka1[[#This Row],[y]]/(Tabulka1[[#This Row],[z4]]*(100-Tabulka1[[#This Row],[x2]])/100)</f>
        <v>5.2524429111979958E-2</v>
      </c>
      <c r="Y802" s="1">
        <f>Tabulka1[[#This Row],[z2]]</f>
        <v>1.0521400000000001</v>
      </c>
      <c r="Z802" s="1">
        <f>Tabulka1[[#This Row],[std2]]</f>
        <v>0</v>
      </c>
      <c r="AA802" s="1" t="s">
        <v>43</v>
      </c>
      <c r="AB802" s="1" t="s">
        <v>40</v>
      </c>
      <c r="AC802" s="1" t="s">
        <v>11</v>
      </c>
      <c r="AD802" s="1">
        <v>20</v>
      </c>
      <c r="AE802" s="1" t="s">
        <v>12</v>
      </c>
      <c r="AF802" s="1" t="s">
        <v>28</v>
      </c>
    </row>
    <row r="803" spans="1:32" ht="16.5" x14ac:dyDescent="0.35">
      <c r="A803" s="1">
        <f>2*Tabulka1[[#This Row],[x3]]*Tabulka1[[#This Row],[z]]/(100*94.196)*1000</f>
        <v>2.2101612710071445</v>
      </c>
      <c r="B803" s="1">
        <f>Tabulka1[[#This Row],[y2]]*Tabulka1[[#This Row],[x]]/2</f>
        <v>0.11050806355035724</v>
      </c>
      <c r="C803" s="1">
        <f>Tabulka1[[#This Row],[z2]]</f>
        <v>1.107335</v>
      </c>
      <c r="D803" s="1">
        <f>Tabulka1[[#This Row],[std2]]</f>
        <v>7.0710678119117998E-6</v>
      </c>
      <c r="E803" s="1">
        <f t="shared" si="1334"/>
        <v>2</v>
      </c>
      <c r="F803" s="1" t="s">
        <v>29</v>
      </c>
      <c r="G803" s="1" t="s">
        <v>30</v>
      </c>
      <c r="H803" s="1" t="s">
        <v>11</v>
      </c>
      <c r="I803" s="1">
        <f t="shared" ref="I803:J803" si="1345">I711</f>
        <v>10</v>
      </c>
      <c r="J803" s="1">
        <f t="shared" si="1345"/>
        <v>0.1</v>
      </c>
      <c r="K803">
        <v>1.107335</v>
      </c>
      <c r="L803">
        <v>7.0710678119117998E-6</v>
      </c>
      <c r="M803" s="1" t="s">
        <v>32</v>
      </c>
      <c r="N803" s="1" t="s">
        <v>31</v>
      </c>
      <c r="O803" s="1" t="s">
        <v>11</v>
      </c>
      <c r="P803" s="1">
        <f>Tabulka1[[#This Row],[x2]]/(1+Tabulka1[[#This Row],[y2]]*60.08/94.196)</f>
        <v>9.4004231368009243</v>
      </c>
      <c r="Q803" s="1">
        <f>Tabulka1[[#This Row],[y2]]</f>
        <v>0.1</v>
      </c>
      <c r="R803" s="1">
        <f>Tabulka1[[#This Row],[z2]]</f>
        <v>1.107335</v>
      </c>
      <c r="S803" s="1">
        <f>Tabulka1[[#This Row],[std2]]</f>
        <v>7.0710678119117998E-6</v>
      </c>
      <c r="T803" s="1" t="s">
        <v>42</v>
      </c>
      <c r="U803" s="1" t="s">
        <v>31</v>
      </c>
      <c r="V803" s="1" t="s">
        <v>11</v>
      </c>
      <c r="W803" s="1">
        <f>Tabulka1[[#This Row],[x]]/(Tabulka1[[#This Row],[z4]]*(100-Tabulka1[[#This Row],[x2]])/100)</f>
        <v>2.2176981180613762</v>
      </c>
      <c r="X803" s="1">
        <f>Tabulka1[[#This Row],[y]]/(Tabulka1[[#This Row],[z4]]*(100-Tabulka1[[#This Row],[x2]])/100)</f>
        <v>0.11088490590306881</v>
      </c>
      <c r="Y803" s="1">
        <f>Tabulka1[[#This Row],[z2]]</f>
        <v>1.107335</v>
      </c>
      <c r="Z803" s="1">
        <f>Tabulka1[[#This Row],[std2]]</f>
        <v>7.0710678119117998E-6</v>
      </c>
      <c r="AA803" s="1" t="s">
        <v>43</v>
      </c>
      <c r="AB803" s="1" t="s">
        <v>40</v>
      </c>
      <c r="AC803" s="1" t="s">
        <v>11</v>
      </c>
      <c r="AD803" s="1">
        <v>20</v>
      </c>
      <c r="AE803" s="1" t="s">
        <v>12</v>
      </c>
      <c r="AF803" s="1" t="s">
        <v>28</v>
      </c>
    </row>
    <row r="804" spans="1:32" ht="16.5" x14ac:dyDescent="0.35">
      <c r="A804" s="1">
        <f>2*Tabulka1[[#This Row],[x3]]*Tabulka1[[#This Row],[z]]/(100*94.196)*1000</f>
        <v>3.4855195401381178</v>
      </c>
      <c r="B804" s="1">
        <f>Tabulka1[[#This Row],[y2]]*Tabulka1[[#This Row],[x]]/2</f>
        <v>0.17427597700690589</v>
      </c>
      <c r="C804" s="1">
        <f>Tabulka1[[#This Row],[z2]]</f>
        <v>1.16421</v>
      </c>
      <c r="D804" s="1">
        <f>Tabulka1[[#This Row],[std2]]</f>
        <v>0</v>
      </c>
      <c r="E804" s="1">
        <f t="shared" si="1334"/>
        <v>2</v>
      </c>
      <c r="F804" s="1" t="s">
        <v>29</v>
      </c>
      <c r="G804" s="1" t="s">
        <v>30</v>
      </c>
      <c r="H804" s="1" t="s">
        <v>11</v>
      </c>
      <c r="I804" s="1">
        <f t="shared" ref="I804:J804" si="1346">I712</f>
        <v>15</v>
      </c>
      <c r="J804" s="1">
        <f t="shared" si="1346"/>
        <v>0.1</v>
      </c>
      <c r="K804">
        <v>1.16421</v>
      </c>
      <c r="L804">
        <v>0</v>
      </c>
      <c r="M804" s="1" t="s">
        <v>32</v>
      </c>
      <c r="N804" s="1" t="s">
        <v>31</v>
      </c>
      <c r="O804" s="1" t="s">
        <v>11</v>
      </c>
      <c r="P804" s="1">
        <f>Tabulka1[[#This Row],[x2]]/(1+Tabulka1[[#This Row],[y2]]*60.08/94.196)</f>
        <v>14.100634705201388</v>
      </c>
      <c r="Q804" s="1">
        <f>Tabulka1[[#This Row],[y2]]</f>
        <v>0.1</v>
      </c>
      <c r="R804" s="1">
        <f>Tabulka1[[#This Row],[z2]]</f>
        <v>1.16421</v>
      </c>
      <c r="S804" s="1">
        <f>Tabulka1[[#This Row],[std2]]</f>
        <v>0</v>
      </c>
      <c r="T804" s="1" t="s">
        <v>42</v>
      </c>
      <c r="U804" s="1" t="s">
        <v>31</v>
      </c>
      <c r="V804" s="1" t="s">
        <v>11</v>
      </c>
      <c r="W804" s="1">
        <f>Tabulka1[[#This Row],[x]]/(Tabulka1[[#This Row],[z4]]*(100-Tabulka1[[#This Row],[x2]])/100)</f>
        <v>3.5222264228033633</v>
      </c>
      <c r="X804" s="1">
        <f>Tabulka1[[#This Row],[y]]/(Tabulka1[[#This Row],[z4]]*(100-Tabulka1[[#This Row],[x2]])/100)</f>
        <v>0.17611132114016817</v>
      </c>
      <c r="Y804" s="1">
        <f>Tabulka1[[#This Row],[z2]]</f>
        <v>1.16421</v>
      </c>
      <c r="Z804" s="1">
        <f>Tabulka1[[#This Row],[std2]]</f>
        <v>0</v>
      </c>
      <c r="AA804" s="1" t="s">
        <v>43</v>
      </c>
      <c r="AB804" s="1" t="s">
        <v>40</v>
      </c>
      <c r="AC804" s="1" t="s">
        <v>11</v>
      </c>
      <c r="AD804" s="1">
        <v>20</v>
      </c>
      <c r="AE804" s="1" t="s">
        <v>12</v>
      </c>
      <c r="AF804" s="1" t="s">
        <v>28</v>
      </c>
    </row>
    <row r="805" spans="1:32" ht="16.5" x14ac:dyDescent="0.35">
      <c r="A805" s="1">
        <f>2*Tabulka1[[#This Row],[x3]]*Tabulka1[[#This Row],[z]]/(100*94.196)*1000</f>
        <v>4.8861921679773248</v>
      </c>
      <c r="B805" s="1">
        <f>Tabulka1[[#This Row],[y2]]*Tabulka1[[#This Row],[x]]/2</f>
        <v>0.24430960839886626</v>
      </c>
      <c r="C805" s="1">
        <f>Tabulka1[[#This Row],[z2]]</f>
        <v>1.22404</v>
      </c>
      <c r="D805" s="1">
        <f>Tabulka1[[#This Row],[std2]]</f>
        <v>0</v>
      </c>
      <c r="E805" s="1">
        <f t="shared" si="1334"/>
        <v>2</v>
      </c>
      <c r="F805" s="1" t="s">
        <v>29</v>
      </c>
      <c r="G805" s="1" t="s">
        <v>30</v>
      </c>
      <c r="H805" s="1" t="s">
        <v>11</v>
      </c>
      <c r="I805" s="1">
        <f t="shared" ref="I805:J805" si="1347">I713</f>
        <v>20</v>
      </c>
      <c r="J805" s="1">
        <f t="shared" si="1347"/>
        <v>0.1</v>
      </c>
      <c r="K805">
        <v>1.22404</v>
      </c>
      <c r="L805">
        <v>0</v>
      </c>
      <c r="M805" s="1" t="s">
        <v>32</v>
      </c>
      <c r="N805" s="1" t="s">
        <v>31</v>
      </c>
      <c r="O805" s="1" t="s">
        <v>11</v>
      </c>
      <c r="P805" s="1">
        <f>Tabulka1[[#This Row],[x2]]/(1+Tabulka1[[#This Row],[y2]]*60.08/94.196)</f>
        <v>18.800846273601849</v>
      </c>
      <c r="Q805" s="1">
        <f>Tabulka1[[#This Row],[y2]]</f>
        <v>0.1</v>
      </c>
      <c r="R805" s="1">
        <f>Tabulka1[[#This Row],[z2]]</f>
        <v>1.22404</v>
      </c>
      <c r="S805" s="1">
        <f>Tabulka1[[#This Row],[std2]]</f>
        <v>0</v>
      </c>
      <c r="T805" s="1" t="s">
        <v>42</v>
      </c>
      <c r="U805" s="1" t="s">
        <v>31</v>
      </c>
      <c r="V805" s="1" t="s">
        <v>11</v>
      </c>
      <c r="W805" s="1">
        <f>Tabulka1[[#This Row],[x]]/(Tabulka1[[#This Row],[z4]]*(100-Tabulka1[[#This Row],[x2]])/100)</f>
        <v>4.989820765638096</v>
      </c>
      <c r="X805" s="1">
        <f>Tabulka1[[#This Row],[y]]/(Tabulka1[[#This Row],[z4]]*(100-Tabulka1[[#This Row],[x2]])/100)</f>
        <v>0.24949103828190483</v>
      </c>
      <c r="Y805" s="1">
        <f>Tabulka1[[#This Row],[z2]]</f>
        <v>1.22404</v>
      </c>
      <c r="Z805" s="1">
        <f>Tabulka1[[#This Row],[std2]]</f>
        <v>0</v>
      </c>
      <c r="AA805" s="1" t="s">
        <v>43</v>
      </c>
      <c r="AB805" s="1" t="s">
        <v>40</v>
      </c>
      <c r="AC805" s="1" t="s">
        <v>11</v>
      </c>
      <c r="AD805" s="1">
        <v>20</v>
      </c>
      <c r="AE805" s="1" t="s">
        <v>12</v>
      </c>
      <c r="AF805" s="1" t="s">
        <v>28</v>
      </c>
    </row>
    <row r="806" spans="1:32" ht="16.5" x14ac:dyDescent="0.35">
      <c r="A806" s="1">
        <f>2*Tabulka1[[#This Row],[x3]]*Tabulka1[[#This Row],[z]]/(100*94.196)*1000</f>
        <v>6.4123438186100357</v>
      </c>
      <c r="B806" s="1">
        <f>Tabulka1[[#This Row],[y2]]*Tabulka1[[#This Row],[x]]/2</f>
        <v>0.32061719093050178</v>
      </c>
      <c r="C806" s="1">
        <f>Tabulka1[[#This Row],[z2]]</f>
        <v>1.285085</v>
      </c>
      <c r="D806" s="1">
        <f>Tabulka1[[#This Row],[std2]]</f>
        <v>7.0710678119117998E-6</v>
      </c>
      <c r="E806" s="1">
        <f t="shared" si="1334"/>
        <v>2</v>
      </c>
      <c r="F806" s="1" t="s">
        <v>29</v>
      </c>
      <c r="G806" s="1" t="s">
        <v>30</v>
      </c>
      <c r="H806" s="1" t="s">
        <v>11</v>
      </c>
      <c r="I806" s="1">
        <f t="shared" ref="I806:J806" si="1348">I714</f>
        <v>25</v>
      </c>
      <c r="J806" s="1">
        <f t="shared" si="1348"/>
        <v>0.1</v>
      </c>
      <c r="K806">
        <v>1.285085</v>
      </c>
      <c r="L806">
        <v>7.0710678119117998E-6</v>
      </c>
      <c r="M806" s="1" t="s">
        <v>32</v>
      </c>
      <c r="N806" s="1" t="s">
        <v>31</v>
      </c>
      <c r="O806" s="1" t="s">
        <v>11</v>
      </c>
      <c r="P806" s="1">
        <f>Tabulka1[[#This Row],[x2]]/(1+Tabulka1[[#This Row],[y2]]*60.08/94.196)</f>
        <v>23.501057842002314</v>
      </c>
      <c r="Q806" s="1">
        <f>Tabulka1[[#This Row],[y2]]</f>
        <v>0.1</v>
      </c>
      <c r="R806" s="1">
        <f>Tabulka1[[#This Row],[z2]]</f>
        <v>1.285085</v>
      </c>
      <c r="S806" s="1">
        <f>Tabulka1[[#This Row],[std2]]</f>
        <v>7.0710678119117998E-6</v>
      </c>
      <c r="T806" s="1" t="s">
        <v>42</v>
      </c>
      <c r="U806" s="1" t="s">
        <v>31</v>
      </c>
      <c r="V806" s="1" t="s">
        <v>11</v>
      </c>
      <c r="W806" s="1">
        <f>Tabulka1[[#This Row],[x]]/(Tabulka1[[#This Row],[z4]]*(100-Tabulka1[[#This Row],[x2]])/100)</f>
        <v>6.6530943541841312</v>
      </c>
      <c r="X806" s="1">
        <f>Tabulka1[[#This Row],[y]]/(Tabulka1[[#This Row],[z4]]*(100-Tabulka1[[#This Row],[x2]])/100)</f>
        <v>0.33265471770920657</v>
      </c>
      <c r="Y806" s="1">
        <f>Tabulka1[[#This Row],[z2]]</f>
        <v>1.285085</v>
      </c>
      <c r="Z806" s="1">
        <f>Tabulka1[[#This Row],[std2]]</f>
        <v>7.0710678119117998E-6</v>
      </c>
      <c r="AA806" s="1" t="s">
        <v>43</v>
      </c>
      <c r="AB806" s="1" t="s">
        <v>40</v>
      </c>
      <c r="AC806" s="1" t="s">
        <v>11</v>
      </c>
      <c r="AD806" s="1">
        <v>20</v>
      </c>
      <c r="AE806" s="1" t="s">
        <v>12</v>
      </c>
      <c r="AF806" s="1" t="s">
        <v>28</v>
      </c>
    </row>
    <row r="807" spans="1:32" ht="16.5" x14ac:dyDescent="0.35">
      <c r="A807" s="1">
        <f>2*Tabulka1[[#This Row],[x3]]*Tabulka1[[#This Row],[z]]/(100*94.196)*1000</f>
        <v>8.0788391680970797</v>
      </c>
      <c r="B807" s="1">
        <f>Tabulka1[[#This Row],[y2]]*Tabulka1[[#This Row],[x]]/2</f>
        <v>0.40394195840485403</v>
      </c>
      <c r="C807" s="1">
        <f>Tabulka1[[#This Row],[z2]]</f>
        <v>1.3492200000000001</v>
      </c>
      <c r="D807" s="1">
        <f>Tabulka1[[#This Row],[std2]]</f>
        <v>0</v>
      </c>
      <c r="E807" s="1">
        <f t="shared" si="1334"/>
        <v>2</v>
      </c>
      <c r="F807" s="1" t="s">
        <v>29</v>
      </c>
      <c r="G807" s="1" t="s">
        <v>30</v>
      </c>
      <c r="H807" s="1" t="s">
        <v>11</v>
      </c>
      <c r="I807" s="1">
        <f t="shared" ref="I807:J807" si="1349">I715</f>
        <v>30</v>
      </c>
      <c r="J807" s="1">
        <f t="shared" si="1349"/>
        <v>0.1</v>
      </c>
      <c r="K807">
        <v>1.3492200000000001</v>
      </c>
      <c r="L807">
        <v>0</v>
      </c>
      <c r="M807" s="1" t="s">
        <v>32</v>
      </c>
      <c r="N807" s="1" t="s">
        <v>31</v>
      </c>
      <c r="O807" s="1" t="s">
        <v>11</v>
      </c>
      <c r="P807" s="1">
        <f>Tabulka1[[#This Row],[x2]]/(1+Tabulka1[[#This Row],[y2]]*60.08/94.196)</f>
        <v>28.201269410402777</v>
      </c>
      <c r="Q807" s="1">
        <f>Tabulka1[[#This Row],[y2]]</f>
        <v>0.1</v>
      </c>
      <c r="R807" s="1">
        <f>Tabulka1[[#This Row],[z2]]</f>
        <v>1.3492200000000001</v>
      </c>
      <c r="S807" s="1">
        <f>Tabulka1[[#This Row],[std2]]</f>
        <v>0</v>
      </c>
      <c r="T807" s="1" t="s">
        <v>42</v>
      </c>
      <c r="U807" s="1" t="s">
        <v>31</v>
      </c>
      <c r="V807" s="1" t="s">
        <v>11</v>
      </c>
      <c r="W807" s="1">
        <f>Tabulka1[[#This Row],[x]]/(Tabulka1[[#This Row],[z4]]*(100-Tabulka1[[#This Row],[x2]])/100)</f>
        <v>8.5539784553795943</v>
      </c>
      <c r="X807" s="1">
        <f>Tabulka1[[#This Row],[y]]/(Tabulka1[[#This Row],[z4]]*(100-Tabulka1[[#This Row],[x2]])/100)</f>
        <v>0.42769892276897975</v>
      </c>
      <c r="Y807" s="1">
        <f>Tabulka1[[#This Row],[z2]]</f>
        <v>1.3492200000000001</v>
      </c>
      <c r="Z807" s="1">
        <f>Tabulka1[[#This Row],[std2]]</f>
        <v>0</v>
      </c>
      <c r="AA807" s="1" t="s">
        <v>43</v>
      </c>
      <c r="AB807" s="1" t="s">
        <v>40</v>
      </c>
      <c r="AC807" s="1" t="s">
        <v>11</v>
      </c>
      <c r="AD807" s="1">
        <v>20</v>
      </c>
      <c r="AE807" s="1" t="s">
        <v>12</v>
      </c>
      <c r="AF807" s="1" t="s">
        <v>28</v>
      </c>
    </row>
    <row r="808" spans="1:32" ht="16.5" x14ac:dyDescent="0.35">
      <c r="A808" s="1">
        <f>2*Tabulka1[[#This Row],[x3]]*Tabulka1[[#This Row],[z]]/(100*94.196)*1000</f>
        <v>9.8936369805596573</v>
      </c>
      <c r="B808" s="1">
        <f>Tabulka1[[#This Row],[y2]]*Tabulka1[[#This Row],[x]]/2</f>
        <v>0.4946818490279829</v>
      </c>
      <c r="C808" s="1">
        <f>Tabulka1[[#This Row],[z2]]</f>
        <v>1.4162600000000001</v>
      </c>
      <c r="D808" s="1">
        <f>Tabulka1[[#This Row],[std2]]</f>
        <v>0</v>
      </c>
      <c r="E808" s="1">
        <f t="shared" si="1334"/>
        <v>2</v>
      </c>
      <c r="F808" s="1" t="s">
        <v>29</v>
      </c>
      <c r="G808" s="1" t="s">
        <v>30</v>
      </c>
      <c r="H808" s="1" t="s">
        <v>11</v>
      </c>
      <c r="I808" s="1">
        <f t="shared" ref="I808:J808" si="1350">I716</f>
        <v>35</v>
      </c>
      <c r="J808" s="1">
        <f t="shared" si="1350"/>
        <v>0.1</v>
      </c>
      <c r="K808">
        <v>1.4162600000000001</v>
      </c>
      <c r="L808">
        <v>0</v>
      </c>
      <c r="M808" s="1" t="s">
        <v>32</v>
      </c>
      <c r="N808" s="1" t="s">
        <v>31</v>
      </c>
      <c r="O808" s="1" t="s">
        <v>11</v>
      </c>
      <c r="P808" s="1">
        <f>Tabulka1[[#This Row],[x2]]/(1+Tabulka1[[#This Row],[y2]]*60.08/94.196)</f>
        <v>32.901480978803235</v>
      </c>
      <c r="Q808" s="1">
        <f>Tabulka1[[#This Row],[y2]]</f>
        <v>0.1</v>
      </c>
      <c r="R808" s="1">
        <f>Tabulka1[[#This Row],[z2]]</f>
        <v>1.4162600000000001</v>
      </c>
      <c r="S808" s="1">
        <f>Tabulka1[[#This Row],[std2]]</f>
        <v>0</v>
      </c>
      <c r="T808" s="1" t="s">
        <v>42</v>
      </c>
      <c r="U808" s="1" t="s">
        <v>31</v>
      </c>
      <c r="V808" s="1" t="s">
        <v>11</v>
      </c>
      <c r="W808" s="1">
        <f>Tabulka1[[#This Row],[x]]/(Tabulka1[[#This Row],[z4]]*(100-Tabulka1[[#This Row],[x2]])/100)</f>
        <v>10.747306264451288</v>
      </c>
      <c r="X808" s="1">
        <f>Tabulka1[[#This Row],[y]]/(Tabulka1[[#This Row],[z4]]*(100-Tabulka1[[#This Row],[x2]])/100)</f>
        <v>0.53736531322256442</v>
      </c>
      <c r="Y808" s="1">
        <f>Tabulka1[[#This Row],[z2]]</f>
        <v>1.4162600000000001</v>
      </c>
      <c r="Z808" s="1">
        <f>Tabulka1[[#This Row],[std2]]</f>
        <v>0</v>
      </c>
      <c r="AA808" s="1" t="s">
        <v>43</v>
      </c>
      <c r="AB808" s="1" t="s">
        <v>40</v>
      </c>
      <c r="AC808" s="1" t="s">
        <v>11</v>
      </c>
      <c r="AD808" s="1">
        <v>20</v>
      </c>
      <c r="AE808" s="1" t="s">
        <v>12</v>
      </c>
      <c r="AF808" s="1" t="s">
        <v>28</v>
      </c>
    </row>
    <row r="809" spans="1:32" ht="16.5" x14ac:dyDescent="0.35">
      <c r="A809" s="1">
        <f>2*Tabulka1[[#This Row],[x3]]*Tabulka1[[#This Row],[z]]/(100*94.196)*1000</f>
        <v>11.866312722047022</v>
      </c>
      <c r="B809" s="1">
        <f>Tabulka1[[#This Row],[y2]]*Tabulka1[[#This Row],[x]]/2</f>
        <v>0.59331563610235116</v>
      </c>
      <c r="C809" s="1">
        <f>Tabulka1[[#This Row],[z2]]</f>
        <v>1.4863150000000001</v>
      </c>
      <c r="D809" s="1">
        <f>Tabulka1[[#This Row],[std2]]</f>
        <v>7.0710678119117998E-6</v>
      </c>
      <c r="E809" s="1">
        <f t="shared" si="1334"/>
        <v>2</v>
      </c>
      <c r="F809" s="1" t="s">
        <v>29</v>
      </c>
      <c r="G809" s="1" t="s">
        <v>30</v>
      </c>
      <c r="H809" s="1" t="s">
        <v>11</v>
      </c>
      <c r="I809" s="1">
        <f t="shared" ref="I809:J809" si="1351">I717</f>
        <v>40</v>
      </c>
      <c r="J809" s="1">
        <f t="shared" si="1351"/>
        <v>0.1</v>
      </c>
      <c r="K809">
        <v>1.4863150000000001</v>
      </c>
      <c r="L809">
        <v>7.0710678119117998E-6</v>
      </c>
      <c r="M809" s="1" t="s">
        <v>32</v>
      </c>
      <c r="N809" s="1" t="s">
        <v>31</v>
      </c>
      <c r="O809" s="1" t="s">
        <v>11</v>
      </c>
      <c r="P809" s="1">
        <f>Tabulka1[[#This Row],[x2]]/(1+Tabulka1[[#This Row],[y2]]*60.08/94.196)</f>
        <v>37.601692547203697</v>
      </c>
      <c r="Q809" s="1">
        <f>Tabulka1[[#This Row],[y2]]</f>
        <v>0.1</v>
      </c>
      <c r="R809" s="1">
        <f>Tabulka1[[#This Row],[z2]]</f>
        <v>1.4863150000000001</v>
      </c>
      <c r="S809" s="1">
        <f>Tabulka1[[#This Row],[std2]]</f>
        <v>7.0710678119117998E-6</v>
      </c>
      <c r="T809" s="1" t="s">
        <v>42</v>
      </c>
      <c r="U809" s="1" t="s">
        <v>31</v>
      </c>
      <c r="V809" s="1" t="s">
        <v>11</v>
      </c>
      <c r="W809" s="1">
        <f>Tabulka1[[#This Row],[x]]/(Tabulka1[[#This Row],[z4]]*(100-Tabulka1[[#This Row],[x2]])/100)</f>
        <v>13.306188708368261</v>
      </c>
      <c r="X809" s="1">
        <f>Tabulka1[[#This Row],[y]]/(Tabulka1[[#This Row],[z4]]*(100-Tabulka1[[#This Row],[x2]])/100)</f>
        <v>0.66530943541841314</v>
      </c>
      <c r="Y809" s="1">
        <f>Tabulka1[[#This Row],[z2]]</f>
        <v>1.4863150000000001</v>
      </c>
      <c r="Z809" s="1">
        <f>Tabulka1[[#This Row],[std2]]</f>
        <v>7.0710678119117998E-6</v>
      </c>
      <c r="AA809" s="1" t="s">
        <v>43</v>
      </c>
      <c r="AB809" s="1" t="s">
        <v>40</v>
      </c>
      <c r="AC809" s="1" t="s">
        <v>11</v>
      </c>
      <c r="AD809" s="1">
        <v>20</v>
      </c>
      <c r="AE809" s="1" t="s">
        <v>12</v>
      </c>
      <c r="AF809" s="1" t="s">
        <v>28</v>
      </c>
    </row>
    <row r="810" spans="1:32" ht="16.5" x14ac:dyDescent="0.35">
      <c r="A810" s="1">
        <f>2*Tabulka1[[#This Row],[x3]]*Tabulka1[[#This Row],[z]]/(100*94.196)*1000</f>
        <v>13.014091762803879</v>
      </c>
      <c r="B810" s="1">
        <f>Tabulka1[[#This Row],[y2]]*Tabulka1[[#This Row],[x]]/2</f>
        <v>0.65070458814019405</v>
      </c>
      <c r="C810" s="1">
        <f>Tabulka1[[#This Row],[z2]]</f>
        <v>1.525935</v>
      </c>
      <c r="D810" s="1">
        <f>Tabulka1[[#This Row],[std2]]</f>
        <v>7.0710678119117998E-6</v>
      </c>
      <c r="E810" s="1">
        <f t="shared" si="1334"/>
        <v>2</v>
      </c>
      <c r="F810" s="1" t="s">
        <v>29</v>
      </c>
      <c r="G810" s="1" t="s">
        <v>30</v>
      </c>
      <c r="H810" s="1" t="s">
        <v>11</v>
      </c>
      <c r="I810" s="1">
        <f t="shared" ref="I810:J810" si="1352">I718</f>
        <v>42.73</v>
      </c>
      <c r="J810" s="1">
        <f t="shared" si="1352"/>
        <v>0.1</v>
      </c>
      <c r="K810">
        <v>1.525935</v>
      </c>
      <c r="L810">
        <v>7.0710678119117998E-6</v>
      </c>
      <c r="M810" s="1" t="s">
        <v>32</v>
      </c>
      <c r="N810" s="1" t="s">
        <v>31</v>
      </c>
      <c r="O810" s="1" t="s">
        <v>11</v>
      </c>
      <c r="P810" s="1">
        <f>Tabulka1[[#This Row],[x2]]/(1+Tabulka1[[#This Row],[y2]]*60.08/94.196)</f>
        <v>40.168008063550353</v>
      </c>
      <c r="Q810" s="1">
        <f>Tabulka1[[#This Row],[y2]]</f>
        <v>0.1</v>
      </c>
      <c r="R810" s="1">
        <f>Tabulka1[[#This Row],[z2]]</f>
        <v>1.525935</v>
      </c>
      <c r="S810" s="1">
        <f>Tabulka1[[#This Row],[std2]]</f>
        <v>7.0710678119117998E-6</v>
      </c>
      <c r="T810" s="1" t="s">
        <v>42</v>
      </c>
      <c r="U810" s="1" t="s">
        <v>31</v>
      </c>
      <c r="V810" s="1" t="s">
        <v>11</v>
      </c>
      <c r="W810" s="1">
        <f>Tabulka1[[#This Row],[x]]/(Tabulka1[[#This Row],[z4]]*(100-Tabulka1[[#This Row],[x2]])/100)</f>
        <v>14.891918373718589</v>
      </c>
      <c r="X810" s="1">
        <f>Tabulka1[[#This Row],[y]]/(Tabulka1[[#This Row],[z4]]*(100-Tabulka1[[#This Row],[x2]])/100)</f>
        <v>0.74459591868592956</v>
      </c>
      <c r="Y810" s="1">
        <f>Tabulka1[[#This Row],[z2]]</f>
        <v>1.525935</v>
      </c>
      <c r="Z810" s="1">
        <f>Tabulka1[[#This Row],[std2]]</f>
        <v>7.0710678119117998E-6</v>
      </c>
      <c r="AA810" s="1" t="s">
        <v>43</v>
      </c>
      <c r="AB810" s="1" t="s">
        <v>40</v>
      </c>
      <c r="AC810" s="1" t="s">
        <v>11</v>
      </c>
      <c r="AD810" s="1">
        <v>20</v>
      </c>
      <c r="AE810" s="1" t="s">
        <v>12</v>
      </c>
      <c r="AF810" s="1" t="s">
        <v>28</v>
      </c>
    </row>
    <row r="811" spans="1:32" ht="16.5" x14ac:dyDescent="0.35">
      <c r="A811" s="1">
        <f>2*Tabulka1[[#This Row],[x3]]*Tabulka1[[#This Row],[z]]/(100*94.196)*1000</f>
        <v>0</v>
      </c>
      <c r="B811" s="1">
        <f>Tabulka1[[#This Row],[y2]]*Tabulka1[[#This Row],[x]]/2</f>
        <v>0</v>
      </c>
      <c r="C811" s="1">
        <f>Tabulka1[[#This Row],[z2]]</f>
        <v>0.99819999999999998</v>
      </c>
      <c r="D811" s="1">
        <f>Tabulka1[[#This Row],[std2]]</f>
        <v>0</v>
      </c>
      <c r="E811" s="1">
        <f t="shared" si="1334"/>
        <v>3</v>
      </c>
      <c r="F811" s="1" t="s">
        <v>29</v>
      </c>
      <c r="G811" s="1" t="s">
        <v>30</v>
      </c>
      <c r="H811" s="1" t="s">
        <v>11</v>
      </c>
      <c r="I811" s="1">
        <f t="shared" ref="I811:J811" si="1353">I719</f>
        <v>0</v>
      </c>
      <c r="J811" s="1">
        <f t="shared" si="1353"/>
        <v>0.5</v>
      </c>
      <c r="K811">
        <v>0.99819999999999998</v>
      </c>
      <c r="L811"/>
      <c r="M811" s="1" t="s">
        <v>32</v>
      </c>
      <c r="N811" s="1" t="s">
        <v>31</v>
      </c>
      <c r="O811" s="1" t="s">
        <v>11</v>
      </c>
      <c r="P811" s="1">
        <f>Tabulka1[[#This Row],[x2]]/(1+Tabulka1[[#This Row],[y2]]*60.08/94.196)</f>
        <v>0</v>
      </c>
      <c r="Q811" s="1">
        <f>Tabulka1[[#This Row],[y2]]</f>
        <v>0.5</v>
      </c>
      <c r="R811" s="1">
        <f>Tabulka1[[#This Row],[z2]]</f>
        <v>0.99819999999999998</v>
      </c>
      <c r="S811" s="1">
        <f>Tabulka1[[#This Row],[std2]]</f>
        <v>0</v>
      </c>
      <c r="T811" s="1" t="s">
        <v>42</v>
      </c>
      <c r="U811" s="1" t="s">
        <v>31</v>
      </c>
      <c r="V811" s="1" t="s">
        <v>11</v>
      </c>
      <c r="W811" s="1">
        <f>Tabulka1[[#This Row],[x]]/(Tabulka1[[#This Row],[z4]]*(100-Tabulka1[[#This Row],[x2]])/100)</f>
        <v>0</v>
      </c>
      <c r="X811" s="1">
        <f>Tabulka1[[#This Row],[y]]/(Tabulka1[[#This Row],[z4]]*(100-Tabulka1[[#This Row],[x2]])/100)</f>
        <v>0</v>
      </c>
      <c r="Y811" s="1">
        <f>Tabulka1[[#This Row],[z2]]</f>
        <v>0.99819999999999998</v>
      </c>
      <c r="Z811" s="1">
        <f>Tabulka1[[#This Row],[std2]]</f>
        <v>0</v>
      </c>
      <c r="AA811" s="1" t="s">
        <v>43</v>
      </c>
      <c r="AB811" s="1" t="s">
        <v>40</v>
      </c>
      <c r="AC811" s="1" t="s">
        <v>11</v>
      </c>
      <c r="AD811" s="1">
        <v>20</v>
      </c>
      <c r="AE811" s="1" t="s">
        <v>12</v>
      </c>
      <c r="AF811" s="1" t="s">
        <v>28</v>
      </c>
    </row>
    <row r="812" spans="1:32" ht="16.5" x14ac:dyDescent="0.35">
      <c r="A812" s="1">
        <f>2*Tabulka1[[#This Row],[x3]]*Tabulka1[[#This Row],[z]]/(100*94.196)*1000</f>
        <v>0.84424804404520415</v>
      </c>
      <c r="B812" s="1">
        <f>Tabulka1[[#This Row],[y2]]*Tabulka1[[#This Row],[x]]/2</f>
        <v>0.21106201101130104</v>
      </c>
      <c r="C812" s="1">
        <f>Tabulka1[[#This Row],[z2]]</f>
        <v>1.0488599999999999</v>
      </c>
      <c r="D812" s="1">
        <f>Tabulka1[[#This Row],[std2]]</f>
        <v>0</v>
      </c>
      <c r="E812" s="1">
        <f t="shared" si="1334"/>
        <v>3</v>
      </c>
      <c r="F812" s="1" t="s">
        <v>29</v>
      </c>
      <c r="G812" s="1" t="s">
        <v>30</v>
      </c>
      <c r="H812" s="1" t="s">
        <v>11</v>
      </c>
      <c r="I812" s="1">
        <f t="shared" ref="I812:J812" si="1354">I720</f>
        <v>5</v>
      </c>
      <c r="J812" s="1">
        <f t="shared" si="1354"/>
        <v>0.5</v>
      </c>
      <c r="K812">
        <v>1.0488599999999999</v>
      </c>
      <c r="L812">
        <v>0</v>
      </c>
      <c r="M812" s="1" t="s">
        <v>32</v>
      </c>
      <c r="N812" s="1" t="s">
        <v>31</v>
      </c>
      <c r="O812" s="1" t="s">
        <v>11</v>
      </c>
      <c r="P812" s="1">
        <f>Tabulka1[[#This Row],[x2]]/(1+Tabulka1[[#This Row],[y2]]*60.08/94.196)</f>
        <v>3.7910106571364173</v>
      </c>
      <c r="Q812" s="1">
        <f>Tabulka1[[#This Row],[y2]]</f>
        <v>0.5</v>
      </c>
      <c r="R812" s="1">
        <f>Tabulka1[[#This Row],[z2]]</f>
        <v>1.0488599999999999</v>
      </c>
      <c r="S812" s="1">
        <f>Tabulka1[[#This Row],[std2]]</f>
        <v>0</v>
      </c>
      <c r="T812" s="1" t="s">
        <v>42</v>
      </c>
      <c r="U812" s="1" t="s">
        <v>31</v>
      </c>
      <c r="V812" s="1" t="s">
        <v>11</v>
      </c>
      <c r="W812" s="1">
        <f>Tabulka1[[#This Row],[x]]/(Tabulka1[[#This Row],[z4]]*(100-Tabulka1[[#This Row],[x2]])/100)</f>
        <v>0.84728386212319162</v>
      </c>
      <c r="X812" s="1">
        <f>Tabulka1[[#This Row],[y]]/(Tabulka1[[#This Row],[z4]]*(100-Tabulka1[[#This Row],[x2]])/100)</f>
        <v>0.21182096553079791</v>
      </c>
      <c r="Y812" s="1">
        <f>Tabulka1[[#This Row],[z2]]</f>
        <v>1.0488599999999999</v>
      </c>
      <c r="Z812" s="1">
        <f>Tabulka1[[#This Row],[std2]]</f>
        <v>0</v>
      </c>
      <c r="AA812" s="1" t="s">
        <v>43</v>
      </c>
      <c r="AB812" s="1" t="s">
        <v>40</v>
      </c>
      <c r="AC812" s="1" t="s">
        <v>11</v>
      </c>
      <c r="AD812" s="1">
        <v>20</v>
      </c>
      <c r="AE812" s="1" t="s">
        <v>12</v>
      </c>
      <c r="AF812" s="1" t="s">
        <v>28</v>
      </c>
    </row>
    <row r="813" spans="1:32" ht="16.5" x14ac:dyDescent="0.35">
      <c r="A813" s="1">
        <f>2*Tabulka1[[#This Row],[x3]]*Tabulka1[[#This Row],[z]]/(100*94.196)*1000</f>
        <v>1.773366817991564</v>
      </c>
      <c r="B813" s="1">
        <f>Tabulka1[[#This Row],[y2]]*Tabulka1[[#This Row],[x]]/2</f>
        <v>0.44334170449789101</v>
      </c>
      <c r="C813" s="1">
        <f>Tabulka1[[#This Row],[z2]]</f>
        <v>1.10158</v>
      </c>
      <c r="D813" s="1">
        <f>Tabulka1[[#This Row],[std2]]</f>
        <v>0</v>
      </c>
      <c r="E813" s="1">
        <f t="shared" si="1334"/>
        <v>3</v>
      </c>
      <c r="F813" s="1" t="s">
        <v>29</v>
      </c>
      <c r="G813" s="1" t="s">
        <v>30</v>
      </c>
      <c r="H813" s="1" t="s">
        <v>11</v>
      </c>
      <c r="I813" s="1">
        <f t="shared" ref="I813:J813" si="1355">I721</f>
        <v>10</v>
      </c>
      <c r="J813" s="1">
        <f t="shared" si="1355"/>
        <v>0.5</v>
      </c>
      <c r="K813">
        <v>1.10158</v>
      </c>
      <c r="L813">
        <v>0</v>
      </c>
      <c r="M813" s="1" t="s">
        <v>32</v>
      </c>
      <c r="N813" s="1" t="s">
        <v>31</v>
      </c>
      <c r="O813" s="1" t="s">
        <v>11</v>
      </c>
      <c r="P813" s="1">
        <f>Tabulka1[[#This Row],[x2]]/(1+Tabulka1[[#This Row],[y2]]*60.08/94.196)</f>
        <v>7.5820213142728345</v>
      </c>
      <c r="Q813" s="1">
        <f>Tabulka1[[#This Row],[y2]]</f>
        <v>0.5</v>
      </c>
      <c r="R813" s="1">
        <f>Tabulka1[[#This Row],[z2]]</f>
        <v>1.10158</v>
      </c>
      <c r="S813" s="1">
        <f>Tabulka1[[#This Row],[std2]]</f>
        <v>0</v>
      </c>
      <c r="T813" s="1" t="s">
        <v>42</v>
      </c>
      <c r="U813" s="1" t="s">
        <v>31</v>
      </c>
      <c r="V813" s="1" t="s">
        <v>11</v>
      </c>
      <c r="W813" s="1">
        <f>Tabulka1[[#This Row],[x]]/(Tabulka1[[#This Row],[z4]]*(100-Tabulka1[[#This Row],[x2]])/100)</f>
        <v>1.7887103755934042</v>
      </c>
      <c r="X813" s="1">
        <f>Tabulka1[[#This Row],[y]]/(Tabulka1[[#This Row],[z4]]*(100-Tabulka1[[#This Row],[x2]])/100)</f>
        <v>0.44717759389835104</v>
      </c>
      <c r="Y813" s="1">
        <f>Tabulka1[[#This Row],[z2]]</f>
        <v>1.10158</v>
      </c>
      <c r="Z813" s="1">
        <f>Tabulka1[[#This Row],[std2]]</f>
        <v>0</v>
      </c>
      <c r="AA813" s="1" t="s">
        <v>43</v>
      </c>
      <c r="AB813" s="1" t="s">
        <v>40</v>
      </c>
      <c r="AC813" s="1" t="s">
        <v>11</v>
      </c>
      <c r="AD813" s="1">
        <v>20</v>
      </c>
      <c r="AE813" s="1" t="s">
        <v>12</v>
      </c>
      <c r="AF813" s="1" t="s">
        <v>28</v>
      </c>
    </row>
    <row r="814" spans="1:32" ht="16.5" x14ac:dyDescent="0.35">
      <c r="A814" s="1">
        <f>2*Tabulka1[[#This Row],[x3]]*Tabulka1[[#This Row],[z]]/(100*94.196)*1000</f>
        <v>2.7930430793006855</v>
      </c>
      <c r="B814" s="1">
        <f>Tabulka1[[#This Row],[y2]]*Tabulka1[[#This Row],[x]]/2</f>
        <v>0.69826076982517138</v>
      </c>
      <c r="C814" s="1">
        <f>Tabulka1[[#This Row],[z2]]</f>
        <v>1.156655</v>
      </c>
      <c r="D814" s="1">
        <f>Tabulka1[[#This Row],[std2]]</f>
        <v>7.0710678119117998E-6</v>
      </c>
      <c r="E814" s="1">
        <f t="shared" si="1334"/>
        <v>3</v>
      </c>
      <c r="F814" s="1" t="s">
        <v>29</v>
      </c>
      <c r="G814" s="1" t="s">
        <v>30</v>
      </c>
      <c r="H814" s="1" t="s">
        <v>11</v>
      </c>
      <c r="I814" s="1">
        <f t="shared" ref="I814:J814" si="1356">I722</f>
        <v>15</v>
      </c>
      <c r="J814" s="1">
        <f t="shared" si="1356"/>
        <v>0.5</v>
      </c>
      <c r="K814">
        <v>1.156655</v>
      </c>
      <c r="L814">
        <v>7.0710678119117998E-6</v>
      </c>
      <c r="M814" s="1" t="s">
        <v>32</v>
      </c>
      <c r="N814" s="1" t="s">
        <v>31</v>
      </c>
      <c r="O814" s="1" t="s">
        <v>11</v>
      </c>
      <c r="P814" s="1">
        <f>Tabulka1[[#This Row],[x2]]/(1+Tabulka1[[#This Row],[y2]]*60.08/94.196)</f>
        <v>11.373031971409253</v>
      </c>
      <c r="Q814" s="1">
        <f>Tabulka1[[#This Row],[y2]]</f>
        <v>0.5</v>
      </c>
      <c r="R814" s="1">
        <f>Tabulka1[[#This Row],[z2]]</f>
        <v>1.156655</v>
      </c>
      <c r="S814" s="1">
        <f>Tabulka1[[#This Row],[std2]]</f>
        <v>7.0710678119117998E-6</v>
      </c>
      <c r="T814" s="1" t="s">
        <v>42</v>
      </c>
      <c r="U814" s="1" t="s">
        <v>31</v>
      </c>
      <c r="V814" s="1" t="s">
        <v>11</v>
      </c>
      <c r="W814" s="1">
        <f>Tabulka1[[#This Row],[x]]/(Tabulka1[[#This Row],[z4]]*(100-Tabulka1[[#This Row],[x2]])/100)</f>
        <v>2.8408929494718778</v>
      </c>
      <c r="X814" s="1">
        <f>Tabulka1[[#This Row],[y]]/(Tabulka1[[#This Row],[z4]]*(100-Tabulka1[[#This Row],[x2]])/100)</f>
        <v>0.71022323736796944</v>
      </c>
      <c r="Y814" s="1">
        <f>Tabulka1[[#This Row],[z2]]</f>
        <v>1.156655</v>
      </c>
      <c r="Z814" s="1">
        <f>Tabulka1[[#This Row],[std2]]</f>
        <v>7.0710678119117998E-6</v>
      </c>
      <c r="AA814" s="1" t="s">
        <v>43</v>
      </c>
      <c r="AB814" s="1" t="s">
        <v>40</v>
      </c>
      <c r="AC814" s="1" t="s">
        <v>11</v>
      </c>
      <c r="AD814" s="1">
        <v>20</v>
      </c>
      <c r="AE814" s="1" t="s">
        <v>12</v>
      </c>
      <c r="AF814" s="1" t="s">
        <v>28</v>
      </c>
    </row>
    <row r="815" spans="1:32" ht="16.5" x14ac:dyDescent="0.35">
      <c r="A815" s="1">
        <f>2*Tabulka1[[#This Row],[x3]]*Tabulka1[[#This Row],[z]]/(100*94.196)*1000</f>
        <v>3.9102836536913603</v>
      </c>
      <c r="B815" s="1">
        <f>Tabulka1[[#This Row],[y2]]*Tabulka1[[#This Row],[x]]/2</f>
        <v>0.97757091342284008</v>
      </c>
      <c r="C815" s="1">
        <f>Tabulka1[[#This Row],[z2]]</f>
        <v>1.2144949999999999</v>
      </c>
      <c r="D815" s="1">
        <f>Tabulka1[[#This Row],[std2]]</f>
        <v>7.0710678117547895E-6</v>
      </c>
      <c r="E815" s="1">
        <f t="shared" si="1334"/>
        <v>3</v>
      </c>
      <c r="F815" s="1" t="s">
        <v>29</v>
      </c>
      <c r="G815" s="1" t="s">
        <v>30</v>
      </c>
      <c r="H815" s="1" t="s">
        <v>11</v>
      </c>
      <c r="I815" s="1">
        <f t="shared" ref="I815:J815" si="1357">I723</f>
        <v>20</v>
      </c>
      <c r="J815" s="1">
        <f t="shared" si="1357"/>
        <v>0.5</v>
      </c>
      <c r="K815">
        <v>1.2144949999999999</v>
      </c>
      <c r="L815">
        <v>7.0710678117547895E-6</v>
      </c>
      <c r="M815" s="1" t="s">
        <v>32</v>
      </c>
      <c r="N815" s="1" t="s">
        <v>31</v>
      </c>
      <c r="O815" s="1" t="s">
        <v>11</v>
      </c>
      <c r="P815" s="1">
        <f>Tabulka1[[#This Row],[x2]]/(1+Tabulka1[[#This Row],[y2]]*60.08/94.196)</f>
        <v>15.164042628545669</v>
      </c>
      <c r="Q815" s="1">
        <f>Tabulka1[[#This Row],[y2]]</f>
        <v>0.5</v>
      </c>
      <c r="R815" s="1">
        <f>Tabulka1[[#This Row],[z2]]</f>
        <v>1.2144949999999999</v>
      </c>
      <c r="S815" s="1">
        <f>Tabulka1[[#This Row],[std2]]</f>
        <v>7.0710678117547895E-6</v>
      </c>
      <c r="T815" s="1" t="s">
        <v>42</v>
      </c>
      <c r="U815" s="1" t="s">
        <v>31</v>
      </c>
      <c r="V815" s="1" t="s">
        <v>11</v>
      </c>
      <c r="W815" s="1">
        <f>Tabulka1[[#This Row],[x]]/(Tabulka1[[#This Row],[z4]]*(100-Tabulka1[[#This Row],[x2]])/100)</f>
        <v>4.0245983450851597</v>
      </c>
      <c r="X815" s="1">
        <f>Tabulka1[[#This Row],[y]]/(Tabulka1[[#This Row],[z4]]*(100-Tabulka1[[#This Row],[x2]])/100)</f>
        <v>1.0061495862712899</v>
      </c>
      <c r="Y815" s="1">
        <f>Tabulka1[[#This Row],[z2]]</f>
        <v>1.2144949999999999</v>
      </c>
      <c r="Z815" s="1">
        <f>Tabulka1[[#This Row],[std2]]</f>
        <v>7.0710678117547895E-6</v>
      </c>
      <c r="AA815" s="1" t="s">
        <v>43</v>
      </c>
      <c r="AB815" s="1" t="s">
        <v>40</v>
      </c>
      <c r="AC815" s="1" t="s">
        <v>11</v>
      </c>
      <c r="AD815" s="1">
        <v>20</v>
      </c>
      <c r="AE815" s="1" t="s">
        <v>12</v>
      </c>
      <c r="AF815" s="1" t="s">
        <v>28</v>
      </c>
    </row>
    <row r="816" spans="1:32" ht="16.5" x14ac:dyDescent="0.35">
      <c r="A816" s="1">
        <f>2*Tabulka1[[#This Row],[x3]]*Tabulka1[[#This Row],[z]]/(100*94.196)*1000</f>
        <v>5.1326306384622802</v>
      </c>
      <c r="B816" s="1">
        <f>Tabulka1[[#This Row],[y2]]*Tabulka1[[#This Row],[x]]/2</f>
        <v>1.28315765961557</v>
      </c>
      <c r="C816" s="1">
        <f>Tabulka1[[#This Row],[z2]]</f>
        <v>1.275315</v>
      </c>
      <c r="D816" s="1">
        <f>Tabulka1[[#This Row],[std2]]</f>
        <v>7.0710678119117998E-6</v>
      </c>
      <c r="E816" s="1">
        <f t="shared" si="1334"/>
        <v>3</v>
      </c>
      <c r="F816" s="1" t="s">
        <v>29</v>
      </c>
      <c r="G816" s="1" t="s">
        <v>30</v>
      </c>
      <c r="H816" s="1" t="s">
        <v>11</v>
      </c>
      <c r="I816" s="1">
        <f t="shared" ref="I816:J816" si="1358">I724</f>
        <v>25</v>
      </c>
      <c r="J816" s="1">
        <f t="shared" si="1358"/>
        <v>0.5</v>
      </c>
      <c r="K816">
        <v>1.275315</v>
      </c>
      <c r="L816">
        <v>7.0710678119117998E-6</v>
      </c>
      <c r="M816" s="1" t="s">
        <v>32</v>
      </c>
      <c r="N816" s="1" t="s">
        <v>31</v>
      </c>
      <c r="O816" s="1" t="s">
        <v>11</v>
      </c>
      <c r="P816" s="1">
        <f>Tabulka1[[#This Row],[x2]]/(1+Tabulka1[[#This Row],[y2]]*60.08/94.196)</f>
        <v>18.955053285682087</v>
      </c>
      <c r="Q816" s="1">
        <f>Tabulka1[[#This Row],[y2]]</f>
        <v>0.5</v>
      </c>
      <c r="R816" s="1">
        <f>Tabulka1[[#This Row],[z2]]</f>
        <v>1.275315</v>
      </c>
      <c r="S816" s="1">
        <f>Tabulka1[[#This Row],[std2]]</f>
        <v>7.0710678119117998E-6</v>
      </c>
      <c r="T816" s="1" t="s">
        <v>42</v>
      </c>
      <c r="U816" s="1" t="s">
        <v>31</v>
      </c>
      <c r="V816" s="1" t="s">
        <v>11</v>
      </c>
      <c r="W816" s="1">
        <f>Tabulka1[[#This Row],[x]]/(Tabulka1[[#This Row],[z4]]*(100-Tabulka1[[#This Row],[x2]])/100)</f>
        <v>5.3661311267802132</v>
      </c>
      <c r="X816" s="1">
        <f>Tabulka1[[#This Row],[y]]/(Tabulka1[[#This Row],[z4]]*(100-Tabulka1[[#This Row],[x2]])/100)</f>
        <v>1.3415327816950533</v>
      </c>
      <c r="Y816" s="1">
        <f>Tabulka1[[#This Row],[z2]]</f>
        <v>1.275315</v>
      </c>
      <c r="Z816" s="1">
        <f>Tabulka1[[#This Row],[std2]]</f>
        <v>7.0710678119117998E-6</v>
      </c>
      <c r="AA816" s="1" t="s">
        <v>43</v>
      </c>
      <c r="AB816" s="1" t="s">
        <v>40</v>
      </c>
      <c r="AC816" s="1" t="s">
        <v>11</v>
      </c>
      <c r="AD816" s="1">
        <v>20</v>
      </c>
      <c r="AE816" s="1" t="s">
        <v>12</v>
      </c>
      <c r="AF816" s="1" t="s">
        <v>28</v>
      </c>
    </row>
    <row r="817" spans="1:32" ht="16.5" x14ac:dyDescent="0.35">
      <c r="A817" s="1">
        <f>2*Tabulka1[[#This Row],[x3]]*Tabulka1[[#This Row],[z]]/(100*94.196)*1000</f>
        <v>6.4683425094175595</v>
      </c>
      <c r="B817" s="1">
        <f>Tabulka1[[#This Row],[y2]]*Tabulka1[[#This Row],[x]]/2</f>
        <v>1.6170856273543899</v>
      </c>
      <c r="C817" s="1">
        <f>Tabulka1[[#This Row],[z2]]</f>
        <v>1.3393349999999999</v>
      </c>
      <c r="D817" s="1">
        <f>Tabulka1[[#This Row],[std2]]</f>
        <v>7.0710678119117998E-6</v>
      </c>
      <c r="E817" s="1">
        <f t="shared" si="1334"/>
        <v>3</v>
      </c>
      <c r="F817" s="1" t="s">
        <v>29</v>
      </c>
      <c r="G817" s="1" t="s">
        <v>30</v>
      </c>
      <c r="H817" s="1" t="s">
        <v>11</v>
      </c>
      <c r="I817" s="1">
        <f t="shared" ref="I817:J817" si="1359">I725</f>
        <v>30</v>
      </c>
      <c r="J817" s="1">
        <f t="shared" si="1359"/>
        <v>0.5</v>
      </c>
      <c r="K817">
        <v>1.3393349999999999</v>
      </c>
      <c r="L817">
        <v>7.0710678119117998E-6</v>
      </c>
      <c r="M817" s="1" t="s">
        <v>32</v>
      </c>
      <c r="N817" s="1" t="s">
        <v>31</v>
      </c>
      <c r="O817" s="1" t="s">
        <v>11</v>
      </c>
      <c r="P817" s="1">
        <f>Tabulka1[[#This Row],[x2]]/(1+Tabulka1[[#This Row],[y2]]*60.08/94.196)</f>
        <v>22.746063942818505</v>
      </c>
      <c r="Q817" s="1">
        <f>Tabulka1[[#This Row],[y2]]</f>
        <v>0.5</v>
      </c>
      <c r="R817" s="1">
        <f>Tabulka1[[#This Row],[z2]]</f>
        <v>1.3393349999999999</v>
      </c>
      <c r="S817" s="1">
        <f>Tabulka1[[#This Row],[std2]]</f>
        <v>7.0710678119117998E-6</v>
      </c>
      <c r="T817" s="1" t="s">
        <v>42</v>
      </c>
      <c r="U817" s="1" t="s">
        <v>31</v>
      </c>
      <c r="V817" s="1" t="s">
        <v>11</v>
      </c>
      <c r="W817" s="1">
        <f>Tabulka1[[#This Row],[x]]/(Tabulka1[[#This Row],[z4]]*(100-Tabulka1[[#This Row],[x2]])/100)</f>
        <v>6.899311448717417</v>
      </c>
      <c r="X817" s="1">
        <f>Tabulka1[[#This Row],[y]]/(Tabulka1[[#This Row],[z4]]*(100-Tabulka1[[#This Row],[x2]])/100)</f>
        <v>1.7248278621793542</v>
      </c>
      <c r="Y817" s="1">
        <f>Tabulka1[[#This Row],[z2]]</f>
        <v>1.3393349999999999</v>
      </c>
      <c r="Z817" s="1">
        <f>Tabulka1[[#This Row],[std2]]</f>
        <v>7.0710678119117998E-6</v>
      </c>
      <c r="AA817" s="1" t="s">
        <v>43</v>
      </c>
      <c r="AB817" s="1" t="s">
        <v>40</v>
      </c>
      <c r="AC817" s="1" t="s">
        <v>11</v>
      </c>
      <c r="AD817" s="1">
        <v>20</v>
      </c>
      <c r="AE817" s="1" t="s">
        <v>12</v>
      </c>
      <c r="AF817" s="1" t="s">
        <v>28</v>
      </c>
    </row>
    <row r="818" spans="1:32" ht="16.5" x14ac:dyDescent="0.35">
      <c r="A818" s="1">
        <f>2*Tabulka1[[#This Row],[x3]]*Tabulka1[[#This Row],[z]]/(100*94.196)*1000</f>
        <v>7.926977687626775</v>
      </c>
      <c r="B818" s="1">
        <f>Tabulka1[[#This Row],[y2]]*Tabulka1[[#This Row],[x]]/2</f>
        <v>1.9817444219066938</v>
      </c>
      <c r="C818" s="1">
        <f>Tabulka1[[#This Row],[z2]]</f>
        <v>1.4068800000000001</v>
      </c>
      <c r="D818" s="1">
        <f>Tabulka1[[#This Row],[std2]]</f>
        <v>1.4142135623666588E-5</v>
      </c>
      <c r="E818" s="1">
        <f t="shared" si="1334"/>
        <v>3</v>
      </c>
      <c r="F818" s="1" t="s">
        <v>29</v>
      </c>
      <c r="G818" s="1" t="s">
        <v>30</v>
      </c>
      <c r="H818" s="1" t="s">
        <v>11</v>
      </c>
      <c r="I818" s="1">
        <f t="shared" ref="I818:J818" si="1360">I726</f>
        <v>35</v>
      </c>
      <c r="J818" s="1">
        <f t="shared" si="1360"/>
        <v>0.5</v>
      </c>
      <c r="K818">
        <v>1.4068800000000001</v>
      </c>
      <c r="L818">
        <v>1.4142135623666588E-5</v>
      </c>
      <c r="M818" s="1" t="s">
        <v>32</v>
      </c>
      <c r="N818" s="1" t="s">
        <v>31</v>
      </c>
      <c r="O818" s="1" t="s">
        <v>11</v>
      </c>
      <c r="P818" s="1">
        <f>Tabulka1[[#This Row],[x2]]/(1+Tabulka1[[#This Row],[y2]]*60.08/94.196)</f>
        <v>26.537074599954924</v>
      </c>
      <c r="Q818" s="1">
        <f>Tabulka1[[#This Row],[y2]]</f>
        <v>0.5</v>
      </c>
      <c r="R818" s="1">
        <f>Tabulka1[[#This Row],[z2]]</f>
        <v>1.4068800000000001</v>
      </c>
      <c r="S818" s="1">
        <f>Tabulka1[[#This Row],[std2]]</f>
        <v>1.4142135623666588E-5</v>
      </c>
      <c r="T818" s="1" t="s">
        <v>42</v>
      </c>
      <c r="U818" s="1" t="s">
        <v>31</v>
      </c>
      <c r="V818" s="1" t="s">
        <v>11</v>
      </c>
      <c r="W818" s="1">
        <f>Tabulka1[[#This Row],[x]]/(Tabulka1[[#This Row],[z4]]*(100-Tabulka1[[#This Row],[x2]])/100)</f>
        <v>8.6683656663372677</v>
      </c>
      <c r="X818" s="1">
        <f>Tabulka1[[#This Row],[y]]/(Tabulka1[[#This Row],[z4]]*(100-Tabulka1[[#This Row],[x2]])/100)</f>
        <v>2.1670914165843169</v>
      </c>
      <c r="Y818" s="1">
        <f>Tabulka1[[#This Row],[z2]]</f>
        <v>1.4068800000000001</v>
      </c>
      <c r="Z818" s="1">
        <f>Tabulka1[[#This Row],[std2]]</f>
        <v>1.4142135623666588E-5</v>
      </c>
      <c r="AA818" s="1" t="s">
        <v>43</v>
      </c>
      <c r="AB818" s="1" t="s">
        <v>40</v>
      </c>
      <c r="AC818" s="1" t="s">
        <v>11</v>
      </c>
      <c r="AD818" s="1">
        <v>20</v>
      </c>
      <c r="AE818" s="1" t="s">
        <v>12</v>
      </c>
      <c r="AF818" s="1" t="s">
        <v>28</v>
      </c>
    </row>
    <row r="819" spans="1:32" ht="16.5" x14ac:dyDescent="0.35">
      <c r="A819" s="1">
        <f>2*Tabulka1[[#This Row],[x3]]*Tabulka1[[#This Row],[z]]/(100*94.196)*1000</f>
        <v>9.5168550178692151</v>
      </c>
      <c r="B819" s="1">
        <f>Tabulka1[[#This Row],[y2]]*Tabulka1[[#This Row],[x]]/2</f>
        <v>2.3792137544673038</v>
      </c>
      <c r="C819" s="1">
        <f>Tabulka1[[#This Row],[z2]]</f>
        <v>1.4779199999999999</v>
      </c>
      <c r="D819" s="1">
        <f>Tabulka1[[#This Row],[std2]]</f>
        <v>0</v>
      </c>
      <c r="E819" s="1">
        <f t="shared" si="1334"/>
        <v>3</v>
      </c>
      <c r="F819" s="1" t="s">
        <v>29</v>
      </c>
      <c r="G819" s="1" t="s">
        <v>30</v>
      </c>
      <c r="H819" s="1" t="s">
        <v>11</v>
      </c>
      <c r="I819" s="1">
        <f t="shared" ref="I819:J819" si="1361">I727</f>
        <v>40</v>
      </c>
      <c r="J819" s="1">
        <f t="shared" si="1361"/>
        <v>0.5</v>
      </c>
      <c r="K819">
        <v>1.4779199999999999</v>
      </c>
      <c r="L819">
        <v>0</v>
      </c>
      <c r="M819" s="1" t="s">
        <v>32</v>
      </c>
      <c r="N819" s="1" t="s">
        <v>31</v>
      </c>
      <c r="O819" s="1" t="s">
        <v>11</v>
      </c>
      <c r="P819" s="1">
        <f>Tabulka1[[#This Row],[x2]]/(1+Tabulka1[[#This Row],[y2]]*60.08/94.196)</f>
        <v>30.328085257091338</v>
      </c>
      <c r="Q819" s="1">
        <f>Tabulka1[[#This Row],[y2]]</f>
        <v>0.5</v>
      </c>
      <c r="R819" s="1">
        <f>Tabulka1[[#This Row],[z2]]</f>
        <v>1.4779199999999999</v>
      </c>
      <c r="S819" s="1">
        <f>Tabulka1[[#This Row],[std2]]</f>
        <v>0</v>
      </c>
      <c r="T819" s="1" t="s">
        <v>42</v>
      </c>
      <c r="U819" s="1" t="s">
        <v>31</v>
      </c>
      <c r="V819" s="1" t="s">
        <v>11</v>
      </c>
      <c r="W819" s="1">
        <f>Tabulka1[[#This Row],[x]]/(Tabulka1[[#This Row],[z4]]*(100-Tabulka1[[#This Row],[x2]])/100)</f>
        <v>10.732262253560428</v>
      </c>
      <c r="X819" s="1">
        <f>Tabulka1[[#This Row],[y]]/(Tabulka1[[#This Row],[z4]]*(100-Tabulka1[[#This Row],[x2]])/100)</f>
        <v>2.683065563390107</v>
      </c>
      <c r="Y819" s="1">
        <f>Tabulka1[[#This Row],[z2]]</f>
        <v>1.4779199999999999</v>
      </c>
      <c r="Z819" s="1">
        <f>Tabulka1[[#This Row],[std2]]</f>
        <v>0</v>
      </c>
      <c r="AA819" s="1" t="s">
        <v>43</v>
      </c>
      <c r="AB819" s="1" t="s">
        <v>40</v>
      </c>
      <c r="AC819" s="1" t="s">
        <v>11</v>
      </c>
      <c r="AD819" s="1">
        <v>20</v>
      </c>
      <c r="AE819" s="1" t="s">
        <v>12</v>
      </c>
      <c r="AF819" s="1" t="s">
        <v>28</v>
      </c>
    </row>
    <row r="820" spans="1:32" ht="16.5" x14ac:dyDescent="0.35">
      <c r="A820" s="1">
        <f>2*Tabulka1[[#This Row],[x3]]*Tabulka1[[#This Row],[z]]/(100*94.196)*1000</f>
        <v>11.249203129527672</v>
      </c>
      <c r="B820" s="1">
        <f>Tabulka1[[#This Row],[y2]]*Tabulka1[[#This Row],[x]]/2</f>
        <v>2.8123007823819179</v>
      </c>
      <c r="C820" s="1">
        <f>Tabulka1[[#This Row],[z2]]</f>
        <v>1.55284</v>
      </c>
      <c r="D820" s="1">
        <f>Tabulka1[[#This Row],[std2]]</f>
        <v>0</v>
      </c>
      <c r="E820" s="1">
        <f t="shared" si="1334"/>
        <v>3</v>
      </c>
      <c r="F820" s="1" t="s">
        <v>29</v>
      </c>
      <c r="G820" s="1" t="s">
        <v>30</v>
      </c>
      <c r="H820" s="1" t="s">
        <v>11</v>
      </c>
      <c r="I820" s="1">
        <f t="shared" ref="I820:J820" si="1362">I728</f>
        <v>45</v>
      </c>
      <c r="J820" s="1">
        <f t="shared" si="1362"/>
        <v>0.5</v>
      </c>
      <c r="K820">
        <v>1.55284</v>
      </c>
      <c r="L820">
        <v>0</v>
      </c>
      <c r="M820" s="1" t="s">
        <v>32</v>
      </c>
      <c r="N820" s="1" t="s">
        <v>31</v>
      </c>
      <c r="O820" s="1" t="s">
        <v>11</v>
      </c>
      <c r="P820" s="1">
        <f>Tabulka1[[#This Row],[x2]]/(1+Tabulka1[[#This Row],[y2]]*60.08/94.196)</f>
        <v>34.119095914227756</v>
      </c>
      <c r="Q820" s="1">
        <f>Tabulka1[[#This Row],[y2]]</f>
        <v>0.5</v>
      </c>
      <c r="R820" s="1">
        <f>Tabulka1[[#This Row],[z2]]</f>
        <v>1.55284</v>
      </c>
      <c r="S820" s="1">
        <f>Tabulka1[[#This Row],[std2]]</f>
        <v>0</v>
      </c>
      <c r="T820" s="1" t="s">
        <v>42</v>
      </c>
      <c r="U820" s="1" t="s">
        <v>31</v>
      </c>
      <c r="V820" s="1" t="s">
        <v>11</v>
      </c>
      <c r="W820" s="1">
        <f>Tabulka1[[#This Row],[x]]/(Tabulka1[[#This Row],[z4]]*(100-Tabulka1[[#This Row],[x2]])/100)</f>
        <v>13.171412765733251</v>
      </c>
      <c r="X820" s="1">
        <f>Tabulka1[[#This Row],[y]]/(Tabulka1[[#This Row],[z4]]*(100-Tabulka1[[#This Row],[x2]])/100)</f>
        <v>3.2928531914333128</v>
      </c>
      <c r="Y820" s="1">
        <f>Tabulka1[[#This Row],[z2]]</f>
        <v>1.55284</v>
      </c>
      <c r="Z820" s="1">
        <f>Tabulka1[[#This Row],[std2]]</f>
        <v>0</v>
      </c>
      <c r="AA820" s="1" t="s">
        <v>43</v>
      </c>
      <c r="AB820" s="1" t="s">
        <v>40</v>
      </c>
      <c r="AC820" s="1" t="s">
        <v>11</v>
      </c>
      <c r="AD820" s="1">
        <v>20</v>
      </c>
      <c r="AE820" s="1" t="s">
        <v>12</v>
      </c>
      <c r="AF820" s="1" t="s">
        <v>28</v>
      </c>
    </row>
    <row r="821" spans="1:32" ht="16.5" x14ac:dyDescent="0.35">
      <c r="A821" s="1">
        <f>2*Tabulka1[[#This Row],[x3]]*Tabulka1[[#This Row],[z]]/(100*94.196)*1000</f>
        <v>11.760373482726422</v>
      </c>
      <c r="B821" s="1">
        <f>Tabulka1[[#This Row],[y2]]*Tabulka1[[#This Row],[x]]/2</f>
        <v>2.9400933706816055</v>
      </c>
      <c r="C821" s="1">
        <f>Tabulka1[[#This Row],[z2]]</f>
        <v>1.5744199999999999</v>
      </c>
      <c r="D821" s="1">
        <f>Tabulka1[[#This Row],[std2]]</f>
        <v>0</v>
      </c>
      <c r="E821" s="1">
        <f t="shared" si="1334"/>
        <v>3</v>
      </c>
      <c r="F821" s="1" t="s">
        <v>29</v>
      </c>
      <c r="G821" s="1" t="s">
        <v>30</v>
      </c>
      <c r="H821" s="1" t="s">
        <v>11</v>
      </c>
      <c r="I821" s="1">
        <f t="shared" ref="I821:J821" si="1363">I729</f>
        <v>46.4</v>
      </c>
      <c r="J821" s="1">
        <f t="shared" si="1363"/>
        <v>0.5</v>
      </c>
      <c r="K821">
        <v>1.5744199999999999</v>
      </c>
      <c r="L821">
        <v>0</v>
      </c>
      <c r="M821" s="1" t="s">
        <v>32</v>
      </c>
      <c r="N821" s="1" t="s">
        <v>31</v>
      </c>
      <c r="O821" s="1" t="s">
        <v>11</v>
      </c>
      <c r="P821" s="1">
        <f>Tabulka1[[#This Row],[x2]]/(1+Tabulka1[[#This Row],[y2]]*60.08/94.196)</f>
        <v>35.180578898225953</v>
      </c>
      <c r="Q821" s="1">
        <f>Tabulka1[[#This Row],[y2]]</f>
        <v>0.5</v>
      </c>
      <c r="R821" s="1">
        <f>Tabulka1[[#This Row],[z2]]</f>
        <v>1.5744199999999999</v>
      </c>
      <c r="S821" s="1">
        <f>Tabulka1[[#This Row],[std2]]</f>
        <v>0</v>
      </c>
      <c r="T821" s="1" t="s">
        <v>42</v>
      </c>
      <c r="U821" s="1" t="s">
        <v>31</v>
      </c>
      <c r="V821" s="1" t="s">
        <v>11</v>
      </c>
      <c r="W821" s="1">
        <f>Tabulka1[[#This Row],[x]]/(Tabulka1[[#This Row],[z4]]*(100-Tabulka1[[#This Row],[x2]])/100)</f>
        <v>13.935922627757568</v>
      </c>
      <c r="X821" s="1">
        <f>Tabulka1[[#This Row],[y]]/(Tabulka1[[#This Row],[z4]]*(100-Tabulka1[[#This Row],[x2]])/100)</f>
        <v>3.4839806569393921</v>
      </c>
      <c r="Y821" s="1">
        <f>Tabulka1[[#This Row],[z2]]</f>
        <v>1.5744199999999999</v>
      </c>
      <c r="Z821" s="1">
        <f>Tabulka1[[#This Row],[std2]]</f>
        <v>0</v>
      </c>
      <c r="AA821" s="1" t="s">
        <v>43</v>
      </c>
      <c r="AB821" s="1" t="s">
        <v>40</v>
      </c>
      <c r="AC821" s="1" t="s">
        <v>11</v>
      </c>
      <c r="AD821" s="1">
        <v>20</v>
      </c>
      <c r="AE821" s="1" t="s">
        <v>12</v>
      </c>
      <c r="AF821" s="1" t="s">
        <v>28</v>
      </c>
    </row>
    <row r="822" spans="1:32" ht="16.5" x14ac:dyDescent="0.35">
      <c r="A822" s="1">
        <f>2*Tabulka1[[#This Row],[x3]]*Tabulka1[[#This Row],[z]]/(100*94.196)*1000</f>
        <v>0</v>
      </c>
      <c r="B822" s="1">
        <f>Tabulka1[[#This Row],[y2]]*Tabulka1[[#This Row],[x]]/2</f>
        <v>0</v>
      </c>
      <c r="C822" s="1">
        <f>Tabulka1[[#This Row],[z2]]</f>
        <v>0.99819999999999998</v>
      </c>
      <c r="D822" s="1">
        <f>Tabulka1[[#This Row],[std2]]</f>
        <v>0</v>
      </c>
      <c r="E822" s="1">
        <f t="shared" si="1334"/>
        <v>4</v>
      </c>
      <c r="F822" s="1" t="s">
        <v>29</v>
      </c>
      <c r="G822" s="1" t="s">
        <v>30</v>
      </c>
      <c r="H822" s="1" t="s">
        <v>11</v>
      </c>
      <c r="I822" s="1">
        <f t="shared" ref="I822:J822" si="1364">I730</f>
        <v>0</v>
      </c>
      <c r="J822" s="1">
        <f t="shared" si="1364"/>
        <v>1</v>
      </c>
      <c r="K822">
        <v>0.99819999999999998</v>
      </c>
      <c r="L822"/>
      <c r="M822" s="1" t="s">
        <v>32</v>
      </c>
      <c r="N822" s="1" t="s">
        <v>31</v>
      </c>
      <c r="O822" s="1" t="s">
        <v>11</v>
      </c>
      <c r="P822" s="1">
        <f>Tabulka1[[#This Row],[x2]]/(1+Tabulka1[[#This Row],[y2]]*60.08/94.196)</f>
        <v>0</v>
      </c>
      <c r="Q822" s="1">
        <f>Tabulka1[[#This Row],[y2]]</f>
        <v>1</v>
      </c>
      <c r="R822" s="1">
        <f>Tabulka1[[#This Row],[z2]]</f>
        <v>0.99819999999999998</v>
      </c>
      <c r="S822" s="1">
        <f>Tabulka1[[#This Row],[std2]]</f>
        <v>0</v>
      </c>
      <c r="T822" s="1" t="s">
        <v>42</v>
      </c>
      <c r="U822" s="1" t="s">
        <v>31</v>
      </c>
      <c r="V822" s="1" t="s">
        <v>11</v>
      </c>
      <c r="W822" s="1">
        <f>Tabulka1[[#This Row],[x]]/(Tabulka1[[#This Row],[z4]]*(100-Tabulka1[[#This Row],[x2]])/100)</f>
        <v>0</v>
      </c>
      <c r="X822" s="1">
        <f>Tabulka1[[#This Row],[y]]/(Tabulka1[[#This Row],[z4]]*(100-Tabulka1[[#This Row],[x2]])/100)</f>
        <v>0</v>
      </c>
      <c r="Y822" s="1">
        <f>Tabulka1[[#This Row],[z2]]</f>
        <v>0.99819999999999998</v>
      </c>
      <c r="Z822" s="1">
        <f>Tabulka1[[#This Row],[std2]]</f>
        <v>0</v>
      </c>
      <c r="AA822" s="1" t="s">
        <v>43</v>
      </c>
      <c r="AB822" s="1" t="s">
        <v>40</v>
      </c>
      <c r="AC822" s="1" t="s">
        <v>11</v>
      </c>
      <c r="AD822" s="1">
        <v>20</v>
      </c>
      <c r="AE822" s="1" t="s">
        <v>12</v>
      </c>
      <c r="AF822" s="1" t="s">
        <v>28</v>
      </c>
    </row>
    <row r="823" spans="1:32" ht="16.5" x14ac:dyDescent="0.35">
      <c r="A823" s="1">
        <f>2*Tabulka1[[#This Row],[x3]]*Tabulka1[[#This Row],[z]]/(100*94.196)*1000</f>
        <v>0.67769776245170998</v>
      </c>
      <c r="B823" s="1">
        <f>Tabulka1[[#This Row],[y2]]*Tabulka1[[#This Row],[x]]/2</f>
        <v>0.33884888122585499</v>
      </c>
      <c r="C823" s="1">
        <f>Tabulka1[[#This Row],[z2]]</f>
        <v>1.045525</v>
      </c>
      <c r="D823" s="1">
        <f>Tabulka1[[#This Row],[std2]]</f>
        <v>7.0710678119117998E-6</v>
      </c>
      <c r="E823" s="1">
        <f t="shared" si="1334"/>
        <v>4</v>
      </c>
      <c r="F823" s="1" t="s">
        <v>29</v>
      </c>
      <c r="G823" s="1" t="s">
        <v>30</v>
      </c>
      <c r="H823" s="1" t="s">
        <v>11</v>
      </c>
      <c r="I823" s="1">
        <f t="shared" ref="I823:J823" si="1365">I731</f>
        <v>5</v>
      </c>
      <c r="J823" s="1">
        <f t="shared" si="1365"/>
        <v>1</v>
      </c>
      <c r="K823">
        <v>1.045525</v>
      </c>
      <c r="L823">
        <v>7.0710678119117998E-6</v>
      </c>
      <c r="M823" s="1" t="s">
        <v>32</v>
      </c>
      <c r="N823" s="1" t="s">
        <v>31</v>
      </c>
      <c r="O823" s="1" t="s">
        <v>11</v>
      </c>
      <c r="P823" s="1">
        <f>Tabulka1[[#This Row],[x2]]/(1+Tabulka1[[#This Row],[y2]]*60.08/94.196)</f>
        <v>3.05284036402292</v>
      </c>
      <c r="Q823" s="1">
        <f>Tabulka1[[#This Row],[y2]]</f>
        <v>1</v>
      </c>
      <c r="R823" s="1">
        <f>Tabulka1[[#This Row],[z2]]</f>
        <v>1.045525</v>
      </c>
      <c r="S823" s="1">
        <f>Tabulka1[[#This Row],[std2]]</f>
        <v>7.0710678119117998E-6</v>
      </c>
      <c r="T823" s="1" t="s">
        <v>42</v>
      </c>
      <c r="U823" s="1" t="s">
        <v>31</v>
      </c>
      <c r="V823" s="1" t="s">
        <v>11</v>
      </c>
      <c r="W823" s="1">
        <f>Tabulka1[[#This Row],[x]]/(Tabulka1[[#This Row],[z4]]*(100-Tabulka1[[#This Row],[x2]])/100)</f>
        <v>0.68230416846908692</v>
      </c>
      <c r="X823" s="1">
        <f>Tabulka1[[#This Row],[y]]/(Tabulka1[[#This Row],[z4]]*(100-Tabulka1[[#This Row],[x2]])/100)</f>
        <v>0.34115208423454346</v>
      </c>
      <c r="Y823" s="1">
        <f>Tabulka1[[#This Row],[z2]]</f>
        <v>1.045525</v>
      </c>
      <c r="Z823" s="1">
        <f>Tabulka1[[#This Row],[std2]]</f>
        <v>7.0710678119117998E-6</v>
      </c>
      <c r="AA823" s="1" t="s">
        <v>43</v>
      </c>
      <c r="AB823" s="1" t="s">
        <v>40</v>
      </c>
      <c r="AC823" s="1" t="s">
        <v>11</v>
      </c>
      <c r="AD823" s="1">
        <v>20</v>
      </c>
      <c r="AE823" s="1" t="s">
        <v>12</v>
      </c>
      <c r="AF823" s="1" t="s">
        <v>28</v>
      </c>
    </row>
    <row r="824" spans="1:32" ht="16.5" x14ac:dyDescent="0.35">
      <c r="A824" s="1">
        <f>2*Tabulka1[[#This Row],[x3]]*Tabulka1[[#This Row],[z]]/(100*94.196)*1000</f>
        <v>1.4193134382535195</v>
      </c>
      <c r="B824" s="1">
        <f>Tabulka1[[#This Row],[y2]]*Tabulka1[[#This Row],[x]]/2</f>
        <v>0.70965671912675976</v>
      </c>
      <c r="C824" s="1">
        <f>Tabulka1[[#This Row],[z2]]</f>
        <v>1.09483</v>
      </c>
      <c r="D824" s="1">
        <f>Tabulka1[[#This Row],[std2]]</f>
        <v>0</v>
      </c>
      <c r="E824" s="1">
        <f t="shared" si="1334"/>
        <v>4</v>
      </c>
      <c r="F824" s="1" t="s">
        <v>29</v>
      </c>
      <c r="G824" s="1" t="s">
        <v>30</v>
      </c>
      <c r="H824" s="1" t="s">
        <v>11</v>
      </c>
      <c r="I824" s="1">
        <f t="shared" ref="I824:J824" si="1366">I732</f>
        <v>10</v>
      </c>
      <c r="J824" s="1">
        <f t="shared" si="1366"/>
        <v>1</v>
      </c>
      <c r="K824">
        <v>1.09483</v>
      </c>
      <c r="L824">
        <v>0</v>
      </c>
      <c r="M824" s="1" t="s">
        <v>32</v>
      </c>
      <c r="N824" s="1" t="s">
        <v>31</v>
      </c>
      <c r="O824" s="1" t="s">
        <v>11</v>
      </c>
      <c r="P824" s="1">
        <f>Tabulka1[[#This Row],[x2]]/(1+Tabulka1[[#This Row],[y2]]*60.08/94.196)</f>
        <v>6.1056807280458401</v>
      </c>
      <c r="Q824" s="1">
        <f>Tabulka1[[#This Row],[y2]]</f>
        <v>1</v>
      </c>
      <c r="R824" s="1">
        <f>Tabulka1[[#This Row],[z2]]</f>
        <v>1.09483</v>
      </c>
      <c r="S824" s="1">
        <f>Tabulka1[[#This Row],[std2]]</f>
        <v>0</v>
      </c>
      <c r="T824" s="1" t="s">
        <v>42</v>
      </c>
      <c r="U824" s="1" t="s">
        <v>31</v>
      </c>
      <c r="V824" s="1" t="s">
        <v>11</v>
      </c>
      <c r="W824" s="1">
        <f>Tabulka1[[#This Row],[x]]/(Tabulka1[[#This Row],[z4]]*(100-Tabulka1[[#This Row],[x2]])/100)</f>
        <v>1.4404199112125167</v>
      </c>
      <c r="X824" s="1">
        <f>Tabulka1[[#This Row],[y]]/(Tabulka1[[#This Row],[z4]]*(100-Tabulka1[[#This Row],[x2]])/100)</f>
        <v>0.72020995560625833</v>
      </c>
      <c r="Y824" s="1">
        <f>Tabulka1[[#This Row],[z2]]</f>
        <v>1.09483</v>
      </c>
      <c r="Z824" s="1">
        <f>Tabulka1[[#This Row],[std2]]</f>
        <v>0</v>
      </c>
      <c r="AA824" s="1" t="s">
        <v>43</v>
      </c>
      <c r="AB824" s="1" t="s">
        <v>40</v>
      </c>
      <c r="AC824" s="1" t="s">
        <v>11</v>
      </c>
      <c r="AD824" s="1">
        <v>20</v>
      </c>
      <c r="AE824" s="1" t="s">
        <v>12</v>
      </c>
      <c r="AF824" s="1" t="s">
        <v>28</v>
      </c>
    </row>
    <row r="825" spans="1:32" ht="16.5" x14ac:dyDescent="0.35">
      <c r="A825" s="1">
        <f>2*Tabulka1[[#This Row],[x3]]*Tabulka1[[#This Row],[z]]/(100*94.196)*1000</f>
        <v>2.2303987658482201</v>
      </c>
      <c r="B825" s="1">
        <f>Tabulka1[[#This Row],[y2]]*Tabulka1[[#This Row],[x]]/2</f>
        <v>1.11519938292411</v>
      </c>
      <c r="C825" s="1">
        <f>Tabulka1[[#This Row],[z2]]</f>
        <v>1.14699</v>
      </c>
      <c r="D825" s="1">
        <f>Tabulka1[[#This Row],[std2]]</f>
        <v>0</v>
      </c>
      <c r="E825" s="1">
        <f t="shared" si="1334"/>
        <v>4</v>
      </c>
      <c r="F825" s="1" t="s">
        <v>29</v>
      </c>
      <c r="G825" s="1" t="s">
        <v>30</v>
      </c>
      <c r="H825" s="1" t="s">
        <v>11</v>
      </c>
      <c r="I825" s="1">
        <f t="shared" ref="I825:J825" si="1367">I733</f>
        <v>15</v>
      </c>
      <c r="J825" s="1">
        <f t="shared" si="1367"/>
        <v>1</v>
      </c>
      <c r="K825">
        <v>1.14699</v>
      </c>
      <c r="L825">
        <v>0</v>
      </c>
      <c r="M825" s="1" t="s">
        <v>32</v>
      </c>
      <c r="N825" s="1" t="s">
        <v>31</v>
      </c>
      <c r="O825" s="1" t="s">
        <v>11</v>
      </c>
      <c r="P825" s="1">
        <f>Tabulka1[[#This Row],[x2]]/(1+Tabulka1[[#This Row],[y2]]*60.08/94.196)</f>
        <v>9.1585210920687601</v>
      </c>
      <c r="Q825" s="1">
        <f>Tabulka1[[#This Row],[y2]]</f>
        <v>1</v>
      </c>
      <c r="R825" s="1">
        <f>Tabulka1[[#This Row],[z2]]</f>
        <v>1.14699</v>
      </c>
      <c r="S825" s="1">
        <f>Tabulka1[[#This Row],[std2]]</f>
        <v>0</v>
      </c>
      <c r="T825" s="1" t="s">
        <v>42</v>
      </c>
      <c r="U825" s="1" t="s">
        <v>31</v>
      </c>
      <c r="V825" s="1" t="s">
        <v>11</v>
      </c>
      <c r="W825" s="1">
        <f>Tabulka1[[#This Row],[x]]/(Tabulka1[[#This Row],[z4]]*(100-Tabulka1[[#This Row],[x2]])/100)</f>
        <v>2.2877257413375265</v>
      </c>
      <c r="X825" s="1">
        <f>Tabulka1[[#This Row],[y]]/(Tabulka1[[#This Row],[z4]]*(100-Tabulka1[[#This Row],[x2]])/100)</f>
        <v>1.1438628706687632</v>
      </c>
      <c r="Y825" s="1">
        <f>Tabulka1[[#This Row],[z2]]</f>
        <v>1.14699</v>
      </c>
      <c r="Z825" s="1">
        <f>Tabulka1[[#This Row],[std2]]</f>
        <v>0</v>
      </c>
      <c r="AA825" s="1" t="s">
        <v>43</v>
      </c>
      <c r="AB825" s="1" t="s">
        <v>40</v>
      </c>
      <c r="AC825" s="1" t="s">
        <v>11</v>
      </c>
      <c r="AD825" s="1">
        <v>20</v>
      </c>
      <c r="AE825" s="1" t="s">
        <v>12</v>
      </c>
      <c r="AF825" s="1" t="s">
        <v>28</v>
      </c>
    </row>
    <row r="826" spans="1:32" ht="16.5" x14ac:dyDescent="0.35">
      <c r="A826" s="1">
        <f>2*Tabulka1[[#This Row],[x3]]*Tabulka1[[#This Row],[z]]/(100*94.196)*1000</f>
        <v>3.1291840597370948</v>
      </c>
      <c r="B826" s="1">
        <f>Tabulka1[[#This Row],[y2]]*Tabulka1[[#This Row],[x]]/2</f>
        <v>1.5645920298685474</v>
      </c>
      <c r="C826" s="1">
        <f>Tabulka1[[#This Row],[z2]]</f>
        <v>1.2068950000000001</v>
      </c>
      <c r="D826" s="1">
        <f>Tabulka1[[#This Row],[std2]]</f>
        <v>7.0710678119117998E-6</v>
      </c>
      <c r="E826" s="1">
        <f t="shared" si="1334"/>
        <v>4</v>
      </c>
      <c r="F826" s="1" t="s">
        <v>29</v>
      </c>
      <c r="G826" s="1" t="s">
        <v>30</v>
      </c>
      <c r="H826" s="1" t="s">
        <v>11</v>
      </c>
      <c r="I826" s="1">
        <f t="shared" ref="I826:J826" si="1368">I734</f>
        <v>20</v>
      </c>
      <c r="J826" s="1">
        <f t="shared" si="1368"/>
        <v>1</v>
      </c>
      <c r="K826">
        <v>1.2068950000000001</v>
      </c>
      <c r="L826">
        <v>7.0710678119117998E-6</v>
      </c>
      <c r="M826" s="1" t="s">
        <v>32</v>
      </c>
      <c r="N826" s="1" t="s">
        <v>31</v>
      </c>
      <c r="O826" s="1" t="s">
        <v>11</v>
      </c>
      <c r="P826" s="1">
        <f>Tabulka1[[#This Row],[x2]]/(1+Tabulka1[[#This Row],[y2]]*60.08/94.196)</f>
        <v>12.21136145609168</v>
      </c>
      <c r="Q826" s="1">
        <f>Tabulka1[[#This Row],[y2]]</f>
        <v>1</v>
      </c>
      <c r="R826" s="1">
        <f>Tabulka1[[#This Row],[z2]]</f>
        <v>1.2068950000000001</v>
      </c>
      <c r="S826" s="1">
        <f>Tabulka1[[#This Row],[std2]]</f>
        <v>7.0710678119117998E-6</v>
      </c>
      <c r="T826" s="1" t="s">
        <v>42</v>
      </c>
      <c r="U826" s="1" t="s">
        <v>31</v>
      </c>
      <c r="V826" s="1" t="s">
        <v>11</v>
      </c>
      <c r="W826" s="1">
        <f>Tabulka1[[#This Row],[x]]/(Tabulka1[[#This Row],[z4]]*(100-Tabulka1[[#This Row],[x2]])/100)</f>
        <v>3.2409448002281627</v>
      </c>
      <c r="X826" s="1">
        <f>Tabulka1[[#This Row],[y]]/(Tabulka1[[#This Row],[z4]]*(100-Tabulka1[[#This Row],[x2]])/100)</f>
        <v>1.6204724001140813</v>
      </c>
      <c r="Y826" s="1">
        <f>Tabulka1[[#This Row],[z2]]</f>
        <v>1.2068950000000001</v>
      </c>
      <c r="Z826" s="1">
        <f>Tabulka1[[#This Row],[std2]]</f>
        <v>7.0710678119117998E-6</v>
      </c>
      <c r="AA826" s="1" t="s">
        <v>43</v>
      </c>
      <c r="AB826" s="1" t="s">
        <v>40</v>
      </c>
      <c r="AC826" s="1" t="s">
        <v>11</v>
      </c>
      <c r="AD826" s="1">
        <v>20</v>
      </c>
      <c r="AE826" s="1" t="s">
        <v>12</v>
      </c>
      <c r="AF826" s="1" t="s">
        <v>28</v>
      </c>
    </row>
    <row r="827" spans="1:32" ht="16.5" x14ac:dyDescent="0.35">
      <c r="A827" s="1">
        <f>2*Tabulka1[[#This Row],[x3]]*Tabulka1[[#This Row],[z]]/(100*94.196)*1000</f>
        <v>4.0909798024320052</v>
      </c>
      <c r="B827" s="1">
        <f>Tabulka1[[#This Row],[y2]]*Tabulka1[[#This Row],[x]]/2</f>
        <v>2.0454899012160026</v>
      </c>
      <c r="C827" s="1">
        <f>Tabulka1[[#This Row],[z2]]</f>
        <v>1.2622800000000001</v>
      </c>
      <c r="D827" s="1">
        <f>Tabulka1[[#This Row],[std2]]</f>
        <v>0</v>
      </c>
      <c r="E827" s="1">
        <f t="shared" si="1334"/>
        <v>4</v>
      </c>
      <c r="F827" s="1" t="s">
        <v>29</v>
      </c>
      <c r="G827" s="1" t="s">
        <v>30</v>
      </c>
      <c r="H827" s="1" t="s">
        <v>11</v>
      </c>
      <c r="I827" s="1">
        <f t="shared" ref="I827:J827" si="1369">I735</f>
        <v>25</v>
      </c>
      <c r="J827" s="1">
        <f t="shared" si="1369"/>
        <v>1</v>
      </c>
      <c r="K827">
        <v>1.2622800000000001</v>
      </c>
      <c r="L827">
        <v>0</v>
      </c>
      <c r="M827" s="1" t="s">
        <v>32</v>
      </c>
      <c r="N827" s="1" t="s">
        <v>31</v>
      </c>
      <c r="O827" s="1" t="s">
        <v>11</v>
      </c>
      <c r="P827" s="1">
        <f>Tabulka1[[#This Row],[x2]]/(1+Tabulka1[[#This Row],[y2]]*60.08/94.196)</f>
        <v>15.2642018201146</v>
      </c>
      <c r="Q827" s="1">
        <f>Tabulka1[[#This Row],[y2]]</f>
        <v>1</v>
      </c>
      <c r="R827" s="1">
        <f>Tabulka1[[#This Row],[z2]]</f>
        <v>1.2622800000000001</v>
      </c>
      <c r="S827" s="1">
        <f>Tabulka1[[#This Row],[std2]]</f>
        <v>0</v>
      </c>
      <c r="T827" s="1" t="s">
        <v>42</v>
      </c>
      <c r="U827" s="1" t="s">
        <v>31</v>
      </c>
      <c r="V827" s="1" t="s">
        <v>11</v>
      </c>
      <c r="W827" s="1">
        <f>Tabulka1[[#This Row],[x]]/(Tabulka1[[#This Row],[z4]]*(100-Tabulka1[[#This Row],[x2]])/100)</f>
        <v>4.3212597336375502</v>
      </c>
      <c r="X827" s="1">
        <f>Tabulka1[[#This Row],[y]]/(Tabulka1[[#This Row],[z4]]*(100-Tabulka1[[#This Row],[x2]])/100)</f>
        <v>2.1606298668187751</v>
      </c>
      <c r="Y827" s="1">
        <f>Tabulka1[[#This Row],[z2]]</f>
        <v>1.2622800000000001</v>
      </c>
      <c r="Z827" s="1">
        <f>Tabulka1[[#This Row],[std2]]</f>
        <v>0</v>
      </c>
      <c r="AA827" s="1" t="s">
        <v>43</v>
      </c>
      <c r="AB827" s="1" t="s">
        <v>40</v>
      </c>
      <c r="AC827" s="1" t="s">
        <v>11</v>
      </c>
      <c r="AD827" s="1">
        <v>20</v>
      </c>
      <c r="AE827" s="1" t="s">
        <v>12</v>
      </c>
      <c r="AF827" s="1" t="s">
        <v>28</v>
      </c>
    </row>
    <row r="828" spans="1:32" ht="16.5" x14ac:dyDescent="0.35">
      <c r="A828" s="1">
        <f>2*Tabulka1[[#This Row],[x3]]*Tabulka1[[#This Row],[z]]/(100*94.196)*1000</f>
        <v>5.1576330731934972</v>
      </c>
      <c r="B828" s="1">
        <f>Tabulka1[[#This Row],[y2]]*Tabulka1[[#This Row],[x]]/2</f>
        <v>2.5788165365967486</v>
      </c>
      <c r="C828" s="1">
        <f>Tabulka1[[#This Row],[z2]]</f>
        <v>1.326165</v>
      </c>
      <c r="D828" s="1">
        <f>Tabulka1[[#This Row],[std2]]</f>
        <v>2.1213203435578389E-5</v>
      </c>
      <c r="E828" s="1">
        <f t="shared" si="1334"/>
        <v>4</v>
      </c>
      <c r="F828" s="1" t="s">
        <v>29</v>
      </c>
      <c r="G828" s="1" t="s">
        <v>30</v>
      </c>
      <c r="H828" s="1" t="s">
        <v>11</v>
      </c>
      <c r="I828" s="1">
        <f t="shared" ref="I828:J828" si="1370">I736</f>
        <v>30</v>
      </c>
      <c r="J828" s="1">
        <f t="shared" si="1370"/>
        <v>1</v>
      </c>
      <c r="K828">
        <v>1.326165</v>
      </c>
      <c r="L828">
        <v>2.1213203435578389E-5</v>
      </c>
      <c r="M828" s="1" t="s">
        <v>32</v>
      </c>
      <c r="N828" s="1" t="s">
        <v>31</v>
      </c>
      <c r="O828" s="1" t="s">
        <v>11</v>
      </c>
      <c r="P828" s="1">
        <f>Tabulka1[[#This Row],[x2]]/(1+Tabulka1[[#This Row],[y2]]*60.08/94.196)</f>
        <v>18.31704218413752</v>
      </c>
      <c r="Q828" s="1">
        <f>Tabulka1[[#This Row],[y2]]</f>
        <v>1</v>
      </c>
      <c r="R828" s="1">
        <f>Tabulka1[[#This Row],[z2]]</f>
        <v>1.326165</v>
      </c>
      <c r="S828" s="1">
        <f>Tabulka1[[#This Row],[std2]]</f>
        <v>2.1213203435578389E-5</v>
      </c>
      <c r="T828" s="1" t="s">
        <v>42</v>
      </c>
      <c r="U828" s="1" t="s">
        <v>31</v>
      </c>
      <c r="V828" s="1" t="s">
        <v>11</v>
      </c>
      <c r="W828" s="1">
        <f>Tabulka1[[#This Row],[x]]/(Tabulka1[[#This Row],[z4]]*(100-Tabulka1[[#This Row],[x2]])/100)</f>
        <v>5.5559053718197067</v>
      </c>
      <c r="X828" s="1">
        <f>Tabulka1[[#This Row],[y]]/(Tabulka1[[#This Row],[z4]]*(100-Tabulka1[[#This Row],[x2]])/100)</f>
        <v>2.7779526859098533</v>
      </c>
      <c r="Y828" s="1">
        <f>Tabulka1[[#This Row],[z2]]</f>
        <v>1.326165</v>
      </c>
      <c r="Z828" s="1">
        <f>Tabulka1[[#This Row],[std2]]</f>
        <v>2.1213203435578389E-5</v>
      </c>
      <c r="AA828" s="1" t="s">
        <v>43</v>
      </c>
      <c r="AB828" s="1" t="s">
        <v>40</v>
      </c>
      <c r="AC828" s="1" t="s">
        <v>11</v>
      </c>
      <c r="AD828" s="1">
        <v>20</v>
      </c>
      <c r="AE828" s="1" t="s">
        <v>12</v>
      </c>
      <c r="AF828" s="1" t="s">
        <v>28</v>
      </c>
    </row>
    <row r="829" spans="1:32" ht="16.5" x14ac:dyDescent="0.35">
      <c r="A829" s="1">
        <f>2*Tabulka1[[#This Row],[x3]]*Tabulka1[[#This Row],[z]]/(100*94.196)*1000</f>
        <v>6.3163388991158698</v>
      </c>
      <c r="B829" s="1">
        <f>Tabulka1[[#This Row],[y2]]*Tabulka1[[#This Row],[x]]/2</f>
        <v>3.1581694495579349</v>
      </c>
      <c r="C829" s="1">
        <f>Tabulka1[[#This Row],[z2]]</f>
        <v>1.392085</v>
      </c>
      <c r="D829" s="1">
        <f>Tabulka1[[#This Row],[std2]]</f>
        <v>7.0710678119117998E-6</v>
      </c>
      <c r="E829" s="1">
        <f t="shared" si="1334"/>
        <v>4</v>
      </c>
      <c r="F829" s="1" t="s">
        <v>29</v>
      </c>
      <c r="G829" s="1" t="s">
        <v>30</v>
      </c>
      <c r="H829" s="1" t="s">
        <v>11</v>
      </c>
      <c r="I829" s="1">
        <f t="shared" ref="I829:J829" si="1371">I737</f>
        <v>35</v>
      </c>
      <c r="J829" s="1">
        <f t="shared" si="1371"/>
        <v>1</v>
      </c>
      <c r="K829">
        <v>1.392085</v>
      </c>
      <c r="L829">
        <v>7.0710678119117998E-6</v>
      </c>
      <c r="M829" s="1" t="s">
        <v>32</v>
      </c>
      <c r="N829" s="1" t="s">
        <v>31</v>
      </c>
      <c r="O829" s="1" t="s">
        <v>11</v>
      </c>
      <c r="P829" s="1">
        <f>Tabulka1[[#This Row],[x2]]/(1+Tabulka1[[#This Row],[y2]]*60.08/94.196)</f>
        <v>21.36988254816044</v>
      </c>
      <c r="Q829" s="1">
        <f>Tabulka1[[#This Row],[y2]]</f>
        <v>1</v>
      </c>
      <c r="R829" s="1">
        <f>Tabulka1[[#This Row],[z2]]</f>
        <v>1.392085</v>
      </c>
      <c r="S829" s="1">
        <f>Tabulka1[[#This Row],[std2]]</f>
        <v>7.0710678119117998E-6</v>
      </c>
      <c r="T829" s="1" t="s">
        <v>42</v>
      </c>
      <c r="U829" s="1" t="s">
        <v>31</v>
      </c>
      <c r="V829" s="1" t="s">
        <v>11</v>
      </c>
      <c r="W829" s="1">
        <f>Tabulka1[[#This Row],[x]]/(Tabulka1[[#This Row],[z4]]*(100-Tabulka1[[#This Row],[x2]])/100)</f>
        <v>6.9804964927991184</v>
      </c>
      <c r="X829" s="1">
        <f>Tabulka1[[#This Row],[y]]/(Tabulka1[[#This Row],[z4]]*(100-Tabulka1[[#This Row],[x2]])/100)</f>
        <v>3.4902482463995592</v>
      </c>
      <c r="Y829" s="1">
        <f>Tabulka1[[#This Row],[z2]]</f>
        <v>1.392085</v>
      </c>
      <c r="Z829" s="1">
        <f>Tabulka1[[#This Row],[std2]]</f>
        <v>7.0710678119117998E-6</v>
      </c>
      <c r="AA829" s="1" t="s">
        <v>43</v>
      </c>
      <c r="AB829" s="1" t="s">
        <v>40</v>
      </c>
      <c r="AC829" s="1" t="s">
        <v>11</v>
      </c>
      <c r="AD829" s="1">
        <v>20</v>
      </c>
      <c r="AE829" s="1" t="s">
        <v>12</v>
      </c>
      <c r="AF829" s="1" t="s">
        <v>28</v>
      </c>
    </row>
    <row r="830" spans="1:32" ht="16.5" x14ac:dyDescent="0.35">
      <c r="A830" s="1">
        <f>2*Tabulka1[[#This Row],[x3]]*Tabulka1[[#This Row],[z]]/(100*94.196)*1000</f>
        <v>7.5903705048095622</v>
      </c>
      <c r="B830" s="1">
        <f>Tabulka1[[#This Row],[y2]]*Tabulka1[[#This Row],[x]]/2</f>
        <v>3.7951852524047811</v>
      </c>
      <c r="C830" s="1">
        <f>Tabulka1[[#This Row],[z2]]</f>
        <v>1.463765</v>
      </c>
      <c r="D830" s="1">
        <f>Tabulka1[[#This Row],[std2]]</f>
        <v>7.0710678119117998E-6</v>
      </c>
      <c r="E830" s="1">
        <f t="shared" si="1334"/>
        <v>4</v>
      </c>
      <c r="F830" s="1" t="s">
        <v>29</v>
      </c>
      <c r="G830" s="1" t="s">
        <v>30</v>
      </c>
      <c r="H830" s="1" t="s">
        <v>11</v>
      </c>
      <c r="I830" s="1">
        <f t="shared" ref="I830:J830" si="1372">I738</f>
        <v>40</v>
      </c>
      <c r="J830" s="1">
        <f t="shared" si="1372"/>
        <v>1</v>
      </c>
      <c r="K830">
        <v>1.463765</v>
      </c>
      <c r="L830">
        <v>7.0710678119117998E-6</v>
      </c>
      <c r="M830" s="1" t="s">
        <v>32</v>
      </c>
      <c r="N830" s="1" t="s">
        <v>31</v>
      </c>
      <c r="O830" s="1" t="s">
        <v>11</v>
      </c>
      <c r="P830" s="1">
        <f>Tabulka1[[#This Row],[x2]]/(1+Tabulka1[[#This Row],[y2]]*60.08/94.196)</f>
        <v>24.42272291218336</v>
      </c>
      <c r="Q830" s="1">
        <f>Tabulka1[[#This Row],[y2]]</f>
        <v>1</v>
      </c>
      <c r="R830" s="1">
        <f>Tabulka1[[#This Row],[z2]]</f>
        <v>1.463765</v>
      </c>
      <c r="S830" s="1">
        <f>Tabulka1[[#This Row],[std2]]</f>
        <v>7.0710678119117998E-6</v>
      </c>
      <c r="T830" s="1" t="s">
        <v>42</v>
      </c>
      <c r="U830" s="1" t="s">
        <v>31</v>
      </c>
      <c r="V830" s="1" t="s">
        <v>11</v>
      </c>
      <c r="W830" s="1">
        <f>Tabulka1[[#This Row],[x]]/(Tabulka1[[#This Row],[z4]]*(100-Tabulka1[[#This Row],[x2]])/100)</f>
        <v>8.6425194672751005</v>
      </c>
      <c r="X830" s="1">
        <f>Tabulka1[[#This Row],[y]]/(Tabulka1[[#This Row],[z4]]*(100-Tabulka1[[#This Row],[x2]])/100)</f>
        <v>4.3212597336375502</v>
      </c>
      <c r="Y830" s="1">
        <f>Tabulka1[[#This Row],[z2]]</f>
        <v>1.463765</v>
      </c>
      <c r="Z830" s="1">
        <f>Tabulka1[[#This Row],[std2]]</f>
        <v>7.0710678119117998E-6</v>
      </c>
      <c r="AA830" s="1" t="s">
        <v>43</v>
      </c>
      <c r="AB830" s="1" t="s">
        <v>40</v>
      </c>
      <c r="AC830" s="1" t="s">
        <v>11</v>
      </c>
      <c r="AD830" s="1">
        <v>20</v>
      </c>
      <c r="AE830" s="1" t="s">
        <v>12</v>
      </c>
      <c r="AF830" s="1" t="s">
        <v>28</v>
      </c>
    </row>
    <row r="831" spans="1:32" ht="16.5" x14ac:dyDescent="0.35">
      <c r="A831" s="1">
        <f>2*Tabulka1[[#This Row],[x3]]*Tabulka1[[#This Row],[z]]/(100*94.196)*1000</f>
        <v>8.9797278902745727</v>
      </c>
      <c r="B831" s="1">
        <f>Tabulka1[[#This Row],[y2]]*Tabulka1[[#This Row],[x]]/2</f>
        <v>4.4898639451372864</v>
      </c>
      <c r="C831" s="1">
        <f>Tabulka1[[#This Row],[z2]]</f>
        <v>1.539285</v>
      </c>
      <c r="D831" s="1">
        <f>Tabulka1[[#This Row],[std2]]</f>
        <v>7.0710678119117998E-6</v>
      </c>
      <c r="E831" s="1">
        <f t="shared" si="1334"/>
        <v>4</v>
      </c>
      <c r="F831" s="1" t="s">
        <v>29</v>
      </c>
      <c r="G831" s="1" t="s">
        <v>30</v>
      </c>
      <c r="H831" s="1" t="s">
        <v>11</v>
      </c>
      <c r="I831" s="1">
        <f t="shared" ref="I831:J831" si="1373">I739</f>
        <v>45</v>
      </c>
      <c r="J831" s="1">
        <f t="shared" si="1373"/>
        <v>1</v>
      </c>
      <c r="K831">
        <v>1.539285</v>
      </c>
      <c r="L831">
        <v>7.0710678119117998E-6</v>
      </c>
      <c r="M831" s="1" t="s">
        <v>32</v>
      </c>
      <c r="N831" s="1" t="s">
        <v>31</v>
      </c>
      <c r="O831" s="1" t="s">
        <v>11</v>
      </c>
      <c r="P831" s="1">
        <f>Tabulka1[[#This Row],[x2]]/(1+Tabulka1[[#This Row],[y2]]*60.08/94.196)</f>
        <v>27.47556327620628</v>
      </c>
      <c r="Q831" s="1">
        <f>Tabulka1[[#This Row],[y2]]</f>
        <v>1</v>
      </c>
      <c r="R831" s="1">
        <f>Tabulka1[[#This Row],[z2]]</f>
        <v>1.539285</v>
      </c>
      <c r="S831" s="1">
        <f>Tabulka1[[#This Row],[std2]]</f>
        <v>7.0710678119117998E-6</v>
      </c>
      <c r="T831" s="1" t="s">
        <v>42</v>
      </c>
      <c r="U831" s="1" t="s">
        <v>31</v>
      </c>
      <c r="V831" s="1" t="s">
        <v>11</v>
      </c>
      <c r="W831" s="1">
        <f>Tabulka1[[#This Row],[x]]/(Tabulka1[[#This Row],[z4]]*(100-Tabulka1[[#This Row],[x2]])/100)</f>
        <v>10.60672843711035</v>
      </c>
      <c r="X831" s="1">
        <f>Tabulka1[[#This Row],[y]]/(Tabulka1[[#This Row],[z4]]*(100-Tabulka1[[#This Row],[x2]])/100)</f>
        <v>5.303364218555175</v>
      </c>
      <c r="Y831" s="1">
        <f>Tabulka1[[#This Row],[z2]]</f>
        <v>1.539285</v>
      </c>
      <c r="Z831" s="1">
        <f>Tabulka1[[#This Row],[std2]]</f>
        <v>7.0710678119117998E-6</v>
      </c>
      <c r="AA831" s="1" t="s">
        <v>43</v>
      </c>
      <c r="AB831" s="1" t="s">
        <v>40</v>
      </c>
      <c r="AC831" s="1" t="s">
        <v>11</v>
      </c>
      <c r="AD831" s="1">
        <v>20</v>
      </c>
      <c r="AE831" s="1" t="s">
        <v>12</v>
      </c>
      <c r="AF831" s="1" t="s">
        <v>28</v>
      </c>
    </row>
    <row r="832" spans="1:32" ht="16.5" x14ac:dyDescent="0.35">
      <c r="A832" s="1">
        <f>2*Tabulka1[[#This Row],[x3]]*Tabulka1[[#This Row],[z]]/(100*94.196)*1000</f>
        <v>0</v>
      </c>
      <c r="B832" s="1">
        <f>Tabulka1[[#This Row],[y2]]*Tabulka1[[#This Row],[x]]/2</f>
        <v>0</v>
      </c>
      <c r="C832" s="1">
        <f>Tabulka1[[#This Row],[z2]]</f>
        <v>0.99819999999999998</v>
      </c>
      <c r="D832" s="1">
        <f>Tabulka1[[#This Row],[std2]]</f>
        <v>0</v>
      </c>
      <c r="E832" s="1">
        <f t="shared" si="1334"/>
        <v>5</v>
      </c>
      <c r="F832" s="1" t="s">
        <v>29</v>
      </c>
      <c r="G832" s="1" t="s">
        <v>30</v>
      </c>
      <c r="H832" s="1" t="s">
        <v>11</v>
      </c>
      <c r="I832" s="1">
        <f t="shared" ref="I832:J832" si="1374">I740</f>
        <v>0</v>
      </c>
      <c r="J832" s="1">
        <f t="shared" si="1374"/>
        <v>1.5</v>
      </c>
      <c r="K832">
        <v>0.99819999999999998</v>
      </c>
      <c r="L832"/>
      <c r="M832" s="1" t="s">
        <v>32</v>
      </c>
      <c r="N832" s="1" t="s">
        <v>31</v>
      </c>
      <c r="O832" s="1" t="s">
        <v>11</v>
      </c>
      <c r="P832" s="1">
        <f>Tabulka1[[#This Row],[x2]]/(1+Tabulka1[[#This Row],[y2]]*60.08/94.196)</f>
        <v>0</v>
      </c>
      <c r="Q832" s="1">
        <f>Tabulka1[[#This Row],[y2]]</f>
        <v>1.5</v>
      </c>
      <c r="R832" s="1">
        <f>Tabulka1[[#This Row],[z2]]</f>
        <v>0.99819999999999998</v>
      </c>
      <c r="S832" s="1">
        <f>Tabulka1[[#This Row],[std2]]</f>
        <v>0</v>
      </c>
      <c r="T832" s="1" t="s">
        <v>42</v>
      </c>
      <c r="U832" s="1" t="s">
        <v>31</v>
      </c>
      <c r="V832" s="1" t="s">
        <v>11</v>
      </c>
      <c r="W832" s="1">
        <f>Tabulka1[[#This Row],[x]]/(Tabulka1[[#This Row],[z4]]*(100-Tabulka1[[#This Row],[x2]])/100)</f>
        <v>0</v>
      </c>
      <c r="X832" s="1">
        <f>Tabulka1[[#This Row],[y]]/(Tabulka1[[#This Row],[z4]]*(100-Tabulka1[[#This Row],[x2]])/100)</f>
        <v>0</v>
      </c>
      <c r="Y832" s="1">
        <f>Tabulka1[[#This Row],[z2]]</f>
        <v>0.99819999999999998</v>
      </c>
      <c r="Z832" s="1">
        <f>Tabulka1[[#This Row],[std2]]</f>
        <v>0</v>
      </c>
      <c r="AA832" s="1" t="s">
        <v>43</v>
      </c>
      <c r="AB832" s="1" t="s">
        <v>40</v>
      </c>
      <c r="AC832" s="1" t="s">
        <v>11</v>
      </c>
      <c r="AD832" s="1">
        <v>20</v>
      </c>
      <c r="AE832" s="1" t="s">
        <v>12</v>
      </c>
      <c r="AF832" s="1" t="s">
        <v>28</v>
      </c>
    </row>
    <row r="833" spans="1:32" ht="16.5" x14ac:dyDescent="0.35">
      <c r="A833" s="1">
        <f>2*Tabulka1[[#This Row],[x3]]*Tabulka1[[#This Row],[z]]/(100*94.196)*1000</f>
        <v>0.56613099242605092</v>
      </c>
      <c r="B833" s="1">
        <f>Tabulka1[[#This Row],[y2]]*Tabulka1[[#This Row],[x]]/2</f>
        <v>0.42459824431953819</v>
      </c>
      <c r="C833" s="1">
        <f>Tabulka1[[#This Row],[z2]]</f>
        <v>1.0434699999999999</v>
      </c>
      <c r="D833" s="1">
        <f>Tabulka1[[#This Row],[std2]]</f>
        <v>0</v>
      </c>
      <c r="E833" s="1">
        <f t="shared" si="1334"/>
        <v>5</v>
      </c>
      <c r="F833" s="1" t="s">
        <v>29</v>
      </c>
      <c r="G833" s="1" t="s">
        <v>30</v>
      </c>
      <c r="H833" s="1" t="s">
        <v>11</v>
      </c>
      <c r="I833" s="1">
        <f t="shared" ref="I833:J833" si="1375">I741</f>
        <v>5</v>
      </c>
      <c r="J833" s="1">
        <f t="shared" si="1375"/>
        <v>1.5</v>
      </c>
      <c r="K833">
        <v>1.0434699999999999</v>
      </c>
      <c r="L833">
        <v>0</v>
      </c>
      <c r="M833" s="1" t="s">
        <v>32</v>
      </c>
      <c r="N833" s="1" t="s">
        <v>31</v>
      </c>
      <c r="O833" s="1" t="s">
        <v>11</v>
      </c>
      <c r="P833" s="1">
        <f>Tabulka1[[#This Row],[x2]]/(1+Tabulka1[[#This Row],[y2]]*60.08/94.196)</f>
        <v>2.5552854879663189</v>
      </c>
      <c r="Q833" s="1">
        <f>Tabulka1[[#This Row],[y2]]</f>
        <v>1.5</v>
      </c>
      <c r="R833" s="1">
        <f>Tabulka1[[#This Row],[z2]]</f>
        <v>1.0434699999999999</v>
      </c>
      <c r="S833" s="1">
        <f>Tabulka1[[#This Row],[std2]]</f>
        <v>0</v>
      </c>
      <c r="T833" s="1" t="s">
        <v>42</v>
      </c>
      <c r="U833" s="1" t="s">
        <v>31</v>
      </c>
      <c r="V833" s="1" t="s">
        <v>11</v>
      </c>
      <c r="W833" s="1">
        <f>Tabulka1[[#This Row],[x]]/(Tabulka1[[#This Row],[z4]]*(100-Tabulka1[[#This Row],[x2]])/100)</f>
        <v>0.57110157498392355</v>
      </c>
      <c r="X833" s="1">
        <f>Tabulka1[[#This Row],[y]]/(Tabulka1[[#This Row],[z4]]*(100-Tabulka1[[#This Row],[x2]])/100)</f>
        <v>0.42832618123794269</v>
      </c>
      <c r="Y833" s="1">
        <f>Tabulka1[[#This Row],[z2]]</f>
        <v>1.0434699999999999</v>
      </c>
      <c r="Z833" s="1">
        <f>Tabulka1[[#This Row],[std2]]</f>
        <v>0</v>
      </c>
      <c r="AA833" s="1" t="s">
        <v>43</v>
      </c>
      <c r="AB833" s="1" t="s">
        <v>40</v>
      </c>
      <c r="AC833" s="1" t="s">
        <v>11</v>
      </c>
      <c r="AD833" s="1">
        <v>20</v>
      </c>
      <c r="AE833" s="1" t="s">
        <v>12</v>
      </c>
      <c r="AF833" s="1" t="s">
        <v>28</v>
      </c>
    </row>
    <row r="834" spans="1:32" ht="16.5" x14ac:dyDescent="0.35">
      <c r="A834" s="1">
        <f>2*Tabulka1[[#This Row],[x3]]*Tabulka1[[#This Row],[z]]/(100*94.196)*1000</f>
        <v>1.1822793463399812</v>
      </c>
      <c r="B834" s="1">
        <f>Tabulka1[[#This Row],[y2]]*Tabulka1[[#This Row],[x]]/2</f>
        <v>0.88670950975498597</v>
      </c>
      <c r="C834" s="1">
        <f>Tabulka1[[#This Row],[z2]]</f>
        <v>1.0895649999999999</v>
      </c>
      <c r="D834" s="1">
        <f>Tabulka1[[#This Row],[std2]]</f>
        <v>7.0710678117547895E-6</v>
      </c>
      <c r="E834" s="1">
        <f t="shared" si="1334"/>
        <v>5</v>
      </c>
      <c r="F834" s="1" t="s">
        <v>29</v>
      </c>
      <c r="G834" s="1" t="s">
        <v>30</v>
      </c>
      <c r="H834" s="1" t="s">
        <v>11</v>
      </c>
      <c r="I834" s="1">
        <f t="shared" ref="I834:J834" si="1376">I742</f>
        <v>10</v>
      </c>
      <c r="J834" s="1">
        <f t="shared" si="1376"/>
        <v>1.5</v>
      </c>
      <c r="K834">
        <v>1.0895649999999999</v>
      </c>
      <c r="L834">
        <v>7.0710678117547895E-6</v>
      </c>
      <c r="M834" s="1" t="s">
        <v>32</v>
      </c>
      <c r="N834" s="1" t="s">
        <v>31</v>
      </c>
      <c r="O834" s="1" t="s">
        <v>11</v>
      </c>
      <c r="P834" s="1">
        <f>Tabulka1[[#This Row],[x2]]/(1+Tabulka1[[#This Row],[y2]]*60.08/94.196)</f>
        <v>5.1105709759326379</v>
      </c>
      <c r="Q834" s="1">
        <f>Tabulka1[[#This Row],[y2]]</f>
        <v>1.5</v>
      </c>
      <c r="R834" s="1">
        <f>Tabulka1[[#This Row],[z2]]</f>
        <v>1.0895649999999999</v>
      </c>
      <c r="S834" s="1">
        <f>Tabulka1[[#This Row],[std2]]</f>
        <v>7.0710678117547895E-6</v>
      </c>
      <c r="T834" s="1" t="s">
        <v>42</v>
      </c>
      <c r="U834" s="1" t="s">
        <v>31</v>
      </c>
      <c r="V834" s="1" t="s">
        <v>11</v>
      </c>
      <c r="W834" s="1">
        <f>Tabulka1[[#This Row],[x]]/(Tabulka1[[#This Row],[z4]]*(100-Tabulka1[[#This Row],[x2]])/100)</f>
        <v>1.2056588805216162</v>
      </c>
      <c r="X834" s="1">
        <f>Tabulka1[[#This Row],[y]]/(Tabulka1[[#This Row],[z4]]*(100-Tabulka1[[#This Row],[x2]])/100)</f>
        <v>0.90424416039121225</v>
      </c>
      <c r="Y834" s="1">
        <f>Tabulka1[[#This Row],[z2]]</f>
        <v>1.0895649999999999</v>
      </c>
      <c r="Z834" s="1">
        <f>Tabulka1[[#This Row],[std2]]</f>
        <v>7.0710678117547895E-6</v>
      </c>
      <c r="AA834" s="1" t="s">
        <v>43</v>
      </c>
      <c r="AB834" s="1" t="s">
        <v>40</v>
      </c>
      <c r="AC834" s="1" t="s">
        <v>11</v>
      </c>
      <c r="AD834" s="1">
        <v>20</v>
      </c>
      <c r="AE834" s="1" t="s">
        <v>12</v>
      </c>
      <c r="AF834" s="1" t="s">
        <v>28</v>
      </c>
    </row>
    <row r="835" spans="1:32" ht="16.5" x14ac:dyDescent="0.35">
      <c r="A835" s="1">
        <f>2*Tabulka1[[#This Row],[x3]]*Tabulka1[[#This Row],[z]]/(100*94.196)*1000</f>
        <v>1.8539871742008291</v>
      </c>
      <c r="B835" s="1">
        <f>Tabulka1[[#This Row],[y2]]*Tabulka1[[#This Row],[x]]/2</f>
        <v>1.3904903806506219</v>
      </c>
      <c r="C835" s="1">
        <f>Tabulka1[[#This Row],[z2]]</f>
        <v>1.139065</v>
      </c>
      <c r="D835" s="1">
        <f>Tabulka1[[#This Row],[std2]]</f>
        <v>7.0710678119117998E-6</v>
      </c>
      <c r="E835" s="1">
        <f t="shared" si="1334"/>
        <v>5</v>
      </c>
      <c r="F835" s="1" t="s">
        <v>29</v>
      </c>
      <c r="G835" s="1" t="s">
        <v>30</v>
      </c>
      <c r="H835" s="1" t="s">
        <v>11</v>
      </c>
      <c r="I835" s="1">
        <f t="shared" ref="I835:J835" si="1377">I743</f>
        <v>15</v>
      </c>
      <c r="J835" s="1">
        <f t="shared" si="1377"/>
        <v>1.5</v>
      </c>
      <c r="K835">
        <v>1.139065</v>
      </c>
      <c r="L835">
        <v>7.0710678119117998E-6</v>
      </c>
      <c r="M835" s="1" t="s">
        <v>32</v>
      </c>
      <c r="N835" s="1" t="s">
        <v>31</v>
      </c>
      <c r="O835" s="1" t="s">
        <v>11</v>
      </c>
      <c r="P835" s="1">
        <f>Tabulka1[[#This Row],[x2]]/(1+Tabulka1[[#This Row],[y2]]*60.08/94.196)</f>
        <v>7.6658564638989564</v>
      </c>
      <c r="Q835" s="1">
        <f>Tabulka1[[#This Row],[y2]]</f>
        <v>1.5</v>
      </c>
      <c r="R835" s="1">
        <f>Tabulka1[[#This Row],[z2]]</f>
        <v>1.139065</v>
      </c>
      <c r="S835" s="1">
        <f>Tabulka1[[#This Row],[std2]]</f>
        <v>7.0710678119117998E-6</v>
      </c>
      <c r="T835" s="1" t="s">
        <v>42</v>
      </c>
      <c r="U835" s="1" t="s">
        <v>31</v>
      </c>
      <c r="V835" s="1" t="s">
        <v>11</v>
      </c>
      <c r="W835" s="1">
        <f>Tabulka1[[#This Row],[x]]/(Tabulka1[[#This Row],[z4]]*(100-Tabulka1[[#This Row],[x2]])/100)</f>
        <v>1.9148699867108023</v>
      </c>
      <c r="X835" s="1">
        <f>Tabulka1[[#This Row],[y]]/(Tabulka1[[#This Row],[z4]]*(100-Tabulka1[[#This Row],[x2]])/100)</f>
        <v>1.4361524900331017</v>
      </c>
      <c r="Y835" s="1">
        <f>Tabulka1[[#This Row],[z2]]</f>
        <v>1.139065</v>
      </c>
      <c r="Z835" s="1">
        <f>Tabulka1[[#This Row],[std2]]</f>
        <v>7.0710678119117998E-6</v>
      </c>
      <c r="AA835" s="1" t="s">
        <v>43</v>
      </c>
      <c r="AB835" s="1" t="s">
        <v>40</v>
      </c>
      <c r="AC835" s="1" t="s">
        <v>11</v>
      </c>
      <c r="AD835" s="1">
        <v>20</v>
      </c>
      <c r="AE835" s="1" t="s">
        <v>12</v>
      </c>
      <c r="AF835" s="1" t="s">
        <v>28</v>
      </c>
    </row>
    <row r="836" spans="1:32" ht="16.5" x14ac:dyDescent="0.35">
      <c r="A836" s="1">
        <f>2*Tabulka1[[#This Row],[x3]]*Tabulka1[[#This Row],[z]]/(100*94.196)*1000</f>
        <v>2.5865253152195145</v>
      </c>
      <c r="B836" s="1">
        <f>Tabulka1[[#This Row],[y2]]*Tabulka1[[#This Row],[x]]/2</f>
        <v>1.9398939864146358</v>
      </c>
      <c r="C836" s="1">
        <f>Tabulka1[[#This Row],[z2]]</f>
        <v>1.191845</v>
      </c>
      <c r="D836" s="1">
        <f>Tabulka1[[#This Row],[std2]]</f>
        <v>7.0710678119117998E-6</v>
      </c>
      <c r="E836" s="1">
        <f t="shared" si="1334"/>
        <v>5</v>
      </c>
      <c r="F836" s="1" t="s">
        <v>29</v>
      </c>
      <c r="G836" s="1" t="s">
        <v>30</v>
      </c>
      <c r="H836" s="1" t="s">
        <v>11</v>
      </c>
      <c r="I836" s="1">
        <f t="shared" ref="I836:J836" si="1378">I744</f>
        <v>20</v>
      </c>
      <c r="J836" s="1">
        <f t="shared" si="1378"/>
        <v>1.5</v>
      </c>
      <c r="K836">
        <v>1.191845</v>
      </c>
      <c r="L836">
        <v>7.0710678119117998E-6</v>
      </c>
      <c r="M836" s="1" t="s">
        <v>32</v>
      </c>
      <c r="N836" s="1" t="s">
        <v>31</v>
      </c>
      <c r="O836" s="1" t="s">
        <v>11</v>
      </c>
      <c r="P836" s="1">
        <f>Tabulka1[[#This Row],[x2]]/(1+Tabulka1[[#This Row],[y2]]*60.08/94.196)</f>
        <v>10.221141951865276</v>
      </c>
      <c r="Q836" s="1">
        <f>Tabulka1[[#This Row],[y2]]</f>
        <v>1.5</v>
      </c>
      <c r="R836" s="1">
        <f>Tabulka1[[#This Row],[z2]]</f>
        <v>1.191845</v>
      </c>
      <c r="S836" s="1">
        <f>Tabulka1[[#This Row],[std2]]</f>
        <v>7.0710678119117998E-6</v>
      </c>
      <c r="T836" s="1" t="s">
        <v>42</v>
      </c>
      <c r="U836" s="1" t="s">
        <v>31</v>
      </c>
      <c r="V836" s="1" t="s">
        <v>11</v>
      </c>
      <c r="W836" s="1">
        <f>Tabulka1[[#This Row],[x]]/(Tabulka1[[#This Row],[z4]]*(100-Tabulka1[[#This Row],[x2]])/100)</f>
        <v>2.7127324811736369</v>
      </c>
      <c r="X836" s="1">
        <f>Tabulka1[[#This Row],[y]]/(Tabulka1[[#This Row],[z4]]*(100-Tabulka1[[#This Row],[x2]])/100)</f>
        <v>2.0345493608802276</v>
      </c>
      <c r="Y836" s="1">
        <f>Tabulka1[[#This Row],[z2]]</f>
        <v>1.191845</v>
      </c>
      <c r="Z836" s="1">
        <f>Tabulka1[[#This Row],[std2]]</f>
        <v>7.0710678119117998E-6</v>
      </c>
      <c r="AA836" s="1" t="s">
        <v>43</v>
      </c>
      <c r="AB836" s="1" t="s">
        <v>40</v>
      </c>
      <c r="AC836" s="1" t="s">
        <v>11</v>
      </c>
      <c r="AD836" s="1">
        <v>20</v>
      </c>
      <c r="AE836" s="1" t="s">
        <v>12</v>
      </c>
      <c r="AF836" s="1" t="s">
        <v>28</v>
      </c>
    </row>
    <row r="837" spans="1:32" ht="16.5" x14ac:dyDescent="0.35">
      <c r="A837" s="1">
        <f>2*Tabulka1[[#This Row],[x3]]*Tabulka1[[#This Row],[z]]/(100*94.196)*1000</f>
        <v>3.3871042123309962</v>
      </c>
      <c r="B837" s="1">
        <f>Tabulka1[[#This Row],[y2]]*Tabulka1[[#This Row],[x]]/2</f>
        <v>2.5403281592482472</v>
      </c>
      <c r="C837" s="1">
        <f>Tabulka1[[#This Row],[z2]]</f>
        <v>1.2485949999999999</v>
      </c>
      <c r="D837" s="1">
        <f>Tabulka1[[#This Row],[std2]]</f>
        <v>7.0710678117547895E-6</v>
      </c>
      <c r="E837" s="1">
        <f t="shared" si="1334"/>
        <v>5</v>
      </c>
      <c r="F837" s="1" t="s">
        <v>29</v>
      </c>
      <c r="G837" s="1" t="s">
        <v>30</v>
      </c>
      <c r="H837" s="1" t="s">
        <v>11</v>
      </c>
      <c r="I837" s="1">
        <f t="shared" ref="I837:J837" si="1379">I745</f>
        <v>25</v>
      </c>
      <c r="J837" s="1">
        <f t="shared" si="1379"/>
        <v>1.5</v>
      </c>
      <c r="K837">
        <v>1.2485949999999999</v>
      </c>
      <c r="L837">
        <v>7.0710678117547895E-6</v>
      </c>
      <c r="M837" s="1" t="s">
        <v>32</v>
      </c>
      <c r="N837" s="1" t="s">
        <v>31</v>
      </c>
      <c r="O837" s="1" t="s">
        <v>11</v>
      </c>
      <c r="P837" s="1">
        <f>Tabulka1[[#This Row],[x2]]/(1+Tabulka1[[#This Row],[y2]]*60.08/94.196)</f>
        <v>12.776427439831593</v>
      </c>
      <c r="Q837" s="1">
        <f>Tabulka1[[#This Row],[y2]]</f>
        <v>1.5</v>
      </c>
      <c r="R837" s="1">
        <f>Tabulka1[[#This Row],[z2]]</f>
        <v>1.2485949999999999</v>
      </c>
      <c r="S837" s="1">
        <f>Tabulka1[[#This Row],[std2]]</f>
        <v>7.0710678117547895E-6</v>
      </c>
      <c r="T837" s="1" t="s">
        <v>42</v>
      </c>
      <c r="U837" s="1" t="s">
        <v>31</v>
      </c>
      <c r="V837" s="1" t="s">
        <v>11</v>
      </c>
      <c r="W837" s="1">
        <f>Tabulka1[[#This Row],[x]]/(Tabulka1[[#This Row],[z4]]*(100-Tabulka1[[#This Row],[x2]])/100)</f>
        <v>3.6169766415648485</v>
      </c>
      <c r="X837" s="1">
        <f>Tabulka1[[#This Row],[y]]/(Tabulka1[[#This Row],[z4]]*(100-Tabulka1[[#This Row],[x2]])/100)</f>
        <v>2.7127324811736364</v>
      </c>
      <c r="Y837" s="1">
        <f>Tabulka1[[#This Row],[z2]]</f>
        <v>1.2485949999999999</v>
      </c>
      <c r="Z837" s="1">
        <f>Tabulka1[[#This Row],[std2]]</f>
        <v>7.0710678117547895E-6</v>
      </c>
      <c r="AA837" s="1" t="s">
        <v>43</v>
      </c>
      <c r="AB837" s="1" t="s">
        <v>40</v>
      </c>
      <c r="AC837" s="1" t="s">
        <v>11</v>
      </c>
      <c r="AD837" s="1">
        <v>20</v>
      </c>
      <c r="AE837" s="1" t="s">
        <v>12</v>
      </c>
      <c r="AF837" s="1" t="s">
        <v>28</v>
      </c>
    </row>
    <row r="838" spans="1:32" ht="16.5" x14ac:dyDescent="0.35">
      <c r="A838" s="1">
        <f>2*Tabulka1[[#This Row],[x3]]*Tabulka1[[#This Row],[z]]/(100*94.196)*1000</f>
        <v>4.2612578397968699</v>
      </c>
      <c r="B838" s="1">
        <f>Tabulka1[[#This Row],[y2]]*Tabulka1[[#This Row],[x]]/2</f>
        <v>3.1959433798476526</v>
      </c>
      <c r="C838" s="1">
        <f>Tabulka1[[#This Row],[z2]]</f>
        <v>1.3090299999999999</v>
      </c>
      <c r="D838" s="1">
        <f>Tabulka1[[#This Row],[std2]]</f>
        <v>1.4142135623666588E-5</v>
      </c>
      <c r="E838" s="1">
        <f t="shared" si="1334"/>
        <v>5</v>
      </c>
      <c r="F838" s="1" t="s">
        <v>29</v>
      </c>
      <c r="G838" s="1" t="s">
        <v>30</v>
      </c>
      <c r="H838" s="1" t="s">
        <v>11</v>
      </c>
      <c r="I838" s="1">
        <f t="shared" ref="I838:J838" si="1380">I746</f>
        <v>30</v>
      </c>
      <c r="J838" s="1">
        <f t="shared" si="1380"/>
        <v>1.5</v>
      </c>
      <c r="K838">
        <v>1.3090299999999999</v>
      </c>
      <c r="L838">
        <v>1.4142135623666588E-5</v>
      </c>
      <c r="M838" s="1" t="s">
        <v>32</v>
      </c>
      <c r="N838" s="1" t="s">
        <v>31</v>
      </c>
      <c r="O838" s="1" t="s">
        <v>11</v>
      </c>
      <c r="P838" s="1">
        <f>Tabulka1[[#This Row],[x2]]/(1+Tabulka1[[#This Row],[y2]]*60.08/94.196)</f>
        <v>15.331712927797913</v>
      </c>
      <c r="Q838" s="1">
        <f>Tabulka1[[#This Row],[y2]]</f>
        <v>1.5</v>
      </c>
      <c r="R838" s="1">
        <f>Tabulka1[[#This Row],[z2]]</f>
        <v>1.3090299999999999</v>
      </c>
      <c r="S838" s="1">
        <f>Tabulka1[[#This Row],[std2]]</f>
        <v>1.4142135623666588E-5</v>
      </c>
      <c r="T838" s="1" t="s">
        <v>42</v>
      </c>
      <c r="U838" s="1" t="s">
        <v>31</v>
      </c>
      <c r="V838" s="1" t="s">
        <v>11</v>
      </c>
      <c r="W838" s="1">
        <f>Tabulka1[[#This Row],[x]]/(Tabulka1[[#This Row],[z4]]*(100-Tabulka1[[#This Row],[x2]])/100)</f>
        <v>4.6503985391548053</v>
      </c>
      <c r="X838" s="1">
        <f>Tabulka1[[#This Row],[y]]/(Tabulka1[[#This Row],[z4]]*(100-Tabulka1[[#This Row],[x2]])/100)</f>
        <v>3.487798904366104</v>
      </c>
      <c r="Y838" s="1">
        <f>Tabulka1[[#This Row],[z2]]</f>
        <v>1.3090299999999999</v>
      </c>
      <c r="Z838" s="1">
        <f>Tabulka1[[#This Row],[std2]]</f>
        <v>1.4142135623666588E-5</v>
      </c>
      <c r="AA838" s="1" t="s">
        <v>43</v>
      </c>
      <c r="AB838" s="1" t="s">
        <v>40</v>
      </c>
      <c r="AC838" s="1" t="s">
        <v>11</v>
      </c>
      <c r="AD838" s="1">
        <v>20</v>
      </c>
      <c r="AE838" s="1" t="s">
        <v>12</v>
      </c>
      <c r="AF838" s="1" t="s">
        <v>28</v>
      </c>
    </row>
    <row r="839" spans="1:32" ht="16.5" x14ac:dyDescent="0.35">
      <c r="A839" s="1">
        <f>2*Tabulka1[[#This Row],[x3]]*Tabulka1[[#This Row],[z]]/(100*94.196)*1000</f>
        <v>5.2167500379782554</v>
      </c>
      <c r="B839" s="1">
        <f>Tabulka1[[#This Row],[y2]]*Tabulka1[[#This Row],[x]]/2</f>
        <v>3.9125625284836918</v>
      </c>
      <c r="C839" s="1">
        <f>Tabulka1[[#This Row],[z2]]</f>
        <v>1.373615</v>
      </c>
      <c r="D839" s="1">
        <f>Tabulka1[[#This Row],[std2]]</f>
        <v>7.0710678119117998E-6</v>
      </c>
      <c r="E839" s="1">
        <f t="shared" si="1334"/>
        <v>5</v>
      </c>
      <c r="F839" s="1" t="s">
        <v>29</v>
      </c>
      <c r="G839" s="1" t="s">
        <v>30</v>
      </c>
      <c r="H839" s="1" t="s">
        <v>11</v>
      </c>
      <c r="I839" s="1">
        <f t="shared" ref="I839:J839" si="1381">I747</f>
        <v>35</v>
      </c>
      <c r="J839" s="1">
        <f t="shared" si="1381"/>
        <v>1.5</v>
      </c>
      <c r="K839">
        <v>1.373615</v>
      </c>
      <c r="L839">
        <v>7.0710678119117998E-6</v>
      </c>
      <c r="M839" s="1" t="s">
        <v>32</v>
      </c>
      <c r="N839" s="1" t="s">
        <v>31</v>
      </c>
      <c r="O839" s="1" t="s">
        <v>11</v>
      </c>
      <c r="P839" s="1">
        <f>Tabulka1[[#This Row],[x2]]/(1+Tabulka1[[#This Row],[y2]]*60.08/94.196)</f>
        <v>17.886998415764232</v>
      </c>
      <c r="Q839" s="1">
        <f>Tabulka1[[#This Row],[y2]]</f>
        <v>1.5</v>
      </c>
      <c r="R839" s="1">
        <f>Tabulka1[[#This Row],[z2]]</f>
        <v>1.373615</v>
      </c>
      <c r="S839" s="1">
        <f>Tabulka1[[#This Row],[std2]]</f>
        <v>7.0710678119117998E-6</v>
      </c>
      <c r="T839" s="1" t="s">
        <v>42</v>
      </c>
      <c r="U839" s="1" t="s">
        <v>31</v>
      </c>
      <c r="V839" s="1" t="s">
        <v>11</v>
      </c>
      <c r="W839" s="1">
        <f>Tabulka1[[#This Row],[x]]/(Tabulka1[[#This Row],[z4]]*(100-Tabulka1[[#This Row],[x2]])/100)</f>
        <v>5.842808420989372</v>
      </c>
      <c r="X839" s="1">
        <f>Tabulka1[[#This Row],[y]]/(Tabulka1[[#This Row],[z4]]*(100-Tabulka1[[#This Row],[x2]])/100)</f>
        <v>4.3821063157420292</v>
      </c>
      <c r="Y839" s="1">
        <f>Tabulka1[[#This Row],[z2]]</f>
        <v>1.373615</v>
      </c>
      <c r="Z839" s="1">
        <f>Tabulka1[[#This Row],[std2]]</f>
        <v>7.0710678119117998E-6</v>
      </c>
      <c r="AA839" s="1" t="s">
        <v>43</v>
      </c>
      <c r="AB839" s="1" t="s">
        <v>40</v>
      </c>
      <c r="AC839" s="1" t="s">
        <v>11</v>
      </c>
      <c r="AD839" s="1">
        <v>20</v>
      </c>
      <c r="AE839" s="1" t="s">
        <v>12</v>
      </c>
      <c r="AF839" s="1" t="s">
        <v>28</v>
      </c>
    </row>
    <row r="840" spans="1:32" ht="16.5" x14ac:dyDescent="0.35">
      <c r="A840" s="1" t="e">
        <f>2*Tabulka1[[#This Row],[x3]]*Tabulka1[[#This Row],[z]]/(100*94.196)*1000</f>
        <v>#VALUE!</v>
      </c>
      <c r="B840" s="1" t="e">
        <f>Tabulka1[[#This Row],[y2]]*Tabulka1[[#This Row],[x]]/2</f>
        <v>#VALUE!</v>
      </c>
      <c r="C840" s="1" t="str">
        <f>Tabulka1[[#This Row],[z2]]</f>
        <v>chyběl vzorek</v>
      </c>
      <c r="D840" s="1" t="str">
        <f>Tabulka1[[#This Row],[std2]]</f>
        <v>chybel vzorek</v>
      </c>
      <c r="E840" s="1">
        <f t="shared" si="1334"/>
        <v>5</v>
      </c>
      <c r="F840" s="1" t="s">
        <v>29</v>
      </c>
      <c r="G840" s="1" t="s">
        <v>30</v>
      </c>
      <c r="H840" s="1" t="s">
        <v>11</v>
      </c>
      <c r="I840" s="1">
        <f t="shared" ref="I840:J840" si="1382">I748</f>
        <v>40</v>
      </c>
      <c r="J840" s="1">
        <f t="shared" si="1382"/>
        <v>1.5</v>
      </c>
      <c r="K840" s="8" t="s">
        <v>51</v>
      </c>
      <c r="L840" s="8" t="s">
        <v>48</v>
      </c>
      <c r="M840" s="1" t="s">
        <v>32</v>
      </c>
      <c r="N840" s="1" t="s">
        <v>31</v>
      </c>
      <c r="O840" s="1" t="s">
        <v>11</v>
      </c>
      <c r="P840" s="1">
        <f>Tabulka1[[#This Row],[x2]]/(1+Tabulka1[[#This Row],[y2]]*60.08/94.196)</f>
        <v>20.442283903730551</v>
      </c>
      <c r="Q840" s="1">
        <f>Tabulka1[[#This Row],[y2]]</f>
        <v>1.5</v>
      </c>
      <c r="R840" s="1" t="str">
        <f>Tabulka1[[#This Row],[z2]]</f>
        <v>chyběl vzorek</v>
      </c>
      <c r="S840" s="1" t="str">
        <f>Tabulka1[[#This Row],[std2]]</f>
        <v>chybel vzorek</v>
      </c>
      <c r="T840" s="1" t="s">
        <v>42</v>
      </c>
      <c r="U840" s="1" t="s">
        <v>31</v>
      </c>
      <c r="V840" s="1" t="s">
        <v>11</v>
      </c>
      <c r="W840" s="1" t="e">
        <f>Tabulka1[[#This Row],[x]]/(Tabulka1[[#This Row],[z4]]*(100-Tabulka1[[#This Row],[x2]])/100)</f>
        <v>#VALUE!</v>
      </c>
      <c r="X840" s="1" t="e">
        <f>Tabulka1[[#This Row],[y]]/(Tabulka1[[#This Row],[z4]]*(100-Tabulka1[[#This Row],[x2]])/100)</f>
        <v>#VALUE!</v>
      </c>
      <c r="Y840" s="1" t="str">
        <f>Tabulka1[[#This Row],[z2]]</f>
        <v>chyběl vzorek</v>
      </c>
      <c r="Z840" s="1" t="str">
        <f>Tabulka1[[#This Row],[std2]]</f>
        <v>chybel vzorek</v>
      </c>
      <c r="AA840" s="1" t="s">
        <v>43</v>
      </c>
      <c r="AB840" s="1" t="s">
        <v>40</v>
      </c>
      <c r="AC840" s="1" t="s">
        <v>11</v>
      </c>
      <c r="AD840" s="1">
        <v>20</v>
      </c>
      <c r="AE840" s="1" t="s">
        <v>12</v>
      </c>
      <c r="AF840" s="1" t="s">
        <v>28</v>
      </c>
    </row>
    <row r="841" spans="1:32" ht="16.5" x14ac:dyDescent="0.35">
      <c r="A841" s="1">
        <f>2*Tabulka1[[#This Row],[x3]]*Tabulka1[[#This Row],[z]]/(100*94.196)*1000</f>
        <v>7.4038716117971326</v>
      </c>
      <c r="B841" s="1">
        <f>Tabulka1[[#This Row],[y2]]*Tabulka1[[#This Row],[x]]/2</f>
        <v>5.5529037088478495</v>
      </c>
      <c r="C841" s="1">
        <f>Tabulka1[[#This Row],[z2]]</f>
        <v>1.5162800000000001</v>
      </c>
      <c r="D841" s="1">
        <f>Tabulka1[[#This Row],[std2]]</f>
        <v>1.4142135623666588E-5</v>
      </c>
      <c r="E841" s="1">
        <f t="shared" si="1334"/>
        <v>5</v>
      </c>
      <c r="F841" s="1" t="s">
        <v>29</v>
      </c>
      <c r="G841" s="1" t="s">
        <v>30</v>
      </c>
      <c r="H841" s="1" t="s">
        <v>11</v>
      </c>
      <c r="I841" s="1">
        <f t="shared" ref="I841:J841" si="1383">I749</f>
        <v>45</v>
      </c>
      <c r="J841" s="1">
        <f t="shared" si="1383"/>
        <v>1.5</v>
      </c>
      <c r="K841">
        <v>1.5162800000000001</v>
      </c>
      <c r="L841">
        <v>1.4142135623666588E-5</v>
      </c>
      <c r="M841" s="1" t="s">
        <v>32</v>
      </c>
      <c r="N841" s="1" t="s">
        <v>31</v>
      </c>
      <c r="O841" s="1" t="s">
        <v>11</v>
      </c>
      <c r="P841" s="1">
        <f>Tabulka1[[#This Row],[x2]]/(1+Tabulka1[[#This Row],[y2]]*60.08/94.196)</f>
        <v>22.997569391696871</v>
      </c>
      <c r="Q841" s="1">
        <f>Tabulka1[[#This Row],[y2]]</f>
        <v>1.5</v>
      </c>
      <c r="R841" s="1">
        <f>Tabulka1[[#This Row],[z2]]</f>
        <v>1.5162800000000001</v>
      </c>
      <c r="S841" s="1">
        <f>Tabulka1[[#This Row],[std2]]</f>
        <v>1.4142135623666588E-5</v>
      </c>
      <c r="T841" s="1" t="s">
        <v>42</v>
      </c>
      <c r="U841" s="1" t="s">
        <v>31</v>
      </c>
      <c r="V841" s="1" t="s">
        <v>11</v>
      </c>
      <c r="W841" s="1">
        <f>Tabulka1[[#This Row],[x]]/(Tabulka1[[#This Row],[z4]]*(100-Tabulka1[[#This Row],[x2]])/100)</f>
        <v>8.8780335747500843</v>
      </c>
      <c r="X841" s="1">
        <f>Tabulka1[[#This Row],[y]]/(Tabulka1[[#This Row],[z4]]*(100-Tabulka1[[#This Row],[x2]])/100)</f>
        <v>6.6585251810625632</v>
      </c>
      <c r="Y841" s="1">
        <f>Tabulka1[[#This Row],[z2]]</f>
        <v>1.5162800000000001</v>
      </c>
      <c r="Z841" s="1">
        <f>Tabulka1[[#This Row],[std2]]</f>
        <v>1.4142135623666588E-5</v>
      </c>
      <c r="AA841" s="1" t="s">
        <v>43</v>
      </c>
      <c r="AB841" s="1" t="s">
        <v>40</v>
      </c>
      <c r="AC841" s="1" t="s">
        <v>11</v>
      </c>
      <c r="AD841" s="1">
        <v>20</v>
      </c>
      <c r="AE841" s="1" t="s">
        <v>12</v>
      </c>
      <c r="AF841" s="1" t="s">
        <v>28</v>
      </c>
    </row>
    <row r="842" spans="1:32" ht="16.5" x14ac:dyDescent="0.35">
      <c r="A842" s="1">
        <f>2*Tabulka1[[#This Row],[x3]]*Tabulka1[[#This Row],[z]]/(100*94.196)*1000</f>
        <v>0</v>
      </c>
      <c r="B842" s="1">
        <f>Tabulka1[[#This Row],[y2]]*Tabulka1[[#This Row],[x]]/2</f>
        <v>0</v>
      </c>
      <c r="C842" s="1">
        <f>Tabulka1[[#This Row],[z2]]</f>
        <v>0.99819999999999998</v>
      </c>
      <c r="D842" s="1">
        <f>Tabulka1[[#This Row],[std2]]</f>
        <v>0</v>
      </c>
      <c r="E842" s="1">
        <f t="shared" si="1334"/>
        <v>6</v>
      </c>
      <c r="F842" s="1" t="s">
        <v>29</v>
      </c>
      <c r="G842" s="1" t="s">
        <v>30</v>
      </c>
      <c r="H842" s="1" t="s">
        <v>11</v>
      </c>
      <c r="I842" s="1">
        <f t="shared" ref="I842:J842" si="1384">I750</f>
        <v>0</v>
      </c>
      <c r="J842" s="1">
        <f t="shared" si="1384"/>
        <v>1.887</v>
      </c>
      <c r="K842">
        <v>0.99819999999999998</v>
      </c>
      <c r="L842"/>
      <c r="M842" s="1" t="s">
        <v>32</v>
      </c>
      <c r="N842" s="1" t="s">
        <v>31</v>
      </c>
      <c r="O842" s="1" t="s">
        <v>11</v>
      </c>
      <c r="P842" s="1">
        <f>Tabulka1[[#This Row],[x2]]/(1+Tabulka1[[#This Row],[y2]]*60.08/94.196)</f>
        <v>0</v>
      </c>
      <c r="Q842" s="1">
        <f>Tabulka1[[#This Row],[y2]]</f>
        <v>1.887</v>
      </c>
      <c r="R842" s="1">
        <f>Tabulka1[[#This Row],[z2]]</f>
        <v>0.99819999999999998</v>
      </c>
      <c r="S842" s="1">
        <f>Tabulka1[[#This Row],[std2]]</f>
        <v>0</v>
      </c>
      <c r="T842" s="1" t="s">
        <v>42</v>
      </c>
      <c r="U842" s="1" t="s">
        <v>31</v>
      </c>
      <c r="V842" s="1" t="s">
        <v>11</v>
      </c>
      <c r="W842" s="1">
        <f>Tabulka1[[#This Row],[x]]/(Tabulka1[[#This Row],[z4]]*(100-Tabulka1[[#This Row],[x2]])/100)</f>
        <v>0</v>
      </c>
      <c r="X842" s="1">
        <f>Tabulka1[[#This Row],[y]]/(Tabulka1[[#This Row],[z4]]*(100-Tabulka1[[#This Row],[x2]])/100)</f>
        <v>0</v>
      </c>
      <c r="Y842" s="1">
        <f>Tabulka1[[#This Row],[z2]]</f>
        <v>0.99819999999999998</v>
      </c>
      <c r="Z842" s="1">
        <f>Tabulka1[[#This Row],[std2]]</f>
        <v>0</v>
      </c>
      <c r="AA842" s="1" t="s">
        <v>43</v>
      </c>
      <c r="AB842" s="1" t="s">
        <v>40</v>
      </c>
      <c r="AC842" s="1" t="s">
        <v>11</v>
      </c>
      <c r="AD842" s="1">
        <v>20</v>
      </c>
      <c r="AE842" s="1" t="s">
        <v>12</v>
      </c>
      <c r="AF842" s="1" t="s">
        <v>28</v>
      </c>
    </row>
    <row r="843" spans="1:32" ht="16.5" x14ac:dyDescent="0.35">
      <c r="A843" s="1">
        <f>2*Tabulka1[[#This Row],[x3]]*Tabulka1[[#This Row],[z]]/(100*94.196)*1000</f>
        <v>0.50195850052436086</v>
      </c>
      <c r="B843" s="1">
        <f>Tabulka1[[#This Row],[y2]]*Tabulka1[[#This Row],[x]]/2</f>
        <v>0.47359784524473447</v>
      </c>
      <c r="C843" s="1">
        <f>Tabulka1[[#This Row],[z2]]</f>
        <v>1.0419</v>
      </c>
      <c r="D843" s="1">
        <f>Tabulka1[[#This Row],[std2]]</f>
        <v>0</v>
      </c>
      <c r="E843" s="1">
        <f t="shared" si="1334"/>
        <v>6</v>
      </c>
      <c r="F843" s="1" t="s">
        <v>29</v>
      </c>
      <c r="G843" s="1" t="s">
        <v>30</v>
      </c>
      <c r="H843" s="1" t="s">
        <v>11</v>
      </c>
      <c r="I843" s="1">
        <f t="shared" ref="I843:J843" si="1385">I751</f>
        <v>5</v>
      </c>
      <c r="J843" s="1">
        <f t="shared" si="1385"/>
        <v>1.887</v>
      </c>
      <c r="K843">
        <v>1.0419</v>
      </c>
      <c r="L843">
        <v>0</v>
      </c>
      <c r="M843" s="1" t="s">
        <v>32</v>
      </c>
      <c r="N843" s="1" t="s">
        <v>31</v>
      </c>
      <c r="O843" s="1" t="s">
        <v>11</v>
      </c>
      <c r="P843" s="1">
        <f>Tabulka1[[#This Row],[x2]]/(1+Tabulka1[[#This Row],[y2]]*60.08/94.196)</f>
        <v>2.2690509125344418</v>
      </c>
      <c r="Q843" s="1">
        <f>Tabulka1[[#This Row],[y2]]</f>
        <v>1.887</v>
      </c>
      <c r="R843" s="1">
        <f>Tabulka1[[#This Row],[z2]]</f>
        <v>1.0419</v>
      </c>
      <c r="S843" s="1">
        <f>Tabulka1[[#This Row],[std2]]</f>
        <v>0</v>
      </c>
      <c r="T843" s="1" t="s">
        <v>42</v>
      </c>
      <c r="U843" s="1" t="s">
        <v>31</v>
      </c>
      <c r="V843" s="1" t="s">
        <v>11</v>
      </c>
      <c r="W843" s="1">
        <f>Tabulka1[[#This Row],[x]]/(Tabulka1[[#This Row],[z4]]*(100-Tabulka1[[#This Row],[x2]])/100)</f>
        <v>0.5071286773903555</v>
      </c>
      <c r="X843" s="1">
        <f>Tabulka1[[#This Row],[y]]/(Tabulka1[[#This Row],[z4]]*(100-Tabulka1[[#This Row],[x2]])/100)</f>
        <v>0.47847590711780041</v>
      </c>
      <c r="Y843" s="1">
        <f>Tabulka1[[#This Row],[z2]]</f>
        <v>1.0419</v>
      </c>
      <c r="Z843" s="1">
        <f>Tabulka1[[#This Row],[std2]]</f>
        <v>0</v>
      </c>
      <c r="AA843" s="1" t="s">
        <v>43</v>
      </c>
      <c r="AB843" s="1" t="s">
        <v>40</v>
      </c>
      <c r="AC843" s="1" t="s">
        <v>11</v>
      </c>
      <c r="AD843" s="1">
        <v>20</v>
      </c>
      <c r="AE843" s="1" t="s">
        <v>12</v>
      </c>
      <c r="AF843" s="1" t="s">
        <v>28</v>
      </c>
    </row>
    <row r="844" spans="1:32" ht="16.5" x14ac:dyDescent="0.35">
      <c r="A844" s="1">
        <f>2*Tabulka1[[#This Row],[x3]]*Tabulka1[[#This Row],[z]]/(100*94.196)*1000</f>
        <v>1.0459757179080909</v>
      </c>
      <c r="B844" s="1">
        <f>Tabulka1[[#This Row],[y2]]*Tabulka1[[#This Row],[x]]/2</f>
        <v>0.98687808984628378</v>
      </c>
      <c r="C844" s="1">
        <f>Tabulka1[[#This Row],[z2]]</f>
        <v>1.08555</v>
      </c>
      <c r="D844" s="1">
        <f>Tabulka1[[#This Row],[std2]]</f>
        <v>0</v>
      </c>
      <c r="E844" s="1">
        <f t="shared" si="1334"/>
        <v>6</v>
      </c>
      <c r="F844" s="1" t="s">
        <v>29</v>
      </c>
      <c r="G844" s="1" t="s">
        <v>30</v>
      </c>
      <c r="H844" s="1" t="s">
        <v>11</v>
      </c>
      <c r="I844" s="1">
        <f t="shared" ref="I844:J844" si="1386">I752</f>
        <v>10</v>
      </c>
      <c r="J844" s="1">
        <f t="shared" si="1386"/>
        <v>1.887</v>
      </c>
      <c r="K844">
        <v>1.08555</v>
      </c>
      <c r="L844">
        <v>0</v>
      </c>
      <c r="M844" s="1" t="s">
        <v>32</v>
      </c>
      <c r="N844" s="1" t="s">
        <v>31</v>
      </c>
      <c r="O844" s="1" t="s">
        <v>11</v>
      </c>
      <c r="P844" s="1">
        <f>Tabulka1[[#This Row],[x2]]/(1+Tabulka1[[#This Row],[y2]]*60.08/94.196)</f>
        <v>4.5381018250688836</v>
      </c>
      <c r="Q844" s="1">
        <f>Tabulka1[[#This Row],[y2]]</f>
        <v>1.887</v>
      </c>
      <c r="R844" s="1">
        <f>Tabulka1[[#This Row],[z2]]</f>
        <v>1.08555</v>
      </c>
      <c r="S844" s="1">
        <f>Tabulka1[[#This Row],[std2]]</f>
        <v>0</v>
      </c>
      <c r="T844" s="1" t="s">
        <v>42</v>
      </c>
      <c r="U844" s="1" t="s">
        <v>31</v>
      </c>
      <c r="V844" s="1" t="s">
        <v>11</v>
      </c>
      <c r="W844" s="1">
        <f>Tabulka1[[#This Row],[x]]/(Tabulka1[[#This Row],[z4]]*(100-Tabulka1[[#This Row],[x2]])/100)</f>
        <v>1.0706049856018616</v>
      </c>
      <c r="X844" s="1">
        <f>Tabulka1[[#This Row],[y]]/(Tabulka1[[#This Row],[z4]]*(100-Tabulka1[[#This Row],[x2]])/100)</f>
        <v>1.0101158039153566</v>
      </c>
      <c r="Y844" s="1">
        <f>Tabulka1[[#This Row],[z2]]</f>
        <v>1.08555</v>
      </c>
      <c r="Z844" s="1">
        <f>Tabulka1[[#This Row],[std2]]</f>
        <v>0</v>
      </c>
      <c r="AA844" s="1" t="s">
        <v>43</v>
      </c>
      <c r="AB844" s="1" t="s">
        <v>40</v>
      </c>
      <c r="AC844" s="1" t="s">
        <v>11</v>
      </c>
      <c r="AD844" s="1">
        <v>20</v>
      </c>
      <c r="AE844" s="1" t="s">
        <v>12</v>
      </c>
      <c r="AF844" s="1" t="s">
        <v>28</v>
      </c>
    </row>
    <row r="845" spans="1:32" ht="16.5" x14ac:dyDescent="0.35">
      <c r="A845" s="1">
        <f>2*Tabulka1[[#This Row],[x3]]*Tabulka1[[#This Row],[z]]/(100*94.196)*1000</f>
        <v>1.63950225989724</v>
      </c>
      <c r="B845" s="1">
        <f>Tabulka1[[#This Row],[y2]]*Tabulka1[[#This Row],[x]]/2</f>
        <v>1.5468703822130458</v>
      </c>
      <c r="C845" s="1">
        <f>Tabulka1[[#This Row],[z2]]</f>
        <v>1.134355</v>
      </c>
      <c r="D845" s="1">
        <f>Tabulka1[[#This Row],[std2]]</f>
        <v>7.0710678119117998E-6</v>
      </c>
      <c r="E845" s="1">
        <f t="shared" si="1334"/>
        <v>6</v>
      </c>
      <c r="F845" s="1" t="s">
        <v>29</v>
      </c>
      <c r="G845" s="1" t="s">
        <v>30</v>
      </c>
      <c r="H845" s="1" t="s">
        <v>11</v>
      </c>
      <c r="I845" s="1">
        <f t="shared" ref="I845:J845" si="1387">I753</f>
        <v>15</v>
      </c>
      <c r="J845" s="1">
        <f t="shared" si="1387"/>
        <v>1.887</v>
      </c>
      <c r="K845">
        <v>1.134355</v>
      </c>
      <c r="L845">
        <v>7.0710678119117998E-6</v>
      </c>
      <c r="M845" s="1" t="s">
        <v>32</v>
      </c>
      <c r="N845" s="1" t="s">
        <v>31</v>
      </c>
      <c r="O845" s="1" t="s">
        <v>11</v>
      </c>
      <c r="P845" s="1">
        <f>Tabulka1[[#This Row],[x2]]/(1+Tabulka1[[#This Row],[y2]]*60.08/94.196)</f>
        <v>6.8071527376033263</v>
      </c>
      <c r="Q845" s="1">
        <f>Tabulka1[[#This Row],[y2]]</f>
        <v>1.887</v>
      </c>
      <c r="R845" s="1">
        <f>Tabulka1[[#This Row],[z2]]</f>
        <v>1.134355</v>
      </c>
      <c r="S845" s="1">
        <f>Tabulka1[[#This Row],[std2]]</f>
        <v>7.0710678119117998E-6</v>
      </c>
      <c r="T845" s="1" t="s">
        <v>42</v>
      </c>
      <c r="U845" s="1" t="s">
        <v>31</v>
      </c>
      <c r="V845" s="1" t="s">
        <v>11</v>
      </c>
      <c r="W845" s="1">
        <f>Tabulka1[[#This Row],[x]]/(Tabulka1[[#This Row],[z4]]*(100-Tabulka1[[#This Row],[x2]])/100)</f>
        <v>1.7003726241911923</v>
      </c>
      <c r="X845" s="1">
        <f>Tabulka1[[#This Row],[y]]/(Tabulka1[[#This Row],[z4]]*(100-Tabulka1[[#This Row],[x2]])/100)</f>
        <v>1.60430157092439</v>
      </c>
      <c r="Y845" s="1">
        <f>Tabulka1[[#This Row],[z2]]</f>
        <v>1.134355</v>
      </c>
      <c r="Z845" s="1">
        <f>Tabulka1[[#This Row],[std2]]</f>
        <v>7.0710678119117998E-6</v>
      </c>
      <c r="AA845" s="1" t="s">
        <v>43</v>
      </c>
      <c r="AB845" s="1" t="s">
        <v>40</v>
      </c>
      <c r="AC845" s="1" t="s">
        <v>11</v>
      </c>
      <c r="AD845" s="1">
        <v>20</v>
      </c>
      <c r="AE845" s="1" t="s">
        <v>12</v>
      </c>
      <c r="AF845" s="1" t="s">
        <v>28</v>
      </c>
    </row>
    <row r="846" spans="1:32" ht="16.5" x14ac:dyDescent="0.35">
      <c r="A846" s="1">
        <f>2*Tabulka1[[#This Row],[x3]]*Tabulka1[[#This Row],[z]]/(100*94.196)*1000</f>
        <v>2.2838124140759199</v>
      </c>
      <c r="B846" s="1">
        <f>Tabulka1[[#This Row],[y2]]*Tabulka1[[#This Row],[x]]/2</f>
        <v>2.1547770126806305</v>
      </c>
      <c r="C846" s="1">
        <f>Tabulka1[[#This Row],[z2]]</f>
        <v>1.1851099999999999</v>
      </c>
      <c r="D846" s="1">
        <f>Tabulka1[[#This Row],[std2]]</f>
        <v>1.4142135623666588E-5</v>
      </c>
      <c r="E846" s="1">
        <f t="shared" si="1334"/>
        <v>6</v>
      </c>
      <c r="F846" s="1" t="s">
        <v>29</v>
      </c>
      <c r="G846" s="1" t="s">
        <v>30</v>
      </c>
      <c r="H846" s="1" t="s">
        <v>11</v>
      </c>
      <c r="I846" s="1">
        <f t="shared" ref="I846:J846" si="1388">I754</f>
        <v>20</v>
      </c>
      <c r="J846" s="1">
        <f t="shared" si="1388"/>
        <v>1.887</v>
      </c>
      <c r="K846">
        <v>1.1851099999999999</v>
      </c>
      <c r="L846">
        <v>1.4142135623666588E-5</v>
      </c>
      <c r="M846" s="1" t="s">
        <v>32</v>
      </c>
      <c r="N846" s="1" t="s">
        <v>31</v>
      </c>
      <c r="O846" s="1" t="s">
        <v>11</v>
      </c>
      <c r="P846" s="1">
        <f>Tabulka1[[#This Row],[x2]]/(1+Tabulka1[[#This Row],[y2]]*60.08/94.196)</f>
        <v>9.0762036501377672</v>
      </c>
      <c r="Q846" s="1">
        <f>Tabulka1[[#This Row],[y2]]</f>
        <v>1.887</v>
      </c>
      <c r="R846" s="1">
        <f>Tabulka1[[#This Row],[z2]]</f>
        <v>1.1851099999999999</v>
      </c>
      <c r="S846" s="1">
        <f>Tabulka1[[#This Row],[std2]]</f>
        <v>1.4142135623666588E-5</v>
      </c>
      <c r="T846" s="1" t="s">
        <v>42</v>
      </c>
      <c r="U846" s="1" t="s">
        <v>31</v>
      </c>
      <c r="V846" s="1" t="s">
        <v>11</v>
      </c>
      <c r="W846" s="1">
        <f>Tabulka1[[#This Row],[x]]/(Tabulka1[[#This Row],[z4]]*(100-Tabulka1[[#This Row],[x2]])/100)</f>
        <v>2.4088612176041888</v>
      </c>
      <c r="X846" s="1">
        <f>Tabulka1[[#This Row],[y]]/(Tabulka1[[#This Row],[z4]]*(100-Tabulka1[[#This Row],[x2]])/100)</f>
        <v>2.2727605588095523</v>
      </c>
      <c r="Y846" s="1">
        <f>Tabulka1[[#This Row],[z2]]</f>
        <v>1.1851099999999999</v>
      </c>
      <c r="Z846" s="1">
        <f>Tabulka1[[#This Row],[std2]]</f>
        <v>1.4142135623666588E-5</v>
      </c>
      <c r="AA846" s="1" t="s">
        <v>43</v>
      </c>
      <c r="AB846" s="1" t="s">
        <v>40</v>
      </c>
      <c r="AC846" s="1" t="s">
        <v>11</v>
      </c>
      <c r="AD846" s="1">
        <v>20</v>
      </c>
      <c r="AE846" s="1" t="s">
        <v>12</v>
      </c>
      <c r="AF846" s="1" t="s">
        <v>28</v>
      </c>
    </row>
    <row r="847" spans="1:32" ht="16.5" x14ac:dyDescent="0.35">
      <c r="A847" s="1">
        <f>2*Tabulka1[[#This Row],[x3]]*Tabulka1[[#This Row],[z]]/(100*94.196)*1000</f>
        <v>2.98671089078917</v>
      </c>
      <c r="B847" s="1">
        <f>Tabulka1[[#This Row],[y2]]*Tabulka1[[#This Row],[x]]/2</f>
        <v>2.8179617254595817</v>
      </c>
      <c r="C847" s="1">
        <f>Tabulka1[[#This Row],[z2]]</f>
        <v>1.2398850000000001</v>
      </c>
      <c r="D847" s="1">
        <f>Tabulka1[[#This Row],[std2]]</f>
        <v>3.535533905940199E-5</v>
      </c>
      <c r="E847" s="1">
        <f t="shared" si="1334"/>
        <v>6</v>
      </c>
      <c r="F847" s="1" t="s">
        <v>29</v>
      </c>
      <c r="G847" s="1" t="s">
        <v>30</v>
      </c>
      <c r="H847" s="1" t="s">
        <v>11</v>
      </c>
      <c r="I847" s="1">
        <f t="shared" ref="I847:J848" si="1389">I755</f>
        <v>25</v>
      </c>
      <c r="J847" s="1">
        <f t="shared" si="1389"/>
        <v>1.887</v>
      </c>
      <c r="K847">
        <v>1.2398850000000001</v>
      </c>
      <c r="L847">
        <v>3.535533905940199E-5</v>
      </c>
      <c r="M847" s="1" t="s">
        <v>32</v>
      </c>
      <c r="N847" s="1" t="s">
        <v>31</v>
      </c>
      <c r="O847" s="1" t="s">
        <v>11</v>
      </c>
      <c r="P847" s="1">
        <f>Tabulka1[[#This Row],[x2]]/(1+Tabulka1[[#This Row],[y2]]*60.08/94.196)</f>
        <v>11.34525456267221</v>
      </c>
      <c r="Q847" s="1">
        <f>Tabulka1[[#This Row],[y2]]</f>
        <v>1.887</v>
      </c>
      <c r="R847" s="1">
        <f>Tabulka1[[#This Row],[z2]]</f>
        <v>1.2398850000000001</v>
      </c>
      <c r="S847" s="1">
        <f>Tabulka1[[#This Row],[std2]]</f>
        <v>3.535533905940199E-5</v>
      </c>
      <c r="T847" s="1" t="s">
        <v>42</v>
      </c>
      <c r="U847" s="1" t="s">
        <v>31</v>
      </c>
      <c r="V847" s="1" t="s">
        <v>11</v>
      </c>
      <c r="W847" s="1">
        <f>Tabulka1[[#This Row],[x]]/(Tabulka1[[#This Row],[z4]]*(100-Tabulka1[[#This Row],[x2]])/100)</f>
        <v>3.2118149568055849</v>
      </c>
      <c r="X847" s="1">
        <f>Tabulka1[[#This Row],[y]]/(Tabulka1[[#This Row],[z4]]*(100-Tabulka1[[#This Row],[x2]])/100)</f>
        <v>3.0303474117460691</v>
      </c>
      <c r="Y847" s="1">
        <f>Tabulka1[[#This Row],[z2]]</f>
        <v>1.2398850000000001</v>
      </c>
      <c r="Z847" s="1">
        <f>Tabulka1[[#This Row],[std2]]</f>
        <v>3.535533905940199E-5</v>
      </c>
      <c r="AA847" s="1" t="s">
        <v>43</v>
      </c>
      <c r="AB847" s="1" t="s">
        <v>40</v>
      </c>
      <c r="AC847" s="1" t="s">
        <v>11</v>
      </c>
      <c r="AD847" s="1">
        <v>20</v>
      </c>
      <c r="AE847" s="1" t="s">
        <v>12</v>
      </c>
      <c r="AF847" s="1" t="s">
        <v>28</v>
      </c>
    </row>
    <row r="848" spans="1:32" ht="16.5" x14ac:dyDescent="0.35">
      <c r="A848" s="1">
        <f>2*Tabulka1[[#This Row],[x3]]*Tabulka1[[#This Row],[z]]/(100*94.196)*1000</f>
        <v>3.7528660630767048</v>
      </c>
      <c r="B848" s="1">
        <f>Tabulka1[[#This Row],[y2]]*Tabulka1[[#This Row],[x]]/2</f>
        <v>3.5408291305128712</v>
      </c>
      <c r="C848" s="1">
        <f>Tabulka1[[#This Row],[z2]]</f>
        <v>1.2982849999999999</v>
      </c>
      <c r="D848" s="1">
        <f>Tabulka1[[#This Row],[std2]]</f>
        <v>7.0710678117547895E-6</v>
      </c>
      <c r="E848" s="1">
        <f t="shared" si="1334"/>
        <v>6</v>
      </c>
      <c r="F848" s="1" t="s">
        <v>29</v>
      </c>
      <c r="G848" s="1" t="s">
        <v>30</v>
      </c>
      <c r="H848" s="1" t="s">
        <v>11</v>
      </c>
      <c r="I848" s="1">
        <f t="shared" si="1389"/>
        <v>30</v>
      </c>
      <c r="J848" s="1">
        <f t="shared" si="1389"/>
        <v>1.887</v>
      </c>
      <c r="K848">
        <v>1.2982849999999999</v>
      </c>
      <c r="L848">
        <v>7.0710678117547895E-6</v>
      </c>
      <c r="M848" s="1" t="s">
        <v>32</v>
      </c>
      <c r="N848" s="1" t="s">
        <v>31</v>
      </c>
      <c r="O848" s="1" t="s">
        <v>11</v>
      </c>
      <c r="P848" s="1">
        <f>Tabulka1[[#This Row],[x2]]/(1+Tabulka1[[#This Row],[y2]]*60.08/94.196)</f>
        <v>13.614305475206653</v>
      </c>
      <c r="Q848" s="1">
        <f>Tabulka1[[#This Row],[y2]]</f>
        <v>1.887</v>
      </c>
      <c r="R848" s="1">
        <f>Tabulka1[[#This Row],[z2]]</f>
        <v>1.2982849999999999</v>
      </c>
      <c r="S848" s="1">
        <f>Tabulka1[[#This Row],[std2]]</f>
        <v>7.0710678117547895E-6</v>
      </c>
      <c r="T848" s="1" t="s">
        <v>42</v>
      </c>
      <c r="U848" s="1" t="s">
        <v>31</v>
      </c>
      <c r="V848" s="1" t="s">
        <v>11</v>
      </c>
      <c r="W848" s="1">
        <f>Tabulka1[[#This Row],[x]]/(Tabulka1[[#This Row],[z4]]*(100-Tabulka1[[#This Row],[x2]])/100)</f>
        <v>4.129476373035752</v>
      </c>
      <c r="X848" s="1">
        <f>Tabulka1[[#This Row],[y]]/(Tabulka1[[#This Row],[z4]]*(100-Tabulka1[[#This Row],[x2]])/100)</f>
        <v>3.896160957959232</v>
      </c>
      <c r="Y848" s="1">
        <f>Tabulka1[[#This Row],[z2]]</f>
        <v>1.2982849999999999</v>
      </c>
      <c r="Z848" s="1">
        <f>Tabulka1[[#This Row],[std2]]</f>
        <v>7.0710678117547895E-6</v>
      </c>
      <c r="AA848" s="1" t="s">
        <v>43</v>
      </c>
      <c r="AB848" s="1" t="s">
        <v>40</v>
      </c>
      <c r="AC848" s="1" t="s">
        <v>11</v>
      </c>
      <c r="AD848" s="1">
        <v>20</v>
      </c>
      <c r="AE848" s="1" t="s">
        <v>12</v>
      </c>
      <c r="AF848" s="1" t="s">
        <v>28</v>
      </c>
    </row>
    <row r="849" spans="1:32" ht="16.5" x14ac:dyDescent="0.35">
      <c r="A849" s="1">
        <f>2*Tabulka1[[#This Row],[x3]]*Tabulka1[[#This Row],[z]]/(100*94.196)*1000</f>
        <v>0</v>
      </c>
      <c r="B849" s="1">
        <f>Tabulka1[[#This Row],[y2]]*Tabulka1[[#This Row],[x]]/2</f>
        <v>0</v>
      </c>
      <c r="C849" s="1">
        <f>Tabulka1[[#This Row],[z2]]</f>
        <v>0.99819999999999998</v>
      </c>
      <c r="D849" s="1">
        <f>Tabulka1[[#This Row],[std2]]</f>
        <v>0</v>
      </c>
      <c r="E849" s="1">
        <f t="shared" si="1334"/>
        <v>7</v>
      </c>
      <c r="F849" s="1" t="s">
        <v>29</v>
      </c>
      <c r="G849" s="1" t="s">
        <v>30</v>
      </c>
      <c r="H849" s="1" t="s">
        <v>11</v>
      </c>
      <c r="I849" s="1">
        <f t="shared" ref="I849:J849" si="1390">I757</f>
        <v>0</v>
      </c>
      <c r="J849" s="1">
        <f t="shared" si="1390"/>
        <v>2</v>
      </c>
      <c r="K849">
        <v>0.99819999999999998</v>
      </c>
      <c r="L849"/>
      <c r="M849" s="1" t="s">
        <v>32</v>
      </c>
      <c r="N849" s="1" t="s">
        <v>31</v>
      </c>
      <c r="O849" s="1" t="s">
        <v>11</v>
      </c>
      <c r="P849" s="1">
        <f>Tabulka1[[#This Row],[x2]]/(1+Tabulka1[[#This Row],[y2]]*60.08/94.196)</f>
        <v>0</v>
      </c>
      <c r="Q849" s="1">
        <f>Tabulka1[[#This Row],[y2]]</f>
        <v>2</v>
      </c>
      <c r="R849" s="1">
        <f>Tabulka1[[#This Row],[z2]]</f>
        <v>0.99819999999999998</v>
      </c>
      <c r="S849" s="1">
        <f>Tabulka1[[#This Row],[std2]]</f>
        <v>0</v>
      </c>
      <c r="T849" s="1" t="s">
        <v>42</v>
      </c>
      <c r="U849" s="1" t="s">
        <v>31</v>
      </c>
      <c r="V849" s="1" t="s">
        <v>11</v>
      </c>
      <c r="W849" s="1">
        <f>Tabulka1[[#This Row],[x]]/(Tabulka1[[#This Row],[z4]]*(100-Tabulka1[[#This Row],[x2]])/100)</f>
        <v>0</v>
      </c>
      <c r="X849" s="1">
        <f>Tabulka1[[#This Row],[y]]/(Tabulka1[[#This Row],[z4]]*(100-Tabulka1[[#This Row],[x2]])/100)</f>
        <v>0</v>
      </c>
      <c r="Y849" s="1">
        <f>Tabulka1[[#This Row],[z2]]</f>
        <v>0.99819999999999998</v>
      </c>
      <c r="Z849" s="1">
        <f>Tabulka1[[#This Row],[std2]]</f>
        <v>0</v>
      </c>
      <c r="AA849" s="1" t="s">
        <v>43</v>
      </c>
      <c r="AB849" s="1" t="s">
        <v>40</v>
      </c>
      <c r="AC849" s="1" t="s">
        <v>11</v>
      </c>
      <c r="AD849" s="1">
        <v>20</v>
      </c>
      <c r="AE849" s="1" t="s">
        <v>12</v>
      </c>
      <c r="AF849" s="1" t="s">
        <v>28</v>
      </c>
    </row>
    <row r="850" spans="1:32" ht="16.5" x14ac:dyDescent="0.35">
      <c r="A850" s="1">
        <f>2*Tabulka1[[#This Row],[x3]]*Tabulka1[[#This Row],[z]]/(100*94.196)*1000</f>
        <v>0.48556840023139075</v>
      </c>
      <c r="B850" s="1">
        <f>Tabulka1[[#This Row],[y2]]*Tabulka1[[#This Row],[x]]/2</f>
        <v>0.48556840023139075</v>
      </c>
      <c r="C850" s="1">
        <f>Tabulka1[[#This Row],[z2]]</f>
        <v>1.040845</v>
      </c>
      <c r="D850" s="1">
        <f>Tabulka1[[#This Row],[std2]]</f>
        <v>7.0710678119117998E-6</v>
      </c>
      <c r="E850" s="1">
        <f t="shared" si="1334"/>
        <v>7</v>
      </c>
      <c r="F850" s="1" t="s">
        <v>29</v>
      </c>
      <c r="G850" s="1" t="s">
        <v>30</v>
      </c>
      <c r="H850" s="1" t="s">
        <v>11</v>
      </c>
      <c r="I850" s="1">
        <f t="shared" ref="I850:J850" si="1391">I758</f>
        <v>5</v>
      </c>
      <c r="J850" s="1">
        <f t="shared" si="1391"/>
        <v>2</v>
      </c>
      <c r="K850">
        <v>1.040845</v>
      </c>
      <c r="L850">
        <v>7.0710678119117998E-6</v>
      </c>
      <c r="M850" s="1" t="s">
        <v>32</v>
      </c>
      <c r="N850" s="1" t="s">
        <v>31</v>
      </c>
      <c r="O850" s="1" t="s">
        <v>11</v>
      </c>
      <c r="P850" s="1">
        <f>Tabulka1[[#This Row],[x2]]/(1+Tabulka1[[#This Row],[y2]]*60.08/94.196)</f>
        <v>2.1971859896620574</v>
      </c>
      <c r="Q850" s="1">
        <f>Tabulka1[[#This Row],[y2]]</f>
        <v>2</v>
      </c>
      <c r="R850" s="1">
        <f>Tabulka1[[#This Row],[z2]]</f>
        <v>1.040845</v>
      </c>
      <c r="S850" s="1">
        <f>Tabulka1[[#This Row],[std2]]</f>
        <v>7.0710678119117998E-6</v>
      </c>
      <c r="T850" s="1" t="s">
        <v>42</v>
      </c>
      <c r="U850" s="1" t="s">
        <v>31</v>
      </c>
      <c r="V850" s="1" t="s">
        <v>11</v>
      </c>
      <c r="W850" s="1">
        <f>Tabulka1[[#This Row],[x]]/(Tabulka1[[#This Row],[z4]]*(100-Tabulka1[[#This Row],[x2]])/100)</f>
        <v>0.49106700019937322</v>
      </c>
      <c r="X850" s="1">
        <f>Tabulka1[[#This Row],[y]]/(Tabulka1[[#This Row],[z4]]*(100-Tabulka1[[#This Row],[x2]])/100)</f>
        <v>0.49106700019937322</v>
      </c>
      <c r="Y850" s="1">
        <f>Tabulka1[[#This Row],[z2]]</f>
        <v>1.040845</v>
      </c>
      <c r="Z850" s="1">
        <f>Tabulka1[[#This Row],[std2]]</f>
        <v>7.0710678119117998E-6</v>
      </c>
      <c r="AA850" s="1" t="s">
        <v>43</v>
      </c>
      <c r="AB850" s="1" t="s">
        <v>40</v>
      </c>
      <c r="AC850" s="1" t="s">
        <v>11</v>
      </c>
      <c r="AD850" s="1">
        <v>20</v>
      </c>
      <c r="AE850" s="1" t="s">
        <v>12</v>
      </c>
      <c r="AF850" s="1" t="s">
        <v>28</v>
      </c>
    </row>
    <row r="851" spans="1:32" ht="16.5" x14ac:dyDescent="0.35">
      <c r="A851" s="1">
        <f>2*Tabulka1[[#This Row],[x3]]*Tabulka1[[#This Row],[z]]/(100*94.196)*1000</f>
        <v>1.0126611804661405</v>
      </c>
      <c r="B851" s="1">
        <f>Tabulka1[[#This Row],[y2]]*Tabulka1[[#This Row],[x]]/2</f>
        <v>1.0126611804661405</v>
      </c>
      <c r="C851" s="1">
        <f>Tabulka1[[#This Row],[z2]]</f>
        <v>1.08535</v>
      </c>
      <c r="D851" s="1">
        <f>Tabulka1[[#This Row],[std2]]</f>
        <v>1.41421356238236E-5</v>
      </c>
      <c r="E851" s="1">
        <f t="shared" si="1334"/>
        <v>7</v>
      </c>
      <c r="F851" s="1" t="s">
        <v>29</v>
      </c>
      <c r="G851" s="1" t="s">
        <v>30</v>
      </c>
      <c r="H851" s="1" t="s">
        <v>11</v>
      </c>
      <c r="I851" s="1">
        <f t="shared" ref="I851:J851" si="1392">I759</f>
        <v>10</v>
      </c>
      <c r="J851" s="1">
        <f t="shared" si="1392"/>
        <v>2</v>
      </c>
      <c r="K851">
        <v>1.08535</v>
      </c>
      <c r="L851">
        <v>1.41421356238236E-5</v>
      </c>
      <c r="M851" s="1" t="s">
        <v>32</v>
      </c>
      <c r="N851" s="1" t="s">
        <v>31</v>
      </c>
      <c r="O851" s="1" t="s">
        <v>11</v>
      </c>
      <c r="P851" s="1">
        <f>Tabulka1[[#This Row],[x2]]/(1+Tabulka1[[#This Row],[y2]]*60.08/94.196)</f>
        <v>4.3943719793241147</v>
      </c>
      <c r="Q851" s="1">
        <f>Tabulka1[[#This Row],[y2]]</f>
        <v>2</v>
      </c>
      <c r="R851" s="1">
        <f>Tabulka1[[#This Row],[z2]]</f>
        <v>1.08535</v>
      </c>
      <c r="S851" s="1">
        <f>Tabulka1[[#This Row],[std2]]</f>
        <v>1.41421356238236E-5</v>
      </c>
      <c r="T851" s="1" t="s">
        <v>42</v>
      </c>
      <c r="U851" s="1" t="s">
        <v>31</v>
      </c>
      <c r="V851" s="1" t="s">
        <v>11</v>
      </c>
      <c r="W851" s="1">
        <f>Tabulka1[[#This Row],[x]]/(Tabulka1[[#This Row],[z4]]*(100-Tabulka1[[#This Row],[x2]])/100)</f>
        <v>1.0366970004208991</v>
      </c>
      <c r="X851" s="1">
        <f>Tabulka1[[#This Row],[y]]/(Tabulka1[[#This Row],[z4]]*(100-Tabulka1[[#This Row],[x2]])/100)</f>
        <v>1.0366970004208991</v>
      </c>
      <c r="Y851" s="1">
        <f>Tabulka1[[#This Row],[z2]]</f>
        <v>1.08535</v>
      </c>
      <c r="Z851" s="1">
        <f>Tabulka1[[#This Row],[std2]]</f>
        <v>1.41421356238236E-5</v>
      </c>
      <c r="AA851" s="1" t="s">
        <v>43</v>
      </c>
      <c r="AB851" s="1" t="s">
        <v>40</v>
      </c>
      <c r="AC851" s="1" t="s">
        <v>11</v>
      </c>
      <c r="AD851" s="1">
        <v>20</v>
      </c>
      <c r="AE851" s="1" t="s">
        <v>12</v>
      </c>
      <c r="AF851" s="1" t="s">
        <v>28</v>
      </c>
    </row>
    <row r="852" spans="1:32" ht="16.5" x14ac:dyDescent="0.35">
      <c r="A852" s="1">
        <f>2*Tabulka1[[#This Row],[x3]]*Tabulka1[[#This Row],[z]]/(100*94.196)*1000</f>
        <v>1.5850081173375132</v>
      </c>
      <c r="B852" s="1">
        <f>Tabulka1[[#This Row],[y2]]*Tabulka1[[#This Row],[x]]/2</f>
        <v>1.5850081173375132</v>
      </c>
      <c r="C852" s="1">
        <f>Tabulka1[[#This Row],[z2]]</f>
        <v>1.13252</v>
      </c>
      <c r="D852" s="1">
        <f>Tabulka1[[#This Row],[std2]]</f>
        <v>0</v>
      </c>
      <c r="E852" s="1">
        <f t="shared" si="1334"/>
        <v>7</v>
      </c>
      <c r="F852" s="1" t="s">
        <v>29</v>
      </c>
      <c r="G852" s="1" t="s">
        <v>30</v>
      </c>
      <c r="H852" s="1" t="s">
        <v>11</v>
      </c>
      <c r="I852" s="1">
        <f t="shared" ref="I852:J852" si="1393">I760</f>
        <v>15</v>
      </c>
      <c r="J852" s="1">
        <f t="shared" si="1393"/>
        <v>2</v>
      </c>
      <c r="K852">
        <v>1.13252</v>
      </c>
      <c r="L852">
        <v>0</v>
      </c>
      <c r="M852" s="1" t="s">
        <v>32</v>
      </c>
      <c r="N852" s="1" t="s">
        <v>31</v>
      </c>
      <c r="O852" s="1" t="s">
        <v>11</v>
      </c>
      <c r="P852" s="1">
        <f>Tabulka1[[#This Row],[x2]]/(1+Tabulka1[[#This Row],[y2]]*60.08/94.196)</f>
        <v>6.5915579689861721</v>
      </c>
      <c r="Q852" s="1">
        <f>Tabulka1[[#This Row],[y2]]</f>
        <v>2</v>
      </c>
      <c r="R852" s="1">
        <f>Tabulka1[[#This Row],[z2]]</f>
        <v>1.13252</v>
      </c>
      <c r="S852" s="1">
        <f>Tabulka1[[#This Row],[std2]]</f>
        <v>0</v>
      </c>
      <c r="T852" s="1" t="s">
        <v>42</v>
      </c>
      <c r="U852" s="1" t="s">
        <v>31</v>
      </c>
      <c r="V852" s="1" t="s">
        <v>11</v>
      </c>
      <c r="W852" s="1">
        <f>Tabulka1[[#This Row],[x]]/(Tabulka1[[#This Row],[z4]]*(100-Tabulka1[[#This Row],[x2]])/100)</f>
        <v>1.6465187653743689</v>
      </c>
      <c r="X852" s="1">
        <f>Tabulka1[[#This Row],[y]]/(Tabulka1[[#This Row],[z4]]*(100-Tabulka1[[#This Row],[x2]])/100)</f>
        <v>1.6465187653743689</v>
      </c>
      <c r="Y852" s="1">
        <f>Tabulka1[[#This Row],[z2]]</f>
        <v>1.13252</v>
      </c>
      <c r="Z852" s="1">
        <f>Tabulka1[[#This Row],[std2]]</f>
        <v>0</v>
      </c>
      <c r="AA852" s="1" t="s">
        <v>43</v>
      </c>
      <c r="AB852" s="1" t="s">
        <v>40</v>
      </c>
      <c r="AC852" s="1" t="s">
        <v>11</v>
      </c>
      <c r="AD852" s="1">
        <v>20</v>
      </c>
      <c r="AE852" s="1" t="s">
        <v>12</v>
      </c>
      <c r="AF852" s="1" t="s">
        <v>28</v>
      </c>
    </row>
    <row r="853" spans="1:32" ht="16.5" x14ac:dyDescent="0.35">
      <c r="A853" s="1">
        <f>2*Tabulka1[[#This Row],[x3]]*Tabulka1[[#This Row],[z]]/(100*94.196)*1000</f>
        <v>2.2073653175091899</v>
      </c>
      <c r="B853" s="1">
        <f>Tabulka1[[#This Row],[y2]]*Tabulka1[[#This Row],[x]]/2</f>
        <v>2.2073653175091899</v>
      </c>
      <c r="C853" s="1">
        <f>Tabulka1[[#This Row],[z2]]</f>
        <v>1.1829049999999999</v>
      </c>
      <c r="D853" s="1">
        <f>Tabulka1[[#This Row],[std2]]</f>
        <v>7.0710678117547895E-6</v>
      </c>
      <c r="E853" s="1">
        <f t="shared" si="1334"/>
        <v>7</v>
      </c>
      <c r="F853" s="1" t="s">
        <v>29</v>
      </c>
      <c r="G853" s="1" t="s">
        <v>30</v>
      </c>
      <c r="H853" s="1" t="s">
        <v>11</v>
      </c>
      <c r="I853" s="1">
        <f t="shared" ref="I853:J853" si="1394">I761</f>
        <v>20</v>
      </c>
      <c r="J853" s="1">
        <f t="shared" si="1394"/>
        <v>2</v>
      </c>
      <c r="K853">
        <v>1.1829049999999999</v>
      </c>
      <c r="L853">
        <v>7.0710678117547895E-6</v>
      </c>
      <c r="M853" s="1" t="s">
        <v>32</v>
      </c>
      <c r="N853" s="1" t="s">
        <v>31</v>
      </c>
      <c r="O853" s="1" t="s">
        <v>11</v>
      </c>
      <c r="P853" s="1">
        <f>Tabulka1[[#This Row],[x2]]/(1+Tabulka1[[#This Row],[y2]]*60.08/94.196)</f>
        <v>8.7887439586482294</v>
      </c>
      <c r="Q853" s="1">
        <f>Tabulka1[[#This Row],[y2]]</f>
        <v>2</v>
      </c>
      <c r="R853" s="1">
        <f>Tabulka1[[#This Row],[z2]]</f>
        <v>1.1829049999999999</v>
      </c>
      <c r="S853" s="1">
        <f>Tabulka1[[#This Row],[std2]]</f>
        <v>7.0710678117547895E-6</v>
      </c>
      <c r="T853" s="1" t="s">
        <v>42</v>
      </c>
      <c r="U853" s="1" t="s">
        <v>31</v>
      </c>
      <c r="V853" s="1" t="s">
        <v>11</v>
      </c>
      <c r="W853" s="1">
        <f>Tabulka1[[#This Row],[x]]/(Tabulka1[[#This Row],[z4]]*(100-Tabulka1[[#This Row],[x2]])/100)</f>
        <v>2.3325682509470225</v>
      </c>
      <c r="X853" s="1">
        <f>Tabulka1[[#This Row],[y]]/(Tabulka1[[#This Row],[z4]]*(100-Tabulka1[[#This Row],[x2]])/100)</f>
        <v>2.3325682509470225</v>
      </c>
      <c r="Y853" s="1">
        <f>Tabulka1[[#This Row],[z2]]</f>
        <v>1.1829049999999999</v>
      </c>
      <c r="Z853" s="1">
        <f>Tabulka1[[#This Row],[std2]]</f>
        <v>7.0710678117547895E-6</v>
      </c>
      <c r="AA853" s="1" t="s">
        <v>43</v>
      </c>
      <c r="AB853" s="1" t="s">
        <v>40</v>
      </c>
      <c r="AC853" s="1" t="s">
        <v>11</v>
      </c>
      <c r="AD853" s="1">
        <v>20</v>
      </c>
      <c r="AE853" s="1" t="s">
        <v>12</v>
      </c>
      <c r="AF853" s="1" t="s">
        <v>28</v>
      </c>
    </row>
    <row r="854" spans="1:32" ht="16.5" x14ac:dyDescent="0.35">
      <c r="A854" s="1">
        <f>2*Tabulka1[[#This Row],[x3]]*Tabulka1[[#This Row],[z]]/(100*94.196)*1000</f>
        <v>2.8869380843083463</v>
      </c>
      <c r="B854" s="1">
        <f>Tabulka1[[#This Row],[y2]]*Tabulka1[[#This Row],[x]]/2</f>
        <v>2.8869380843083463</v>
      </c>
      <c r="C854" s="1">
        <f>Tabulka1[[#This Row],[z2]]</f>
        <v>1.2376649999999998</v>
      </c>
      <c r="D854" s="1">
        <f>Tabulka1[[#This Row],[std2]]</f>
        <v>2.1213203435578389E-5</v>
      </c>
      <c r="E854" s="1">
        <f t="shared" si="1334"/>
        <v>7</v>
      </c>
      <c r="F854" s="1" t="s">
        <v>29</v>
      </c>
      <c r="G854" s="1" t="s">
        <v>30</v>
      </c>
      <c r="H854" s="1" t="s">
        <v>11</v>
      </c>
      <c r="I854" s="1">
        <f t="shared" ref="I854:J854" si="1395">I762</f>
        <v>25</v>
      </c>
      <c r="J854" s="1">
        <f t="shared" si="1395"/>
        <v>2</v>
      </c>
      <c r="K854">
        <v>1.2376649999999998</v>
      </c>
      <c r="L854">
        <v>2.1213203435578389E-5</v>
      </c>
      <c r="M854" s="1" t="s">
        <v>32</v>
      </c>
      <c r="N854" s="1" t="s">
        <v>31</v>
      </c>
      <c r="O854" s="1" t="s">
        <v>11</v>
      </c>
      <c r="P854" s="1">
        <f>Tabulka1[[#This Row],[x2]]/(1+Tabulka1[[#This Row],[y2]]*60.08/94.196)</f>
        <v>10.985929948310288</v>
      </c>
      <c r="Q854" s="1">
        <f>Tabulka1[[#This Row],[y2]]</f>
        <v>2</v>
      </c>
      <c r="R854" s="1">
        <f>Tabulka1[[#This Row],[z2]]</f>
        <v>1.2376649999999998</v>
      </c>
      <c r="S854" s="1">
        <f>Tabulka1[[#This Row],[std2]]</f>
        <v>2.1213203435578389E-5</v>
      </c>
      <c r="T854" s="1" t="s">
        <v>42</v>
      </c>
      <c r="U854" s="1" t="s">
        <v>31</v>
      </c>
      <c r="V854" s="1" t="s">
        <v>11</v>
      </c>
      <c r="W854" s="1">
        <f>Tabulka1[[#This Row],[x]]/(Tabulka1[[#This Row],[z4]]*(100-Tabulka1[[#This Row],[x2]])/100)</f>
        <v>3.1100910012626963</v>
      </c>
      <c r="X854" s="1">
        <f>Tabulka1[[#This Row],[y]]/(Tabulka1[[#This Row],[z4]]*(100-Tabulka1[[#This Row],[x2]])/100)</f>
        <v>3.1100910012626963</v>
      </c>
      <c r="Y854" s="1">
        <f>Tabulka1[[#This Row],[z2]]</f>
        <v>1.2376649999999998</v>
      </c>
      <c r="Z854" s="1">
        <f>Tabulka1[[#This Row],[std2]]</f>
        <v>2.1213203435578389E-5</v>
      </c>
      <c r="AA854" s="1" t="s">
        <v>43</v>
      </c>
      <c r="AB854" s="1" t="s">
        <v>40</v>
      </c>
      <c r="AC854" s="1" t="s">
        <v>11</v>
      </c>
      <c r="AD854" s="1">
        <v>20</v>
      </c>
      <c r="AE854" s="1" t="s">
        <v>12</v>
      </c>
      <c r="AF854" s="1" t="s">
        <v>28</v>
      </c>
    </row>
    <row r="855" spans="1:32" ht="16.5" x14ac:dyDescent="0.35">
      <c r="A855" s="1">
        <f>2*Tabulka1[[#This Row],[x3]]*Tabulka1[[#This Row],[z]]/(100*94.196)*1000</f>
        <v>3.6255248278564629</v>
      </c>
      <c r="B855" s="1">
        <f>Tabulka1[[#This Row],[y2]]*Tabulka1[[#This Row],[x]]/2</f>
        <v>3.6255248278564629</v>
      </c>
      <c r="C855" s="1">
        <f>Tabulka1[[#This Row],[z2]]</f>
        <v>1.295255</v>
      </c>
      <c r="D855" s="1">
        <f>Tabulka1[[#This Row],[std2]]</f>
        <v>7.0710678119117998E-6</v>
      </c>
      <c r="E855" s="1">
        <f t="shared" si="1334"/>
        <v>7</v>
      </c>
      <c r="F855" s="1" t="s">
        <v>29</v>
      </c>
      <c r="G855" s="1" t="s">
        <v>30</v>
      </c>
      <c r="H855" s="1" t="s">
        <v>11</v>
      </c>
      <c r="I855" s="1">
        <f t="shared" ref="I855:J855" si="1396">I763</f>
        <v>30</v>
      </c>
      <c r="J855" s="1">
        <f t="shared" si="1396"/>
        <v>2</v>
      </c>
      <c r="K855">
        <v>1.295255</v>
      </c>
      <c r="L855">
        <v>7.0710678119117998E-6</v>
      </c>
      <c r="M855" s="1" t="s">
        <v>32</v>
      </c>
      <c r="N855" s="1" t="s">
        <v>31</v>
      </c>
      <c r="O855" s="1" t="s">
        <v>11</v>
      </c>
      <c r="P855" s="1">
        <f>Tabulka1[[#This Row],[x2]]/(1+Tabulka1[[#This Row],[y2]]*60.08/94.196)</f>
        <v>13.183115937972344</v>
      </c>
      <c r="Q855" s="1">
        <f>Tabulka1[[#This Row],[y2]]</f>
        <v>2</v>
      </c>
      <c r="R855" s="1">
        <f>Tabulka1[[#This Row],[z2]]</f>
        <v>1.295255</v>
      </c>
      <c r="S855" s="1">
        <f>Tabulka1[[#This Row],[std2]]</f>
        <v>7.0710678119117998E-6</v>
      </c>
      <c r="T855" s="1" t="s">
        <v>42</v>
      </c>
      <c r="U855" s="1" t="s">
        <v>31</v>
      </c>
      <c r="V855" s="1" t="s">
        <v>11</v>
      </c>
      <c r="W855" s="1">
        <f>Tabulka1[[#This Row],[x]]/(Tabulka1[[#This Row],[z4]]*(100-Tabulka1[[#This Row],[x2]])/100)</f>
        <v>3.9986884301948957</v>
      </c>
      <c r="X855" s="1">
        <f>Tabulka1[[#This Row],[y]]/(Tabulka1[[#This Row],[z4]]*(100-Tabulka1[[#This Row],[x2]])/100)</f>
        <v>3.9986884301948957</v>
      </c>
      <c r="Y855" s="1">
        <f>Tabulka1[[#This Row],[z2]]</f>
        <v>1.295255</v>
      </c>
      <c r="Z855" s="1">
        <f>Tabulka1[[#This Row],[std2]]</f>
        <v>7.0710678119117998E-6</v>
      </c>
      <c r="AA855" s="1" t="s">
        <v>43</v>
      </c>
      <c r="AB855" s="1" t="s">
        <v>40</v>
      </c>
      <c r="AC855" s="1" t="s">
        <v>11</v>
      </c>
      <c r="AD855" s="1">
        <v>20</v>
      </c>
      <c r="AE855" s="1" t="s">
        <v>12</v>
      </c>
      <c r="AF855" s="1" t="s">
        <v>28</v>
      </c>
    </row>
    <row r="856" spans="1:32" ht="16.5" x14ac:dyDescent="0.35">
      <c r="A856" s="1">
        <f>2*Tabulka1[[#This Row],[x3]]*Tabulka1[[#This Row],[z]]/(100*94.196)*1000</f>
        <v>0</v>
      </c>
      <c r="B856" s="1">
        <f>Tabulka1[[#This Row],[y2]]*Tabulka1[[#This Row],[x]]/2</f>
        <v>0</v>
      </c>
      <c r="C856" s="1">
        <f>Tabulka1[[#This Row],[z2]]</f>
        <v>0.99819999999999998</v>
      </c>
      <c r="D856" s="1">
        <f>Tabulka1[[#This Row],[std2]]</f>
        <v>0</v>
      </c>
      <c r="E856" s="1">
        <f t="shared" si="1334"/>
        <v>8</v>
      </c>
      <c r="F856" s="1" t="s">
        <v>29</v>
      </c>
      <c r="G856" s="1" t="s">
        <v>30</v>
      </c>
      <c r="H856" s="1" t="s">
        <v>11</v>
      </c>
      <c r="I856" s="1">
        <f t="shared" ref="I856:J856" si="1397">I764</f>
        <v>0</v>
      </c>
      <c r="J856" s="1">
        <f t="shared" si="1397"/>
        <v>2.5</v>
      </c>
      <c r="K856">
        <v>0.99819999999999998</v>
      </c>
      <c r="L856"/>
      <c r="M856" s="1" t="s">
        <v>32</v>
      </c>
      <c r="N856" s="1" t="s">
        <v>31</v>
      </c>
      <c r="O856" s="1" t="s">
        <v>11</v>
      </c>
      <c r="P856" s="1">
        <f>Tabulka1[[#This Row],[x2]]/(1+Tabulka1[[#This Row],[y2]]*60.08/94.196)</f>
        <v>0</v>
      </c>
      <c r="Q856" s="1">
        <f>Tabulka1[[#This Row],[y2]]</f>
        <v>2.5</v>
      </c>
      <c r="R856" s="1">
        <f>Tabulka1[[#This Row],[z2]]</f>
        <v>0.99819999999999998</v>
      </c>
      <c r="S856" s="1">
        <f>Tabulka1[[#This Row],[std2]]</f>
        <v>0</v>
      </c>
      <c r="T856" s="1" t="s">
        <v>42</v>
      </c>
      <c r="U856" s="1" t="s">
        <v>31</v>
      </c>
      <c r="V856" s="1" t="s">
        <v>11</v>
      </c>
      <c r="W856" s="1">
        <f>Tabulka1[[#This Row],[x]]/(Tabulka1[[#This Row],[z4]]*(100-Tabulka1[[#This Row],[x2]])/100)</f>
        <v>0</v>
      </c>
      <c r="X856" s="1">
        <f>Tabulka1[[#This Row],[y]]/(Tabulka1[[#This Row],[z4]]*(100-Tabulka1[[#This Row],[x2]])/100)</f>
        <v>0</v>
      </c>
      <c r="Y856" s="1">
        <f>Tabulka1[[#This Row],[z2]]</f>
        <v>0.99819999999999998</v>
      </c>
      <c r="Z856" s="1">
        <f>Tabulka1[[#This Row],[std2]]</f>
        <v>0</v>
      </c>
      <c r="AA856" s="1" t="s">
        <v>43</v>
      </c>
      <c r="AB856" s="1" t="s">
        <v>40</v>
      </c>
      <c r="AC856" s="1" t="s">
        <v>11</v>
      </c>
      <c r="AD856" s="1">
        <v>20</v>
      </c>
      <c r="AE856" s="1" t="s">
        <v>12</v>
      </c>
      <c r="AF856" s="1" t="s">
        <v>28</v>
      </c>
    </row>
    <row r="857" spans="1:32" ht="16.5" x14ac:dyDescent="0.35">
      <c r="A857" s="1">
        <f>2*Tabulka1[[#This Row],[x3]]*Tabulka1[[#This Row],[z]]/(100*94.196)*1000</f>
        <v>0.42534861454360956</v>
      </c>
      <c r="B857" s="1">
        <f>Tabulka1[[#This Row],[y2]]*Tabulka1[[#This Row],[x]]/2</f>
        <v>0.53168576817951196</v>
      </c>
      <c r="C857" s="1">
        <f>Tabulka1[[#This Row],[z2]]</f>
        <v>1.0395349999999999</v>
      </c>
      <c r="D857" s="1">
        <f>Tabulka1[[#This Row],[std2]]</f>
        <v>7.0710678117547895E-6</v>
      </c>
      <c r="E857" s="1">
        <f t="shared" ref="E857:E892" si="1398">E765</f>
        <v>8</v>
      </c>
      <c r="F857" s="1" t="s">
        <v>29</v>
      </c>
      <c r="G857" s="1" t="s">
        <v>30</v>
      </c>
      <c r="H857" s="1" t="s">
        <v>11</v>
      </c>
      <c r="I857" s="1">
        <f t="shared" ref="I857:J857" si="1399">I765</f>
        <v>5</v>
      </c>
      <c r="J857" s="1">
        <f t="shared" si="1399"/>
        <v>2.5</v>
      </c>
      <c r="K857">
        <v>1.0395349999999999</v>
      </c>
      <c r="L857">
        <v>7.0710678117547895E-6</v>
      </c>
      <c r="M857" s="1" t="s">
        <v>32</v>
      </c>
      <c r="N857" s="1" t="s">
        <v>31</v>
      </c>
      <c r="O857" s="1" t="s">
        <v>11</v>
      </c>
      <c r="P857" s="1">
        <f>Tabulka1[[#This Row],[x2]]/(1+Tabulka1[[#This Row],[y2]]*60.08/94.196)</f>
        <v>1.9271182834416278</v>
      </c>
      <c r="Q857" s="1">
        <f>Tabulka1[[#This Row],[y2]]</f>
        <v>2.5</v>
      </c>
      <c r="R857" s="1">
        <f>Tabulka1[[#This Row],[z2]]</f>
        <v>1.0395349999999999</v>
      </c>
      <c r="S857" s="1">
        <f>Tabulka1[[#This Row],[std2]]</f>
        <v>7.0710678117547895E-6</v>
      </c>
      <c r="T857" s="1" t="s">
        <v>42</v>
      </c>
      <c r="U857" s="1" t="s">
        <v>31</v>
      </c>
      <c r="V857" s="1" t="s">
        <v>11</v>
      </c>
      <c r="W857" s="1">
        <f>Tabulka1[[#This Row],[x]]/(Tabulka1[[#This Row],[z4]]*(100-Tabulka1[[#This Row],[x2]])/100)</f>
        <v>0.43070736793866043</v>
      </c>
      <c r="X857" s="1">
        <f>Tabulka1[[#This Row],[y]]/(Tabulka1[[#This Row],[z4]]*(100-Tabulka1[[#This Row],[x2]])/100)</f>
        <v>0.53838420992332559</v>
      </c>
      <c r="Y857" s="1">
        <f>Tabulka1[[#This Row],[z2]]</f>
        <v>1.0395349999999999</v>
      </c>
      <c r="Z857" s="1">
        <f>Tabulka1[[#This Row],[std2]]</f>
        <v>7.0710678117547895E-6</v>
      </c>
      <c r="AA857" s="1" t="s">
        <v>43</v>
      </c>
      <c r="AB857" s="1" t="s">
        <v>40</v>
      </c>
      <c r="AC857" s="1" t="s">
        <v>11</v>
      </c>
      <c r="AD857" s="1">
        <v>20</v>
      </c>
      <c r="AE857" s="1" t="s">
        <v>12</v>
      </c>
      <c r="AF857" s="1" t="s">
        <v>28</v>
      </c>
    </row>
    <row r="858" spans="1:32" ht="16.5" x14ac:dyDescent="0.35">
      <c r="A858" s="1">
        <f>2*Tabulka1[[#This Row],[x3]]*Tabulka1[[#This Row],[z]]/(100*94.196)*1000</f>
        <v>0.88557914204815147</v>
      </c>
      <c r="B858" s="1">
        <f>Tabulka1[[#This Row],[y2]]*Tabulka1[[#This Row],[x]]/2</f>
        <v>1.1069739275601893</v>
      </c>
      <c r="C858" s="1">
        <f>Tabulka1[[#This Row],[z2]]</f>
        <v>1.08216</v>
      </c>
      <c r="D858" s="1">
        <f>Tabulka1[[#This Row],[std2]]</f>
        <v>0</v>
      </c>
      <c r="E858" s="1">
        <f t="shared" si="1398"/>
        <v>8</v>
      </c>
      <c r="F858" s="1" t="s">
        <v>29</v>
      </c>
      <c r="G858" s="1" t="s">
        <v>30</v>
      </c>
      <c r="H858" s="1" t="s">
        <v>11</v>
      </c>
      <c r="I858" s="1">
        <f t="shared" ref="I858:J858" si="1400">I766</f>
        <v>10</v>
      </c>
      <c r="J858" s="1">
        <f t="shared" si="1400"/>
        <v>2.5</v>
      </c>
      <c r="K858">
        <v>1.08216</v>
      </c>
      <c r="L858">
        <v>0</v>
      </c>
      <c r="M858" s="1" t="s">
        <v>32</v>
      </c>
      <c r="N858" s="1" t="s">
        <v>31</v>
      </c>
      <c r="O858" s="1" t="s">
        <v>11</v>
      </c>
      <c r="P858" s="1">
        <f>Tabulka1[[#This Row],[x2]]/(1+Tabulka1[[#This Row],[y2]]*60.08/94.196)</f>
        <v>3.8542365668832557</v>
      </c>
      <c r="Q858" s="1">
        <f>Tabulka1[[#This Row],[y2]]</f>
        <v>2.5</v>
      </c>
      <c r="R858" s="1">
        <f>Tabulka1[[#This Row],[z2]]</f>
        <v>1.08216</v>
      </c>
      <c r="S858" s="1">
        <f>Tabulka1[[#This Row],[std2]]</f>
        <v>0</v>
      </c>
      <c r="T858" s="1" t="s">
        <v>42</v>
      </c>
      <c r="U858" s="1" t="s">
        <v>31</v>
      </c>
      <c r="V858" s="1" t="s">
        <v>11</v>
      </c>
      <c r="W858" s="1">
        <f>Tabulka1[[#This Row],[x]]/(Tabulka1[[#This Row],[z4]]*(100-Tabulka1[[#This Row],[x2]])/100)</f>
        <v>0.90927111009272754</v>
      </c>
      <c r="X858" s="1">
        <f>Tabulka1[[#This Row],[y]]/(Tabulka1[[#This Row],[z4]]*(100-Tabulka1[[#This Row],[x2]])/100)</f>
        <v>1.1365888876159094</v>
      </c>
      <c r="Y858" s="1">
        <f>Tabulka1[[#This Row],[z2]]</f>
        <v>1.08216</v>
      </c>
      <c r="Z858" s="1">
        <f>Tabulka1[[#This Row],[std2]]</f>
        <v>0</v>
      </c>
      <c r="AA858" s="1" t="s">
        <v>43</v>
      </c>
      <c r="AB858" s="1" t="s">
        <v>40</v>
      </c>
      <c r="AC858" s="1" t="s">
        <v>11</v>
      </c>
      <c r="AD858" s="1">
        <v>20</v>
      </c>
      <c r="AE858" s="1" t="s">
        <v>12</v>
      </c>
      <c r="AF858" s="1" t="s">
        <v>28</v>
      </c>
    </row>
    <row r="859" spans="1:32" ht="16.5" x14ac:dyDescent="0.35">
      <c r="A859" s="1">
        <f>2*Tabulka1[[#This Row],[x3]]*Tabulka1[[#This Row],[z]]/(100*94.196)*1000</f>
        <v>1.384619633709226</v>
      </c>
      <c r="B859" s="1">
        <f>Tabulka1[[#This Row],[y2]]*Tabulka1[[#This Row],[x]]/2</f>
        <v>1.7307745421365326</v>
      </c>
      <c r="C859" s="1">
        <f>Tabulka1[[#This Row],[z2]]</f>
        <v>1.127985</v>
      </c>
      <c r="D859" s="1">
        <f>Tabulka1[[#This Row],[std2]]</f>
        <v>7.0710678119117998E-6</v>
      </c>
      <c r="E859" s="1">
        <f t="shared" si="1398"/>
        <v>8</v>
      </c>
      <c r="F859" s="1" t="s">
        <v>29</v>
      </c>
      <c r="G859" s="1" t="s">
        <v>30</v>
      </c>
      <c r="H859" s="1" t="s">
        <v>11</v>
      </c>
      <c r="I859" s="1">
        <f t="shared" ref="I859:J859" si="1401">I767</f>
        <v>15</v>
      </c>
      <c r="J859" s="1">
        <f t="shared" si="1401"/>
        <v>2.5</v>
      </c>
      <c r="K859">
        <v>1.127985</v>
      </c>
      <c r="L859">
        <v>7.0710678119117998E-6</v>
      </c>
      <c r="M859" s="1" t="s">
        <v>32</v>
      </c>
      <c r="N859" s="1" t="s">
        <v>31</v>
      </c>
      <c r="O859" s="1" t="s">
        <v>11</v>
      </c>
      <c r="P859" s="1">
        <f>Tabulka1[[#This Row],[x2]]/(1+Tabulka1[[#This Row],[y2]]*60.08/94.196)</f>
        <v>5.7813548503248828</v>
      </c>
      <c r="Q859" s="1">
        <f>Tabulka1[[#This Row],[y2]]</f>
        <v>2.5</v>
      </c>
      <c r="R859" s="1">
        <f>Tabulka1[[#This Row],[z2]]</f>
        <v>1.127985</v>
      </c>
      <c r="S859" s="1">
        <f>Tabulka1[[#This Row],[std2]]</f>
        <v>7.0710678119117998E-6</v>
      </c>
      <c r="T859" s="1" t="s">
        <v>42</v>
      </c>
      <c r="U859" s="1" t="s">
        <v>31</v>
      </c>
      <c r="V859" s="1" t="s">
        <v>11</v>
      </c>
      <c r="W859" s="1">
        <f>Tabulka1[[#This Row],[x]]/(Tabulka1[[#This Row],[z4]]*(100-Tabulka1[[#This Row],[x2]])/100)</f>
        <v>1.4441364689708025</v>
      </c>
      <c r="X859" s="1">
        <f>Tabulka1[[#This Row],[y]]/(Tabulka1[[#This Row],[z4]]*(100-Tabulka1[[#This Row],[x2]])/100)</f>
        <v>1.8051705862135032</v>
      </c>
      <c r="Y859" s="1">
        <f>Tabulka1[[#This Row],[z2]]</f>
        <v>1.127985</v>
      </c>
      <c r="Z859" s="1">
        <f>Tabulka1[[#This Row],[std2]]</f>
        <v>7.0710678119117998E-6</v>
      </c>
      <c r="AA859" s="1" t="s">
        <v>43</v>
      </c>
      <c r="AB859" s="1" t="s">
        <v>40</v>
      </c>
      <c r="AC859" s="1" t="s">
        <v>11</v>
      </c>
      <c r="AD859" s="1">
        <v>20</v>
      </c>
      <c r="AE859" s="1" t="s">
        <v>12</v>
      </c>
      <c r="AF859" s="1" t="s">
        <v>28</v>
      </c>
    </row>
    <row r="860" spans="1:32" ht="16.5" x14ac:dyDescent="0.35">
      <c r="A860" s="1">
        <f>2*Tabulka1[[#This Row],[x3]]*Tabulka1[[#This Row],[z]]/(100*94.196)*1000</f>
        <v>1.9256452642432775</v>
      </c>
      <c r="B860" s="1">
        <f>Tabulka1[[#This Row],[y2]]*Tabulka1[[#This Row],[x]]/2</f>
        <v>2.4070565803040971</v>
      </c>
      <c r="C860" s="1">
        <f>Tabulka1[[#This Row],[z2]]</f>
        <v>1.17655</v>
      </c>
      <c r="D860" s="1">
        <f>Tabulka1[[#This Row],[std2]]</f>
        <v>0</v>
      </c>
      <c r="E860" s="1">
        <f t="shared" si="1398"/>
        <v>8</v>
      </c>
      <c r="F860" s="1" t="s">
        <v>29</v>
      </c>
      <c r="G860" s="1" t="s">
        <v>30</v>
      </c>
      <c r="H860" s="1" t="s">
        <v>11</v>
      </c>
      <c r="I860" s="1">
        <f t="shared" ref="I860:J860" si="1402">I768</f>
        <v>20</v>
      </c>
      <c r="J860" s="1">
        <f t="shared" si="1402"/>
        <v>2.5</v>
      </c>
      <c r="K860">
        <v>1.17655</v>
      </c>
      <c r="L860">
        <v>0</v>
      </c>
      <c r="M860" s="1" t="s">
        <v>32</v>
      </c>
      <c r="N860" s="1" t="s">
        <v>31</v>
      </c>
      <c r="O860" s="1" t="s">
        <v>11</v>
      </c>
      <c r="P860" s="1">
        <f>Tabulka1[[#This Row],[x2]]/(1+Tabulka1[[#This Row],[y2]]*60.08/94.196)</f>
        <v>7.7084731337665113</v>
      </c>
      <c r="Q860" s="1">
        <f>Tabulka1[[#This Row],[y2]]</f>
        <v>2.5</v>
      </c>
      <c r="R860" s="1">
        <f>Tabulka1[[#This Row],[z2]]</f>
        <v>1.17655</v>
      </c>
      <c r="S860" s="1">
        <f>Tabulka1[[#This Row],[std2]]</f>
        <v>0</v>
      </c>
      <c r="T860" s="1" t="s">
        <v>42</v>
      </c>
      <c r="U860" s="1" t="s">
        <v>31</v>
      </c>
      <c r="V860" s="1" t="s">
        <v>11</v>
      </c>
      <c r="W860" s="1">
        <f>Tabulka1[[#This Row],[x]]/(Tabulka1[[#This Row],[z4]]*(100-Tabulka1[[#This Row],[x2]])/100)</f>
        <v>2.0458599977086371</v>
      </c>
      <c r="X860" s="1">
        <f>Tabulka1[[#This Row],[y]]/(Tabulka1[[#This Row],[z4]]*(100-Tabulka1[[#This Row],[x2]])/100)</f>
        <v>2.5573249971357965</v>
      </c>
      <c r="Y860" s="1">
        <f>Tabulka1[[#This Row],[z2]]</f>
        <v>1.17655</v>
      </c>
      <c r="Z860" s="1">
        <f>Tabulka1[[#This Row],[std2]]</f>
        <v>0</v>
      </c>
      <c r="AA860" s="1" t="s">
        <v>43</v>
      </c>
      <c r="AB860" s="1" t="s">
        <v>40</v>
      </c>
      <c r="AC860" s="1" t="s">
        <v>11</v>
      </c>
      <c r="AD860" s="1">
        <v>20</v>
      </c>
      <c r="AE860" s="1" t="s">
        <v>12</v>
      </c>
      <c r="AF860" s="1" t="s">
        <v>28</v>
      </c>
    </row>
    <row r="861" spans="1:32" ht="16.5" x14ac:dyDescent="0.35">
      <c r="A861" s="1">
        <f>2*Tabulka1[[#This Row],[x3]]*Tabulka1[[#This Row],[z]]/(100*94.196)*1000</f>
        <v>2.5138709307844644</v>
      </c>
      <c r="B861" s="1">
        <f>Tabulka1[[#This Row],[y2]]*Tabulka1[[#This Row],[x]]/2</f>
        <v>3.1423386634805803</v>
      </c>
      <c r="C861" s="1">
        <f>Tabulka1[[#This Row],[z2]]</f>
        <v>1.2287599999999999</v>
      </c>
      <c r="D861" s="1">
        <f>Tabulka1[[#This Row],[std2]]</f>
        <v>1.4142135623666588E-5</v>
      </c>
      <c r="E861" s="1">
        <f t="shared" si="1398"/>
        <v>8</v>
      </c>
      <c r="F861" s="1" t="s">
        <v>29</v>
      </c>
      <c r="G861" s="1" t="s">
        <v>30</v>
      </c>
      <c r="H861" s="1" t="s">
        <v>11</v>
      </c>
      <c r="I861" s="1">
        <f t="shared" ref="I861:J861" si="1403">I769</f>
        <v>25</v>
      </c>
      <c r="J861" s="1">
        <f t="shared" si="1403"/>
        <v>2.5</v>
      </c>
      <c r="K861">
        <v>1.2287599999999999</v>
      </c>
      <c r="L861">
        <v>1.4142135623666588E-5</v>
      </c>
      <c r="M861" s="1" t="s">
        <v>32</v>
      </c>
      <c r="N861" s="1" t="s">
        <v>31</v>
      </c>
      <c r="O861" s="1" t="s">
        <v>11</v>
      </c>
      <c r="P861" s="1">
        <f>Tabulka1[[#This Row],[x2]]/(1+Tabulka1[[#This Row],[y2]]*60.08/94.196)</f>
        <v>9.6355914172081381</v>
      </c>
      <c r="Q861" s="1">
        <f>Tabulka1[[#This Row],[y2]]</f>
        <v>2.5</v>
      </c>
      <c r="R861" s="1">
        <f>Tabulka1[[#This Row],[z2]]</f>
        <v>1.2287599999999999</v>
      </c>
      <c r="S861" s="1">
        <f>Tabulka1[[#This Row],[std2]]</f>
        <v>1.4142135623666588E-5</v>
      </c>
      <c r="T861" s="1" t="s">
        <v>42</v>
      </c>
      <c r="U861" s="1" t="s">
        <v>31</v>
      </c>
      <c r="V861" s="1" t="s">
        <v>11</v>
      </c>
      <c r="W861" s="1">
        <f>Tabulka1[[#This Row],[x]]/(Tabulka1[[#This Row],[z4]]*(100-Tabulka1[[#This Row],[x2]])/100)</f>
        <v>2.7278133302781828</v>
      </c>
      <c r="X861" s="1">
        <f>Tabulka1[[#This Row],[y]]/(Tabulka1[[#This Row],[z4]]*(100-Tabulka1[[#This Row],[x2]])/100)</f>
        <v>3.4097666628477286</v>
      </c>
      <c r="Y861" s="1">
        <f>Tabulka1[[#This Row],[z2]]</f>
        <v>1.2287599999999999</v>
      </c>
      <c r="Z861" s="1">
        <f>Tabulka1[[#This Row],[std2]]</f>
        <v>1.4142135623666588E-5</v>
      </c>
      <c r="AA861" s="1" t="s">
        <v>43</v>
      </c>
      <c r="AB861" s="1" t="s">
        <v>40</v>
      </c>
      <c r="AC861" s="1" t="s">
        <v>11</v>
      </c>
      <c r="AD861" s="1">
        <v>20</v>
      </c>
      <c r="AE861" s="1" t="s">
        <v>12</v>
      </c>
      <c r="AF861" s="1" t="s">
        <v>28</v>
      </c>
    </row>
    <row r="862" spans="1:32" ht="16.5" x14ac:dyDescent="0.35">
      <c r="A862" s="1">
        <f>2*Tabulka1[[#This Row],[x3]]*Tabulka1[[#This Row],[z]]/(100*94.196)*1000</f>
        <v>3.1544951635869656</v>
      </c>
      <c r="B862" s="1">
        <f>Tabulka1[[#This Row],[y2]]*Tabulka1[[#This Row],[x]]/2</f>
        <v>3.9431189544837069</v>
      </c>
      <c r="C862" s="1">
        <f>Tabulka1[[#This Row],[z2]]</f>
        <v>1.28491</v>
      </c>
      <c r="D862" s="1">
        <f>Tabulka1[[#This Row],[std2]]</f>
        <v>1.41421356238236E-5</v>
      </c>
      <c r="E862" s="1">
        <f t="shared" si="1398"/>
        <v>8</v>
      </c>
      <c r="F862" s="1" t="s">
        <v>29</v>
      </c>
      <c r="G862" s="1" t="s">
        <v>30</v>
      </c>
      <c r="H862" s="1" t="s">
        <v>11</v>
      </c>
      <c r="I862" s="1">
        <f t="shared" ref="I862:J862" si="1404">I770</f>
        <v>30</v>
      </c>
      <c r="J862" s="1">
        <f t="shared" si="1404"/>
        <v>2.5</v>
      </c>
      <c r="K862">
        <v>1.28491</v>
      </c>
      <c r="L862">
        <v>1.41421356238236E-5</v>
      </c>
      <c r="M862" s="1" t="s">
        <v>32</v>
      </c>
      <c r="N862" s="1" t="s">
        <v>31</v>
      </c>
      <c r="O862" s="1" t="s">
        <v>11</v>
      </c>
      <c r="P862" s="1">
        <f>Tabulka1[[#This Row],[x2]]/(1+Tabulka1[[#This Row],[y2]]*60.08/94.196)</f>
        <v>11.562709700649766</v>
      </c>
      <c r="Q862" s="1">
        <f>Tabulka1[[#This Row],[y2]]</f>
        <v>2.5</v>
      </c>
      <c r="R862" s="1">
        <f>Tabulka1[[#This Row],[z2]]</f>
        <v>1.28491</v>
      </c>
      <c r="S862" s="1">
        <f>Tabulka1[[#This Row],[std2]]</f>
        <v>1.41421356238236E-5</v>
      </c>
      <c r="T862" s="1" t="s">
        <v>42</v>
      </c>
      <c r="U862" s="1" t="s">
        <v>31</v>
      </c>
      <c r="V862" s="1" t="s">
        <v>11</v>
      </c>
      <c r="W862" s="1">
        <f>Tabulka1[[#This Row],[x]]/(Tabulka1[[#This Row],[z4]]*(100-Tabulka1[[#This Row],[x2]])/100)</f>
        <v>3.5071885675005201</v>
      </c>
      <c r="X862" s="1">
        <f>Tabulka1[[#This Row],[y]]/(Tabulka1[[#This Row],[z4]]*(100-Tabulka1[[#This Row],[x2]])/100)</f>
        <v>4.3839857093756498</v>
      </c>
      <c r="Y862" s="1">
        <f>Tabulka1[[#This Row],[z2]]</f>
        <v>1.28491</v>
      </c>
      <c r="Z862" s="1">
        <f>Tabulka1[[#This Row],[std2]]</f>
        <v>1.41421356238236E-5</v>
      </c>
      <c r="AA862" s="1" t="s">
        <v>43</v>
      </c>
      <c r="AB862" s="1" t="s">
        <v>40</v>
      </c>
      <c r="AC862" s="1" t="s">
        <v>11</v>
      </c>
      <c r="AD862" s="1">
        <v>20</v>
      </c>
      <c r="AE862" s="1" t="s">
        <v>12</v>
      </c>
      <c r="AF862" s="1" t="s">
        <v>28</v>
      </c>
    </row>
    <row r="863" spans="1:32" ht="16.5" x14ac:dyDescent="0.35">
      <c r="A863" s="1">
        <f>2*Tabulka1[[#This Row],[x3]]*Tabulka1[[#This Row],[z]]/(100*94.196)*1000</f>
        <v>3.267755904351954</v>
      </c>
      <c r="B863" s="1">
        <f>Tabulka1[[#This Row],[y2]]*Tabulka1[[#This Row],[x]]/2</f>
        <v>4.0846948804399421</v>
      </c>
      <c r="C863" s="1">
        <f>Tabulka1[[#This Row],[z2]]</f>
        <v>1.2947900000000001</v>
      </c>
      <c r="D863" s="1">
        <f>Tabulka1[[#This Row],[std2]]</f>
        <v>0</v>
      </c>
      <c r="E863" s="1">
        <f t="shared" si="1398"/>
        <v>8</v>
      </c>
      <c r="F863" s="1" t="s">
        <v>29</v>
      </c>
      <c r="G863" s="1" t="s">
        <v>30</v>
      </c>
      <c r="H863" s="1" t="s">
        <v>11</v>
      </c>
      <c r="I863" s="1">
        <f t="shared" ref="I863:J863" si="1405">I771</f>
        <v>30.84</v>
      </c>
      <c r="J863" s="1">
        <f t="shared" si="1405"/>
        <v>2.5</v>
      </c>
      <c r="K863">
        <v>1.2947900000000001</v>
      </c>
      <c r="L863">
        <v>0</v>
      </c>
      <c r="M863" s="1" t="s">
        <v>32</v>
      </c>
      <c r="N863" s="1" t="s">
        <v>31</v>
      </c>
      <c r="O863" s="1" t="s">
        <v>11</v>
      </c>
      <c r="P863" s="1">
        <f>Tabulka1[[#This Row],[x2]]/(1+Tabulka1[[#This Row],[y2]]*60.08/94.196)</f>
        <v>11.88646557226796</v>
      </c>
      <c r="Q863" s="1">
        <f>Tabulka1[[#This Row],[y2]]</f>
        <v>2.5</v>
      </c>
      <c r="R863" s="1">
        <f>Tabulka1[[#This Row],[z2]]</f>
        <v>1.2947900000000001</v>
      </c>
      <c r="S863" s="1">
        <f>Tabulka1[[#This Row],[std2]]</f>
        <v>0</v>
      </c>
      <c r="T863" s="1" t="s">
        <v>42</v>
      </c>
      <c r="U863" s="1" t="s">
        <v>31</v>
      </c>
      <c r="V863" s="1" t="s">
        <v>11</v>
      </c>
      <c r="W863" s="1">
        <f>Tabulka1[[#This Row],[x]]/(Tabulka1[[#This Row],[z4]]*(100-Tabulka1[[#This Row],[x2]])/100)</f>
        <v>3.6491800074802989</v>
      </c>
      <c r="X863" s="1">
        <f>Tabulka1[[#This Row],[y]]/(Tabulka1[[#This Row],[z4]]*(100-Tabulka1[[#This Row],[x2]])/100)</f>
        <v>4.5614750093503735</v>
      </c>
      <c r="Y863" s="1">
        <f>Tabulka1[[#This Row],[z2]]</f>
        <v>1.2947900000000001</v>
      </c>
      <c r="Z863" s="1">
        <f>Tabulka1[[#This Row],[std2]]</f>
        <v>0</v>
      </c>
      <c r="AA863" s="1" t="s">
        <v>43</v>
      </c>
      <c r="AB863" s="1" t="s">
        <v>40</v>
      </c>
      <c r="AC863" s="1" t="s">
        <v>11</v>
      </c>
      <c r="AD863" s="1">
        <v>20</v>
      </c>
      <c r="AE863" s="1" t="s">
        <v>12</v>
      </c>
      <c r="AF863" s="1" t="s">
        <v>28</v>
      </c>
    </row>
    <row r="864" spans="1:32" ht="16.5" x14ac:dyDescent="0.35">
      <c r="A864" s="1">
        <f>2*Tabulka1[[#This Row],[x3]]*Tabulka1[[#This Row],[z]]/(100*94.196)*1000</f>
        <v>0</v>
      </c>
      <c r="B864" s="1">
        <f>Tabulka1[[#This Row],[y2]]*Tabulka1[[#This Row],[x]]/2</f>
        <v>0</v>
      </c>
      <c r="C864" s="1">
        <f>Tabulka1[[#This Row],[z2]]</f>
        <v>0.99819999999999998</v>
      </c>
      <c r="D864" s="1">
        <f>Tabulka1[[#This Row],[std2]]</f>
        <v>0</v>
      </c>
      <c r="E864" s="1">
        <f t="shared" si="1398"/>
        <v>9</v>
      </c>
      <c r="F864" s="1" t="s">
        <v>29</v>
      </c>
      <c r="G864" s="1" t="s">
        <v>30</v>
      </c>
      <c r="H864" s="1" t="s">
        <v>11</v>
      </c>
      <c r="I864" s="1">
        <f t="shared" ref="I864:J864" si="1406">I772</f>
        <v>0</v>
      </c>
      <c r="J864" s="1">
        <f t="shared" si="1406"/>
        <v>3</v>
      </c>
      <c r="K864">
        <v>0.99819999999999998</v>
      </c>
      <c r="L864"/>
      <c r="M864" s="1" t="s">
        <v>32</v>
      </c>
      <c r="N864" s="1" t="s">
        <v>31</v>
      </c>
      <c r="O864" s="1" t="s">
        <v>11</v>
      </c>
      <c r="P864" s="1">
        <f>Tabulka1[[#This Row],[x2]]/(1+Tabulka1[[#This Row],[y2]]*60.08/94.196)</f>
        <v>0</v>
      </c>
      <c r="Q864" s="1">
        <f>Tabulka1[[#This Row],[y2]]</f>
        <v>3</v>
      </c>
      <c r="R864" s="1">
        <f>Tabulka1[[#This Row],[z2]]</f>
        <v>0.99819999999999998</v>
      </c>
      <c r="S864" s="1">
        <f>Tabulka1[[#This Row],[std2]]</f>
        <v>0</v>
      </c>
      <c r="T864" s="1" t="s">
        <v>42</v>
      </c>
      <c r="U864" s="1" t="s">
        <v>31</v>
      </c>
      <c r="V864" s="1" t="s">
        <v>11</v>
      </c>
      <c r="W864" s="1">
        <f>Tabulka1[[#This Row],[x]]/(Tabulka1[[#This Row],[z4]]*(100-Tabulka1[[#This Row],[x2]])/100)</f>
        <v>0</v>
      </c>
      <c r="X864" s="1">
        <f>Tabulka1[[#This Row],[y]]/(Tabulka1[[#This Row],[z4]]*(100-Tabulka1[[#This Row],[x2]])/100)</f>
        <v>0</v>
      </c>
      <c r="Y864" s="1">
        <f>Tabulka1[[#This Row],[z2]]</f>
        <v>0.99819999999999998</v>
      </c>
      <c r="Z864" s="1">
        <f>Tabulka1[[#This Row],[std2]]</f>
        <v>0</v>
      </c>
      <c r="AA864" s="1" t="s">
        <v>43</v>
      </c>
      <c r="AB864" s="1" t="s">
        <v>40</v>
      </c>
      <c r="AC864" s="1" t="s">
        <v>11</v>
      </c>
      <c r="AD864" s="1">
        <v>20</v>
      </c>
      <c r="AE864" s="1" t="s">
        <v>12</v>
      </c>
      <c r="AF864" s="1" t="s">
        <v>28</v>
      </c>
    </row>
    <row r="865" spans="1:32" ht="16.5" x14ac:dyDescent="0.35">
      <c r="A865" s="1">
        <f>2*Tabulka1[[#This Row],[x3]]*Tabulka1[[#This Row],[z]]/(100*94.196)*1000</f>
        <v>0.37902461776151825</v>
      </c>
      <c r="B865" s="1">
        <f>Tabulka1[[#This Row],[y2]]*Tabulka1[[#This Row],[x]]/2</f>
        <v>0.5685369266422774</v>
      </c>
      <c r="C865" s="1">
        <f>Tabulka1[[#This Row],[z2]]</f>
        <v>1.0401800000000001</v>
      </c>
      <c r="D865" s="1">
        <f>Tabulka1[[#This Row],[std2]]</f>
        <v>0</v>
      </c>
      <c r="E865" s="1">
        <f t="shared" si="1398"/>
        <v>9</v>
      </c>
      <c r="F865" s="1" t="s">
        <v>29</v>
      </c>
      <c r="G865" s="1" t="s">
        <v>30</v>
      </c>
      <c r="H865" s="1" t="s">
        <v>11</v>
      </c>
      <c r="I865" s="1">
        <f t="shared" ref="I865:J865" si="1407">I773</f>
        <v>5</v>
      </c>
      <c r="J865" s="1">
        <f t="shared" si="1407"/>
        <v>3</v>
      </c>
      <c r="K865">
        <v>1.0401800000000001</v>
      </c>
      <c r="L865">
        <v>0</v>
      </c>
      <c r="M865" s="1" t="s">
        <v>32</v>
      </c>
      <c r="N865" s="1" t="s">
        <v>31</v>
      </c>
      <c r="O865" s="1" t="s">
        <v>11</v>
      </c>
      <c r="P865" s="1">
        <f>Tabulka1[[#This Row],[x2]]/(1+Tabulka1[[#This Row],[y2]]*60.08/94.196)</f>
        <v>1.7161742628518126</v>
      </c>
      <c r="Q865" s="1">
        <f>Tabulka1[[#This Row],[y2]]</f>
        <v>3</v>
      </c>
      <c r="R865" s="1">
        <f>Tabulka1[[#This Row],[z2]]</f>
        <v>1.0401800000000001</v>
      </c>
      <c r="S865" s="1">
        <f>Tabulka1[[#This Row],[std2]]</f>
        <v>0</v>
      </c>
      <c r="T865" s="1" t="s">
        <v>42</v>
      </c>
      <c r="U865" s="1" t="s">
        <v>31</v>
      </c>
      <c r="V865" s="1" t="s">
        <v>11</v>
      </c>
      <c r="W865" s="1">
        <f>Tabulka1[[#This Row],[x]]/(Tabulka1[[#This Row],[z4]]*(100-Tabulka1[[#This Row],[x2]])/100)</f>
        <v>0.38356176993811619</v>
      </c>
      <c r="X865" s="1">
        <f>Tabulka1[[#This Row],[y]]/(Tabulka1[[#This Row],[z4]]*(100-Tabulka1[[#This Row],[x2]])/100)</f>
        <v>0.57534265490717429</v>
      </c>
      <c r="Y865" s="1">
        <f>Tabulka1[[#This Row],[z2]]</f>
        <v>1.0401800000000001</v>
      </c>
      <c r="Z865" s="1">
        <f>Tabulka1[[#This Row],[std2]]</f>
        <v>0</v>
      </c>
      <c r="AA865" s="1" t="s">
        <v>43</v>
      </c>
      <c r="AB865" s="1" t="s">
        <v>40</v>
      </c>
      <c r="AC865" s="1" t="s">
        <v>11</v>
      </c>
      <c r="AD865" s="1">
        <v>20</v>
      </c>
      <c r="AE865" s="1" t="s">
        <v>12</v>
      </c>
      <c r="AF865" s="1" t="s">
        <v>28</v>
      </c>
    </row>
    <row r="866" spans="1:32" ht="16.5" x14ac:dyDescent="0.35">
      <c r="A866" s="1">
        <f>2*Tabulka1[[#This Row],[x3]]*Tabulka1[[#This Row],[z]]/(100*94.196)*1000</f>
        <v>0.79004212275357455</v>
      </c>
      <c r="B866" s="1">
        <f>Tabulka1[[#This Row],[y2]]*Tabulka1[[#This Row],[x]]/2</f>
        <v>1.1850631841303618</v>
      </c>
      <c r="C866" s="1">
        <f>Tabulka1[[#This Row],[z2]]</f>
        <v>1.0840799999999999</v>
      </c>
      <c r="D866" s="1">
        <f>Tabulka1[[#This Row],[std2]]</f>
        <v>0</v>
      </c>
      <c r="E866" s="1">
        <f t="shared" si="1398"/>
        <v>9</v>
      </c>
      <c r="F866" s="1" t="s">
        <v>29</v>
      </c>
      <c r="G866" s="1" t="s">
        <v>30</v>
      </c>
      <c r="H866" s="1" t="s">
        <v>11</v>
      </c>
      <c r="I866" s="1">
        <f t="shared" ref="I866:J866" si="1408">I774</f>
        <v>10</v>
      </c>
      <c r="J866" s="1">
        <f t="shared" si="1408"/>
        <v>3</v>
      </c>
      <c r="K866">
        <v>1.0840799999999999</v>
      </c>
      <c r="L866">
        <v>0</v>
      </c>
      <c r="M866" s="1" t="s">
        <v>32</v>
      </c>
      <c r="N866" s="1" t="s">
        <v>31</v>
      </c>
      <c r="O866" s="1" t="s">
        <v>11</v>
      </c>
      <c r="P866" s="1">
        <f>Tabulka1[[#This Row],[x2]]/(1+Tabulka1[[#This Row],[y2]]*60.08/94.196)</f>
        <v>3.4323485257036253</v>
      </c>
      <c r="Q866" s="1">
        <f>Tabulka1[[#This Row],[y2]]</f>
        <v>3</v>
      </c>
      <c r="R866" s="1">
        <f>Tabulka1[[#This Row],[z2]]</f>
        <v>1.0840799999999999</v>
      </c>
      <c r="S866" s="1">
        <f>Tabulka1[[#This Row],[std2]]</f>
        <v>0</v>
      </c>
      <c r="T866" s="1" t="s">
        <v>42</v>
      </c>
      <c r="U866" s="1" t="s">
        <v>31</v>
      </c>
      <c r="V866" s="1" t="s">
        <v>11</v>
      </c>
      <c r="W866" s="1">
        <f>Tabulka1[[#This Row],[x]]/(Tabulka1[[#This Row],[z4]]*(100-Tabulka1[[#This Row],[x2]])/100)</f>
        <v>0.8097415143138007</v>
      </c>
      <c r="X866" s="1">
        <f>Tabulka1[[#This Row],[y]]/(Tabulka1[[#This Row],[z4]]*(100-Tabulka1[[#This Row],[x2]])/100)</f>
        <v>1.2146122714707011</v>
      </c>
      <c r="Y866" s="1">
        <f>Tabulka1[[#This Row],[z2]]</f>
        <v>1.0840799999999999</v>
      </c>
      <c r="Z866" s="1">
        <f>Tabulka1[[#This Row],[std2]]</f>
        <v>0</v>
      </c>
      <c r="AA866" s="1" t="s">
        <v>43</v>
      </c>
      <c r="AB866" s="1" t="s">
        <v>40</v>
      </c>
      <c r="AC866" s="1" t="s">
        <v>11</v>
      </c>
      <c r="AD866" s="1">
        <v>20</v>
      </c>
      <c r="AE866" s="1" t="s">
        <v>12</v>
      </c>
      <c r="AF866" s="1" t="s">
        <v>28</v>
      </c>
    </row>
    <row r="867" spans="1:32" ht="16.5" x14ac:dyDescent="0.35">
      <c r="A867" s="1">
        <f>2*Tabulka1[[#This Row],[x3]]*Tabulka1[[#This Row],[z]]/(100*94.196)*1000</f>
        <v>1.2361789269629349</v>
      </c>
      <c r="B867" s="1">
        <f>Tabulka1[[#This Row],[y2]]*Tabulka1[[#This Row],[x]]/2</f>
        <v>1.8542683904444024</v>
      </c>
      <c r="C867" s="1">
        <f>Tabulka1[[#This Row],[z2]]</f>
        <v>1.1308400000000001</v>
      </c>
      <c r="D867" s="1">
        <f>Tabulka1[[#This Row],[std2]]</f>
        <v>0</v>
      </c>
      <c r="E867" s="1">
        <f t="shared" si="1398"/>
        <v>9</v>
      </c>
      <c r="F867" s="1" t="s">
        <v>29</v>
      </c>
      <c r="G867" s="1" t="s">
        <v>30</v>
      </c>
      <c r="H867" s="1" t="s">
        <v>11</v>
      </c>
      <c r="I867" s="1">
        <f t="shared" ref="I867:J867" si="1409">I775</f>
        <v>15</v>
      </c>
      <c r="J867" s="1">
        <f t="shared" si="1409"/>
        <v>3</v>
      </c>
      <c r="K867">
        <v>1.1308400000000001</v>
      </c>
      <c r="L867">
        <v>0</v>
      </c>
      <c r="M867" s="1" t="s">
        <v>32</v>
      </c>
      <c r="N867" s="1" t="s">
        <v>31</v>
      </c>
      <c r="O867" s="1" t="s">
        <v>11</v>
      </c>
      <c r="P867" s="1">
        <f>Tabulka1[[#This Row],[x2]]/(1+Tabulka1[[#This Row],[y2]]*60.08/94.196)</f>
        <v>5.1485227885554377</v>
      </c>
      <c r="Q867" s="1">
        <f>Tabulka1[[#This Row],[y2]]</f>
        <v>3</v>
      </c>
      <c r="R867" s="1">
        <f>Tabulka1[[#This Row],[z2]]</f>
        <v>1.1308400000000001</v>
      </c>
      <c r="S867" s="1">
        <f>Tabulka1[[#This Row],[std2]]</f>
        <v>0</v>
      </c>
      <c r="T867" s="1" t="s">
        <v>42</v>
      </c>
      <c r="U867" s="1" t="s">
        <v>31</v>
      </c>
      <c r="V867" s="1" t="s">
        <v>11</v>
      </c>
      <c r="W867" s="1">
        <f>Tabulka1[[#This Row],[x]]/(Tabulka1[[#This Row],[z4]]*(100-Tabulka1[[#This Row],[x2]])/100)</f>
        <v>1.2860600521454479</v>
      </c>
      <c r="X867" s="1">
        <f>Tabulka1[[#This Row],[y]]/(Tabulka1[[#This Row],[z4]]*(100-Tabulka1[[#This Row],[x2]])/100)</f>
        <v>1.9290900782181721</v>
      </c>
      <c r="Y867" s="1">
        <f>Tabulka1[[#This Row],[z2]]</f>
        <v>1.1308400000000001</v>
      </c>
      <c r="Z867" s="1">
        <f>Tabulka1[[#This Row],[std2]]</f>
        <v>0</v>
      </c>
      <c r="AA867" s="1" t="s">
        <v>43</v>
      </c>
      <c r="AB867" s="1" t="s">
        <v>40</v>
      </c>
      <c r="AC867" s="1" t="s">
        <v>11</v>
      </c>
      <c r="AD867" s="1">
        <v>20</v>
      </c>
      <c r="AE867" s="1" t="s">
        <v>12</v>
      </c>
      <c r="AF867" s="1" t="s">
        <v>28</v>
      </c>
    </row>
    <row r="868" spans="1:32" ht="16.5" x14ac:dyDescent="0.35">
      <c r="A868" s="1">
        <f>2*Tabulka1[[#This Row],[x3]]*Tabulka1[[#This Row],[z]]/(100*94.196)*1000</f>
        <v>1.7214213878645661</v>
      </c>
      <c r="B868" s="1">
        <f>Tabulka1[[#This Row],[y2]]*Tabulka1[[#This Row],[x]]/2</f>
        <v>2.5821320817968489</v>
      </c>
      <c r="C868" s="1">
        <f>Tabulka1[[#This Row],[z2]]</f>
        <v>1.1810499999999999</v>
      </c>
      <c r="D868" s="1">
        <f>Tabulka1[[#This Row],[std2]]</f>
        <v>1.4142135623666588E-5</v>
      </c>
      <c r="E868" s="1">
        <f t="shared" si="1398"/>
        <v>9</v>
      </c>
      <c r="F868" s="1" t="s">
        <v>29</v>
      </c>
      <c r="G868" s="1" t="s">
        <v>30</v>
      </c>
      <c r="H868" s="1" t="s">
        <v>11</v>
      </c>
      <c r="I868" s="1">
        <f t="shared" ref="I868:J868" si="1410">I776</f>
        <v>20</v>
      </c>
      <c r="J868" s="1">
        <f t="shared" si="1410"/>
        <v>3</v>
      </c>
      <c r="K868">
        <v>1.1810499999999999</v>
      </c>
      <c r="L868">
        <v>1.4142135623666588E-5</v>
      </c>
      <c r="M868" s="1" t="s">
        <v>32</v>
      </c>
      <c r="N868" s="1" t="s">
        <v>31</v>
      </c>
      <c r="O868" s="1" t="s">
        <v>11</v>
      </c>
      <c r="P868" s="1">
        <f>Tabulka1[[#This Row],[x2]]/(1+Tabulka1[[#This Row],[y2]]*60.08/94.196)</f>
        <v>6.8646970514072505</v>
      </c>
      <c r="Q868" s="1">
        <f>Tabulka1[[#This Row],[y2]]</f>
        <v>3</v>
      </c>
      <c r="R868" s="1">
        <f>Tabulka1[[#This Row],[z2]]</f>
        <v>1.1810499999999999</v>
      </c>
      <c r="S868" s="1">
        <f>Tabulka1[[#This Row],[std2]]</f>
        <v>1.4142135623666588E-5</v>
      </c>
      <c r="T868" s="1" t="s">
        <v>42</v>
      </c>
      <c r="U868" s="1" t="s">
        <v>31</v>
      </c>
      <c r="V868" s="1" t="s">
        <v>11</v>
      </c>
      <c r="W868" s="1">
        <f>Tabulka1[[#This Row],[x]]/(Tabulka1[[#This Row],[z4]]*(100-Tabulka1[[#This Row],[x2]])/100)</f>
        <v>1.8219184072060521</v>
      </c>
      <c r="X868" s="1">
        <f>Tabulka1[[#This Row],[y]]/(Tabulka1[[#This Row],[z4]]*(100-Tabulka1[[#This Row],[x2]])/100)</f>
        <v>2.7328776108090778</v>
      </c>
      <c r="Y868" s="1">
        <f>Tabulka1[[#This Row],[z2]]</f>
        <v>1.1810499999999999</v>
      </c>
      <c r="Z868" s="1">
        <f>Tabulka1[[#This Row],[std2]]</f>
        <v>1.4142135623666588E-5</v>
      </c>
      <c r="AA868" s="1" t="s">
        <v>43</v>
      </c>
      <c r="AB868" s="1" t="s">
        <v>40</v>
      </c>
      <c r="AC868" s="1" t="s">
        <v>11</v>
      </c>
      <c r="AD868" s="1">
        <v>20</v>
      </c>
      <c r="AE868" s="1" t="s">
        <v>12</v>
      </c>
      <c r="AF868" s="1" t="s">
        <v>28</v>
      </c>
    </row>
    <row r="869" spans="1:32" ht="16.5" x14ac:dyDescent="0.35">
      <c r="A869" s="1">
        <f>2*Tabulka1[[#This Row],[x3]]*Tabulka1[[#This Row],[z]]/(100*94.196)*1000</f>
        <v>2.2502058767800146</v>
      </c>
      <c r="B869" s="1">
        <f>Tabulka1[[#This Row],[y2]]*Tabulka1[[#This Row],[x]]/2</f>
        <v>3.3753088151700217</v>
      </c>
      <c r="C869" s="1">
        <f>Tabulka1[[#This Row],[z2]]</f>
        <v>1.2350749999999999</v>
      </c>
      <c r="D869" s="1">
        <f>Tabulka1[[#This Row],[std2]]</f>
        <v>7.0710678119117998E-6</v>
      </c>
      <c r="E869" s="1">
        <f t="shared" si="1398"/>
        <v>9</v>
      </c>
      <c r="F869" s="1" t="s">
        <v>29</v>
      </c>
      <c r="G869" s="1" t="s">
        <v>30</v>
      </c>
      <c r="H869" s="1" t="s">
        <v>11</v>
      </c>
      <c r="I869" s="1">
        <f t="shared" ref="I869:J869" si="1411">I777</f>
        <v>25</v>
      </c>
      <c r="J869" s="1">
        <f t="shared" si="1411"/>
        <v>3</v>
      </c>
      <c r="K869">
        <v>1.2350749999999999</v>
      </c>
      <c r="L869">
        <v>7.0710678119117998E-6</v>
      </c>
      <c r="M869" s="1" t="s">
        <v>32</v>
      </c>
      <c r="N869" s="1" t="s">
        <v>31</v>
      </c>
      <c r="O869" s="1" t="s">
        <v>11</v>
      </c>
      <c r="P869" s="1">
        <f>Tabulka1[[#This Row],[x2]]/(1+Tabulka1[[#This Row],[y2]]*60.08/94.196)</f>
        <v>8.5808713142590634</v>
      </c>
      <c r="Q869" s="1">
        <f>Tabulka1[[#This Row],[y2]]</f>
        <v>3</v>
      </c>
      <c r="R869" s="1">
        <f>Tabulka1[[#This Row],[z2]]</f>
        <v>1.2350749999999999</v>
      </c>
      <c r="S869" s="1">
        <f>Tabulka1[[#This Row],[std2]]</f>
        <v>7.0710678119117998E-6</v>
      </c>
      <c r="T869" s="1" t="s">
        <v>42</v>
      </c>
      <c r="U869" s="1" t="s">
        <v>31</v>
      </c>
      <c r="V869" s="1" t="s">
        <v>11</v>
      </c>
      <c r="W869" s="1">
        <f>Tabulka1[[#This Row],[x]]/(Tabulka1[[#This Row],[z4]]*(100-Tabulka1[[#This Row],[x2]])/100)</f>
        <v>2.4292245429414026</v>
      </c>
      <c r="X869" s="1">
        <f>Tabulka1[[#This Row],[y]]/(Tabulka1[[#This Row],[z4]]*(100-Tabulka1[[#This Row],[x2]])/100)</f>
        <v>3.6438368144121038</v>
      </c>
      <c r="Y869" s="1">
        <f>Tabulka1[[#This Row],[z2]]</f>
        <v>1.2350749999999999</v>
      </c>
      <c r="Z869" s="1">
        <f>Tabulka1[[#This Row],[std2]]</f>
        <v>7.0710678119117998E-6</v>
      </c>
      <c r="AA869" s="1" t="s">
        <v>43</v>
      </c>
      <c r="AB869" s="1" t="s">
        <v>40</v>
      </c>
      <c r="AC869" s="1" t="s">
        <v>11</v>
      </c>
      <c r="AD869" s="1">
        <v>20</v>
      </c>
      <c r="AE869" s="1" t="s">
        <v>12</v>
      </c>
      <c r="AF869" s="1" t="s">
        <v>28</v>
      </c>
    </row>
    <row r="870" spans="1:32" ht="16.5" x14ac:dyDescent="0.35">
      <c r="A870" s="1">
        <f>2*Tabulka1[[#This Row],[x3]]*Tabulka1[[#This Row],[z]]/(100*94.196)*1000</f>
        <v>2.8698130019385215</v>
      </c>
      <c r="B870" s="1">
        <f>Tabulka1[[#This Row],[y2]]*Tabulka1[[#This Row],[x]]/2</f>
        <v>4.3047195029077825</v>
      </c>
      <c r="C870" s="1">
        <f>Tabulka1[[#This Row],[z2]]</f>
        <v>1.2856350000000001</v>
      </c>
      <c r="D870" s="1">
        <f>Tabulka1[[#This Row],[std2]]</f>
        <v>7.0710678117547895E-6</v>
      </c>
      <c r="E870" s="1">
        <f t="shared" si="1398"/>
        <v>9</v>
      </c>
      <c r="F870" s="1" t="s">
        <v>29</v>
      </c>
      <c r="G870" s="1" t="s">
        <v>30</v>
      </c>
      <c r="H870" s="1" t="s">
        <v>11</v>
      </c>
      <c r="I870" s="1">
        <f t="shared" ref="I870:J870" si="1412">I778</f>
        <v>30.63</v>
      </c>
      <c r="J870" s="1">
        <f t="shared" si="1412"/>
        <v>3</v>
      </c>
      <c r="K870">
        <v>1.2856350000000001</v>
      </c>
      <c r="L870">
        <v>7.0710678117547895E-6</v>
      </c>
      <c r="M870" s="1" t="s">
        <v>32</v>
      </c>
      <c r="N870" s="1" t="s">
        <v>31</v>
      </c>
      <c r="O870" s="1" t="s">
        <v>11</v>
      </c>
      <c r="P870" s="1">
        <f>Tabulka1[[#This Row],[x2]]/(1+Tabulka1[[#This Row],[y2]]*60.08/94.196)</f>
        <v>10.513283534230203</v>
      </c>
      <c r="Q870" s="1">
        <f>Tabulka1[[#This Row],[y2]]</f>
        <v>3</v>
      </c>
      <c r="R870" s="1">
        <f>Tabulka1[[#This Row],[z2]]</f>
        <v>1.2856350000000001</v>
      </c>
      <c r="S870" s="1">
        <f>Tabulka1[[#This Row],[std2]]</f>
        <v>7.0710678117547895E-6</v>
      </c>
      <c r="T870" s="1" t="s">
        <v>42</v>
      </c>
      <c r="U870" s="1" t="s">
        <v>31</v>
      </c>
      <c r="V870" s="1" t="s">
        <v>11</v>
      </c>
      <c r="W870" s="1">
        <f>Tabulka1[[#This Row],[x]]/(Tabulka1[[#This Row],[z4]]*(100-Tabulka1[[#This Row],[x2]])/100)</f>
        <v>3.2178383054762207</v>
      </c>
      <c r="X870" s="1">
        <f>Tabulka1[[#This Row],[y]]/(Tabulka1[[#This Row],[z4]]*(100-Tabulka1[[#This Row],[x2]])/100)</f>
        <v>4.8267574582143311</v>
      </c>
      <c r="Y870" s="1">
        <f>Tabulka1[[#This Row],[z2]]</f>
        <v>1.2856350000000001</v>
      </c>
      <c r="Z870" s="1">
        <f>Tabulka1[[#This Row],[std2]]</f>
        <v>7.0710678117547895E-6</v>
      </c>
      <c r="AA870" s="1" t="s">
        <v>43</v>
      </c>
      <c r="AB870" s="1" t="s">
        <v>40</v>
      </c>
      <c r="AC870" s="1" t="s">
        <v>11</v>
      </c>
      <c r="AD870" s="1">
        <v>20</v>
      </c>
      <c r="AE870" s="1" t="s">
        <v>12</v>
      </c>
      <c r="AF870" s="1" t="s">
        <v>28</v>
      </c>
    </row>
    <row r="871" spans="1:32" ht="16.5" x14ac:dyDescent="0.35">
      <c r="A871" s="1">
        <f>2*Tabulka1[[#This Row],[x3]]*Tabulka1[[#This Row],[z]]/(100*94.196)*1000</f>
        <v>0</v>
      </c>
      <c r="B871" s="1">
        <f>Tabulka1[[#This Row],[y2]]*Tabulka1[[#This Row],[x]]/2</f>
        <v>0</v>
      </c>
      <c r="C871" s="1">
        <f>Tabulka1[[#This Row],[z2]]</f>
        <v>0.99819999999999998</v>
      </c>
      <c r="D871" s="1">
        <f>Tabulka1[[#This Row],[std2]]</f>
        <v>0</v>
      </c>
      <c r="E871" s="1">
        <f t="shared" si="1398"/>
        <v>10</v>
      </c>
      <c r="F871" s="1" t="s">
        <v>29</v>
      </c>
      <c r="G871" s="1" t="s">
        <v>30</v>
      </c>
      <c r="H871" s="1" t="s">
        <v>11</v>
      </c>
      <c r="I871" s="1">
        <f t="shared" ref="I871:J871" si="1413">I779</f>
        <v>0</v>
      </c>
      <c r="J871" s="1">
        <f t="shared" si="1413"/>
        <v>3.5</v>
      </c>
      <c r="K871">
        <v>0.99819999999999998</v>
      </c>
      <c r="L871"/>
      <c r="M871" s="1" t="s">
        <v>32</v>
      </c>
      <c r="N871" s="1" t="s">
        <v>31</v>
      </c>
      <c r="O871" s="1" t="s">
        <v>11</v>
      </c>
      <c r="P871" s="1">
        <f>Tabulka1[[#This Row],[x2]]/(1+Tabulka1[[#This Row],[y2]]*60.08/94.196)</f>
        <v>0</v>
      </c>
      <c r="Q871" s="1">
        <f>Tabulka1[[#This Row],[y2]]</f>
        <v>3.5</v>
      </c>
      <c r="R871" s="1">
        <f>Tabulka1[[#This Row],[z2]]</f>
        <v>0.99819999999999998</v>
      </c>
      <c r="S871" s="1">
        <f>Tabulka1[[#This Row],[std2]]</f>
        <v>0</v>
      </c>
      <c r="T871" s="1" t="s">
        <v>42</v>
      </c>
      <c r="U871" s="1" t="s">
        <v>31</v>
      </c>
      <c r="V871" s="1" t="s">
        <v>11</v>
      </c>
      <c r="W871" s="1">
        <f>Tabulka1[[#This Row],[x]]/(Tabulka1[[#This Row],[z4]]*(100-Tabulka1[[#This Row],[x2]])/100)</f>
        <v>0</v>
      </c>
      <c r="X871" s="1">
        <f>Tabulka1[[#This Row],[y]]/(Tabulka1[[#This Row],[z4]]*(100-Tabulka1[[#This Row],[x2]])/100)</f>
        <v>0</v>
      </c>
      <c r="Y871" s="1">
        <f>Tabulka1[[#This Row],[z2]]</f>
        <v>0.99819999999999998</v>
      </c>
      <c r="Z871" s="1">
        <f>Tabulka1[[#This Row],[std2]]</f>
        <v>0</v>
      </c>
      <c r="AA871" s="1" t="s">
        <v>43</v>
      </c>
      <c r="AB871" s="1" t="s">
        <v>40</v>
      </c>
      <c r="AC871" s="1" t="s">
        <v>11</v>
      </c>
      <c r="AD871" s="1">
        <v>20</v>
      </c>
      <c r="AE871" s="1" t="s">
        <v>12</v>
      </c>
      <c r="AF871" s="1" t="s">
        <v>28</v>
      </c>
    </row>
    <row r="872" spans="1:32" ht="16.5" x14ac:dyDescent="0.35">
      <c r="A872" s="1">
        <f>2*Tabulka1[[#This Row],[x3]]*Tabulka1[[#This Row],[z]]/(100*94.196)*1000</f>
        <v>0.34094805501911485</v>
      </c>
      <c r="B872" s="1">
        <f>Tabulka1[[#This Row],[y2]]*Tabulka1[[#This Row],[x]]/2</f>
        <v>0.59665909628345104</v>
      </c>
      <c r="C872" s="1">
        <f>Tabulka1[[#This Row],[z2]]</f>
        <v>1.0381050000000001</v>
      </c>
      <c r="D872" s="1">
        <f>Tabulka1[[#This Row],[std2]]</f>
        <v>7.0710678119117998E-6</v>
      </c>
      <c r="E872" s="1">
        <f t="shared" si="1398"/>
        <v>10</v>
      </c>
      <c r="F872" s="1" t="s">
        <v>29</v>
      </c>
      <c r="G872" s="1" t="s">
        <v>30</v>
      </c>
      <c r="H872" s="1" t="s">
        <v>11</v>
      </c>
      <c r="I872" s="1">
        <f t="shared" ref="I872:J872" si="1414">I780</f>
        <v>5</v>
      </c>
      <c r="J872" s="1">
        <f t="shared" si="1414"/>
        <v>3.5</v>
      </c>
      <c r="K872">
        <v>1.0381050000000001</v>
      </c>
      <c r="L872">
        <v>7.0710678119117998E-6</v>
      </c>
      <c r="M872" s="1" t="s">
        <v>32</v>
      </c>
      <c r="N872" s="1" t="s">
        <v>31</v>
      </c>
      <c r="O872" s="1" t="s">
        <v>11</v>
      </c>
      <c r="P872" s="1">
        <f>Tabulka1[[#This Row],[x2]]/(1+Tabulka1[[#This Row],[y2]]*60.08/94.196)</f>
        <v>1.5468542676598485</v>
      </c>
      <c r="Q872" s="1">
        <f>Tabulka1[[#This Row],[y2]]</f>
        <v>3.5</v>
      </c>
      <c r="R872" s="1">
        <f>Tabulka1[[#This Row],[z2]]</f>
        <v>1.0381050000000001</v>
      </c>
      <c r="S872" s="1">
        <f>Tabulka1[[#This Row],[std2]]</f>
        <v>7.0710678119117998E-6</v>
      </c>
      <c r="T872" s="1" t="s">
        <v>42</v>
      </c>
      <c r="U872" s="1" t="s">
        <v>31</v>
      </c>
      <c r="V872" s="1" t="s">
        <v>11</v>
      </c>
      <c r="W872" s="1">
        <f>Tabulka1[[#This Row],[x]]/(Tabulka1[[#This Row],[z4]]*(100-Tabulka1[[#This Row],[x2]])/100)</f>
        <v>0.34571906453952639</v>
      </c>
      <c r="X872" s="1">
        <f>Tabulka1[[#This Row],[y]]/(Tabulka1[[#This Row],[z4]]*(100-Tabulka1[[#This Row],[x2]])/100)</f>
        <v>0.60500836294417126</v>
      </c>
      <c r="Y872" s="1">
        <f>Tabulka1[[#This Row],[z2]]</f>
        <v>1.0381050000000001</v>
      </c>
      <c r="Z872" s="1">
        <f>Tabulka1[[#This Row],[std2]]</f>
        <v>7.0710678119117998E-6</v>
      </c>
      <c r="AA872" s="1" t="s">
        <v>43</v>
      </c>
      <c r="AB872" s="1" t="s">
        <v>40</v>
      </c>
      <c r="AC872" s="1" t="s">
        <v>11</v>
      </c>
      <c r="AD872" s="1">
        <v>20</v>
      </c>
      <c r="AE872" s="1" t="s">
        <v>12</v>
      </c>
      <c r="AF872" s="1" t="s">
        <v>28</v>
      </c>
    </row>
    <row r="873" spans="1:32" ht="16.5" x14ac:dyDescent="0.35">
      <c r="A873" s="1">
        <f>2*Tabulka1[[#This Row],[x3]]*Tabulka1[[#This Row],[z]]/(100*94.196)*1000</f>
        <v>0.70899841038374134</v>
      </c>
      <c r="B873" s="1">
        <f>Tabulka1[[#This Row],[y2]]*Tabulka1[[#This Row],[x]]/2</f>
        <v>1.2407472181715473</v>
      </c>
      <c r="C873" s="1">
        <f>Tabulka1[[#This Row],[z2]]</f>
        <v>1.0793650000000001</v>
      </c>
      <c r="D873" s="1">
        <f>Tabulka1[[#This Row],[std2]]</f>
        <v>7.0710678117547895E-6</v>
      </c>
      <c r="E873" s="1">
        <f t="shared" si="1398"/>
        <v>10</v>
      </c>
      <c r="F873" s="1" t="s">
        <v>29</v>
      </c>
      <c r="G873" s="1" t="s">
        <v>30</v>
      </c>
      <c r="H873" s="1" t="s">
        <v>11</v>
      </c>
      <c r="I873" s="1">
        <f t="shared" ref="I873:J873" si="1415">I781</f>
        <v>10</v>
      </c>
      <c r="J873" s="1">
        <f t="shared" si="1415"/>
        <v>3.5</v>
      </c>
      <c r="K873">
        <v>1.0793650000000001</v>
      </c>
      <c r="L873">
        <v>7.0710678117547895E-6</v>
      </c>
      <c r="M873" s="1" t="s">
        <v>32</v>
      </c>
      <c r="N873" s="1" t="s">
        <v>31</v>
      </c>
      <c r="O873" s="1" t="s">
        <v>11</v>
      </c>
      <c r="P873" s="1">
        <f>Tabulka1[[#This Row],[x2]]/(1+Tabulka1[[#This Row],[y2]]*60.08/94.196)</f>
        <v>3.0937085353196969</v>
      </c>
      <c r="Q873" s="1">
        <f>Tabulka1[[#This Row],[y2]]</f>
        <v>3.5</v>
      </c>
      <c r="R873" s="1">
        <f>Tabulka1[[#This Row],[z2]]</f>
        <v>1.0793650000000001</v>
      </c>
      <c r="S873" s="1">
        <f>Tabulka1[[#This Row],[std2]]</f>
        <v>7.0710678117547895E-6</v>
      </c>
      <c r="T873" s="1" t="s">
        <v>42</v>
      </c>
      <c r="U873" s="1" t="s">
        <v>31</v>
      </c>
      <c r="V873" s="1" t="s">
        <v>11</v>
      </c>
      <c r="W873" s="1">
        <f>Tabulka1[[#This Row],[x]]/(Tabulka1[[#This Row],[z4]]*(100-Tabulka1[[#This Row],[x2]])/100)</f>
        <v>0.72985135847233351</v>
      </c>
      <c r="X873" s="1">
        <f>Tabulka1[[#This Row],[y]]/(Tabulka1[[#This Row],[z4]]*(100-Tabulka1[[#This Row],[x2]])/100)</f>
        <v>1.2772398773265836</v>
      </c>
      <c r="Y873" s="1">
        <f>Tabulka1[[#This Row],[z2]]</f>
        <v>1.0793650000000001</v>
      </c>
      <c r="Z873" s="1">
        <f>Tabulka1[[#This Row],[std2]]</f>
        <v>7.0710678117547895E-6</v>
      </c>
      <c r="AA873" s="1" t="s">
        <v>43</v>
      </c>
      <c r="AB873" s="1" t="s">
        <v>40</v>
      </c>
      <c r="AC873" s="1" t="s">
        <v>11</v>
      </c>
      <c r="AD873" s="1">
        <v>20</v>
      </c>
      <c r="AE873" s="1" t="s">
        <v>12</v>
      </c>
      <c r="AF873" s="1" t="s">
        <v>28</v>
      </c>
    </row>
    <row r="874" spans="1:32" ht="16.5" x14ac:dyDescent="0.35">
      <c r="A874" s="1">
        <f>2*Tabulka1[[#This Row],[x3]]*Tabulka1[[#This Row],[z]]/(100*94.196)*1000</f>
        <v>1.1079149095495211</v>
      </c>
      <c r="B874" s="1">
        <f>Tabulka1[[#This Row],[y2]]*Tabulka1[[#This Row],[x]]/2</f>
        <v>1.9388510917116619</v>
      </c>
      <c r="C874" s="1">
        <f>Tabulka1[[#This Row],[z2]]</f>
        <v>1.1244450000000001</v>
      </c>
      <c r="D874" s="1">
        <f>Tabulka1[[#This Row],[std2]]</f>
        <v>3.535533905940199E-5</v>
      </c>
      <c r="E874" s="1">
        <f t="shared" si="1398"/>
        <v>10</v>
      </c>
      <c r="F874" s="1" t="s">
        <v>29</v>
      </c>
      <c r="G874" s="1" t="s">
        <v>30</v>
      </c>
      <c r="H874" s="1" t="s">
        <v>11</v>
      </c>
      <c r="I874" s="1">
        <f t="shared" ref="I874:J874" si="1416">I782</f>
        <v>15</v>
      </c>
      <c r="J874" s="1">
        <f t="shared" si="1416"/>
        <v>3.5</v>
      </c>
      <c r="K874">
        <v>1.1244450000000001</v>
      </c>
      <c r="L874">
        <v>3.535533905940199E-5</v>
      </c>
      <c r="M874" s="1" t="s">
        <v>32</v>
      </c>
      <c r="N874" s="1" t="s">
        <v>31</v>
      </c>
      <c r="O874" s="1" t="s">
        <v>11</v>
      </c>
      <c r="P874" s="1">
        <f>Tabulka1[[#This Row],[x2]]/(1+Tabulka1[[#This Row],[y2]]*60.08/94.196)</f>
        <v>4.6405628029795452</v>
      </c>
      <c r="Q874" s="1">
        <f>Tabulka1[[#This Row],[y2]]</f>
        <v>3.5</v>
      </c>
      <c r="R874" s="1">
        <f>Tabulka1[[#This Row],[z2]]</f>
        <v>1.1244450000000001</v>
      </c>
      <c r="S874" s="1">
        <f>Tabulka1[[#This Row],[std2]]</f>
        <v>3.535533905940199E-5</v>
      </c>
      <c r="T874" s="1" t="s">
        <v>42</v>
      </c>
      <c r="U874" s="1" t="s">
        <v>31</v>
      </c>
      <c r="V874" s="1" t="s">
        <v>11</v>
      </c>
      <c r="W874" s="1">
        <f>Tabulka1[[#This Row],[x]]/(Tabulka1[[#This Row],[z4]]*(100-Tabulka1[[#This Row],[x2]])/100)</f>
        <v>1.1591756869854706</v>
      </c>
      <c r="X874" s="1">
        <f>Tabulka1[[#This Row],[y]]/(Tabulka1[[#This Row],[z4]]*(100-Tabulka1[[#This Row],[x2]])/100)</f>
        <v>2.0285574522245735</v>
      </c>
      <c r="Y874" s="1">
        <f>Tabulka1[[#This Row],[z2]]</f>
        <v>1.1244450000000001</v>
      </c>
      <c r="Z874" s="1">
        <f>Tabulka1[[#This Row],[std2]]</f>
        <v>3.535533905940199E-5</v>
      </c>
      <c r="AA874" s="1" t="s">
        <v>43</v>
      </c>
      <c r="AB874" s="1" t="s">
        <v>40</v>
      </c>
      <c r="AC874" s="1" t="s">
        <v>11</v>
      </c>
      <c r="AD874" s="1">
        <v>20</v>
      </c>
      <c r="AE874" s="1" t="s">
        <v>12</v>
      </c>
      <c r="AF874" s="1" t="s">
        <v>28</v>
      </c>
    </row>
    <row r="875" spans="1:32" ht="16.5" x14ac:dyDescent="0.35">
      <c r="A875" s="1">
        <f>2*Tabulka1[[#This Row],[x3]]*Tabulka1[[#This Row],[z]]/(100*94.196)*1000</f>
        <v>1.5391229522195511</v>
      </c>
      <c r="B875" s="1">
        <f>Tabulka1[[#This Row],[y2]]*Tabulka1[[#This Row],[x]]/2</f>
        <v>2.6934651663842146</v>
      </c>
      <c r="C875" s="1">
        <f>Tabulka1[[#This Row],[z2]]</f>
        <v>1.171565</v>
      </c>
      <c r="D875" s="1">
        <f>Tabulka1[[#This Row],[std2]]</f>
        <v>7.0710678119117998E-6</v>
      </c>
      <c r="E875" s="1">
        <f t="shared" si="1398"/>
        <v>10</v>
      </c>
      <c r="F875" s="1" t="s">
        <v>29</v>
      </c>
      <c r="G875" s="1" t="s">
        <v>30</v>
      </c>
      <c r="H875" s="1" t="s">
        <v>11</v>
      </c>
      <c r="I875" s="1">
        <f t="shared" ref="I875:J875" si="1417">I783</f>
        <v>20</v>
      </c>
      <c r="J875" s="1">
        <f t="shared" si="1417"/>
        <v>3.5</v>
      </c>
      <c r="K875">
        <v>1.171565</v>
      </c>
      <c r="L875">
        <v>7.0710678119117998E-6</v>
      </c>
      <c r="M875" s="1" t="s">
        <v>32</v>
      </c>
      <c r="N875" s="1" t="s">
        <v>31</v>
      </c>
      <c r="O875" s="1" t="s">
        <v>11</v>
      </c>
      <c r="P875" s="1">
        <f>Tabulka1[[#This Row],[x2]]/(1+Tabulka1[[#This Row],[y2]]*60.08/94.196)</f>
        <v>6.1874170706393938</v>
      </c>
      <c r="Q875" s="1">
        <f>Tabulka1[[#This Row],[y2]]</f>
        <v>3.5</v>
      </c>
      <c r="R875" s="1">
        <f>Tabulka1[[#This Row],[z2]]</f>
        <v>1.171565</v>
      </c>
      <c r="S875" s="1">
        <f>Tabulka1[[#This Row],[std2]]</f>
        <v>7.0710678119117998E-6</v>
      </c>
      <c r="T875" s="1" t="s">
        <v>42</v>
      </c>
      <c r="U875" s="1" t="s">
        <v>31</v>
      </c>
      <c r="V875" s="1" t="s">
        <v>11</v>
      </c>
      <c r="W875" s="1">
        <f>Tabulka1[[#This Row],[x]]/(Tabulka1[[#This Row],[z4]]*(100-Tabulka1[[#This Row],[x2]])/100)</f>
        <v>1.6421655565627507</v>
      </c>
      <c r="X875" s="1">
        <f>Tabulka1[[#This Row],[y]]/(Tabulka1[[#This Row],[z4]]*(100-Tabulka1[[#This Row],[x2]])/100)</f>
        <v>2.8737897239848138</v>
      </c>
      <c r="Y875" s="1">
        <f>Tabulka1[[#This Row],[z2]]</f>
        <v>1.171565</v>
      </c>
      <c r="Z875" s="1">
        <f>Tabulka1[[#This Row],[std2]]</f>
        <v>7.0710678119117998E-6</v>
      </c>
      <c r="AA875" s="1" t="s">
        <v>43</v>
      </c>
      <c r="AB875" s="1" t="s">
        <v>40</v>
      </c>
      <c r="AC875" s="1" t="s">
        <v>11</v>
      </c>
      <c r="AD875" s="1">
        <v>20</v>
      </c>
      <c r="AE875" s="1" t="s">
        <v>12</v>
      </c>
      <c r="AF875" s="1" t="s">
        <v>28</v>
      </c>
    </row>
    <row r="876" spans="1:32" ht="16.5" x14ac:dyDescent="0.35">
      <c r="A876" s="1">
        <f>2*Tabulka1[[#This Row],[x3]]*Tabulka1[[#This Row],[z]]/(100*94.196)*1000</f>
        <v>2.0045011757905384</v>
      </c>
      <c r="B876" s="1">
        <f>Tabulka1[[#This Row],[y2]]*Tabulka1[[#This Row],[x]]/2</f>
        <v>3.5078770576334422</v>
      </c>
      <c r="C876" s="1">
        <f>Tabulka1[[#This Row],[z2]]</f>
        <v>1.220645</v>
      </c>
      <c r="D876" s="1">
        <f>Tabulka1[[#This Row],[std2]]</f>
        <v>7.0710678119117998E-6</v>
      </c>
      <c r="E876" s="1">
        <f t="shared" si="1398"/>
        <v>10</v>
      </c>
      <c r="F876" s="1" t="s">
        <v>29</v>
      </c>
      <c r="G876" s="1" t="s">
        <v>30</v>
      </c>
      <c r="H876" s="1" t="s">
        <v>11</v>
      </c>
      <c r="I876" s="1">
        <f t="shared" ref="I876:J876" si="1418">I784</f>
        <v>25</v>
      </c>
      <c r="J876" s="1">
        <f t="shared" si="1418"/>
        <v>3.5</v>
      </c>
      <c r="K876">
        <v>1.220645</v>
      </c>
      <c r="L876">
        <v>7.0710678119117998E-6</v>
      </c>
      <c r="M876" s="1" t="s">
        <v>32</v>
      </c>
      <c r="N876" s="1" t="s">
        <v>31</v>
      </c>
      <c r="O876" s="1" t="s">
        <v>11</v>
      </c>
      <c r="P876" s="1">
        <f>Tabulka1[[#This Row],[x2]]/(1+Tabulka1[[#This Row],[y2]]*60.08/94.196)</f>
        <v>7.7342713382992416</v>
      </c>
      <c r="Q876" s="1">
        <f>Tabulka1[[#This Row],[y2]]</f>
        <v>3.5</v>
      </c>
      <c r="R876" s="1">
        <f>Tabulka1[[#This Row],[z2]]</f>
        <v>1.220645</v>
      </c>
      <c r="S876" s="1">
        <f>Tabulka1[[#This Row],[std2]]</f>
        <v>7.0710678119117998E-6</v>
      </c>
      <c r="T876" s="1" t="s">
        <v>42</v>
      </c>
      <c r="U876" s="1" t="s">
        <v>31</v>
      </c>
      <c r="V876" s="1" t="s">
        <v>11</v>
      </c>
      <c r="W876" s="1">
        <f>Tabulka1[[#This Row],[x]]/(Tabulka1[[#This Row],[z4]]*(100-Tabulka1[[#This Row],[x2]])/100)</f>
        <v>2.1895540754170009</v>
      </c>
      <c r="X876" s="1">
        <f>Tabulka1[[#This Row],[y]]/(Tabulka1[[#This Row],[z4]]*(100-Tabulka1[[#This Row],[x2]])/100)</f>
        <v>3.8317196319797509</v>
      </c>
      <c r="Y876" s="1">
        <f>Tabulka1[[#This Row],[z2]]</f>
        <v>1.220645</v>
      </c>
      <c r="Z876" s="1">
        <f>Tabulka1[[#This Row],[std2]]</f>
        <v>7.0710678119117998E-6</v>
      </c>
      <c r="AA876" s="1" t="s">
        <v>43</v>
      </c>
      <c r="AB876" s="1" t="s">
        <v>40</v>
      </c>
      <c r="AC876" s="1" t="s">
        <v>11</v>
      </c>
      <c r="AD876" s="1">
        <v>20</v>
      </c>
      <c r="AE876" s="1" t="s">
        <v>12</v>
      </c>
      <c r="AF876" s="1" t="s">
        <v>28</v>
      </c>
    </row>
    <row r="877" spans="1:32" ht="16.5" x14ac:dyDescent="0.35">
      <c r="A877" s="1">
        <f>2*Tabulka1[[#This Row],[x3]]*Tabulka1[[#This Row],[z]]/(100*94.196)*1000</f>
        <v>2.5048577621881525</v>
      </c>
      <c r="B877" s="1">
        <f>Tabulka1[[#This Row],[y2]]*Tabulka1[[#This Row],[x]]/2</f>
        <v>4.383501083829267</v>
      </c>
      <c r="C877" s="1">
        <f>Tabulka1[[#This Row],[z2]]</f>
        <v>1.2762199999999999</v>
      </c>
      <c r="D877" s="1">
        <f>Tabulka1[[#This Row],[std2]]</f>
        <v>1.8384776310860769E-4</v>
      </c>
      <c r="E877" s="1">
        <f t="shared" si="1398"/>
        <v>10</v>
      </c>
      <c r="F877" s="1" t="s">
        <v>29</v>
      </c>
      <c r="G877" s="1" t="s">
        <v>30</v>
      </c>
      <c r="H877" s="1" t="s">
        <v>11</v>
      </c>
      <c r="I877" s="1">
        <f t="shared" ref="I877:J877" si="1419">I785</f>
        <v>29.88</v>
      </c>
      <c r="J877" s="1">
        <f t="shared" si="1419"/>
        <v>3.5</v>
      </c>
      <c r="K877">
        <v>1.2762199999999999</v>
      </c>
      <c r="L877">
        <v>1.8384776310860769E-4</v>
      </c>
      <c r="M877" s="1" t="s">
        <v>32</v>
      </c>
      <c r="N877" s="1" t="s">
        <v>31</v>
      </c>
      <c r="O877" s="1" t="s">
        <v>11</v>
      </c>
      <c r="P877" s="1">
        <f>Tabulka1[[#This Row],[x2]]/(1+Tabulka1[[#This Row],[y2]]*60.08/94.196)</f>
        <v>9.2440011035352541</v>
      </c>
      <c r="Q877" s="1">
        <f>Tabulka1[[#This Row],[y2]]</f>
        <v>3.5</v>
      </c>
      <c r="R877" s="1">
        <f>Tabulka1[[#This Row],[z2]]</f>
        <v>1.2762199999999999</v>
      </c>
      <c r="S877" s="1">
        <f>Tabulka1[[#This Row],[std2]]</f>
        <v>1.8384776310860769E-4</v>
      </c>
      <c r="T877" s="1" t="s">
        <v>42</v>
      </c>
      <c r="U877" s="1" t="s">
        <v>31</v>
      </c>
      <c r="V877" s="1" t="s">
        <v>11</v>
      </c>
      <c r="W877" s="1">
        <f>Tabulka1[[#This Row],[x]]/(Tabulka1[[#This Row],[z4]]*(100-Tabulka1[[#This Row],[x2]])/100)</f>
        <v>2.7990819640670268</v>
      </c>
      <c r="X877" s="1">
        <f>Tabulka1[[#This Row],[y]]/(Tabulka1[[#This Row],[z4]]*(100-Tabulka1[[#This Row],[x2]])/100)</f>
        <v>4.8983934371172966</v>
      </c>
      <c r="Y877" s="1">
        <f>Tabulka1[[#This Row],[z2]]</f>
        <v>1.2762199999999999</v>
      </c>
      <c r="Z877" s="1">
        <f>Tabulka1[[#This Row],[std2]]</f>
        <v>1.8384776310860769E-4</v>
      </c>
      <c r="AA877" s="1" t="s">
        <v>43</v>
      </c>
      <c r="AB877" s="1" t="s">
        <v>40</v>
      </c>
      <c r="AC877" s="1" t="s">
        <v>11</v>
      </c>
      <c r="AD877" s="1">
        <v>20</v>
      </c>
      <c r="AE877" s="1" t="s">
        <v>12</v>
      </c>
      <c r="AF877" s="1" t="s">
        <v>28</v>
      </c>
    </row>
    <row r="878" spans="1:32" ht="16.5" x14ac:dyDescent="0.35">
      <c r="A878" s="1">
        <f>2*Tabulka1[[#This Row],[x3]]*Tabulka1[[#This Row],[z]]/(100*94.196)*1000</f>
        <v>0</v>
      </c>
      <c r="B878" s="1">
        <f>Tabulka1[[#This Row],[y2]]*Tabulka1[[#This Row],[x]]/2</f>
        <v>0</v>
      </c>
      <c r="C878" s="1">
        <f>Tabulka1[[#This Row],[z2]]</f>
        <v>0.99819999999999998</v>
      </c>
      <c r="D878" s="1">
        <f>Tabulka1[[#This Row],[std2]]</f>
        <v>0</v>
      </c>
      <c r="E878" s="1">
        <f t="shared" si="1398"/>
        <v>11</v>
      </c>
      <c r="F878" s="1" t="s">
        <v>29</v>
      </c>
      <c r="G878" s="1" t="s">
        <v>30</v>
      </c>
      <c r="H878" s="1" t="s">
        <v>11</v>
      </c>
      <c r="I878" s="1">
        <f t="shared" ref="I878:J878" si="1420">I786</f>
        <v>0</v>
      </c>
      <c r="J878" s="1">
        <f t="shared" si="1420"/>
        <v>3.8849999999999998</v>
      </c>
      <c r="K878">
        <v>0.99819999999999998</v>
      </c>
      <c r="L878"/>
      <c r="M878" s="1" t="s">
        <v>32</v>
      </c>
      <c r="N878" s="1" t="s">
        <v>31</v>
      </c>
      <c r="O878" s="1" t="s">
        <v>11</v>
      </c>
      <c r="P878" s="1">
        <f>Tabulka1[[#This Row],[x2]]/(1+Tabulka1[[#This Row],[y2]]*60.08/94.196)</f>
        <v>0</v>
      </c>
      <c r="Q878" s="1">
        <f>Tabulka1[[#This Row],[y2]]</f>
        <v>3.8849999999999998</v>
      </c>
      <c r="R878" s="1">
        <f>Tabulka1[[#This Row],[z2]]</f>
        <v>0.99819999999999998</v>
      </c>
      <c r="S878" s="1">
        <f>Tabulka1[[#This Row],[std2]]</f>
        <v>0</v>
      </c>
      <c r="T878" s="1" t="s">
        <v>42</v>
      </c>
      <c r="U878" s="1" t="s">
        <v>31</v>
      </c>
      <c r="V878" s="1" t="s">
        <v>11</v>
      </c>
      <c r="W878" s="1">
        <f>Tabulka1[[#This Row],[x]]/(Tabulka1[[#This Row],[z4]]*(100-Tabulka1[[#This Row],[x2]])/100)</f>
        <v>0</v>
      </c>
      <c r="X878" s="1">
        <f>Tabulka1[[#This Row],[y]]/(Tabulka1[[#This Row],[z4]]*(100-Tabulka1[[#This Row],[x2]])/100)</f>
        <v>0</v>
      </c>
      <c r="Y878" s="1">
        <f>Tabulka1[[#This Row],[z2]]</f>
        <v>0.99819999999999998</v>
      </c>
      <c r="Z878" s="1">
        <f>Tabulka1[[#This Row],[std2]]</f>
        <v>0</v>
      </c>
      <c r="AA878" s="1" t="s">
        <v>43</v>
      </c>
      <c r="AB878" s="1" t="s">
        <v>40</v>
      </c>
      <c r="AC878" s="1" t="s">
        <v>11</v>
      </c>
      <c r="AD878" s="1">
        <v>20</v>
      </c>
      <c r="AE878" s="1" t="s">
        <v>12</v>
      </c>
      <c r="AF878" s="1" t="s">
        <v>28</v>
      </c>
    </row>
    <row r="879" spans="1:32" ht="16.5" x14ac:dyDescent="0.35">
      <c r="A879" s="1">
        <f>2*Tabulka1[[#This Row],[x3]]*Tabulka1[[#This Row],[z]]/(100*94.196)*1000</f>
        <v>0.31637163819554426</v>
      </c>
      <c r="B879" s="1">
        <f>Tabulka1[[#This Row],[y2]]*Tabulka1[[#This Row],[x]]/2</f>
        <v>0.61455190719484465</v>
      </c>
      <c r="C879" s="1">
        <f>Tabulka1[[#This Row],[z2]]</f>
        <v>1.0364550000000001</v>
      </c>
      <c r="D879" s="1">
        <f>Tabulka1[[#This Row],[std2]]</f>
        <v>7.0710678117547895E-6</v>
      </c>
      <c r="E879" s="1">
        <f t="shared" si="1398"/>
        <v>11</v>
      </c>
      <c r="F879" s="1" t="s">
        <v>29</v>
      </c>
      <c r="G879" s="1" t="s">
        <v>30</v>
      </c>
      <c r="H879" s="1" t="s">
        <v>11</v>
      </c>
      <c r="I879" s="1">
        <f t="shared" ref="I879:J879" si="1421">I787</f>
        <v>5</v>
      </c>
      <c r="J879" s="1">
        <f t="shared" si="1421"/>
        <v>3.8849999999999998</v>
      </c>
      <c r="K879">
        <v>1.0364550000000001</v>
      </c>
      <c r="L879">
        <v>7.0710678117547895E-6</v>
      </c>
      <c r="M879" s="1" t="s">
        <v>32</v>
      </c>
      <c r="N879" s="1" t="s">
        <v>31</v>
      </c>
      <c r="O879" s="1" t="s">
        <v>11</v>
      </c>
      <c r="P879" s="1">
        <f>Tabulka1[[#This Row],[x2]]/(1+Tabulka1[[#This Row],[y2]]*60.08/94.196)</f>
        <v>1.4376380465851137</v>
      </c>
      <c r="Q879" s="1">
        <f>Tabulka1[[#This Row],[y2]]</f>
        <v>3.8849999999999998</v>
      </c>
      <c r="R879" s="1">
        <f>Tabulka1[[#This Row],[z2]]</f>
        <v>1.0364550000000001</v>
      </c>
      <c r="S879" s="1">
        <f>Tabulka1[[#This Row],[std2]]</f>
        <v>7.0710678117547895E-6</v>
      </c>
      <c r="T879" s="1" t="s">
        <v>42</v>
      </c>
      <c r="U879" s="1" t="s">
        <v>31</v>
      </c>
      <c r="V879" s="1" t="s">
        <v>11</v>
      </c>
      <c r="W879" s="1">
        <f>Tabulka1[[#This Row],[x]]/(Tabulka1[[#This Row],[z4]]*(100-Tabulka1[[#This Row],[x2]])/100)</f>
        <v>0.32130944136305128</v>
      </c>
      <c r="X879" s="1">
        <f>Tabulka1[[#This Row],[y]]/(Tabulka1[[#This Row],[z4]]*(100-Tabulka1[[#This Row],[x2]])/100)</f>
        <v>0.624143589847727</v>
      </c>
      <c r="Y879" s="1">
        <f>Tabulka1[[#This Row],[z2]]</f>
        <v>1.0364550000000001</v>
      </c>
      <c r="Z879" s="1">
        <f>Tabulka1[[#This Row],[std2]]</f>
        <v>7.0710678117547895E-6</v>
      </c>
      <c r="AA879" s="1" t="s">
        <v>43</v>
      </c>
      <c r="AB879" s="1" t="s">
        <v>40</v>
      </c>
      <c r="AC879" s="1" t="s">
        <v>11</v>
      </c>
      <c r="AD879" s="1">
        <v>20</v>
      </c>
      <c r="AE879" s="1" t="s">
        <v>12</v>
      </c>
      <c r="AF879" s="1" t="s">
        <v>28</v>
      </c>
    </row>
    <row r="880" spans="1:32" ht="16.5" x14ac:dyDescent="0.35">
      <c r="A880" s="1">
        <f>2*Tabulka1[[#This Row],[x3]]*Tabulka1[[#This Row],[z]]/(100*94.196)*1000</f>
        <v>0.64672039774510182</v>
      </c>
      <c r="B880" s="1">
        <f>Tabulka1[[#This Row],[y2]]*Tabulka1[[#This Row],[x]]/2</f>
        <v>1.2562543726198603</v>
      </c>
      <c r="C880" s="1">
        <f>Tabulka1[[#This Row],[z2]]</f>
        <v>1.05935</v>
      </c>
      <c r="D880" s="1">
        <f>Tabulka1[[#This Row],[std2]]</f>
        <v>1.41421356238236E-5</v>
      </c>
      <c r="E880" s="1">
        <f t="shared" si="1398"/>
        <v>11</v>
      </c>
      <c r="F880" s="1" t="s">
        <v>29</v>
      </c>
      <c r="G880" s="1" t="s">
        <v>30</v>
      </c>
      <c r="H880" s="1" t="s">
        <v>11</v>
      </c>
      <c r="I880" s="1">
        <f t="shared" ref="I880:J880" si="1422">I788</f>
        <v>10</v>
      </c>
      <c r="J880" s="1">
        <f t="shared" si="1422"/>
        <v>3.8849999999999998</v>
      </c>
      <c r="K880">
        <v>1.05935</v>
      </c>
      <c r="L880">
        <v>1.41421356238236E-5</v>
      </c>
      <c r="M880" s="1" t="s">
        <v>32</v>
      </c>
      <c r="N880" s="1" t="s">
        <v>31</v>
      </c>
      <c r="O880" s="1" t="s">
        <v>11</v>
      </c>
      <c r="P880" s="1">
        <f>Tabulka1[[#This Row],[x2]]/(1+Tabulka1[[#This Row],[y2]]*60.08/94.196)</f>
        <v>2.8752760931702275</v>
      </c>
      <c r="Q880" s="1">
        <f>Tabulka1[[#This Row],[y2]]</f>
        <v>3.8849999999999998</v>
      </c>
      <c r="R880" s="1">
        <f>Tabulka1[[#This Row],[z2]]</f>
        <v>1.05935</v>
      </c>
      <c r="S880" s="1">
        <f>Tabulka1[[#This Row],[std2]]</f>
        <v>1.41421356238236E-5</v>
      </c>
      <c r="T880" s="1" t="s">
        <v>42</v>
      </c>
      <c r="U880" s="1" t="s">
        <v>31</v>
      </c>
      <c r="V880" s="1" t="s">
        <v>11</v>
      </c>
      <c r="W880" s="1">
        <f>Tabulka1[[#This Row],[x]]/(Tabulka1[[#This Row],[z4]]*(100-Tabulka1[[#This Row],[x2]])/100)</f>
        <v>0.67831993176644145</v>
      </c>
      <c r="X880" s="1">
        <f>Tabulka1[[#This Row],[y]]/(Tabulka1[[#This Row],[z4]]*(100-Tabulka1[[#This Row],[x2]])/100)</f>
        <v>1.3176364674563126</v>
      </c>
      <c r="Y880" s="1">
        <f>Tabulka1[[#This Row],[z2]]</f>
        <v>1.05935</v>
      </c>
      <c r="Z880" s="1">
        <f>Tabulka1[[#This Row],[std2]]</f>
        <v>1.41421356238236E-5</v>
      </c>
      <c r="AA880" s="1" t="s">
        <v>43</v>
      </c>
      <c r="AB880" s="1" t="s">
        <v>40</v>
      </c>
      <c r="AC880" s="1" t="s">
        <v>11</v>
      </c>
      <c r="AD880" s="1">
        <v>20</v>
      </c>
      <c r="AE880" s="1" t="s">
        <v>12</v>
      </c>
      <c r="AF880" s="1" t="s">
        <v>28</v>
      </c>
    </row>
    <row r="881" spans="1:32" s="8" customFormat="1" ht="16.5" x14ac:dyDescent="0.35">
      <c r="A881" s="3"/>
      <c r="B881" s="3"/>
      <c r="C881" s="3" t="str">
        <f>Tabulka1[[#This Row],[z2]]</f>
        <v>chyběl vzorek</v>
      </c>
      <c r="D881" s="3" t="str">
        <f>Tabulka1[[#This Row],[std2]]</f>
        <v>chyběl</v>
      </c>
      <c r="E881" s="3">
        <f t="shared" si="1398"/>
        <v>11</v>
      </c>
      <c r="F881" s="3" t="s">
        <v>29</v>
      </c>
      <c r="G881" s="3" t="s">
        <v>30</v>
      </c>
      <c r="H881" s="3" t="s">
        <v>11</v>
      </c>
      <c r="I881" s="3">
        <f t="shared" ref="I881:J881" si="1423">I789</f>
        <v>15</v>
      </c>
      <c r="J881" s="3">
        <f t="shared" si="1423"/>
        <v>3.8849999999999998</v>
      </c>
      <c r="K881" s="8" t="s">
        <v>51</v>
      </c>
      <c r="L881" s="8" t="s">
        <v>53</v>
      </c>
      <c r="M881" s="3" t="s">
        <v>32</v>
      </c>
      <c r="N881" s="3" t="s">
        <v>31</v>
      </c>
      <c r="O881" s="3" t="s">
        <v>11</v>
      </c>
      <c r="P881" s="1">
        <f>Tabulka1[[#This Row],[x2]]/(1+Tabulka1[[#This Row],[y2]]*60.08/94.196)</f>
        <v>4.3129141397553408</v>
      </c>
      <c r="Q881" s="3">
        <f>Tabulka1[[#This Row],[y2]]</f>
        <v>3.8849999999999998</v>
      </c>
      <c r="R881" s="3" t="str">
        <f>Tabulka1[[#This Row],[z2]]</f>
        <v>chyběl vzorek</v>
      </c>
      <c r="S881" s="3" t="str">
        <f>Tabulka1[[#This Row],[std2]]</f>
        <v>chyběl</v>
      </c>
      <c r="T881" s="3" t="s">
        <v>42</v>
      </c>
      <c r="U881" s="3" t="s">
        <v>31</v>
      </c>
      <c r="V881" s="3" t="s">
        <v>11</v>
      </c>
      <c r="W881" s="3"/>
      <c r="X881" s="3"/>
      <c r="Y881" s="3" t="str">
        <f>Tabulka1[[#This Row],[z2]]</f>
        <v>chyběl vzorek</v>
      </c>
      <c r="Z881" s="3" t="str">
        <f>Tabulka1[[#This Row],[std2]]</f>
        <v>chyběl</v>
      </c>
      <c r="AA881" s="3" t="s">
        <v>43</v>
      </c>
      <c r="AB881" s="3" t="s">
        <v>40</v>
      </c>
      <c r="AC881" s="3" t="s">
        <v>11</v>
      </c>
      <c r="AD881" s="3">
        <v>20</v>
      </c>
      <c r="AE881" s="3" t="s">
        <v>12</v>
      </c>
      <c r="AF881" s="3" t="s">
        <v>28</v>
      </c>
    </row>
    <row r="882" spans="1:32" ht="16.5" x14ac:dyDescent="0.35">
      <c r="A882" s="1">
        <f>2*Tabulka1[[#This Row],[x3]]*Tabulka1[[#This Row],[z]]/(100*94.196)*1000</f>
        <v>1.421399067418625</v>
      </c>
      <c r="B882" s="1">
        <f>Tabulka1[[#This Row],[y2]]*Tabulka1[[#This Row],[x]]/2</f>
        <v>2.7610676884606788</v>
      </c>
      <c r="C882" s="1">
        <f>Tabulka1[[#This Row],[z2]]</f>
        <v>1.16415</v>
      </c>
      <c r="D882" s="1">
        <f>Tabulka1[[#This Row],[std2]]</f>
        <v>2.8284271247333177E-5</v>
      </c>
      <c r="E882" s="1">
        <f t="shared" si="1398"/>
        <v>11</v>
      </c>
      <c r="F882" s="1" t="s">
        <v>29</v>
      </c>
      <c r="G882" s="1" t="s">
        <v>30</v>
      </c>
      <c r="H882" s="1" t="s">
        <v>11</v>
      </c>
      <c r="I882" s="1">
        <f t="shared" ref="I882:J882" si="1424">I790</f>
        <v>20</v>
      </c>
      <c r="J882" s="1">
        <f t="shared" si="1424"/>
        <v>3.8849999999999998</v>
      </c>
      <c r="K882">
        <v>1.16415</v>
      </c>
      <c r="L882">
        <v>2.8284271247333177E-5</v>
      </c>
      <c r="M882" s="1" t="s">
        <v>32</v>
      </c>
      <c r="N882" s="1" t="s">
        <v>31</v>
      </c>
      <c r="O882" s="1" t="s">
        <v>11</v>
      </c>
      <c r="P882" s="1">
        <f>Tabulka1[[#This Row],[x2]]/(1+Tabulka1[[#This Row],[y2]]*60.08/94.196)</f>
        <v>5.750552186340455</v>
      </c>
      <c r="Q882" s="1">
        <f>Tabulka1[[#This Row],[y2]]</f>
        <v>3.8849999999999998</v>
      </c>
      <c r="R882" s="1">
        <f>Tabulka1[[#This Row],[z2]]</f>
        <v>1.16415</v>
      </c>
      <c r="S882" s="1">
        <f>Tabulka1[[#This Row],[std2]]</f>
        <v>2.8284271247333177E-5</v>
      </c>
      <c r="T882" s="1" t="s">
        <v>42</v>
      </c>
      <c r="U882" s="1" t="s">
        <v>31</v>
      </c>
      <c r="V882" s="1" t="s">
        <v>11</v>
      </c>
      <c r="W882" s="1">
        <f>Tabulka1[[#This Row],[x]]/(Tabulka1[[#This Row],[z4]]*(100-Tabulka1[[#This Row],[x2]])/100)</f>
        <v>1.5262198464744932</v>
      </c>
      <c r="X882" s="1">
        <f>Tabulka1[[#This Row],[y]]/(Tabulka1[[#This Row],[z4]]*(100-Tabulka1[[#This Row],[x2]])/100)</f>
        <v>2.9646820517767027</v>
      </c>
      <c r="Y882" s="1">
        <f>Tabulka1[[#This Row],[z2]]</f>
        <v>1.16415</v>
      </c>
      <c r="Z882" s="1">
        <f>Tabulka1[[#This Row],[std2]]</f>
        <v>2.8284271247333177E-5</v>
      </c>
      <c r="AA882" s="1" t="s">
        <v>43</v>
      </c>
      <c r="AB882" s="1" t="s">
        <v>40</v>
      </c>
      <c r="AC882" s="1" t="s">
        <v>11</v>
      </c>
      <c r="AD882" s="1">
        <v>20</v>
      </c>
      <c r="AE882" s="1" t="s">
        <v>12</v>
      </c>
      <c r="AF882" s="1" t="s">
        <v>28</v>
      </c>
    </row>
    <row r="883" spans="1:32" ht="16.5" x14ac:dyDescent="0.35">
      <c r="A883" s="1">
        <f>2*Tabulka1[[#This Row],[x3]]*Tabulka1[[#This Row],[z]]/(100*94.196)*1000</f>
        <v>1.8526019606430633</v>
      </c>
      <c r="B883" s="1">
        <f>Tabulka1[[#This Row],[y2]]*Tabulka1[[#This Row],[x]]/2</f>
        <v>3.59867930854915</v>
      </c>
      <c r="C883" s="1">
        <f>Tabulka1[[#This Row],[z2]]</f>
        <v>1.2138499999999999</v>
      </c>
      <c r="D883" s="1">
        <f>Tabulka1[[#This Row],[std2]]</f>
        <v>1.1313708498980374E-4</v>
      </c>
      <c r="E883" s="1">
        <f t="shared" si="1398"/>
        <v>11</v>
      </c>
      <c r="F883" s="1" t="s">
        <v>29</v>
      </c>
      <c r="G883" s="1" t="s">
        <v>30</v>
      </c>
      <c r="H883" s="1" t="s">
        <v>11</v>
      </c>
      <c r="I883" s="1">
        <f t="shared" ref="I883:J883" si="1425">I791</f>
        <v>25</v>
      </c>
      <c r="J883" s="1">
        <f t="shared" si="1425"/>
        <v>3.8849999999999998</v>
      </c>
      <c r="K883">
        <v>1.2138499999999999</v>
      </c>
      <c r="L883">
        <v>1.1313708498980374E-4</v>
      </c>
      <c r="M883" s="1" t="s">
        <v>32</v>
      </c>
      <c r="N883" s="1" t="s">
        <v>31</v>
      </c>
      <c r="O883" s="1" t="s">
        <v>11</v>
      </c>
      <c r="P883" s="1">
        <f>Tabulka1[[#This Row],[x2]]/(1+Tabulka1[[#This Row],[y2]]*60.08/94.196)</f>
        <v>7.1881902329255682</v>
      </c>
      <c r="Q883" s="1">
        <f>Tabulka1[[#This Row],[y2]]</f>
        <v>3.8849999999999998</v>
      </c>
      <c r="R883" s="1">
        <f>Tabulka1[[#This Row],[z2]]</f>
        <v>1.2138499999999999</v>
      </c>
      <c r="S883" s="1">
        <f>Tabulka1[[#This Row],[std2]]</f>
        <v>1.1313708498980374E-4</v>
      </c>
      <c r="T883" s="1" t="s">
        <v>42</v>
      </c>
      <c r="U883" s="1" t="s">
        <v>31</v>
      </c>
      <c r="V883" s="1" t="s">
        <v>11</v>
      </c>
      <c r="W883" s="1">
        <f>Tabulka1[[#This Row],[x]]/(Tabulka1[[#This Row],[z4]]*(100-Tabulka1[[#This Row],[x2]])/100)</f>
        <v>2.0349597952993244</v>
      </c>
      <c r="X883" s="1">
        <f>Tabulka1[[#This Row],[y]]/(Tabulka1[[#This Row],[z4]]*(100-Tabulka1[[#This Row],[x2]])/100)</f>
        <v>3.9529094023689368</v>
      </c>
      <c r="Y883" s="1">
        <f>Tabulka1[[#This Row],[z2]]</f>
        <v>1.2138499999999999</v>
      </c>
      <c r="Z883" s="1">
        <f>Tabulka1[[#This Row],[std2]]</f>
        <v>1.1313708498980374E-4</v>
      </c>
      <c r="AA883" s="1" t="s">
        <v>43</v>
      </c>
      <c r="AB883" s="1" t="s">
        <v>40</v>
      </c>
      <c r="AC883" s="1" t="s">
        <v>11</v>
      </c>
      <c r="AD883" s="1">
        <v>20</v>
      </c>
      <c r="AE883" s="1" t="s">
        <v>12</v>
      </c>
      <c r="AF883" s="1" t="s">
        <v>28</v>
      </c>
    </row>
    <row r="884" spans="1:32" ht="16.5" x14ac:dyDescent="0.35">
      <c r="A884" s="1">
        <f>2*Tabulka1[[#This Row],[x3]]*Tabulka1[[#This Row],[z]]/(100*94.196)*1000</f>
        <v>0</v>
      </c>
      <c r="B884" s="1">
        <f>Tabulka1[[#This Row],[y2]]*Tabulka1[[#This Row],[x]]/2</f>
        <v>0</v>
      </c>
      <c r="C884" s="1">
        <f>Tabulka1[[#This Row],[z2]]</f>
        <v>0.99704000000000004</v>
      </c>
      <c r="D884" s="1">
        <f>Tabulka1[[#This Row],[std2]]</f>
        <v>0</v>
      </c>
      <c r="E884" s="1">
        <f t="shared" si="1398"/>
        <v>1</v>
      </c>
      <c r="F884" s="1" t="s">
        <v>29</v>
      </c>
      <c r="G884" s="1" t="s">
        <v>30</v>
      </c>
      <c r="H884" s="1" t="s">
        <v>11</v>
      </c>
      <c r="I884" s="1">
        <v>0</v>
      </c>
      <c r="J884" s="1">
        <v>0</v>
      </c>
      <c r="K884" s="1">
        <v>0.99704000000000004</v>
      </c>
      <c r="M884" s="1" t="s">
        <v>32</v>
      </c>
      <c r="N884" s="1" t="s">
        <v>31</v>
      </c>
      <c r="O884" s="1" t="s">
        <v>11</v>
      </c>
      <c r="P884" s="1">
        <f>Tabulka1[[#This Row],[x2]]/(1+Tabulka1[[#This Row],[y2]]*60.08/94.196)</f>
        <v>0</v>
      </c>
      <c r="Q884" s="1">
        <f>Tabulka1[[#This Row],[y2]]</f>
        <v>0</v>
      </c>
      <c r="R884" s="1">
        <f>Tabulka1[[#This Row],[z2]]</f>
        <v>0.99704000000000004</v>
      </c>
      <c r="S884" s="1">
        <f>Tabulka1[[#This Row],[std2]]</f>
        <v>0</v>
      </c>
      <c r="T884" s="1" t="s">
        <v>42</v>
      </c>
      <c r="U884" s="1" t="s">
        <v>31</v>
      </c>
      <c r="V884" s="1" t="s">
        <v>11</v>
      </c>
      <c r="W884" s="1">
        <f>Tabulka1[[#This Row],[x]]/(Tabulka1[[#This Row],[z4]]*(100-Tabulka1[[#This Row],[x2]])/100)</f>
        <v>0</v>
      </c>
      <c r="X884" s="1">
        <f>Tabulka1[[#This Row],[y]]/(Tabulka1[[#This Row],[z4]]*(100-Tabulka1[[#This Row],[x2]])/100)</f>
        <v>0</v>
      </c>
      <c r="Y884" s="1">
        <f>Tabulka1[[#This Row],[z2]]</f>
        <v>0.99704000000000004</v>
      </c>
      <c r="Z884" s="1">
        <f>Tabulka1[[#This Row],[std2]]</f>
        <v>0</v>
      </c>
      <c r="AA884" s="1" t="s">
        <v>43</v>
      </c>
      <c r="AB884" s="1" t="s">
        <v>40</v>
      </c>
      <c r="AC884" s="1" t="s">
        <v>11</v>
      </c>
      <c r="AD884" s="1">
        <v>25</v>
      </c>
      <c r="AE884" s="1" t="s">
        <v>12</v>
      </c>
      <c r="AF884" s="1" t="s">
        <v>28</v>
      </c>
    </row>
    <row r="885" spans="1:32" ht="16.5" x14ac:dyDescent="0.35">
      <c r="A885" s="1">
        <f>2*Tabulka1[[#This Row],[x3]]*Tabulka1[[#This Row],[z]]/(100*94.196)*1000</f>
        <v>1.1160452673149601</v>
      </c>
      <c r="B885" s="1">
        <f>Tabulka1[[#This Row],[y2]]*Tabulka1[[#This Row],[x]]/2</f>
        <v>0</v>
      </c>
      <c r="C885" s="1">
        <f>Tabulka1[[#This Row],[z2]]</f>
        <v>1.0512699999999999</v>
      </c>
      <c r="D885" s="1">
        <f>Tabulka1[[#This Row],[std2]]</f>
        <v>0</v>
      </c>
      <c r="E885" s="1">
        <f t="shared" si="1398"/>
        <v>1</v>
      </c>
      <c r="F885" s="1" t="s">
        <v>29</v>
      </c>
      <c r="G885" s="1" t="s">
        <v>30</v>
      </c>
      <c r="H885" s="1" t="s">
        <v>11</v>
      </c>
      <c r="I885" s="1">
        <v>5</v>
      </c>
      <c r="J885" s="1">
        <v>0</v>
      </c>
      <c r="K885" s="1">
        <v>1.0512699999999999</v>
      </c>
      <c r="L885" s="1">
        <v>0</v>
      </c>
      <c r="M885" s="1" t="s">
        <v>32</v>
      </c>
      <c r="N885" s="1" t="s">
        <v>31</v>
      </c>
      <c r="O885" s="1" t="s">
        <v>11</v>
      </c>
      <c r="P885" s="1">
        <f>Tabulka1[[#This Row],[x2]]/(1+Tabulka1[[#This Row],[y2]]*60.08/94.196)</f>
        <v>5</v>
      </c>
      <c r="Q885" s="1">
        <f>Tabulka1[[#This Row],[y2]]</f>
        <v>0</v>
      </c>
      <c r="R885" s="1">
        <f>Tabulka1[[#This Row],[z2]]</f>
        <v>1.0512699999999999</v>
      </c>
      <c r="S885" s="1">
        <f>Tabulka1[[#This Row],[std2]]</f>
        <v>0</v>
      </c>
      <c r="T885" s="1" t="s">
        <v>42</v>
      </c>
      <c r="U885" s="1" t="s">
        <v>31</v>
      </c>
      <c r="V885" s="1" t="s">
        <v>11</v>
      </c>
      <c r="W885" s="1">
        <f>Tabulka1[[#This Row],[x]]/(Tabulka1[[#This Row],[z4]]*(100-Tabulka1[[#This Row],[x2]])/100)</f>
        <v>1.1174907415892059</v>
      </c>
      <c r="X885" s="1">
        <f>Tabulka1[[#This Row],[y]]/(Tabulka1[[#This Row],[z4]]*(100-Tabulka1[[#This Row],[x2]])/100)</f>
        <v>0</v>
      </c>
      <c r="Y885" s="1">
        <f>Tabulka1[[#This Row],[z2]]</f>
        <v>1.0512699999999999</v>
      </c>
      <c r="Z885" s="1">
        <f>Tabulka1[[#This Row],[std2]]</f>
        <v>0</v>
      </c>
      <c r="AA885" s="1" t="s">
        <v>43</v>
      </c>
      <c r="AB885" s="1" t="s">
        <v>40</v>
      </c>
      <c r="AC885" s="1" t="s">
        <v>11</v>
      </c>
      <c r="AD885" s="1">
        <v>25</v>
      </c>
      <c r="AE885" s="1" t="s">
        <v>12</v>
      </c>
      <c r="AF885" s="1" t="s">
        <v>28</v>
      </c>
    </row>
    <row r="886" spans="1:32" ht="16.5" x14ac:dyDescent="0.35">
      <c r="A886" s="1">
        <f>2*Tabulka1[[#This Row],[x3]]*Tabulka1[[#This Row],[z]]/(100*94.196)*1000</f>
        <v>2.3497706908998257</v>
      </c>
      <c r="B886" s="1">
        <f>Tabulka1[[#This Row],[y2]]*Tabulka1[[#This Row],[x]]/2</f>
        <v>0</v>
      </c>
      <c r="C886" s="1">
        <f>Tabulka1[[#This Row],[z2]]</f>
        <v>1.106695</v>
      </c>
      <c r="D886" s="1">
        <f>Tabulka1[[#This Row],[std2]]</f>
        <v>7.0710678119117998E-6</v>
      </c>
      <c r="E886" s="1">
        <f t="shared" si="1398"/>
        <v>1</v>
      </c>
      <c r="F886" s="1" t="s">
        <v>29</v>
      </c>
      <c r="G886" s="1" t="s">
        <v>30</v>
      </c>
      <c r="H886" s="1" t="s">
        <v>11</v>
      </c>
      <c r="I886" s="1">
        <v>10</v>
      </c>
      <c r="J886" s="1">
        <v>0</v>
      </c>
      <c r="K886" s="1">
        <v>1.106695</v>
      </c>
      <c r="L886" s="1">
        <v>7.0710678119117998E-6</v>
      </c>
      <c r="M886" s="1" t="s">
        <v>32</v>
      </c>
      <c r="N886" s="1" t="s">
        <v>31</v>
      </c>
      <c r="O886" s="1" t="s">
        <v>11</v>
      </c>
      <c r="P886" s="1">
        <f>Tabulka1[[#This Row],[x2]]/(1+Tabulka1[[#This Row],[y2]]*60.08/94.196)</f>
        <v>10</v>
      </c>
      <c r="Q886" s="1">
        <f>Tabulka1[[#This Row],[y2]]</f>
        <v>0</v>
      </c>
      <c r="R886" s="1">
        <f>Tabulka1[[#This Row],[z2]]</f>
        <v>1.106695</v>
      </c>
      <c r="S886" s="1">
        <f>Tabulka1[[#This Row],[std2]]</f>
        <v>7.0710678119117998E-6</v>
      </c>
      <c r="T886" s="1" t="s">
        <v>42</v>
      </c>
      <c r="U886" s="1" t="s">
        <v>31</v>
      </c>
      <c r="V886" s="1" t="s">
        <v>11</v>
      </c>
      <c r="W886" s="1">
        <f>Tabulka1[[#This Row],[x]]/(Tabulka1[[#This Row],[z4]]*(100-Tabulka1[[#This Row],[x2]])/100)</f>
        <v>2.3591471211327679</v>
      </c>
      <c r="X886" s="1">
        <f>Tabulka1[[#This Row],[y]]/(Tabulka1[[#This Row],[z4]]*(100-Tabulka1[[#This Row],[x2]])/100)</f>
        <v>0</v>
      </c>
      <c r="Y886" s="1">
        <f>Tabulka1[[#This Row],[z2]]</f>
        <v>1.106695</v>
      </c>
      <c r="Z886" s="1">
        <f>Tabulka1[[#This Row],[std2]]</f>
        <v>7.0710678119117998E-6</v>
      </c>
      <c r="AA886" s="1" t="s">
        <v>43</v>
      </c>
      <c r="AB886" s="1" t="s">
        <v>40</v>
      </c>
      <c r="AC886" s="1" t="s">
        <v>11</v>
      </c>
      <c r="AD886" s="1">
        <v>25</v>
      </c>
      <c r="AE886" s="1" t="s">
        <v>12</v>
      </c>
      <c r="AF886" s="1" t="s">
        <v>28</v>
      </c>
    </row>
    <row r="887" spans="1:32" ht="16.5" x14ac:dyDescent="0.35">
      <c r="A887" s="1">
        <f>2*Tabulka1[[#This Row],[x3]]*Tabulka1[[#This Row],[z]]/(100*94.196)*1000</f>
        <v>3.7079281498152783</v>
      </c>
      <c r="B887" s="1">
        <f>Tabulka1[[#This Row],[y2]]*Tabulka1[[#This Row],[x]]/2</f>
        <v>0</v>
      </c>
      <c r="C887" s="1">
        <f>Tabulka1[[#This Row],[z2]]</f>
        <v>1.1642399999999999</v>
      </c>
      <c r="D887" s="1">
        <f>Tabulka1[[#This Row],[std2]]</f>
        <v>0</v>
      </c>
      <c r="E887" s="1">
        <f t="shared" si="1398"/>
        <v>1</v>
      </c>
      <c r="F887" s="1" t="s">
        <v>29</v>
      </c>
      <c r="G887" s="1" t="s">
        <v>30</v>
      </c>
      <c r="H887" s="1" t="s">
        <v>11</v>
      </c>
      <c r="I887" s="1">
        <v>15</v>
      </c>
      <c r="J887" s="1">
        <v>0</v>
      </c>
      <c r="K887" s="1">
        <v>1.1642399999999999</v>
      </c>
      <c r="L887" s="1">
        <v>0</v>
      </c>
      <c r="M887" s="1" t="s">
        <v>32</v>
      </c>
      <c r="N887" s="1" t="s">
        <v>31</v>
      </c>
      <c r="O887" s="1" t="s">
        <v>11</v>
      </c>
      <c r="P887" s="1">
        <f>Tabulka1[[#This Row],[x2]]/(1+Tabulka1[[#This Row],[y2]]*60.08/94.196)</f>
        <v>15</v>
      </c>
      <c r="Q887" s="1">
        <f>Tabulka1[[#This Row],[y2]]</f>
        <v>0</v>
      </c>
      <c r="R887" s="1">
        <f>Tabulka1[[#This Row],[z2]]</f>
        <v>1.1642399999999999</v>
      </c>
      <c r="S887" s="1">
        <f>Tabulka1[[#This Row],[std2]]</f>
        <v>0</v>
      </c>
      <c r="T887" s="1" t="s">
        <v>42</v>
      </c>
      <c r="U887" s="1" t="s">
        <v>31</v>
      </c>
      <c r="V887" s="1" t="s">
        <v>11</v>
      </c>
      <c r="W887" s="1">
        <f>Tabulka1[[#This Row],[x]]/(Tabulka1[[#This Row],[z4]]*(100-Tabulka1[[#This Row],[x2]])/100)</f>
        <v>3.7468807217991018</v>
      </c>
      <c r="X887" s="1">
        <f>Tabulka1[[#This Row],[y]]/(Tabulka1[[#This Row],[z4]]*(100-Tabulka1[[#This Row],[x2]])/100)</f>
        <v>0</v>
      </c>
      <c r="Y887" s="1">
        <f>Tabulka1[[#This Row],[z2]]</f>
        <v>1.1642399999999999</v>
      </c>
      <c r="Z887" s="1">
        <f>Tabulka1[[#This Row],[std2]]</f>
        <v>0</v>
      </c>
      <c r="AA887" s="1" t="s">
        <v>43</v>
      </c>
      <c r="AB887" s="1" t="s">
        <v>40</v>
      </c>
      <c r="AC887" s="1" t="s">
        <v>11</v>
      </c>
      <c r="AD887" s="1">
        <v>25</v>
      </c>
      <c r="AE887" s="1" t="s">
        <v>12</v>
      </c>
      <c r="AF887" s="1" t="s">
        <v>28</v>
      </c>
    </row>
    <row r="888" spans="1:32" ht="16.5" x14ac:dyDescent="0.35">
      <c r="A888" s="1">
        <f>2*Tabulka1[[#This Row],[x3]]*Tabulka1[[#This Row],[z]]/(100*94.196)*1000</f>
        <v>5.1978640281965269</v>
      </c>
      <c r="B888" s="1">
        <f>Tabulka1[[#This Row],[y2]]*Tabulka1[[#This Row],[x]]/2</f>
        <v>0</v>
      </c>
      <c r="C888" s="1">
        <f>Tabulka1[[#This Row],[z2]]</f>
        <v>1.224045</v>
      </c>
      <c r="D888" s="1">
        <f>Tabulka1[[#This Row],[std2]]</f>
        <v>7.0710678119117998E-6</v>
      </c>
      <c r="E888" s="1">
        <f t="shared" si="1398"/>
        <v>1</v>
      </c>
      <c r="F888" s="1" t="s">
        <v>29</v>
      </c>
      <c r="G888" s="1" t="s">
        <v>30</v>
      </c>
      <c r="H888" s="1" t="s">
        <v>11</v>
      </c>
      <c r="I888" s="1">
        <v>20</v>
      </c>
      <c r="J888" s="1">
        <v>0</v>
      </c>
      <c r="K888" s="1">
        <v>1.224045</v>
      </c>
      <c r="L888" s="1">
        <v>7.0710678119117998E-6</v>
      </c>
      <c r="M888" s="1" t="s">
        <v>32</v>
      </c>
      <c r="N888" s="1" t="s">
        <v>31</v>
      </c>
      <c r="O888" s="1" t="s">
        <v>11</v>
      </c>
      <c r="P888" s="1">
        <f>Tabulka1[[#This Row],[x2]]/(1+Tabulka1[[#This Row],[y2]]*60.08/94.196)</f>
        <v>20</v>
      </c>
      <c r="Q888" s="1">
        <f>Tabulka1[[#This Row],[y2]]</f>
        <v>0</v>
      </c>
      <c r="R888" s="1">
        <f>Tabulka1[[#This Row],[z2]]</f>
        <v>1.224045</v>
      </c>
      <c r="S888" s="1">
        <f>Tabulka1[[#This Row],[std2]]</f>
        <v>7.0710678119117998E-6</v>
      </c>
      <c r="T888" s="1" t="s">
        <v>42</v>
      </c>
      <c r="U888" s="1" t="s">
        <v>31</v>
      </c>
      <c r="V888" s="1" t="s">
        <v>11</v>
      </c>
      <c r="W888" s="1">
        <f>Tabulka1[[#This Row],[x]]/(Tabulka1[[#This Row],[z4]]*(100-Tabulka1[[#This Row],[x2]])/100)</f>
        <v>5.3080810225487278</v>
      </c>
      <c r="X888" s="1">
        <f>Tabulka1[[#This Row],[y]]/(Tabulka1[[#This Row],[z4]]*(100-Tabulka1[[#This Row],[x2]])/100)</f>
        <v>0</v>
      </c>
      <c r="Y888" s="1">
        <f>Tabulka1[[#This Row],[z2]]</f>
        <v>1.224045</v>
      </c>
      <c r="Z888" s="1">
        <f>Tabulka1[[#This Row],[std2]]</f>
        <v>7.0710678119117998E-6</v>
      </c>
      <c r="AA888" s="1" t="s">
        <v>43</v>
      </c>
      <c r="AB888" s="1" t="s">
        <v>40</v>
      </c>
      <c r="AC888" s="1" t="s">
        <v>11</v>
      </c>
      <c r="AD888" s="1">
        <v>25</v>
      </c>
      <c r="AE888" s="1" t="s">
        <v>12</v>
      </c>
      <c r="AF888" s="1" t="s">
        <v>28</v>
      </c>
    </row>
    <row r="889" spans="1:32" ht="16.5" x14ac:dyDescent="0.35">
      <c r="A889" s="1">
        <f>2*Tabulka1[[#This Row],[x3]]*Tabulka1[[#This Row],[z]]/(100*94.196)*1000</f>
        <v>6.8237239373221783</v>
      </c>
      <c r="B889" s="1">
        <f>Tabulka1[[#This Row],[y2]]*Tabulka1[[#This Row],[x]]/2</f>
        <v>0</v>
      </c>
      <c r="C889" s="1">
        <f>Tabulka1[[#This Row],[z2]]</f>
        <v>1.2855349999999999</v>
      </c>
      <c r="D889" s="1">
        <f>Tabulka1[[#This Row],[std2]]</f>
        <v>7.0710678117547895E-6</v>
      </c>
      <c r="E889" s="1">
        <f t="shared" si="1398"/>
        <v>1</v>
      </c>
      <c r="F889" s="1" t="s">
        <v>29</v>
      </c>
      <c r="G889" s="1" t="s">
        <v>30</v>
      </c>
      <c r="H889" s="1" t="s">
        <v>11</v>
      </c>
      <c r="I889" s="1">
        <v>25</v>
      </c>
      <c r="J889" s="1">
        <v>0</v>
      </c>
      <c r="K889" s="1">
        <v>1.2855349999999999</v>
      </c>
      <c r="L889" s="1">
        <v>7.0710678117547895E-6</v>
      </c>
      <c r="M889" s="1" t="s">
        <v>32</v>
      </c>
      <c r="N889" s="1" t="s">
        <v>31</v>
      </c>
      <c r="O889" s="1" t="s">
        <v>11</v>
      </c>
      <c r="P889" s="1">
        <f>Tabulka1[[#This Row],[x2]]/(1+Tabulka1[[#This Row],[y2]]*60.08/94.196)</f>
        <v>25</v>
      </c>
      <c r="Q889" s="1">
        <f>Tabulka1[[#This Row],[y2]]</f>
        <v>0</v>
      </c>
      <c r="R889" s="1">
        <f>Tabulka1[[#This Row],[z2]]</f>
        <v>1.2855349999999999</v>
      </c>
      <c r="S889" s="1">
        <f>Tabulka1[[#This Row],[std2]]</f>
        <v>7.0710678117547895E-6</v>
      </c>
      <c r="T889" s="1" t="s">
        <v>42</v>
      </c>
      <c r="U889" s="1" t="s">
        <v>31</v>
      </c>
      <c r="V889" s="1" t="s">
        <v>11</v>
      </c>
      <c r="W889" s="1">
        <f>Tabulka1[[#This Row],[x]]/(Tabulka1[[#This Row],[z4]]*(100-Tabulka1[[#This Row],[x2]])/100)</f>
        <v>7.0774413633983038</v>
      </c>
      <c r="X889" s="1">
        <f>Tabulka1[[#This Row],[y]]/(Tabulka1[[#This Row],[z4]]*(100-Tabulka1[[#This Row],[x2]])/100)</f>
        <v>0</v>
      </c>
      <c r="Y889" s="1">
        <f>Tabulka1[[#This Row],[z2]]</f>
        <v>1.2855349999999999</v>
      </c>
      <c r="Z889" s="1">
        <f>Tabulka1[[#This Row],[std2]]</f>
        <v>7.0710678117547895E-6</v>
      </c>
      <c r="AA889" s="1" t="s">
        <v>43</v>
      </c>
      <c r="AB889" s="1" t="s">
        <v>40</v>
      </c>
      <c r="AC889" s="1" t="s">
        <v>11</v>
      </c>
      <c r="AD889" s="1">
        <v>25</v>
      </c>
      <c r="AE889" s="1" t="s">
        <v>12</v>
      </c>
      <c r="AF889" s="1" t="s">
        <v>28</v>
      </c>
    </row>
    <row r="890" spans="1:32" ht="16.5" x14ac:dyDescent="0.35">
      <c r="A890" s="1">
        <f>2*Tabulka1[[#This Row],[x3]]*Tabulka1[[#This Row],[z]]/(100*94.196)*1000</f>
        <v>8.6117988024969225</v>
      </c>
      <c r="B890" s="1">
        <f>Tabulka1[[#This Row],[y2]]*Tabulka1[[#This Row],[x]]/2</f>
        <v>0</v>
      </c>
      <c r="C890" s="1">
        <f>Tabulka1[[#This Row],[z2]]</f>
        <v>1.3519950000000001</v>
      </c>
      <c r="D890" s="1">
        <f>Tabulka1[[#This Row],[std2]]</f>
        <v>7.0710678119117998E-6</v>
      </c>
      <c r="E890" s="1">
        <f t="shared" si="1398"/>
        <v>1</v>
      </c>
      <c r="F890" s="1" t="s">
        <v>29</v>
      </c>
      <c r="G890" s="1" t="s">
        <v>30</v>
      </c>
      <c r="H890" s="1" t="s">
        <v>11</v>
      </c>
      <c r="I890" s="1">
        <v>30</v>
      </c>
      <c r="J890" s="1">
        <v>0</v>
      </c>
      <c r="K890" s="1">
        <v>1.3519950000000001</v>
      </c>
      <c r="L890" s="1">
        <v>7.0710678119117998E-6</v>
      </c>
      <c r="M890" s="1" t="s">
        <v>32</v>
      </c>
      <c r="N890" s="1" t="s">
        <v>31</v>
      </c>
      <c r="O890" s="1" t="s">
        <v>11</v>
      </c>
      <c r="P890" s="1">
        <f>Tabulka1[[#This Row],[x2]]/(1+Tabulka1[[#This Row],[y2]]*60.08/94.196)</f>
        <v>30</v>
      </c>
      <c r="Q890" s="1">
        <f>Tabulka1[[#This Row],[y2]]</f>
        <v>0</v>
      </c>
      <c r="R890" s="1">
        <f>Tabulka1[[#This Row],[z2]]</f>
        <v>1.3519950000000001</v>
      </c>
      <c r="S890" s="1">
        <f>Tabulka1[[#This Row],[std2]]</f>
        <v>7.0710678119117998E-6</v>
      </c>
      <c r="T890" s="1" t="s">
        <v>42</v>
      </c>
      <c r="U890" s="1" t="s">
        <v>31</v>
      </c>
      <c r="V890" s="1" t="s">
        <v>11</v>
      </c>
      <c r="W890" s="1">
        <f>Tabulka1[[#This Row],[x]]/(Tabulka1[[#This Row],[z4]]*(100-Tabulka1[[#This Row],[x2]])/100)</f>
        <v>9.0995674672263913</v>
      </c>
      <c r="X890" s="1">
        <f>Tabulka1[[#This Row],[y]]/(Tabulka1[[#This Row],[z4]]*(100-Tabulka1[[#This Row],[x2]])/100)</f>
        <v>0</v>
      </c>
      <c r="Y890" s="1">
        <f>Tabulka1[[#This Row],[z2]]</f>
        <v>1.3519950000000001</v>
      </c>
      <c r="Z890" s="1">
        <f>Tabulka1[[#This Row],[std2]]</f>
        <v>7.0710678119117998E-6</v>
      </c>
      <c r="AA890" s="1" t="s">
        <v>43</v>
      </c>
      <c r="AB890" s="1" t="s">
        <v>40</v>
      </c>
      <c r="AC890" s="1" t="s">
        <v>11</v>
      </c>
      <c r="AD890" s="1">
        <v>25</v>
      </c>
      <c r="AE890" s="1" t="s">
        <v>12</v>
      </c>
      <c r="AF890" s="1" t="s">
        <v>28</v>
      </c>
    </row>
    <row r="891" spans="1:32" ht="16.5" x14ac:dyDescent="0.35">
      <c r="A891" s="1">
        <f>2*Tabulka1[[#This Row],[x3]]*Tabulka1[[#This Row],[z]]/(100*94.196)*1000</f>
        <v>10.517946621937236</v>
      </c>
      <c r="B891" s="1">
        <f>Tabulka1[[#This Row],[y2]]*Tabulka1[[#This Row],[x]]/2</f>
        <v>0</v>
      </c>
      <c r="C891" s="1">
        <f>Tabulka1[[#This Row],[z2]]</f>
        <v>1.4153549999999999</v>
      </c>
      <c r="D891" s="1">
        <f>Tabulka1[[#This Row],[std2]]</f>
        <v>7.0710678117547895E-6</v>
      </c>
      <c r="E891" s="1">
        <f t="shared" si="1398"/>
        <v>1</v>
      </c>
      <c r="F891" s="1" t="s">
        <v>29</v>
      </c>
      <c r="G891" s="1" t="s">
        <v>30</v>
      </c>
      <c r="H891" s="1" t="s">
        <v>11</v>
      </c>
      <c r="I891" s="1">
        <v>35</v>
      </c>
      <c r="J891" s="1">
        <v>0</v>
      </c>
      <c r="K891" s="1">
        <v>1.4153549999999999</v>
      </c>
      <c r="L891" s="1">
        <v>7.0710678117547895E-6</v>
      </c>
      <c r="M891" s="1" t="s">
        <v>32</v>
      </c>
      <c r="N891" s="1" t="s">
        <v>31</v>
      </c>
      <c r="O891" s="1" t="s">
        <v>11</v>
      </c>
      <c r="P891" s="1">
        <f>Tabulka1[[#This Row],[x2]]/(1+Tabulka1[[#This Row],[y2]]*60.08/94.196)</f>
        <v>35</v>
      </c>
      <c r="Q891" s="1">
        <f>Tabulka1[[#This Row],[y2]]</f>
        <v>0</v>
      </c>
      <c r="R891" s="1">
        <f>Tabulka1[[#This Row],[z2]]</f>
        <v>1.4153549999999999</v>
      </c>
      <c r="S891" s="1">
        <f>Tabulka1[[#This Row],[std2]]</f>
        <v>7.0710678117547895E-6</v>
      </c>
      <c r="T891" s="1" t="s">
        <v>42</v>
      </c>
      <c r="U891" s="1" t="s">
        <v>31</v>
      </c>
      <c r="V891" s="1" t="s">
        <v>11</v>
      </c>
      <c r="W891" s="1">
        <f>Tabulka1[[#This Row],[x]]/(Tabulka1[[#This Row],[z4]]*(100-Tabulka1[[#This Row],[x2]])/100)</f>
        <v>11.432789894720337</v>
      </c>
      <c r="X891" s="1">
        <f>Tabulka1[[#This Row],[y]]/(Tabulka1[[#This Row],[z4]]*(100-Tabulka1[[#This Row],[x2]])/100)</f>
        <v>0</v>
      </c>
      <c r="Y891" s="1">
        <f>Tabulka1[[#This Row],[z2]]</f>
        <v>1.4153549999999999</v>
      </c>
      <c r="Z891" s="1">
        <f>Tabulka1[[#This Row],[std2]]</f>
        <v>7.0710678117547895E-6</v>
      </c>
      <c r="AA891" s="1" t="s">
        <v>43</v>
      </c>
      <c r="AB891" s="1" t="s">
        <v>40</v>
      </c>
      <c r="AC891" s="1" t="s">
        <v>11</v>
      </c>
      <c r="AD891" s="1">
        <v>25</v>
      </c>
      <c r="AE891" s="1" t="s">
        <v>12</v>
      </c>
      <c r="AF891" s="1" t="s">
        <v>28</v>
      </c>
    </row>
    <row r="892" spans="1:32" ht="16.5" x14ac:dyDescent="0.35">
      <c r="A892" s="1">
        <f>2*Tabulka1[[#This Row],[x3]]*Tabulka1[[#This Row],[z]]/(100*94.196)*1000</f>
        <v>12.604441802199668</v>
      </c>
      <c r="B892" s="1">
        <f>Tabulka1[[#This Row],[y2]]*Tabulka1[[#This Row],[x]]/2</f>
        <v>0</v>
      </c>
      <c r="C892" s="1">
        <f>Tabulka1[[#This Row],[z2]]</f>
        <v>1.48411</v>
      </c>
      <c r="D892" s="1">
        <f>Tabulka1[[#This Row],[std2]]</f>
        <v>0</v>
      </c>
      <c r="E892" s="1">
        <f t="shared" si="1398"/>
        <v>1</v>
      </c>
      <c r="F892" s="1" t="s">
        <v>29</v>
      </c>
      <c r="G892" s="1" t="s">
        <v>30</v>
      </c>
      <c r="H892" s="1" t="s">
        <v>11</v>
      </c>
      <c r="I892" s="1">
        <v>40</v>
      </c>
      <c r="J892" s="1">
        <v>0</v>
      </c>
      <c r="K892" s="1">
        <v>1.48411</v>
      </c>
      <c r="L892" s="1">
        <v>0</v>
      </c>
      <c r="M892" s="1" t="s">
        <v>32</v>
      </c>
      <c r="N892" s="1" t="s">
        <v>31</v>
      </c>
      <c r="O892" s="1" t="s">
        <v>11</v>
      </c>
      <c r="P892" s="1">
        <f>Tabulka1[[#This Row],[x2]]/(1+Tabulka1[[#This Row],[y2]]*60.08/94.196)</f>
        <v>40</v>
      </c>
      <c r="Q892" s="1">
        <f>Tabulka1[[#This Row],[y2]]</f>
        <v>0</v>
      </c>
      <c r="R892" s="1">
        <f>Tabulka1[[#This Row],[z2]]</f>
        <v>1.48411</v>
      </c>
      <c r="S892" s="1">
        <f>Tabulka1[[#This Row],[std2]]</f>
        <v>0</v>
      </c>
      <c r="T892" s="1" t="s">
        <v>42</v>
      </c>
      <c r="U892" s="1" t="s">
        <v>31</v>
      </c>
      <c r="V892" s="1" t="s">
        <v>11</v>
      </c>
      <c r="W892" s="1">
        <f>Tabulka1[[#This Row],[x]]/(Tabulka1[[#This Row],[z4]]*(100-Tabulka1[[#This Row],[x2]])/100)</f>
        <v>14.154882726796608</v>
      </c>
      <c r="X892" s="1">
        <f>Tabulka1[[#This Row],[y]]/(Tabulka1[[#This Row],[z4]]*(100-Tabulka1[[#This Row],[x2]])/100)</f>
        <v>0</v>
      </c>
      <c r="Y892" s="1">
        <f>Tabulka1[[#This Row],[z2]]</f>
        <v>1.48411</v>
      </c>
      <c r="Z892" s="1">
        <f>Tabulka1[[#This Row],[std2]]</f>
        <v>0</v>
      </c>
      <c r="AA892" s="1" t="s">
        <v>43</v>
      </c>
      <c r="AB892" s="1" t="s">
        <v>40</v>
      </c>
      <c r="AC892" s="1" t="s">
        <v>11</v>
      </c>
      <c r="AD892" s="1">
        <v>25</v>
      </c>
      <c r="AE892" s="1" t="s">
        <v>12</v>
      </c>
      <c r="AF892" s="1" t="s">
        <v>28</v>
      </c>
    </row>
    <row r="893" spans="1:32" ht="16.5" x14ac:dyDescent="0.35">
      <c r="A893" s="1">
        <f>2*Tabulka1[[#This Row],[x3]]*Tabulka1[[#This Row],[z]]/(100*94.196)*1000</f>
        <v>13.343466866958256</v>
      </c>
      <c r="B893" s="1">
        <f>Tabulka1[[#This Row],[y2]]*Tabulka1[[#This Row],[x]]/2</f>
        <v>0</v>
      </c>
      <c r="C893" s="1">
        <f>Tabulka1[[#This Row],[z2]]</f>
        <v>1.508885</v>
      </c>
      <c r="D893" s="1">
        <f>Tabulka1[[#This Row],[std2]]</f>
        <v>7.0710678119117998E-6</v>
      </c>
      <c r="E893" s="1">
        <v>1</v>
      </c>
      <c r="F893" s="1" t="s">
        <v>29</v>
      </c>
      <c r="G893" s="1" t="s">
        <v>30</v>
      </c>
      <c r="H893" s="1" t="s">
        <v>11</v>
      </c>
      <c r="I893" s="1">
        <v>41.65</v>
      </c>
      <c r="J893" s="1">
        <v>0</v>
      </c>
      <c r="K893" s="1">
        <v>1.508885</v>
      </c>
      <c r="L893" s="1">
        <v>7.0710678119117998E-6</v>
      </c>
      <c r="M893" s="1" t="s">
        <v>32</v>
      </c>
      <c r="N893" s="1" t="s">
        <v>31</v>
      </c>
      <c r="O893" s="1" t="s">
        <v>11</v>
      </c>
      <c r="P893" s="1">
        <f>Tabulka1[[#This Row],[x2]]/(1+Tabulka1[[#This Row],[y2]]*60.08/94.196)</f>
        <v>41.65</v>
      </c>
      <c r="Q893" s="1">
        <f>Tabulka1[[#This Row],[y2]]</f>
        <v>0</v>
      </c>
      <c r="R893" s="1">
        <f>Tabulka1[[#This Row],[z2]]</f>
        <v>1.508885</v>
      </c>
      <c r="S893" s="1">
        <f>Tabulka1[[#This Row],[std2]]</f>
        <v>7.0710678119117998E-6</v>
      </c>
      <c r="T893" s="1" t="s">
        <v>42</v>
      </c>
      <c r="U893" s="1" t="s">
        <v>31</v>
      </c>
      <c r="V893" s="1" t="s">
        <v>11</v>
      </c>
      <c r="W893" s="1">
        <f>Tabulka1[[#This Row],[x]]/(Tabulka1[[#This Row],[z4]]*(100-Tabulka1[[#This Row],[x2]])/100)</f>
        <v>15.155549243472459</v>
      </c>
      <c r="X893" s="1">
        <f>Tabulka1[[#This Row],[y]]/(Tabulka1[[#This Row],[z4]]*(100-Tabulka1[[#This Row],[x2]])/100)</f>
        <v>0</v>
      </c>
      <c r="Y893" s="1">
        <f>Tabulka1[[#This Row],[z2]]</f>
        <v>1.508885</v>
      </c>
      <c r="Z893" s="1">
        <f>Tabulka1[[#This Row],[std2]]</f>
        <v>7.0710678119117998E-6</v>
      </c>
      <c r="AA893" s="1" t="s">
        <v>43</v>
      </c>
      <c r="AB893" s="1" t="s">
        <v>40</v>
      </c>
      <c r="AC893" s="1" t="s">
        <v>11</v>
      </c>
      <c r="AD893" s="1">
        <v>25</v>
      </c>
      <c r="AE893" s="1" t="s">
        <v>12</v>
      </c>
      <c r="AF893" s="1" t="s">
        <v>28</v>
      </c>
    </row>
    <row r="894" spans="1:32" ht="16.5" x14ac:dyDescent="0.35">
      <c r="A894" s="1">
        <f>2*Tabulka1[[#This Row],[x3]]*Tabulka1[[#This Row],[z]]/(100*94.196)*1000</f>
        <v>0</v>
      </c>
      <c r="B894" s="1">
        <f>Tabulka1[[#This Row],[y2]]*Tabulka1[[#This Row],[x]]/2</f>
        <v>0</v>
      </c>
      <c r="C894" s="1">
        <f>Tabulka1[[#This Row],[z2]]</f>
        <v>0.99704000000000004</v>
      </c>
      <c r="D894" s="1">
        <f>Tabulka1[[#This Row],[std2]]</f>
        <v>0</v>
      </c>
      <c r="E894" s="1">
        <v>2</v>
      </c>
      <c r="F894" s="1" t="s">
        <v>29</v>
      </c>
      <c r="G894" s="1" t="s">
        <v>30</v>
      </c>
      <c r="H894" s="1" t="s">
        <v>11</v>
      </c>
      <c r="I894" s="1">
        <v>0</v>
      </c>
      <c r="J894" s="1">
        <v>0.1</v>
      </c>
      <c r="K894" s="1">
        <v>0.99704000000000004</v>
      </c>
      <c r="M894" s="1" t="s">
        <v>32</v>
      </c>
      <c r="N894" s="1" t="s">
        <v>31</v>
      </c>
      <c r="O894" s="1" t="s">
        <v>11</v>
      </c>
      <c r="P894" s="1">
        <f>Tabulka1[[#This Row],[x2]]/(1+Tabulka1[[#This Row],[y2]]*60.08/94.196)</f>
        <v>0</v>
      </c>
      <c r="Q894" s="1">
        <f>Tabulka1[[#This Row],[y2]]</f>
        <v>0.1</v>
      </c>
      <c r="R894" s="1">
        <f>Tabulka1[[#This Row],[z2]]</f>
        <v>0.99704000000000004</v>
      </c>
      <c r="S894" s="1">
        <f>Tabulka1[[#This Row],[std2]]</f>
        <v>0</v>
      </c>
      <c r="T894" s="1" t="s">
        <v>42</v>
      </c>
      <c r="U894" s="1" t="s">
        <v>31</v>
      </c>
      <c r="V894" s="1" t="s">
        <v>11</v>
      </c>
      <c r="W894" s="1">
        <f>Tabulka1[[#This Row],[x]]/(Tabulka1[[#This Row],[z4]]*(100-Tabulka1[[#This Row],[x2]])/100)</f>
        <v>0</v>
      </c>
      <c r="X894" s="1">
        <f>Tabulka1[[#This Row],[y]]/(Tabulka1[[#This Row],[z4]]*(100-Tabulka1[[#This Row],[x2]])/100)</f>
        <v>0</v>
      </c>
      <c r="Y894" s="1">
        <f>Tabulka1[[#This Row],[z2]]</f>
        <v>0.99704000000000004</v>
      </c>
      <c r="Z894" s="1">
        <f>Tabulka1[[#This Row],[std2]]</f>
        <v>0</v>
      </c>
      <c r="AA894" s="1" t="s">
        <v>43</v>
      </c>
      <c r="AB894" s="1" t="s">
        <v>40</v>
      </c>
      <c r="AC894" s="1" t="s">
        <v>11</v>
      </c>
      <c r="AD894" s="1">
        <v>25</v>
      </c>
      <c r="AE894" s="1" t="s">
        <v>12</v>
      </c>
      <c r="AF894" s="1" t="s">
        <v>28</v>
      </c>
    </row>
    <row r="895" spans="1:32" ht="16.5" x14ac:dyDescent="0.35">
      <c r="A895" s="1">
        <f>2*Tabulka1[[#This Row],[x3]]*Tabulka1[[#This Row],[z]]/(100*94.196)*1000</f>
        <v>1.0483513632190329</v>
      </c>
      <c r="B895" s="1">
        <f>Tabulka1[[#This Row],[y2]]*Tabulka1[[#This Row],[x]]/2</f>
        <v>5.2417568160951646E-2</v>
      </c>
      <c r="C895" s="1">
        <f>Tabulka1[[#This Row],[z2]]</f>
        <v>1.0504899999999999</v>
      </c>
      <c r="D895" s="1">
        <f>Tabulka1[[#This Row],[std2]]</f>
        <v>0</v>
      </c>
      <c r="E895" s="1">
        <v>2</v>
      </c>
      <c r="F895" s="1" t="s">
        <v>29</v>
      </c>
      <c r="G895" s="1" t="s">
        <v>30</v>
      </c>
      <c r="H895" s="1" t="s">
        <v>11</v>
      </c>
      <c r="I895" s="1">
        <v>5</v>
      </c>
      <c r="J895" s="1">
        <v>0.1</v>
      </c>
      <c r="K895" s="1">
        <v>1.0504899999999999</v>
      </c>
      <c r="L895" s="1">
        <v>0</v>
      </c>
      <c r="M895" s="1" t="s">
        <v>32</v>
      </c>
      <c r="N895" s="1" t="s">
        <v>31</v>
      </c>
      <c r="O895" s="1" t="s">
        <v>11</v>
      </c>
      <c r="P895" s="1">
        <f>Tabulka1[[#This Row],[x2]]/(1+Tabulka1[[#This Row],[y2]]*60.08/94.196)</f>
        <v>4.7002115684004622</v>
      </c>
      <c r="Q895" s="1">
        <f>Tabulka1[[#This Row],[y2]]</f>
        <v>0.1</v>
      </c>
      <c r="R895" s="1">
        <f>Tabulka1[[#This Row],[z2]]</f>
        <v>1.0504899999999999</v>
      </c>
      <c r="S895" s="1">
        <f>Tabulka1[[#This Row],[std2]]</f>
        <v>0</v>
      </c>
      <c r="T895" s="1" t="s">
        <v>42</v>
      </c>
      <c r="U895" s="1" t="s">
        <v>31</v>
      </c>
      <c r="V895" s="1" t="s">
        <v>11</v>
      </c>
      <c r="W895" s="1">
        <f>Tabulka1[[#This Row],[x]]/(Tabulka1[[#This Row],[z4]]*(100-Tabulka1[[#This Row],[x2]])/100)</f>
        <v>1.0504885822395995</v>
      </c>
      <c r="X895" s="1">
        <f>Tabulka1[[#This Row],[y]]/(Tabulka1[[#This Row],[z4]]*(100-Tabulka1[[#This Row],[x2]])/100)</f>
        <v>5.2524429111979971E-2</v>
      </c>
      <c r="Y895" s="1">
        <f>Tabulka1[[#This Row],[z2]]</f>
        <v>1.0504899999999999</v>
      </c>
      <c r="Z895" s="1">
        <f>Tabulka1[[#This Row],[std2]]</f>
        <v>0</v>
      </c>
      <c r="AA895" s="1" t="s">
        <v>43</v>
      </c>
      <c r="AB895" s="1" t="s">
        <v>40</v>
      </c>
      <c r="AC895" s="1" t="s">
        <v>11</v>
      </c>
      <c r="AD895" s="1">
        <v>25</v>
      </c>
      <c r="AE895" s="1" t="s">
        <v>12</v>
      </c>
      <c r="AF895" s="1" t="s">
        <v>28</v>
      </c>
    </row>
    <row r="896" spans="1:32" ht="16.5" x14ac:dyDescent="0.35">
      <c r="A896" s="1">
        <f>2*Tabulka1[[#This Row],[x3]]*Tabulka1[[#This Row],[z]]/(100*94.196)*1000</f>
        <v>2.2061195161869782</v>
      </c>
      <c r="B896" s="1">
        <f>Tabulka1[[#This Row],[y2]]*Tabulka1[[#This Row],[x]]/2</f>
        <v>0.11030597580934892</v>
      </c>
      <c r="C896" s="1">
        <f>Tabulka1[[#This Row],[z2]]</f>
        <v>1.10531</v>
      </c>
      <c r="D896" s="1">
        <f>Tabulka1[[#This Row],[std2]]</f>
        <v>0</v>
      </c>
      <c r="E896" s="1">
        <v>2</v>
      </c>
      <c r="F896" s="1" t="s">
        <v>29</v>
      </c>
      <c r="G896" s="1" t="s">
        <v>30</v>
      </c>
      <c r="H896" s="1" t="s">
        <v>11</v>
      </c>
      <c r="I896" s="1">
        <v>10</v>
      </c>
      <c r="J896" s="1">
        <v>0.1</v>
      </c>
      <c r="K896" s="1">
        <v>1.10531</v>
      </c>
      <c r="L896" s="1">
        <v>0</v>
      </c>
      <c r="M896" s="1" t="s">
        <v>32</v>
      </c>
      <c r="N896" s="1" t="s">
        <v>31</v>
      </c>
      <c r="O896" s="1" t="s">
        <v>11</v>
      </c>
      <c r="P896" s="1">
        <f>Tabulka1[[#This Row],[x2]]/(1+Tabulka1[[#This Row],[y2]]*60.08/94.196)</f>
        <v>9.4004231368009243</v>
      </c>
      <c r="Q896" s="1">
        <f>Tabulka1[[#This Row],[y2]]</f>
        <v>0.1</v>
      </c>
      <c r="R896" s="1">
        <f>Tabulka1[[#This Row],[z2]]</f>
        <v>1.10531</v>
      </c>
      <c r="S896" s="1">
        <f>Tabulka1[[#This Row],[std2]]</f>
        <v>0</v>
      </c>
      <c r="T896" s="1" t="s">
        <v>42</v>
      </c>
      <c r="U896" s="1" t="s">
        <v>31</v>
      </c>
      <c r="V896" s="1" t="s">
        <v>11</v>
      </c>
      <c r="W896" s="1">
        <f>Tabulka1[[#This Row],[x]]/(Tabulka1[[#This Row],[z4]]*(100-Tabulka1[[#This Row],[x2]])/100)</f>
        <v>2.2176981180613766</v>
      </c>
      <c r="X896" s="1">
        <f>Tabulka1[[#This Row],[y]]/(Tabulka1[[#This Row],[z4]]*(100-Tabulka1[[#This Row],[x2]])/100)</f>
        <v>0.11088490590306883</v>
      </c>
      <c r="Y896" s="1">
        <f>Tabulka1[[#This Row],[z2]]</f>
        <v>1.10531</v>
      </c>
      <c r="Z896" s="1">
        <f>Tabulka1[[#This Row],[std2]]</f>
        <v>0</v>
      </c>
      <c r="AA896" s="1" t="s">
        <v>43</v>
      </c>
      <c r="AB896" s="1" t="s">
        <v>40</v>
      </c>
      <c r="AC896" s="1" t="s">
        <v>11</v>
      </c>
      <c r="AD896" s="1">
        <v>25</v>
      </c>
      <c r="AE896" s="1" t="s">
        <v>12</v>
      </c>
      <c r="AF896" s="1" t="s">
        <v>28</v>
      </c>
    </row>
    <row r="897" spans="1:32" ht="16.5" x14ac:dyDescent="0.35">
      <c r="A897" s="1">
        <f>2*Tabulka1[[#This Row],[x3]]*Tabulka1[[#This Row],[z]]/(100*94.196)*1000</f>
        <v>3.4787683126422095</v>
      </c>
      <c r="B897" s="1">
        <f>Tabulka1[[#This Row],[y2]]*Tabulka1[[#This Row],[x]]/2</f>
        <v>0.17393841563211049</v>
      </c>
      <c r="C897" s="1">
        <f>Tabulka1[[#This Row],[z2]]</f>
        <v>1.1619550000000001</v>
      </c>
      <c r="D897" s="1">
        <f>Tabulka1[[#This Row],[std2]]</f>
        <v>7.0710678119117998E-6</v>
      </c>
      <c r="E897" s="1">
        <v>2</v>
      </c>
      <c r="F897" s="1" t="s">
        <v>29</v>
      </c>
      <c r="G897" s="1" t="s">
        <v>30</v>
      </c>
      <c r="H897" s="1" t="s">
        <v>11</v>
      </c>
      <c r="I897" s="1">
        <v>15</v>
      </c>
      <c r="J897" s="1">
        <v>0.1</v>
      </c>
      <c r="K897" s="1">
        <v>1.1619550000000001</v>
      </c>
      <c r="L897" s="1">
        <v>7.0710678119117998E-6</v>
      </c>
      <c r="M897" s="1" t="s">
        <v>32</v>
      </c>
      <c r="N897" s="1" t="s">
        <v>31</v>
      </c>
      <c r="O897" s="1" t="s">
        <v>11</v>
      </c>
      <c r="P897" s="1">
        <f>Tabulka1[[#This Row],[x2]]/(1+Tabulka1[[#This Row],[y2]]*60.08/94.196)</f>
        <v>14.100634705201388</v>
      </c>
      <c r="Q897" s="1">
        <f>Tabulka1[[#This Row],[y2]]</f>
        <v>0.1</v>
      </c>
      <c r="R897" s="1">
        <f>Tabulka1[[#This Row],[z2]]</f>
        <v>1.1619550000000001</v>
      </c>
      <c r="S897" s="1">
        <f>Tabulka1[[#This Row],[std2]]</f>
        <v>7.0710678119117998E-6</v>
      </c>
      <c r="T897" s="1" t="s">
        <v>42</v>
      </c>
      <c r="U897" s="1" t="s">
        <v>31</v>
      </c>
      <c r="V897" s="1" t="s">
        <v>11</v>
      </c>
      <c r="W897" s="1">
        <f>Tabulka1[[#This Row],[x]]/(Tabulka1[[#This Row],[z4]]*(100-Tabulka1[[#This Row],[x2]])/100)</f>
        <v>3.5222264228033633</v>
      </c>
      <c r="X897" s="1">
        <f>Tabulka1[[#This Row],[y]]/(Tabulka1[[#This Row],[z4]]*(100-Tabulka1[[#This Row],[x2]])/100)</f>
        <v>0.17611132114016817</v>
      </c>
      <c r="Y897" s="1">
        <f>Tabulka1[[#This Row],[z2]]</f>
        <v>1.1619550000000001</v>
      </c>
      <c r="Z897" s="1">
        <f>Tabulka1[[#This Row],[std2]]</f>
        <v>7.0710678119117998E-6</v>
      </c>
      <c r="AA897" s="1" t="s">
        <v>43</v>
      </c>
      <c r="AB897" s="1" t="s">
        <v>40</v>
      </c>
      <c r="AC897" s="1" t="s">
        <v>11</v>
      </c>
      <c r="AD897" s="1">
        <v>25</v>
      </c>
      <c r="AE897" s="1" t="s">
        <v>12</v>
      </c>
      <c r="AF897" s="1" t="s">
        <v>28</v>
      </c>
    </row>
    <row r="898" spans="1:32" ht="16.5" x14ac:dyDescent="0.35">
      <c r="A898" s="1">
        <f>2*Tabulka1[[#This Row],[x3]]*Tabulka1[[#This Row],[z]]/(100*94.196)*1000</f>
        <v>4.8764719971258623</v>
      </c>
      <c r="B898" s="1">
        <f>Tabulka1[[#This Row],[y2]]*Tabulka1[[#This Row],[x]]/2</f>
        <v>0.24382359985629312</v>
      </c>
      <c r="C898" s="1">
        <f>Tabulka1[[#This Row],[z2]]</f>
        <v>1.2216050000000001</v>
      </c>
      <c r="D898" s="1">
        <f>Tabulka1[[#This Row],[std2]]</f>
        <v>7.0710678119117998E-6</v>
      </c>
      <c r="E898" s="1">
        <v>2</v>
      </c>
      <c r="F898" s="1" t="s">
        <v>29</v>
      </c>
      <c r="G898" s="1" t="s">
        <v>30</v>
      </c>
      <c r="H898" s="1" t="s">
        <v>11</v>
      </c>
      <c r="I898" s="1">
        <v>20</v>
      </c>
      <c r="J898" s="1">
        <v>0.1</v>
      </c>
      <c r="K898" s="1">
        <v>1.2216050000000001</v>
      </c>
      <c r="L898" s="1">
        <v>7.0710678119117998E-6</v>
      </c>
      <c r="M898" s="1" t="s">
        <v>32</v>
      </c>
      <c r="N898" s="1" t="s">
        <v>31</v>
      </c>
      <c r="O898" s="1" t="s">
        <v>11</v>
      </c>
      <c r="P898" s="1">
        <f>Tabulka1[[#This Row],[x2]]/(1+Tabulka1[[#This Row],[y2]]*60.08/94.196)</f>
        <v>18.800846273601849</v>
      </c>
      <c r="Q898" s="1">
        <f>Tabulka1[[#This Row],[y2]]</f>
        <v>0.1</v>
      </c>
      <c r="R898" s="1">
        <f>Tabulka1[[#This Row],[z2]]</f>
        <v>1.2216050000000001</v>
      </c>
      <c r="S898" s="1">
        <f>Tabulka1[[#This Row],[std2]]</f>
        <v>7.0710678119117998E-6</v>
      </c>
      <c r="T898" s="1" t="s">
        <v>42</v>
      </c>
      <c r="U898" s="1" t="s">
        <v>31</v>
      </c>
      <c r="V898" s="1" t="s">
        <v>11</v>
      </c>
      <c r="W898" s="1">
        <f>Tabulka1[[#This Row],[x]]/(Tabulka1[[#This Row],[z4]]*(100-Tabulka1[[#This Row],[x2]])/100)</f>
        <v>4.9898207656380968</v>
      </c>
      <c r="X898" s="1">
        <f>Tabulka1[[#This Row],[y]]/(Tabulka1[[#This Row],[z4]]*(100-Tabulka1[[#This Row],[x2]])/100)</f>
        <v>0.24949103828190486</v>
      </c>
      <c r="Y898" s="1">
        <f>Tabulka1[[#This Row],[z2]]</f>
        <v>1.2216050000000001</v>
      </c>
      <c r="Z898" s="1">
        <f>Tabulka1[[#This Row],[std2]]</f>
        <v>7.0710678119117998E-6</v>
      </c>
      <c r="AA898" s="1" t="s">
        <v>43</v>
      </c>
      <c r="AB898" s="1" t="s">
        <v>40</v>
      </c>
      <c r="AC898" s="1" t="s">
        <v>11</v>
      </c>
      <c r="AD898" s="1">
        <v>25</v>
      </c>
      <c r="AE898" s="1" t="s">
        <v>12</v>
      </c>
      <c r="AF898" s="1" t="s">
        <v>28</v>
      </c>
    </row>
    <row r="899" spans="1:32" ht="16.5" x14ac:dyDescent="0.35">
      <c r="A899" s="1">
        <f>2*Tabulka1[[#This Row],[x3]]*Tabulka1[[#This Row],[z]]/(100*94.196)*1000</f>
        <v>6.3994201828270327</v>
      </c>
      <c r="B899" s="1">
        <f>Tabulka1[[#This Row],[y2]]*Tabulka1[[#This Row],[x]]/2</f>
        <v>0.31997100914135168</v>
      </c>
      <c r="C899" s="1">
        <f>Tabulka1[[#This Row],[z2]]</f>
        <v>1.2824949999999999</v>
      </c>
      <c r="D899" s="1">
        <f>Tabulka1[[#This Row],[std2]]</f>
        <v>7.0710678119117998E-6</v>
      </c>
      <c r="E899" s="1">
        <v>2</v>
      </c>
      <c r="F899" s="1" t="s">
        <v>29</v>
      </c>
      <c r="G899" s="1" t="s">
        <v>30</v>
      </c>
      <c r="H899" s="1" t="s">
        <v>11</v>
      </c>
      <c r="I899" s="1">
        <v>25</v>
      </c>
      <c r="J899" s="1">
        <v>0.1</v>
      </c>
      <c r="K899" s="1">
        <v>1.2824949999999999</v>
      </c>
      <c r="L899" s="1">
        <v>7.0710678119117998E-6</v>
      </c>
      <c r="M899" s="1" t="s">
        <v>32</v>
      </c>
      <c r="N899" s="1" t="s">
        <v>31</v>
      </c>
      <c r="O899" s="1" t="s">
        <v>11</v>
      </c>
      <c r="P899" s="1">
        <f>Tabulka1[[#This Row],[x2]]/(1+Tabulka1[[#This Row],[y2]]*60.08/94.196)</f>
        <v>23.501057842002314</v>
      </c>
      <c r="Q899" s="1">
        <f>Tabulka1[[#This Row],[y2]]</f>
        <v>0.1</v>
      </c>
      <c r="R899" s="1">
        <f>Tabulka1[[#This Row],[z2]]</f>
        <v>1.2824949999999999</v>
      </c>
      <c r="S899" s="1">
        <f>Tabulka1[[#This Row],[std2]]</f>
        <v>7.0710678119117998E-6</v>
      </c>
      <c r="T899" s="1" t="s">
        <v>42</v>
      </c>
      <c r="U899" s="1" t="s">
        <v>31</v>
      </c>
      <c r="V899" s="1" t="s">
        <v>11</v>
      </c>
      <c r="W899" s="1">
        <f>Tabulka1[[#This Row],[x]]/(Tabulka1[[#This Row],[z4]]*(100-Tabulka1[[#This Row],[x2]])/100)</f>
        <v>6.6530943541841312</v>
      </c>
      <c r="X899" s="1">
        <f>Tabulka1[[#This Row],[y]]/(Tabulka1[[#This Row],[z4]]*(100-Tabulka1[[#This Row],[x2]])/100)</f>
        <v>0.33265471770920663</v>
      </c>
      <c r="Y899" s="1">
        <f>Tabulka1[[#This Row],[z2]]</f>
        <v>1.2824949999999999</v>
      </c>
      <c r="Z899" s="1">
        <f>Tabulka1[[#This Row],[std2]]</f>
        <v>7.0710678119117998E-6</v>
      </c>
      <c r="AA899" s="1" t="s">
        <v>43</v>
      </c>
      <c r="AB899" s="1" t="s">
        <v>40</v>
      </c>
      <c r="AC899" s="1" t="s">
        <v>11</v>
      </c>
      <c r="AD899" s="1">
        <v>25</v>
      </c>
      <c r="AE899" s="1" t="s">
        <v>12</v>
      </c>
      <c r="AF899" s="1" t="s">
        <v>28</v>
      </c>
    </row>
    <row r="900" spans="1:32" ht="16.5" x14ac:dyDescent="0.35">
      <c r="A900" s="1">
        <f>2*Tabulka1[[#This Row],[x3]]*Tabulka1[[#This Row],[z]]/(100*94.196)*1000</f>
        <v>8.0625523931180378</v>
      </c>
      <c r="B900" s="1">
        <f>Tabulka1[[#This Row],[y2]]*Tabulka1[[#This Row],[x]]/2</f>
        <v>0.40312761965590194</v>
      </c>
      <c r="C900" s="1">
        <f>Tabulka1[[#This Row],[z2]]</f>
        <v>1.3464999999999998</v>
      </c>
      <c r="D900" s="1">
        <f>Tabulka1[[#This Row],[std2]]</f>
        <v>2.8284271247490186E-5</v>
      </c>
      <c r="E900" s="1">
        <v>2</v>
      </c>
      <c r="F900" s="1" t="s">
        <v>29</v>
      </c>
      <c r="G900" s="1" t="s">
        <v>30</v>
      </c>
      <c r="H900" s="1" t="s">
        <v>11</v>
      </c>
      <c r="I900" s="1">
        <v>30</v>
      </c>
      <c r="J900" s="1">
        <v>0.1</v>
      </c>
      <c r="K900" s="1">
        <v>1.3464999999999998</v>
      </c>
      <c r="L900" s="1">
        <v>2.8284271247490186E-5</v>
      </c>
      <c r="M900" s="1" t="s">
        <v>32</v>
      </c>
      <c r="N900" s="1" t="s">
        <v>31</v>
      </c>
      <c r="O900" s="1" t="s">
        <v>11</v>
      </c>
      <c r="P900" s="1">
        <f>Tabulka1[[#This Row],[x2]]/(1+Tabulka1[[#This Row],[y2]]*60.08/94.196)</f>
        <v>28.201269410402777</v>
      </c>
      <c r="Q900" s="1">
        <f>Tabulka1[[#This Row],[y2]]</f>
        <v>0.1</v>
      </c>
      <c r="R900" s="1">
        <f>Tabulka1[[#This Row],[z2]]</f>
        <v>1.3464999999999998</v>
      </c>
      <c r="S900" s="1">
        <f>Tabulka1[[#This Row],[std2]]</f>
        <v>2.8284271247490186E-5</v>
      </c>
      <c r="T900" s="1" t="s">
        <v>42</v>
      </c>
      <c r="U900" s="1" t="s">
        <v>31</v>
      </c>
      <c r="V900" s="1" t="s">
        <v>11</v>
      </c>
      <c r="W900" s="1">
        <f>Tabulka1[[#This Row],[x]]/(Tabulka1[[#This Row],[z4]]*(100-Tabulka1[[#This Row],[x2]])/100)</f>
        <v>8.5539784553795979</v>
      </c>
      <c r="X900" s="1">
        <f>Tabulka1[[#This Row],[y]]/(Tabulka1[[#This Row],[z4]]*(100-Tabulka1[[#This Row],[x2]])/100)</f>
        <v>0.42769892276897992</v>
      </c>
      <c r="Y900" s="1">
        <f>Tabulka1[[#This Row],[z2]]</f>
        <v>1.3464999999999998</v>
      </c>
      <c r="Z900" s="1">
        <f>Tabulka1[[#This Row],[std2]]</f>
        <v>2.8284271247490186E-5</v>
      </c>
      <c r="AA900" s="1" t="s">
        <v>43</v>
      </c>
      <c r="AB900" s="1" t="s">
        <v>40</v>
      </c>
      <c r="AC900" s="1" t="s">
        <v>11</v>
      </c>
      <c r="AD900" s="1">
        <v>25</v>
      </c>
      <c r="AE900" s="1" t="s">
        <v>12</v>
      </c>
      <c r="AF900" s="1" t="s">
        <v>28</v>
      </c>
    </row>
    <row r="901" spans="1:32" ht="16.5" x14ac:dyDescent="0.35">
      <c r="A901" s="1">
        <f>2*Tabulka1[[#This Row],[x3]]*Tabulka1[[#This Row],[z]]/(100*94.196)*1000</f>
        <v>9.8733433795058065</v>
      </c>
      <c r="B901" s="1">
        <f>Tabulka1[[#This Row],[y2]]*Tabulka1[[#This Row],[x]]/2</f>
        <v>0.49366716897529034</v>
      </c>
      <c r="C901" s="1">
        <f>Tabulka1[[#This Row],[z2]]</f>
        <v>1.4133550000000001</v>
      </c>
      <c r="D901" s="1">
        <f>Tabulka1[[#This Row],[std2]]</f>
        <v>7.0710678117547895E-6</v>
      </c>
      <c r="E901" s="1">
        <v>2</v>
      </c>
      <c r="F901" s="1" t="s">
        <v>29</v>
      </c>
      <c r="G901" s="1" t="s">
        <v>30</v>
      </c>
      <c r="H901" s="1" t="s">
        <v>11</v>
      </c>
      <c r="I901" s="1">
        <v>35</v>
      </c>
      <c r="J901" s="1">
        <v>0.1</v>
      </c>
      <c r="K901" s="1">
        <v>1.4133550000000001</v>
      </c>
      <c r="L901" s="1">
        <v>7.0710678117547895E-6</v>
      </c>
      <c r="M901" s="1" t="s">
        <v>32</v>
      </c>
      <c r="N901" s="1" t="s">
        <v>31</v>
      </c>
      <c r="O901" s="1" t="s">
        <v>11</v>
      </c>
      <c r="P901" s="1">
        <f>Tabulka1[[#This Row],[x2]]/(1+Tabulka1[[#This Row],[y2]]*60.08/94.196)</f>
        <v>32.901480978803235</v>
      </c>
      <c r="Q901" s="1">
        <f>Tabulka1[[#This Row],[y2]]</f>
        <v>0.1</v>
      </c>
      <c r="R901" s="1">
        <f>Tabulka1[[#This Row],[z2]]</f>
        <v>1.4133550000000001</v>
      </c>
      <c r="S901" s="1">
        <f>Tabulka1[[#This Row],[std2]]</f>
        <v>7.0710678117547895E-6</v>
      </c>
      <c r="T901" s="1" t="s">
        <v>42</v>
      </c>
      <c r="U901" s="1" t="s">
        <v>31</v>
      </c>
      <c r="V901" s="1" t="s">
        <v>11</v>
      </c>
      <c r="W901" s="1">
        <f>Tabulka1[[#This Row],[x]]/(Tabulka1[[#This Row],[z4]]*(100-Tabulka1[[#This Row],[x2]])/100)</f>
        <v>10.747306264451286</v>
      </c>
      <c r="X901" s="1">
        <f>Tabulka1[[#This Row],[y]]/(Tabulka1[[#This Row],[z4]]*(100-Tabulka1[[#This Row],[x2]])/100)</f>
        <v>0.53736531322256431</v>
      </c>
      <c r="Y901" s="1">
        <f>Tabulka1[[#This Row],[z2]]</f>
        <v>1.4133550000000001</v>
      </c>
      <c r="Z901" s="1">
        <f>Tabulka1[[#This Row],[std2]]</f>
        <v>7.0710678117547895E-6</v>
      </c>
      <c r="AA901" s="1" t="s">
        <v>43</v>
      </c>
      <c r="AB901" s="1" t="s">
        <v>40</v>
      </c>
      <c r="AC901" s="1" t="s">
        <v>11</v>
      </c>
      <c r="AD901" s="1">
        <v>25</v>
      </c>
      <c r="AE901" s="1" t="s">
        <v>12</v>
      </c>
      <c r="AF901" s="1" t="s">
        <v>28</v>
      </c>
    </row>
    <row r="902" spans="1:32" ht="16.5" x14ac:dyDescent="0.35">
      <c r="A902" s="1">
        <f>2*Tabulka1[[#This Row],[x3]]*Tabulka1[[#This Row],[z]]/(100*94.196)*1000</f>
        <v>11.841922478144582</v>
      </c>
      <c r="B902" s="1">
        <f>Tabulka1[[#This Row],[y2]]*Tabulka1[[#This Row],[x]]/2</f>
        <v>0.5920961239072291</v>
      </c>
      <c r="C902" s="1">
        <f>Tabulka1[[#This Row],[z2]]</f>
        <v>1.48326</v>
      </c>
      <c r="D902" s="1">
        <f>Tabulka1[[#This Row],[std2]]</f>
        <v>0</v>
      </c>
      <c r="E902" s="1">
        <v>2</v>
      </c>
      <c r="F902" s="1" t="s">
        <v>29</v>
      </c>
      <c r="G902" s="1" t="s">
        <v>30</v>
      </c>
      <c r="H902" s="1" t="s">
        <v>11</v>
      </c>
      <c r="I902" s="1">
        <v>40</v>
      </c>
      <c r="J902" s="1">
        <v>0.1</v>
      </c>
      <c r="K902" s="1">
        <v>1.48326</v>
      </c>
      <c r="L902" s="1">
        <v>0</v>
      </c>
      <c r="M902" s="1" t="s">
        <v>32</v>
      </c>
      <c r="N902" s="1" t="s">
        <v>31</v>
      </c>
      <c r="O902" s="1" t="s">
        <v>11</v>
      </c>
      <c r="P902" s="1">
        <f>Tabulka1[[#This Row],[x2]]/(1+Tabulka1[[#This Row],[y2]]*60.08/94.196)</f>
        <v>37.601692547203697</v>
      </c>
      <c r="Q902" s="1">
        <f>Tabulka1[[#This Row],[y2]]</f>
        <v>0.1</v>
      </c>
      <c r="R902" s="1">
        <f>Tabulka1[[#This Row],[z2]]</f>
        <v>1.48326</v>
      </c>
      <c r="S902" s="1">
        <f>Tabulka1[[#This Row],[std2]]</f>
        <v>0</v>
      </c>
      <c r="T902" s="1" t="s">
        <v>42</v>
      </c>
      <c r="U902" s="1" t="s">
        <v>31</v>
      </c>
      <c r="V902" s="1" t="s">
        <v>11</v>
      </c>
      <c r="W902" s="1">
        <f>Tabulka1[[#This Row],[x]]/(Tabulka1[[#This Row],[z4]]*(100-Tabulka1[[#This Row],[x2]])/100)</f>
        <v>13.306188708368259</v>
      </c>
      <c r="X902" s="1">
        <f>Tabulka1[[#This Row],[y]]/(Tabulka1[[#This Row],[z4]]*(100-Tabulka1[[#This Row],[x2]])/100)</f>
        <v>0.66530943541841292</v>
      </c>
      <c r="Y902" s="1">
        <f>Tabulka1[[#This Row],[z2]]</f>
        <v>1.48326</v>
      </c>
      <c r="Z902" s="1">
        <f>Tabulka1[[#This Row],[std2]]</f>
        <v>0</v>
      </c>
      <c r="AA902" s="1" t="s">
        <v>43</v>
      </c>
      <c r="AB902" s="1" t="s">
        <v>40</v>
      </c>
      <c r="AC902" s="1" t="s">
        <v>11</v>
      </c>
      <c r="AD902" s="1">
        <v>25</v>
      </c>
      <c r="AE902" s="1" t="s">
        <v>12</v>
      </c>
      <c r="AF902" s="1" t="s">
        <v>28</v>
      </c>
    </row>
    <row r="903" spans="1:32" ht="16.5" x14ac:dyDescent="0.35">
      <c r="A903" s="1">
        <f>2*Tabulka1[[#This Row],[x3]]*Tabulka1[[#This Row],[z]]/(100*94.196)*1000</f>
        <v>12.987738383697257</v>
      </c>
      <c r="B903" s="1">
        <f>Tabulka1[[#This Row],[y2]]*Tabulka1[[#This Row],[x]]/2</f>
        <v>0.64938691918486291</v>
      </c>
      <c r="C903" s="1">
        <f>Tabulka1[[#This Row],[z2]]</f>
        <v>1.522845</v>
      </c>
      <c r="D903" s="1">
        <f>Tabulka1[[#This Row],[std2]]</f>
        <v>7.0710678119117998E-6</v>
      </c>
      <c r="E903" s="1">
        <v>2</v>
      </c>
      <c r="F903" s="1" t="s">
        <v>29</v>
      </c>
      <c r="G903" s="1" t="s">
        <v>30</v>
      </c>
      <c r="H903" s="1" t="s">
        <v>11</v>
      </c>
      <c r="I903" s="1">
        <v>42.73</v>
      </c>
      <c r="J903" s="1">
        <v>0.1</v>
      </c>
      <c r="K903" s="1">
        <v>1.522845</v>
      </c>
      <c r="L903" s="1">
        <v>7.0710678119117998E-6</v>
      </c>
      <c r="M903" s="1" t="s">
        <v>32</v>
      </c>
      <c r="N903" s="1" t="s">
        <v>31</v>
      </c>
      <c r="O903" s="1" t="s">
        <v>11</v>
      </c>
      <c r="P903" s="1">
        <f>Tabulka1[[#This Row],[x2]]/(1+Tabulka1[[#This Row],[y2]]*60.08/94.196)</f>
        <v>40.168008063550353</v>
      </c>
      <c r="Q903" s="1">
        <f>Tabulka1[[#This Row],[y2]]</f>
        <v>0.1</v>
      </c>
      <c r="R903" s="1">
        <f>Tabulka1[[#This Row],[z2]]</f>
        <v>1.522845</v>
      </c>
      <c r="S903" s="1">
        <f>Tabulka1[[#This Row],[std2]]</f>
        <v>7.0710678119117998E-6</v>
      </c>
      <c r="T903" s="1" t="s">
        <v>42</v>
      </c>
      <c r="U903" s="1" t="s">
        <v>31</v>
      </c>
      <c r="V903" s="1" t="s">
        <v>11</v>
      </c>
      <c r="W903" s="1">
        <f>Tabulka1[[#This Row],[x]]/(Tabulka1[[#This Row],[z4]]*(100-Tabulka1[[#This Row],[x2]])/100)</f>
        <v>14.891918373718589</v>
      </c>
      <c r="X903" s="1">
        <f>Tabulka1[[#This Row],[y]]/(Tabulka1[[#This Row],[z4]]*(100-Tabulka1[[#This Row],[x2]])/100)</f>
        <v>0.74459591868592945</v>
      </c>
      <c r="Y903" s="1">
        <f>Tabulka1[[#This Row],[z2]]</f>
        <v>1.522845</v>
      </c>
      <c r="Z903" s="1">
        <f>Tabulka1[[#This Row],[std2]]</f>
        <v>7.0710678119117998E-6</v>
      </c>
      <c r="AA903" s="1" t="s">
        <v>43</v>
      </c>
      <c r="AB903" s="1" t="s">
        <v>40</v>
      </c>
      <c r="AC903" s="1" t="s">
        <v>11</v>
      </c>
      <c r="AD903" s="1">
        <v>25</v>
      </c>
      <c r="AE903" s="1" t="s">
        <v>12</v>
      </c>
      <c r="AF903" s="1" t="s">
        <v>28</v>
      </c>
    </row>
    <row r="904" spans="1:32" ht="16.5" x14ac:dyDescent="0.35">
      <c r="A904" s="1">
        <f>2*Tabulka1[[#This Row],[x3]]*Tabulka1[[#This Row],[z]]/(100*94.196)*1000</f>
        <v>0</v>
      </c>
      <c r="B904" s="1">
        <f>Tabulka1[[#This Row],[y2]]*Tabulka1[[#This Row],[x]]/2</f>
        <v>0</v>
      </c>
      <c r="C904" s="1">
        <f>Tabulka1[[#This Row],[z2]]</f>
        <v>0.99704000000000004</v>
      </c>
      <c r="D904" s="1">
        <f>Tabulka1[[#This Row],[std2]]</f>
        <v>0</v>
      </c>
      <c r="E904" s="1">
        <v>3</v>
      </c>
      <c r="F904" s="1" t="s">
        <v>29</v>
      </c>
      <c r="G904" s="1" t="s">
        <v>30</v>
      </c>
      <c r="H904" s="1" t="s">
        <v>11</v>
      </c>
      <c r="I904" s="1">
        <v>0</v>
      </c>
      <c r="J904" s="1">
        <v>0.5</v>
      </c>
      <c r="K904" s="1">
        <v>0.99704000000000004</v>
      </c>
      <c r="M904" s="1" t="s">
        <v>32</v>
      </c>
      <c r="N904" s="1" t="s">
        <v>31</v>
      </c>
      <c r="O904" s="1" t="s">
        <v>11</v>
      </c>
      <c r="P904" s="1">
        <f>Tabulka1[[#This Row],[x2]]/(1+Tabulka1[[#This Row],[y2]]*60.08/94.196)</f>
        <v>0</v>
      </c>
      <c r="Q904" s="1">
        <f>Tabulka1[[#This Row],[y2]]</f>
        <v>0.5</v>
      </c>
      <c r="R904" s="1">
        <f>Tabulka1[[#This Row],[z2]]</f>
        <v>0.99704000000000004</v>
      </c>
      <c r="S904" s="1">
        <f>Tabulka1[[#This Row],[std2]]</f>
        <v>0</v>
      </c>
      <c r="T904" s="1" t="s">
        <v>42</v>
      </c>
      <c r="U904" s="1" t="s">
        <v>31</v>
      </c>
      <c r="V904" s="1" t="s">
        <v>11</v>
      </c>
      <c r="W904" s="1">
        <f>Tabulka1[[#This Row],[x]]/(Tabulka1[[#This Row],[z4]]*(100-Tabulka1[[#This Row],[x2]])/100)</f>
        <v>0</v>
      </c>
      <c r="X904" s="1">
        <f>Tabulka1[[#This Row],[y]]/(Tabulka1[[#This Row],[z4]]*(100-Tabulka1[[#This Row],[x2]])/100)</f>
        <v>0</v>
      </c>
      <c r="Y904" s="1">
        <f>Tabulka1[[#This Row],[z2]]</f>
        <v>0.99704000000000004</v>
      </c>
      <c r="Z904" s="1">
        <f>Tabulka1[[#This Row],[std2]]</f>
        <v>0</v>
      </c>
      <c r="AA904" s="1" t="s">
        <v>43</v>
      </c>
      <c r="AB904" s="1" t="s">
        <v>40</v>
      </c>
      <c r="AC904" s="1" t="s">
        <v>11</v>
      </c>
      <c r="AD904" s="1">
        <v>25</v>
      </c>
      <c r="AE904" s="1" t="s">
        <v>12</v>
      </c>
      <c r="AF904" s="1" t="s">
        <v>28</v>
      </c>
    </row>
    <row r="905" spans="1:32" ht="16.5" x14ac:dyDescent="0.35">
      <c r="A905" s="1">
        <f>2*Tabulka1[[#This Row],[x3]]*Tabulka1[[#This Row],[z]]/(100*94.196)*1000</f>
        <v>0.84293602498470643</v>
      </c>
      <c r="B905" s="1">
        <f>Tabulka1[[#This Row],[y2]]*Tabulka1[[#This Row],[x]]/2</f>
        <v>0.21073400624617661</v>
      </c>
      <c r="C905" s="1">
        <f>Tabulka1[[#This Row],[z2]]</f>
        <v>1.0472300000000001</v>
      </c>
      <c r="D905" s="1">
        <f>Tabulka1[[#This Row],[std2]]</f>
        <v>0</v>
      </c>
      <c r="E905" s="1">
        <v>3</v>
      </c>
      <c r="F905" s="1" t="s">
        <v>29</v>
      </c>
      <c r="G905" s="1" t="s">
        <v>30</v>
      </c>
      <c r="H905" s="1" t="s">
        <v>11</v>
      </c>
      <c r="I905" s="1">
        <v>5</v>
      </c>
      <c r="J905" s="1">
        <v>0.5</v>
      </c>
      <c r="K905" s="1">
        <v>1.0472300000000001</v>
      </c>
      <c r="L905" s="1">
        <v>0</v>
      </c>
      <c r="M905" s="1" t="s">
        <v>32</v>
      </c>
      <c r="N905" s="1" t="s">
        <v>31</v>
      </c>
      <c r="O905" s="1" t="s">
        <v>11</v>
      </c>
      <c r="P905" s="1">
        <f>Tabulka1[[#This Row],[x2]]/(1+Tabulka1[[#This Row],[y2]]*60.08/94.196)</f>
        <v>3.7910106571364173</v>
      </c>
      <c r="Q905" s="1">
        <f>Tabulka1[[#This Row],[y2]]</f>
        <v>0.5</v>
      </c>
      <c r="R905" s="1">
        <f>Tabulka1[[#This Row],[z2]]</f>
        <v>1.0472300000000001</v>
      </c>
      <c r="S905" s="1">
        <f>Tabulka1[[#This Row],[std2]]</f>
        <v>0</v>
      </c>
      <c r="T905" s="1" t="s">
        <v>42</v>
      </c>
      <c r="U905" s="1" t="s">
        <v>31</v>
      </c>
      <c r="V905" s="1" t="s">
        <v>11</v>
      </c>
      <c r="W905" s="1">
        <f>Tabulka1[[#This Row],[x]]/(Tabulka1[[#This Row],[z4]]*(100-Tabulka1[[#This Row],[x2]])/100)</f>
        <v>0.84728386212319151</v>
      </c>
      <c r="X905" s="1">
        <f>Tabulka1[[#This Row],[y]]/(Tabulka1[[#This Row],[z4]]*(100-Tabulka1[[#This Row],[x2]])/100)</f>
        <v>0.21182096553079788</v>
      </c>
      <c r="Y905" s="1">
        <f>Tabulka1[[#This Row],[z2]]</f>
        <v>1.0472300000000001</v>
      </c>
      <c r="Z905" s="1">
        <f>Tabulka1[[#This Row],[std2]]</f>
        <v>0</v>
      </c>
      <c r="AA905" s="1" t="s">
        <v>43</v>
      </c>
      <c r="AB905" s="1" t="s">
        <v>40</v>
      </c>
      <c r="AC905" s="1" t="s">
        <v>11</v>
      </c>
      <c r="AD905" s="1">
        <v>25</v>
      </c>
      <c r="AE905" s="1" t="s">
        <v>12</v>
      </c>
      <c r="AF905" s="1" t="s">
        <v>28</v>
      </c>
    </row>
    <row r="906" spans="1:32" ht="16.5" x14ac:dyDescent="0.35">
      <c r="A906" s="1">
        <f>2*Tabulka1[[#This Row],[x3]]*Tabulka1[[#This Row],[z]]/(100*94.196)*1000</f>
        <v>1.7701551885121862</v>
      </c>
      <c r="B906" s="1">
        <f>Tabulka1[[#This Row],[y2]]*Tabulka1[[#This Row],[x]]/2</f>
        <v>0.44253879712804656</v>
      </c>
      <c r="C906" s="1">
        <f>Tabulka1[[#This Row],[z2]]</f>
        <v>1.099585</v>
      </c>
      <c r="D906" s="1">
        <f>Tabulka1[[#This Row],[std2]]</f>
        <v>7.0710678119117998E-6</v>
      </c>
      <c r="E906" s="1">
        <v>3</v>
      </c>
      <c r="F906" s="1" t="s">
        <v>29</v>
      </c>
      <c r="G906" s="1" t="s">
        <v>30</v>
      </c>
      <c r="H906" s="1" t="s">
        <v>11</v>
      </c>
      <c r="I906" s="1">
        <v>10</v>
      </c>
      <c r="J906" s="1">
        <v>0.5</v>
      </c>
      <c r="K906" s="1">
        <v>1.099585</v>
      </c>
      <c r="L906" s="1">
        <v>7.0710678119117998E-6</v>
      </c>
      <c r="M906" s="1" t="s">
        <v>32</v>
      </c>
      <c r="N906" s="1" t="s">
        <v>31</v>
      </c>
      <c r="O906" s="1" t="s">
        <v>11</v>
      </c>
      <c r="P906" s="1">
        <f>Tabulka1[[#This Row],[x2]]/(1+Tabulka1[[#This Row],[y2]]*60.08/94.196)</f>
        <v>7.5820213142728345</v>
      </c>
      <c r="Q906" s="1">
        <f>Tabulka1[[#This Row],[y2]]</f>
        <v>0.5</v>
      </c>
      <c r="R906" s="1">
        <f>Tabulka1[[#This Row],[z2]]</f>
        <v>1.099585</v>
      </c>
      <c r="S906" s="1">
        <f>Tabulka1[[#This Row],[std2]]</f>
        <v>7.0710678119117998E-6</v>
      </c>
      <c r="T906" s="1" t="s">
        <v>42</v>
      </c>
      <c r="U906" s="1" t="s">
        <v>31</v>
      </c>
      <c r="V906" s="1" t="s">
        <v>11</v>
      </c>
      <c r="W906" s="1">
        <f>Tabulka1[[#This Row],[x]]/(Tabulka1[[#This Row],[z4]]*(100-Tabulka1[[#This Row],[x2]])/100)</f>
        <v>1.7887103755934044</v>
      </c>
      <c r="X906" s="1">
        <f>Tabulka1[[#This Row],[y]]/(Tabulka1[[#This Row],[z4]]*(100-Tabulka1[[#This Row],[x2]])/100)</f>
        <v>0.4471775938983511</v>
      </c>
      <c r="Y906" s="1">
        <f>Tabulka1[[#This Row],[z2]]</f>
        <v>1.099585</v>
      </c>
      <c r="Z906" s="1">
        <f>Tabulka1[[#This Row],[std2]]</f>
        <v>7.0710678119117998E-6</v>
      </c>
      <c r="AA906" s="1" t="s">
        <v>43</v>
      </c>
      <c r="AB906" s="1" t="s">
        <v>40</v>
      </c>
      <c r="AC906" s="1" t="s">
        <v>11</v>
      </c>
      <c r="AD906" s="1">
        <v>25</v>
      </c>
      <c r="AE906" s="1" t="s">
        <v>12</v>
      </c>
      <c r="AF906" s="1" t="s">
        <v>28</v>
      </c>
    </row>
    <row r="907" spans="1:32" ht="16.5" x14ac:dyDescent="0.35">
      <c r="A907" s="1">
        <f>2*Tabulka1[[#This Row],[x3]]*Tabulka1[[#This Row],[z]]/(100*94.196)*1000</f>
        <v>2.7875374287646086</v>
      </c>
      <c r="B907" s="1">
        <f>Tabulka1[[#This Row],[y2]]*Tabulka1[[#This Row],[x]]/2</f>
        <v>0.69688435719115216</v>
      </c>
      <c r="C907" s="1">
        <f>Tabulka1[[#This Row],[z2]]</f>
        <v>1.1543749999999999</v>
      </c>
      <c r="D907" s="1">
        <f>Tabulka1[[#This Row],[std2]]</f>
        <v>7.0710678119117998E-6</v>
      </c>
      <c r="E907" s="1">
        <v>3</v>
      </c>
      <c r="F907" s="1" t="s">
        <v>29</v>
      </c>
      <c r="G907" s="1" t="s">
        <v>30</v>
      </c>
      <c r="H907" s="1" t="s">
        <v>11</v>
      </c>
      <c r="I907" s="1">
        <v>15</v>
      </c>
      <c r="J907" s="1">
        <v>0.5</v>
      </c>
      <c r="K907" s="1">
        <v>1.1543749999999999</v>
      </c>
      <c r="L907" s="1">
        <v>7.0710678119117998E-6</v>
      </c>
      <c r="M907" s="1" t="s">
        <v>32</v>
      </c>
      <c r="N907" s="1" t="s">
        <v>31</v>
      </c>
      <c r="O907" s="1" t="s">
        <v>11</v>
      </c>
      <c r="P907" s="1">
        <f>Tabulka1[[#This Row],[x2]]/(1+Tabulka1[[#This Row],[y2]]*60.08/94.196)</f>
        <v>11.373031971409253</v>
      </c>
      <c r="Q907" s="1">
        <f>Tabulka1[[#This Row],[y2]]</f>
        <v>0.5</v>
      </c>
      <c r="R907" s="1">
        <f>Tabulka1[[#This Row],[z2]]</f>
        <v>1.1543749999999999</v>
      </c>
      <c r="S907" s="1">
        <f>Tabulka1[[#This Row],[std2]]</f>
        <v>7.0710678119117998E-6</v>
      </c>
      <c r="T907" s="1" t="s">
        <v>42</v>
      </c>
      <c r="U907" s="1" t="s">
        <v>31</v>
      </c>
      <c r="V907" s="1" t="s">
        <v>11</v>
      </c>
      <c r="W907" s="1">
        <f>Tabulka1[[#This Row],[x]]/(Tabulka1[[#This Row],[z4]]*(100-Tabulka1[[#This Row],[x2]])/100)</f>
        <v>2.8408929494718778</v>
      </c>
      <c r="X907" s="1">
        <f>Tabulka1[[#This Row],[y]]/(Tabulka1[[#This Row],[z4]]*(100-Tabulka1[[#This Row],[x2]])/100)</f>
        <v>0.71022323736796944</v>
      </c>
      <c r="Y907" s="1">
        <f>Tabulka1[[#This Row],[z2]]</f>
        <v>1.1543749999999999</v>
      </c>
      <c r="Z907" s="1">
        <f>Tabulka1[[#This Row],[std2]]</f>
        <v>7.0710678119117998E-6</v>
      </c>
      <c r="AA907" s="1" t="s">
        <v>43</v>
      </c>
      <c r="AB907" s="1" t="s">
        <v>40</v>
      </c>
      <c r="AC907" s="1" t="s">
        <v>11</v>
      </c>
      <c r="AD907" s="1">
        <v>25</v>
      </c>
      <c r="AE907" s="1" t="s">
        <v>12</v>
      </c>
      <c r="AF907" s="1" t="s">
        <v>28</v>
      </c>
    </row>
    <row r="908" spans="1:32" ht="16.5" x14ac:dyDescent="0.35">
      <c r="A908" s="1">
        <f>2*Tabulka1[[#This Row],[x3]]*Tabulka1[[#This Row],[z]]/(100*94.196)*1000</f>
        <v>3.9022666537879509</v>
      </c>
      <c r="B908" s="1">
        <f>Tabulka1[[#This Row],[y2]]*Tabulka1[[#This Row],[x]]/2</f>
        <v>0.97556666344698773</v>
      </c>
      <c r="C908" s="1">
        <f>Tabulka1[[#This Row],[z2]]</f>
        <v>1.212005</v>
      </c>
      <c r="D908" s="1">
        <f>Tabulka1[[#This Row],[std2]]</f>
        <v>7.0710678119117998E-6</v>
      </c>
      <c r="E908" s="1">
        <v>3</v>
      </c>
      <c r="F908" s="1" t="s">
        <v>29</v>
      </c>
      <c r="G908" s="1" t="s">
        <v>30</v>
      </c>
      <c r="H908" s="1" t="s">
        <v>11</v>
      </c>
      <c r="I908" s="1">
        <v>20</v>
      </c>
      <c r="J908" s="1">
        <v>0.5</v>
      </c>
      <c r="K908" s="1">
        <v>1.212005</v>
      </c>
      <c r="L908" s="1">
        <v>7.0710678119117998E-6</v>
      </c>
      <c r="M908" s="1" t="s">
        <v>32</v>
      </c>
      <c r="N908" s="1" t="s">
        <v>31</v>
      </c>
      <c r="O908" s="1" t="s">
        <v>11</v>
      </c>
      <c r="P908" s="1">
        <f>Tabulka1[[#This Row],[x2]]/(1+Tabulka1[[#This Row],[y2]]*60.08/94.196)</f>
        <v>15.164042628545669</v>
      </c>
      <c r="Q908" s="1">
        <f>Tabulka1[[#This Row],[y2]]</f>
        <v>0.5</v>
      </c>
      <c r="R908" s="1">
        <f>Tabulka1[[#This Row],[z2]]</f>
        <v>1.212005</v>
      </c>
      <c r="S908" s="1">
        <f>Tabulka1[[#This Row],[std2]]</f>
        <v>7.0710678119117998E-6</v>
      </c>
      <c r="T908" s="1" t="s">
        <v>42</v>
      </c>
      <c r="U908" s="1" t="s">
        <v>31</v>
      </c>
      <c r="V908" s="1" t="s">
        <v>11</v>
      </c>
      <c r="W908" s="1">
        <f>Tabulka1[[#This Row],[x]]/(Tabulka1[[#This Row],[z4]]*(100-Tabulka1[[#This Row],[x2]])/100)</f>
        <v>4.0245983450851597</v>
      </c>
      <c r="X908" s="1">
        <f>Tabulka1[[#This Row],[y]]/(Tabulka1[[#This Row],[z4]]*(100-Tabulka1[[#This Row],[x2]])/100)</f>
        <v>1.0061495862712899</v>
      </c>
      <c r="Y908" s="1">
        <f>Tabulka1[[#This Row],[z2]]</f>
        <v>1.212005</v>
      </c>
      <c r="Z908" s="1">
        <f>Tabulka1[[#This Row],[std2]]</f>
        <v>7.0710678119117998E-6</v>
      </c>
      <c r="AA908" s="1" t="s">
        <v>43</v>
      </c>
      <c r="AB908" s="1" t="s">
        <v>40</v>
      </c>
      <c r="AC908" s="1" t="s">
        <v>11</v>
      </c>
      <c r="AD908" s="1">
        <v>25</v>
      </c>
      <c r="AE908" s="1" t="s">
        <v>12</v>
      </c>
      <c r="AF908" s="1" t="s">
        <v>28</v>
      </c>
    </row>
    <row r="909" spans="1:32" ht="16.5" x14ac:dyDescent="0.35">
      <c r="A909" s="1">
        <f>2*Tabulka1[[#This Row],[x3]]*Tabulka1[[#This Row],[z]]/(100*94.196)*1000</f>
        <v>5.1219453298560795</v>
      </c>
      <c r="B909" s="1">
        <f>Tabulka1[[#This Row],[y2]]*Tabulka1[[#This Row],[x]]/2</f>
        <v>1.2804863324640199</v>
      </c>
      <c r="C909" s="1">
        <f>Tabulka1[[#This Row],[z2]]</f>
        <v>1.2726599999999999</v>
      </c>
      <c r="D909" s="1">
        <f>Tabulka1[[#This Row],[std2]]</f>
        <v>0</v>
      </c>
      <c r="E909" s="1">
        <v>3</v>
      </c>
      <c r="F909" s="1" t="s">
        <v>29</v>
      </c>
      <c r="G909" s="1" t="s">
        <v>30</v>
      </c>
      <c r="H909" s="1" t="s">
        <v>11</v>
      </c>
      <c r="I909" s="1">
        <v>25</v>
      </c>
      <c r="J909" s="1">
        <v>0.5</v>
      </c>
      <c r="K909" s="1">
        <v>1.2726599999999999</v>
      </c>
      <c r="L909" s="1">
        <v>0</v>
      </c>
      <c r="M909" s="1" t="s">
        <v>32</v>
      </c>
      <c r="N909" s="1" t="s">
        <v>31</v>
      </c>
      <c r="O909" s="1" t="s">
        <v>11</v>
      </c>
      <c r="P909" s="1">
        <f>Tabulka1[[#This Row],[x2]]/(1+Tabulka1[[#This Row],[y2]]*60.08/94.196)</f>
        <v>18.955053285682087</v>
      </c>
      <c r="Q909" s="1">
        <f>Tabulka1[[#This Row],[y2]]</f>
        <v>0.5</v>
      </c>
      <c r="R909" s="1">
        <f>Tabulka1[[#This Row],[z2]]</f>
        <v>1.2726599999999999</v>
      </c>
      <c r="S909" s="1">
        <f>Tabulka1[[#This Row],[std2]]</f>
        <v>0</v>
      </c>
      <c r="T909" s="1" t="s">
        <v>42</v>
      </c>
      <c r="U909" s="1" t="s">
        <v>31</v>
      </c>
      <c r="V909" s="1" t="s">
        <v>11</v>
      </c>
      <c r="W909" s="1">
        <f>Tabulka1[[#This Row],[x]]/(Tabulka1[[#This Row],[z4]]*(100-Tabulka1[[#This Row],[x2]])/100)</f>
        <v>5.3661311267802141</v>
      </c>
      <c r="X909" s="1">
        <f>Tabulka1[[#This Row],[y]]/(Tabulka1[[#This Row],[z4]]*(100-Tabulka1[[#This Row],[x2]])/100)</f>
        <v>1.3415327816950535</v>
      </c>
      <c r="Y909" s="1">
        <f>Tabulka1[[#This Row],[z2]]</f>
        <v>1.2726599999999999</v>
      </c>
      <c r="Z909" s="1">
        <f>Tabulka1[[#This Row],[std2]]</f>
        <v>0</v>
      </c>
      <c r="AA909" s="1" t="s">
        <v>43</v>
      </c>
      <c r="AB909" s="1" t="s">
        <v>40</v>
      </c>
      <c r="AC909" s="1" t="s">
        <v>11</v>
      </c>
      <c r="AD909" s="1">
        <v>25</v>
      </c>
      <c r="AE909" s="1" t="s">
        <v>12</v>
      </c>
      <c r="AF909" s="1" t="s">
        <v>28</v>
      </c>
    </row>
    <row r="910" spans="1:32" ht="16.5" x14ac:dyDescent="0.35">
      <c r="A910" s="1">
        <f>2*Tabulka1[[#This Row],[x3]]*Tabulka1[[#This Row],[z]]/(100*94.196)*1000</f>
        <v>6.4548440065681438</v>
      </c>
      <c r="B910" s="1">
        <f>Tabulka1[[#This Row],[y2]]*Tabulka1[[#This Row],[x]]/2</f>
        <v>1.613711001642036</v>
      </c>
      <c r="C910" s="1">
        <f>Tabulka1[[#This Row],[z2]]</f>
        <v>1.3365400000000001</v>
      </c>
      <c r="D910" s="1">
        <f>Tabulka1[[#This Row],[std2]]</f>
        <v>0</v>
      </c>
      <c r="E910" s="1">
        <v>3</v>
      </c>
      <c r="F910" s="1" t="s">
        <v>29</v>
      </c>
      <c r="G910" s="1" t="s">
        <v>30</v>
      </c>
      <c r="H910" s="1" t="s">
        <v>11</v>
      </c>
      <c r="I910" s="1">
        <v>30</v>
      </c>
      <c r="J910" s="1">
        <v>0.5</v>
      </c>
      <c r="K910" s="1">
        <v>1.3365400000000001</v>
      </c>
      <c r="L910" s="1">
        <v>0</v>
      </c>
      <c r="M910" s="1" t="s">
        <v>32</v>
      </c>
      <c r="N910" s="1" t="s">
        <v>31</v>
      </c>
      <c r="O910" s="1" t="s">
        <v>11</v>
      </c>
      <c r="P910" s="1">
        <f>Tabulka1[[#This Row],[x2]]/(1+Tabulka1[[#This Row],[y2]]*60.08/94.196)</f>
        <v>22.746063942818505</v>
      </c>
      <c r="Q910" s="1">
        <f>Tabulka1[[#This Row],[y2]]</f>
        <v>0.5</v>
      </c>
      <c r="R910" s="1">
        <f>Tabulka1[[#This Row],[z2]]</f>
        <v>1.3365400000000001</v>
      </c>
      <c r="S910" s="1">
        <f>Tabulka1[[#This Row],[std2]]</f>
        <v>0</v>
      </c>
      <c r="T910" s="1" t="s">
        <v>42</v>
      </c>
      <c r="U910" s="1" t="s">
        <v>31</v>
      </c>
      <c r="V910" s="1" t="s">
        <v>11</v>
      </c>
      <c r="W910" s="1">
        <f>Tabulka1[[#This Row],[x]]/(Tabulka1[[#This Row],[z4]]*(100-Tabulka1[[#This Row],[x2]])/100)</f>
        <v>6.899311448717417</v>
      </c>
      <c r="X910" s="1">
        <f>Tabulka1[[#This Row],[y]]/(Tabulka1[[#This Row],[z4]]*(100-Tabulka1[[#This Row],[x2]])/100)</f>
        <v>1.7248278621793542</v>
      </c>
      <c r="Y910" s="1">
        <f>Tabulka1[[#This Row],[z2]]</f>
        <v>1.3365400000000001</v>
      </c>
      <c r="Z910" s="1">
        <f>Tabulka1[[#This Row],[std2]]</f>
        <v>0</v>
      </c>
      <c r="AA910" s="1" t="s">
        <v>43</v>
      </c>
      <c r="AB910" s="1" t="s">
        <v>40</v>
      </c>
      <c r="AC910" s="1" t="s">
        <v>11</v>
      </c>
      <c r="AD910" s="1">
        <v>25</v>
      </c>
      <c r="AE910" s="1" t="s">
        <v>12</v>
      </c>
      <c r="AF910" s="1" t="s">
        <v>28</v>
      </c>
    </row>
    <row r="911" spans="1:32" ht="16.5" x14ac:dyDescent="0.35">
      <c r="A911" s="1">
        <f>2*Tabulka1[[#This Row],[x3]]*Tabulka1[[#This Row],[z]]/(100*94.196)*1000</f>
        <v>7.9106096461573125</v>
      </c>
      <c r="B911" s="1">
        <f>Tabulka1[[#This Row],[y2]]*Tabulka1[[#This Row],[x]]/2</f>
        <v>1.9776524115393281</v>
      </c>
      <c r="C911" s="1">
        <f>Tabulka1[[#This Row],[z2]]</f>
        <v>1.403975</v>
      </c>
      <c r="D911" s="1">
        <f>Tabulka1[[#This Row],[std2]]</f>
        <v>7.0710678119117998E-6</v>
      </c>
      <c r="E911" s="1">
        <v>3</v>
      </c>
      <c r="F911" s="1" t="s">
        <v>29</v>
      </c>
      <c r="G911" s="1" t="s">
        <v>30</v>
      </c>
      <c r="H911" s="1" t="s">
        <v>11</v>
      </c>
      <c r="I911" s="1">
        <v>35</v>
      </c>
      <c r="J911" s="1">
        <v>0.5</v>
      </c>
      <c r="K911" s="1">
        <v>1.403975</v>
      </c>
      <c r="L911" s="1">
        <v>7.0710678119117998E-6</v>
      </c>
      <c r="M911" s="1" t="s">
        <v>32</v>
      </c>
      <c r="N911" s="1" t="s">
        <v>31</v>
      </c>
      <c r="O911" s="1" t="s">
        <v>11</v>
      </c>
      <c r="P911" s="1">
        <f>Tabulka1[[#This Row],[x2]]/(1+Tabulka1[[#This Row],[y2]]*60.08/94.196)</f>
        <v>26.537074599954924</v>
      </c>
      <c r="Q911" s="1">
        <f>Tabulka1[[#This Row],[y2]]</f>
        <v>0.5</v>
      </c>
      <c r="R911" s="1">
        <f>Tabulka1[[#This Row],[z2]]</f>
        <v>1.403975</v>
      </c>
      <c r="S911" s="1">
        <f>Tabulka1[[#This Row],[std2]]</f>
        <v>7.0710678119117998E-6</v>
      </c>
      <c r="T911" s="1" t="s">
        <v>42</v>
      </c>
      <c r="U911" s="1" t="s">
        <v>31</v>
      </c>
      <c r="V911" s="1" t="s">
        <v>11</v>
      </c>
      <c r="W911" s="1">
        <f>Tabulka1[[#This Row],[x]]/(Tabulka1[[#This Row],[z4]]*(100-Tabulka1[[#This Row],[x2]])/100)</f>
        <v>8.6683656663372677</v>
      </c>
      <c r="X911" s="1">
        <f>Tabulka1[[#This Row],[y]]/(Tabulka1[[#This Row],[z4]]*(100-Tabulka1[[#This Row],[x2]])/100)</f>
        <v>2.1670914165843169</v>
      </c>
      <c r="Y911" s="1">
        <f>Tabulka1[[#This Row],[z2]]</f>
        <v>1.403975</v>
      </c>
      <c r="Z911" s="1">
        <f>Tabulka1[[#This Row],[std2]]</f>
        <v>7.0710678119117998E-6</v>
      </c>
      <c r="AA911" s="1" t="s">
        <v>43</v>
      </c>
      <c r="AB911" s="1" t="s">
        <v>40</v>
      </c>
      <c r="AC911" s="1" t="s">
        <v>11</v>
      </c>
      <c r="AD911" s="1">
        <v>25</v>
      </c>
      <c r="AE911" s="1" t="s">
        <v>12</v>
      </c>
      <c r="AF911" s="1" t="s">
        <v>28</v>
      </c>
    </row>
    <row r="912" spans="1:32" ht="16.5" x14ac:dyDescent="0.35">
      <c r="A912" s="1">
        <f>2*Tabulka1[[#This Row],[x3]]*Tabulka1[[#This Row],[z]]/(100*94.196)*1000</f>
        <v>9.4972471747319585</v>
      </c>
      <c r="B912" s="1">
        <f>Tabulka1[[#This Row],[y2]]*Tabulka1[[#This Row],[x]]/2</f>
        <v>2.3743117936829896</v>
      </c>
      <c r="C912" s="1">
        <f>Tabulka1[[#This Row],[z2]]</f>
        <v>1.4748749999999999</v>
      </c>
      <c r="D912" s="1">
        <f>Tabulka1[[#This Row],[std2]]</f>
        <v>7.0710678119117998E-6</v>
      </c>
      <c r="E912" s="1">
        <v>3</v>
      </c>
      <c r="F912" s="1" t="s">
        <v>29</v>
      </c>
      <c r="G912" s="1" t="s">
        <v>30</v>
      </c>
      <c r="H912" s="1" t="s">
        <v>11</v>
      </c>
      <c r="I912" s="1">
        <v>40</v>
      </c>
      <c r="J912" s="1">
        <v>0.5</v>
      </c>
      <c r="K912" s="1">
        <v>1.4748749999999999</v>
      </c>
      <c r="L912" s="1">
        <v>7.0710678119117998E-6</v>
      </c>
      <c r="M912" s="1" t="s">
        <v>32</v>
      </c>
      <c r="N912" s="1" t="s">
        <v>31</v>
      </c>
      <c r="O912" s="1" t="s">
        <v>11</v>
      </c>
      <c r="P912" s="1">
        <f>Tabulka1[[#This Row],[x2]]/(1+Tabulka1[[#This Row],[y2]]*60.08/94.196)</f>
        <v>30.328085257091338</v>
      </c>
      <c r="Q912" s="1">
        <f>Tabulka1[[#This Row],[y2]]</f>
        <v>0.5</v>
      </c>
      <c r="R912" s="1">
        <f>Tabulka1[[#This Row],[z2]]</f>
        <v>1.4748749999999999</v>
      </c>
      <c r="S912" s="1">
        <f>Tabulka1[[#This Row],[std2]]</f>
        <v>7.0710678119117998E-6</v>
      </c>
      <c r="T912" s="1" t="s">
        <v>42</v>
      </c>
      <c r="U912" s="1" t="s">
        <v>31</v>
      </c>
      <c r="V912" s="1" t="s">
        <v>11</v>
      </c>
      <c r="W912" s="1">
        <f>Tabulka1[[#This Row],[x]]/(Tabulka1[[#This Row],[z4]]*(100-Tabulka1[[#This Row],[x2]])/100)</f>
        <v>10.732262253560425</v>
      </c>
      <c r="X912" s="1">
        <f>Tabulka1[[#This Row],[y]]/(Tabulka1[[#This Row],[z4]]*(100-Tabulka1[[#This Row],[x2]])/100)</f>
        <v>2.6830655633901062</v>
      </c>
      <c r="Y912" s="1">
        <f>Tabulka1[[#This Row],[z2]]</f>
        <v>1.4748749999999999</v>
      </c>
      <c r="Z912" s="1">
        <f>Tabulka1[[#This Row],[std2]]</f>
        <v>7.0710678119117998E-6</v>
      </c>
      <c r="AA912" s="1" t="s">
        <v>43</v>
      </c>
      <c r="AB912" s="1" t="s">
        <v>40</v>
      </c>
      <c r="AC912" s="1" t="s">
        <v>11</v>
      </c>
      <c r="AD912" s="1">
        <v>25</v>
      </c>
      <c r="AE912" s="1" t="s">
        <v>12</v>
      </c>
      <c r="AF912" s="1" t="s">
        <v>28</v>
      </c>
    </row>
    <row r="913" spans="1:32" ht="16.5" x14ac:dyDescent="0.35">
      <c r="A913" s="1">
        <f>2*Tabulka1[[#This Row],[x3]]*Tabulka1[[#This Row],[z]]/(100*94.196)*1000</f>
        <v>11.226492321066354</v>
      </c>
      <c r="B913" s="1">
        <f>Tabulka1[[#This Row],[y2]]*Tabulka1[[#This Row],[x]]/2</f>
        <v>2.8066230802665886</v>
      </c>
      <c r="C913" s="1">
        <f>Tabulka1[[#This Row],[z2]]</f>
        <v>1.5497049999999999</v>
      </c>
      <c r="D913" s="1">
        <f>Tabulka1[[#This Row],[std2]]</f>
        <v>7.0710678117547895E-6</v>
      </c>
      <c r="E913" s="1">
        <v>3</v>
      </c>
      <c r="F913" s="1" t="s">
        <v>29</v>
      </c>
      <c r="G913" s="1" t="s">
        <v>30</v>
      </c>
      <c r="H913" s="1" t="s">
        <v>11</v>
      </c>
      <c r="I913" s="1">
        <v>45</v>
      </c>
      <c r="J913" s="1">
        <v>0.5</v>
      </c>
      <c r="K913" s="1">
        <v>1.5497049999999999</v>
      </c>
      <c r="L913" s="1">
        <v>7.0710678117547895E-6</v>
      </c>
      <c r="M913" s="1" t="s">
        <v>32</v>
      </c>
      <c r="N913" s="1" t="s">
        <v>31</v>
      </c>
      <c r="O913" s="1" t="s">
        <v>11</v>
      </c>
      <c r="P913" s="1">
        <f>Tabulka1[[#This Row],[x2]]/(1+Tabulka1[[#This Row],[y2]]*60.08/94.196)</f>
        <v>34.119095914227756</v>
      </c>
      <c r="Q913" s="1">
        <f>Tabulka1[[#This Row],[y2]]</f>
        <v>0.5</v>
      </c>
      <c r="R913" s="1">
        <f>Tabulka1[[#This Row],[z2]]</f>
        <v>1.5497049999999999</v>
      </c>
      <c r="S913" s="1">
        <f>Tabulka1[[#This Row],[std2]]</f>
        <v>7.0710678117547895E-6</v>
      </c>
      <c r="T913" s="1" t="s">
        <v>42</v>
      </c>
      <c r="U913" s="1" t="s">
        <v>31</v>
      </c>
      <c r="V913" s="1" t="s">
        <v>11</v>
      </c>
      <c r="W913" s="1">
        <f>Tabulka1[[#This Row],[x]]/(Tabulka1[[#This Row],[z4]]*(100-Tabulka1[[#This Row],[x2]])/100)</f>
        <v>13.171412765733251</v>
      </c>
      <c r="X913" s="1">
        <f>Tabulka1[[#This Row],[y]]/(Tabulka1[[#This Row],[z4]]*(100-Tabulka1[[#This Row],[x2]])/100)</f>
        <v>3.2928531914333128</v>
      </c>
      <c r="Y913" s="1">
        <f>Tabulka1[[#This Row],[z2]]</f>
        <v>1.5497049999999999</v>
      </c>
      <c r="Z913" s="1">
        <f>Tabulka1[[#This Row],[std2]]</f>
        <v>7.0710678117547895E-6</v>
      </c>
      <c r="AA913" s="1" t="s">
        <v>43</v>
      </c>
      <c r="AB913" s="1" t="s">
        <v>40</v>
      </c>
      <c r="AC913" s="1" t="s">
        <v>11</v>
      </c>
      <c r="AD913" s="1">
        <v>25</v>
      </c>
      <c r="AE913" s="1" t="s">
        <v>12</v>
      </c>
      <c r="AF913" s="1" t="s">
        <v>28</v>
      </c>
    </row>
    <row r="914" spans="1:32" ht="16.5" x14ac:dyDescent="0.35">
      <c r="A914" s="1">
        <f>2*Tabulka1[[#This Row],[x3]]*Tabulka1[[#This Row],[z]]/(100*94.196)*1000</f>
        <v>11.737180205415498</v>
      </c>
      <c r="B914" s="1">
        <f>Tabulka1[[#This Row],[y2]]*Tabulka1[[#This Row],[x]]/2</f>
        <v>2.9342950513538746</v>
      </c>
      <c r="C914" s="1">
        <f>Tabulka1[[#This Row],[z2]]</f>
        <v>1.571315</v>
      </c>
      <c r="D914" s="1">
        <f>Tabulka1[[#This Row],[std2]]</f>
        <v>7.0710678119117998E-6</v>
      </c>
      <c r="E914" s="1">
        <v>3</v>
      </c>
      <c r="F914" s="1" t="s">
        <v>29</v>
      </c>
      <c r="G914" s="1" t="s">
        <v>30</v>
      </c>
      <c r="H914" s="1" t="s">
        <v>11</v>
      </c>
      <c r="I914" s="1">
        <v>46.4</v>
      </c>
      <c r="J914" s="1">
        <v>0.5</v>
      </c>
      <c r="K914" s="1">
        <v>1.571315</v>
      </c>
      <c r="L914" s="1">
        <v>7.0710678119117998E-6</v>
      </c>
      <c r="M914" s="1" t="s">
        <v>32</v>
      </c>
      <c r="N914" s="1" t="s">
        <v>31</v>
      </c>
      <c r="O914" s="1" t="s">
        <v>11</v>
      </c>
      <c r="P914" s="1">
        <f>Tabulka1[[#This Row],[x2]]/(1+Tabulka1[[#This Row],[y2]]*60.08/94.196)</f>
        <v>35.180578898225953</v>
      </c>
      <c r="Q914" s="1">
        <f>Tabulka1[[#This Row],[y2]]</f>
        <v>0.5</v>
      </c>
      <c r="R914" s="1">
        <f>Tabulka1[[#This Row],[z2]]</f>
        <v>1.571315</v>
      </c>
      <c r="S914" s="1">
        <f>Tabulka1[[#This Row],[std2]]</f>
        <v>7.0710678119117998E-6</v>
      </c>
      <c r="T914" s="1" t="s">
        <v>42</v>
      </c>
      <c r="U914" s="1" t="s">
        <v>31</v>
      </c>
      <c r="V914" s="1" t="s">
        <v>11</v>
      </c>
      <c r="W914" s="1">
        <f>Tabulka1[[#This Row],[x]]/(Tabulka1[[#This Row],[z4]]*(100-Tabulka1[[#This Row],[x2]])/100)</f>
        <v>13.935922627757568</v>
      </c>
      <c r="X914" s="1">
        <f>Tabulka1[[#This Row],[y]]/(Tabulka1[[#This Row],[z4]]*(100-Tabulka1[[#This Row],[x2]])/100)</f>
        <v>3.4839806569393921</v>
      </c>
      <c r="Y914" s="1">
        <f>Tabulka1[[#This Row],[z2]]</f>
        <v>1.571315</v>
      </c>
      <c r="Z914" s="1">
        <f>Tabulka1[[#This Row],[std2]]</f>
        <v>7.0710678119117998E-6</v>
      </c>
      <c r="AA914" s="1" t="s">
        <v>43</v>
      </c>
      <c r="AB914" s="1" t="s">
        <v>40</v>
      </c>
      <c r="AC914" s="1" t="s">
        <v>11</v>
      </c>
      <c r="AD914" s="1">
        <v>25</v>
      </c>
      <c r="AE914" s="1" t="s">
        <v>12</v>
      </c>
      <c r="AF914" s="1" t="s">
        <v>28</v>
      </c>
    </row>
    <row r="915" spans="1:32" ht="16.5" x14ac:dyDescent="0.35">
      <c r="A915" s="1">
        <f>2*Tabulka1[[#This Row],[x3]]*Tabulka1[[#This Row],[z]]/(100*94.196)*1000</f>
        <v>0</v>
      </c>
      <c r="B915" s="1">
        <f>Tabulka1[[#This Row],[y2]]*Tabulka1[[#This Row],[x]]/2</f>
        <v>0</v>
      </c>
      <c r="C915" s="1">
        <f>Tabulka1[[#This Row],[z2]]</f>
        <v>0.99704000000000004</v>
      </c>
      <c r="D915" s="1">
        <f>Tabulka1[[#This Row],[std2]]</f>
        <v>0</v>
      </c>
      <c r="E915" s="1">
        <v>4</v>
      </c>
      <c r="F915" s="1" t="s">
        <v>29</v>
      </c>
      <c r="G915" s="1" t="s">
        <v>30</v>
      </c>
      <c r="H915" s="1" t="s">
        <v>11</v>
      </c>
      <c r="I915" s="1">
        <v>0</v>
      </c>
      <c r="J915" s="1">
        <v>1</v>
      </c>
      <c r="K915" s="1">
        <v>0.99704000000000004</v>
      </c>
      <c r="M915" s="1" t="s">
        <v>32</v>
      </c>
      <c r="N915" s="1" t="s">
        <v>31</v>
      </c>
      <c r="O915" s="1" t="s">
        <v>11</v>
      </c>
      <c r="P915" s="1">
        <f>Tabulka1[[#This Row],[x2]]/(1+Tabulka1[[#This Row],[y2]]*60.08/94.196)</f>
        <v>0</v>
      </c>
      <c r="Q915" s="1">
        <f>Tabulka1[[#This Row],[y2]]</f>
        <v>1</v>
      </c>
      <c r="R915" s="1">
        <f>Tabulka1[[#This Row],[z2]]</f>
        <v>0.99704000000000004</v>
      </c>
      <c r="S915" s="1">
        <f>Tabulka1[[#This Row],[std2]]</f>
        <v>0</v>
      </c>
      <c r="T915" s="1" t="s">
        <v>42</v>
      </c>
      <c r="U915" s="1" t="s">
        <v>31</v>
      </c>
      <c r="V915" s="1" t="s">
        <v>11</v>
      </c>
      <c r="W915" s="1">
        <f>Tabulka1[[#This Row],[x]]/(Tabulka1[[#This Row],[z4]]*(100-Tabulka1[[#This Row],[x2]])/100)</f>
        <v>0</v>
      </c>
      <c r="X915" s="1">
        <f>Tabulka1[[#This Row],[y]]/(Tabulka1[[#This Row],[z4]]*(100-Tabulka1[[#This Row],[x2]])/100)</f>
        <v>0</v>
      </c>
      <c r="Y915" s="1">
        <f>Tabulka1[[#This Row],[z2]]</f>
        <v>0.99704000000000004</v>
      </c>
      <c r="Z915" s="1">
        <f>Tabulka1[[#This Row],[std2]]</f>
        <v>0</v>
      </c>
      <c r="AA915" s="1" t="s">
        <v>43</v>
      </c>
      <c r="AB915" s="1" t="s">
        <v>40</v>
      </c>
      <c r="AC915" s="1" t="s">
        <v>11</v>
      </c>
      <c r="AD915" s="1">
        <v>25</v>
      </c>
      <c r="AE915" s="1" t="s">
        <v>12</v>
      </c>
      <c r="AF915" s="1" t="s">
        <v>28</v>
      </c>
    </row>
    <row r="916" spans="1:32" ht="16.5" x14ac:dyDescent="0.35">
      <c r="A916" s="1">
        <f>2*Tabulka1[[#This Row],[x3]]*Tabulka1[[#This Row],[z]]/(100*94.196)*1000</f>
        <v>0.67668982861883897</v>
      </c>
      <c r="B916" s="1">
        <f>Tabulka1[[#This Row],[y2]]*Tabulka1[[#This Row],[x]]/2</f>
        <v>0.33834491430941949</v>
      </c>
      <c r="C916" s="1">
        <f>Tabulka1[[#This Row],[z2]]</f>
        <v>1.0439700000000001</v>
      </c>
      <c r="D916" s="1">
        <f>Tabulka1[[#This Row],[std2]]</f>
        <v>0</v>
      </c>
      <c r="E916" s="1">
        <v>4</v>
      </c>
      <c r="F916" s="1" t="s">
        <v>29</v>
      </c>
      <c r="G916" s="1" t="s">
        <v>30</v>
      </c>
      <c r="H916" s="1" t="s">
        <v>11</v>
      </c>
      <c r="I916" s="1">
        <v>5</v>
      </c>
      <c r="J916" s="1">
        <v>1</v>
      </c>
      <c r="K916" s="1">
        <v>1.0439700000000001</v>
      </c>
      <c r="L916" s="1">
        <v>0</v>
      </c>
      <c r="M916" s="1" t="s">
        <v>32</v>
      </c>
      <c r="N916" s="1" t="s">
        <v>31</v>
      </c>
      <c r="O916" s="1" t="s">
        <v>11</v>
      </c>
      <c r="P916" s="1">
        <f>Tabulka1[[#This Row],[x2]]/(1+Tabulka1[[#This Row],[y2]]*60.08/94.196)</f>
        <v>3.05284036402292</v>
      </c>
      <c r="Q916" s="1">
        <f>Tabulka1[[#This Row],[y2]]</f>
        <v>1</v>
      </c>
      <c r="R916" s="1">
        <f>Tabulka1[[#This Row],[z2]]</f>
        <v>1.0439700000000001</v>
      </c>
      <c r="S916" s="1">
        <f>Tabulka1[[#This Row],[std2]]</f>
        <v>0</v>
      </c>
      <c r="T916" s="1" t="s">
        <v>42</v>
      </c>
      <c r="U916" s="1" t="s">
        <v>31</v>
      </c>
      <c r="V916" s="1" t="s">
        <v>11</v>
      </c>
      <c r="W916" s="1">
        <f>Tabulka1[[#This Row],[x]]/(Tabulka1[[#This Row],[z4]]*(100-Tabulka1[[#This Row],[x2]])/100)</f>
        <v>0.68230416846908681</v>
      </c>
      <c r="X916" s="1">
        <f>Tabulka1[[#This Row],[y]]/(Tabulka1[[#This Row],[z4]]*(100-Tabulka1[[#This Row],[x2]])/100)</f>
        <v>0.34115208423454341</v>
      </c>
      <c r="Y916" s="1">
        <f>Tabulka1[[#This Row],[z2]]</f>
        <v>1.0439700000000001</v>
      </c>
      <c r="Z916" s="1">
        <f>Tabulka1[[#This Row],[std2]]</f>
        <v>0</v>
      </c>
      <c r="AA916" s="1" t="s">
        <v>43</v>
      </c>
      <c r="AB916" s="1" t="s">
        <v>40</v>
      </c>
      <c r="AC916" s="1" t="s">
        <v>11</v>
      </c>
      <c r="AD916" s="1">
        <v>25</v>
      </c>
      <c r="AE916" s="1" t="s">
        <v>12</v>
      </c>
      <c r="AF916" s="1" t="s">
        <v>28</v>
      </c>
    </row>
    <row r="917" spans="1:32" ht="16.5" x14ac:dyDescent="0.35">
      <c r="A917" s="1">
        <f>2*Tabulka1[[#This Row],[x3]]*Tabulka1[[#This Row],[z]]/(100*94.196)*1000</f>
        <v>1.4168762477637482</v>
      </c>
      <c r="B917" s="1">
        <f>Tabulka1[[#This Row],[y2]]*Tabulka1[[#This Row],[x]]/2</f>
        <v>0.7084381238818741</v>
      </c>
      <c r="C917" s="1">
        <f>Tabulka1[[#This Row],[z2]]</f>
        <v>1.0929500000000001</v>
      </c>
      <c r="D917" s="1">
        <f>Tabulka1[[#This Row],[std2]]</f>
        <v>0</v>
      </c>
      <c r="E917" s="1">
        <v>4</v>
      </c>
      <c r="F917" s="1" t="s">
        <v>29</v>
      </c>
      <c r="G917" s="1" t="s">
        <v>30</v>
      </c>
      <c r="H917" s="1" t="s">
        <v>11</v>
      </c>
      <c r="I917" s="1">
        <v>10</v>
      </c>
      <c r="J917" s="1">
        <v>1</v>
      </c>
      <c r="K917" s="1">
        <v>1.0929500000000001</v>
      </c>
      <c r="L917" s="1">
        <v>0</v>
      </c>
      <c r="M917" s="1" t="s">
        <v>32</v>
      </c>
      <c r="N917" s="1" t="s">
        <v>31</v>
      </c>
      <c r="O917" s="1" t="s">
        <v>11</v>
      </c>
      <c r="P917" s="1">
        <f>Tabulka1[[#This Row],[x2]]/(1+Tabulka1[[#This Row],[y2]]*60.08/94.196)</f>
        <v>6.1056807280458401</v>
      </c>
      <c r="Q917" s="1">
        <f>Tabulka1[[#This Row],[y2]]</f>
        <v>1</v>
      </c>
      <c r="R917" s="1">
        <f>Tabulka1[[#This Row],[z2]]</f>
        <v>1.0929500000000001</v>
      </c>
      <c r="S917" s="1">
        <f>Tabulka1[[#This Row],[std2]]</f>
        <v>0</v>
      </c>
      <c r="T917" s="1" t="s">
        <v>42</v>
      </c>
      <c r="U917" s="1" t="s">
        <v>31</v>
      </c>
      <c r="V917" s="1" t="s">
        <v>11</v>
      </c>
      <c r="W917" s="1">
        <f>Tabulka1[[#This Row],[x]]/(Tabulka1[[#This Row],[z4]]*(100-Tabulka1[[#This Row],[x2]])/100)</f>
        <v>1.4404199112125164</v>
      </c>
      <c r="X917" s="1">
        <f>Tabulka1[[#This Row],[y]]/(Tabulka1[[#This Row],[z4]]*(100-Tabulka1[[#This Row],[x2]])/100)</f>
        <v>0.72020995560625822</v>
      </c>
      <c r="Y917" s="1">
        <f>Tabulka1[[#This Row],[z2]]</f>
        <v>1.0929500000000001</v>
      </c>
      <c r="Z917" s="1">
        <f>Tabulka1[[#This Row],[std2]]</f>
        <v>0</v>
      </c>
      <c r="AA917" s="1" t="s">
        <v>43</v>
      </c>
      <c r="AB917" s="1" t="s">
        <v>40</v>
      </c>
      <c r="AC917" s="1" t="s">
        <v>11</v>
      </c>
      <c r="AD917" s="1">
        <v>25</v>
      </c>
      <c r="AE917" s="1" t="s">
        <v>12</v>
      </c>
      <c r="AF917" s="1" t="s">
        <v>28</v>
      </c>
    </row>
    <row r="918" spans="1:32" ht="16.5" x14ac:dyDescent="0.35">
      <c r="A918" s="1">
        <f>2*Tabulka1[[#This Row],[x3]]*Tabulka1[[#This Row],[z]]/(100*94.196)*1000</f>
        <v>2.2262082242215251</v>
      </c>
      <c r="B918" s="1">
        <f>Tabulka1[[#This Row],[y2]]*Tabulka1[[#This Row],[x]]/2</f>
        <v>1.1131041121107625</v>
      </c>
      <c r="C918" s="1">
        <f>Tabulka1[[#This Row],[z2]]</f>
        <v>1.144835</v>
      </c>
      <c r="D918" s="1">
        <f>Tabulka1[[#This Row],[std2]]</f>
        <v>7.0710678119117998E-6</v>
      </c>
      <c r="E918" s="1">
        <v>4</v>
      </c>
      <c r="F918" s="1" t="s">
        <v>29</v>
      </c>
      <c r="G918" s="1" t="s">
        <v>30</v>
      </c>
      <c r="H918" s="1" t="s">
        <v>11</v>
      </c>
      <c r="I918" s="1">
        <v>15</v>
      </c>
      <c r="J918" s="1">
        <v>1</v>
      </c>
      <c r="K918" s="1">
        <v>1.144835</v>
      </c>
      <c r="L918" s="1">
        <v>7.0710678119117998E-6</v>
      </c>
      <c r="M918" s="1" t="s">
        <v>32</v>
      </c>
      <c r="N918" s="1" t="s">
        <v>31</v>
      </c>
      <c r="O918" s="1" t="s">
        <v>11</v>
      </c>
      <c r="P918" s="1">
        <f>Tabulka1[[#This Row],[x2]]/(1+Tabulka1[[#This Row],[y2]]*60.08/94.196)</f>
        <v>9.1585210920687601</v>
      </c>
      <c r="Q918" s="1">
        <f>Tabulka1[[#This Row],[y2]]</f>
        <v>1</v>
      </c>
      <c r="R918" s="1">
        <f>Tabulka1[[#This Row],[z2]]</f>
        <v>1.144835</v>
      </c>
      <c r="S918" s="1">
        <f>Tabulka1[[#This Row],[std2]]</f>
        <v>7.0710678119117998E-6</v>
      </c>
      <c r="T918" s="1" t="s">
        <v>42</v>
      </c>
      <c r="U918" s="1" t="s">
        <v>31</v>
      </c>
      <c r="V918" s="1" t="s">
        <v>11</v>
      </c>
      <c r="W918" s="1">
        <f>Tabulka1[[#This Row],[x]]/(Tabulka1[[#This Row],[z4]]*(100-Tabulka1[[#This Row],[x2]])/100)</f>
        <v>2.2877257413375265</v>
      </c>
      <c r="X918" s="1">
        <f>Tabulka1[[#This Row],[y]]/(Tabulka1[[#This Row],[z4]]*(100-Tabulka1[[#This Row],[x2]])/100)</f>
        <v>1.1438628706687632</v>
      </c>
      <c r="Y918" s="1">
        <f>Tabulka1[[#This Row],[z2]]</f>
        <v>1.144835</v>
      </c>
      <c r="Z918" s="1">
        <f>Tabulka1[[#This Row],[std2]]</f>
        <v>7.0710678119117998E-6</v>
      </c>
      <c r="AA918" s="1" t="s">
        <v>43</v>
      </c>
      <c r="AB918" s="1" t="s">
        <v>40</v>
      </c>
      <c r="AC918" s="1" t="s">
        <v>11</v>
      </c>
      <c r="AD918" s="1">
        <v>25</v>
      </c>
      <c r="AE918" s="1" t="s">
        <v>12</v>
      </c>
      <c r="AF918" s="1" t="s">
        <v>28</v>
      </c>
    </row>
    <row r="919" spans="1:32" ht="16.5" x14ac:dyDescent="0.35">
      <c r="A919" s="1">
        <f>2*Tabulka1[[#This Row],[x3]]*Tabulka1[[#This Row],[z]]/(100*94.196)*1000</f>
        <v>3.12287069926625</v>
      </c>
      <c r="B919" s="1">
        <f>Tabulka1[[#This Row],[y2]]*Tabulka1[[#This Row],[x]]/2</f>
        <v>1.561435349633125</v>
      </c>
      <c r="C919" s="1">
        <f>Tabulka1[[#This Row],[z2]]</f>
        <v>1.2044600000000001</v>
      </c>
      <c r="D919" s="1">
        <f>Tabulka1[[#This Row],[std2]]</f>
        <v>0</v>
      </c>
      <c r="E919" s="1">
        <v>4</v>
      </c>
      <c r="F919" s="1" t="s">
        <v>29</v>
      </c>
      <c r="G919" s="1" t="s">
        <v>30</v>
      </c>
      <c r="H919" s="1" t="s">
        <v>11</v>
      </c>
      <c r="I919" s="1">
        <v>20</v>
      </c>
      <c r="J919" s="1">
        <v>1</v>
      </c>
      <c r="K919" s="1">
        <v>1.2044600000000001</v>
      </c>
      <c r="L919" s="1">
        <v>0</v>
      </c>
      <c r="M919" s="1" t="s">
        <v>32</v>
      </c>
      <c r="N919" s="1" t="s">
        <v>31</v>
      </c>
      <c r="O919" s="1" t="s">
        <v>11</v>
      </c>
      <c r="P919" s="1">
        <f>Tabulka1[[#This Row],[x2]]/(1+Tabulka1[[#This Row],[y2]]*60.08/94.196)</f>
        <v>12.21136145609168</v>
      </c>
      <c r="Q919" s="1">
        <f>Tabulka1[[#This Row],[y2]]</f>
        <v>1</v>
      </c>
      <c r="R919" s="1">
        <f>Tabulka1[[#This Row],[z2]]</f>
        <v>1.2044600000000001</v>
      </c>
      <c r="S919" s="1">
        <f>Tabulka1[[#This Row],[std2]]</f>
        <v>0</v>
      </c>
      <c r="T919" s="1" t="s">
        <v>42</v>
      </c>
      <c r="U919" s="1" t="s">
        <v>31</v>
      </c>
      <c r="V919" s="1" t="s">
        <v>11</v>
      </c>
      <c r="W919" s="1">
        <f>Tabulka1[[#This Row],[x]]/(Tabulka1[[#This Row],[z4]]*(100-Tabulka1[[#This Row],[x2]])/100)</f>
        <v>3.2409448002281622</v>
      </c>
      <c r="X919" s="1">
        <f>Tabulka1[[#This Row],[y]]/(Tabulka1[[#This Row],[z4]]*(100-Tabulka1[[#This Row],[x2]])/100)</f>
        <v>1.6204724001140811</v>
      </c>
      <c r="Y919" s="1">
        <f>Tabulka1[[#This Row],[z2]]</f>
        <v>1.2044600000000001</v>
      </c>
      <c r="Z919" s="1">
        <f>Tabulka1[[#This Row],[std2]]</f>
        <v>0</v>
      </c>
      <c r="AA919" s="1" t="s">
        <v>43</v>
      </c>
      <c r="AB919" s="1" t="s">
        <v>40</v>
      </c>
      <c r="AC919" s="1" t="s">
        <v>11</v>
      </c>
      <c r="AD919" s="1">
        <v>25</v>
      </c>
      <c r="AE919" s="1" t="s">
        <v>12</v>
      </c>
      <c r="AF919" s="1" t="s">
        <v>28</v>
      </c>
    </row>
    <row r="920" spans="1:32" ht="16.5" x14ac:dyDescent="0.35">
      <c r="A920" s="1">
        <f>2*Tabulka1[[#This Row],[x3]]*Tabulka1[[#This Row],[z]]/(100*94.196)*1000</f>
        <v>4.0824723223314061</v>
      </c>
      <c r="B920" s="1">
        <f>Tabulka1[[#This Row],[y2]]*Tabulka1[[#This Row],[x]]/2</f>
        <v>2.0412361611657031</v>
      </c>
      <c r="C920" s="1">
        <f>Tabulka1[[#This Row],[z2]]</f>
        <v>1.259655</v>
      </c>
      <c r="D920" s="1">
        <f>Tabulka1[[#This Row],[std2]]</f>
        <v>7.0710678119117998E-6</v>
      </c>
      <c r="E920" s="1">
        <v>4</v>
      </c>
      <c r="F920" s="1" t="s">
        <v>29</v>
      </c>
      <c r="G920" s="1" t="s">
        <v>30</v>
      </c>
      <c r="H920" s="1" t="s">
        <v>11</v>
      </c>
      <c r="I920" s="1">
        <v>25</v>
      </c>
      <c r="J920" s="1">
        <v>1</v>
      </c>
      <c r="K920" s="1">
        <v>1.259655</v>
      </c>
      <c r="L920" s="1">
        <v>7.0710678119117998E-6</v>
      </c>
      <c r="M920" s="1" t="s">
        <v>32</v>
      </c>
      <c r="N920" s="1" t="s">
        <v>31</v>
      </c>
      <c r="O920" s="1" t="s">
        <v>11</v>
      </c>
      <c r="P920" s="1">
        <f>Tabulka1[[#This Row],[x2]]/(1+Tabulka1[[#This Row],[y2]]*60.08/94.196)</f>
        <v>15.2642018201146</v>
      </c>
      <c r="Q920" s="1">
        <f>Tabulka1[[#This Row],[y2]]</f>
        <v>1</v>
      </c>
      <c r="R920" s="1">
        <f>Tabulka1[[#This Row],[z2]]</f>
        <v>1.259655</v>
      </c>
      <c r="S920" s="1">
        <f>Tabulka1[[#This Row],[std2]]</f>
        <v>7.0710678119117998E-6</v>
      </c>
      <c r="T920" s="1" t="s">
        <v>42</v>
      </c>
      <c r="U920" s="1" t="s">
        <v>31</v>
      </c>
      <c r="V920" s="1" t="s">
        <v>11</v>
      </c>
      <c r="W920" s="1">
        <f>Tabulka1[[#This Row],[x]]/(Tabulka1[[#This Row],[z4]]*(100-Tabulka1[[#This Row],[x2]])/100)</f>
        <v>4.3212597336375502</v>
      </c>
      <c r="X920" s="1">
        <f>Tabulka1[[#This Row],[y]]/(Tabulka1[[#This Row],[z4]]*(100-Tabulka1[[#This Row],[x2]])/100)</f>
        <v>2.1606298668187751</v>
      </c>
      <c r="Y920" s="1">
        <f>Tabulka1[[#This Row],[z2]]</f>
        <v>1.259655</v>
      </c>
      <c r="Z920" s="1">
        <f>Tabulka1[[#This Row],[std2]]</f>
        <v>7.0710678119117998E-6</v>
      </c>
      <c r="AA920" s="1" t="s">
        <v>43</v>
      </c>
      <c r="AB920" s="1" t="s">
        <v>40</v>
      </c>
      <c r="AC920" s="1" t="s">
        <v>11</v>
      </c>
      <c r="AD920" s="1">
        <v>25</v>
      </c>
      <c r="AE920" s="1" t="s">
        <v>12</v>
      </c>
      <c r="AF920" s="1" t="s">
        <v>28</v>
      </c>
    </row>
    <row r="921" spans="1:32" ht="16.5" x14ac:dyDescent="0.35">
      <c r="A921" s="1">
        <f>2*Tabulka1[[#This Row],[x3]]*Tabulka1[[#This Row],[z]]/(100*94.196)*1000</f>
        <v>5.1465684876455171</v>
      </c>
      <c r="B921" s="1">
        <f>Tabulka1[[#This Row],[y2]]*Tabulka1[[#This Row],[x]]/2</f>
        <v>2.5732842438227586</v>
      </c>
      <c r="C921" s="1">
        <f>Tabulka1[[#This Row],[z2]]</f>
        <v>1.3233199999999998</v>
      </c>
      <c r="D921" s="1">
        <f>Tabulka1[[#This Row],[std2]]</f>
        <v>1.4142135623666588E-5</v>
      </c>
      <c r="E921" s="1">
        <v>4</v>
      </c>
      <c r="F921" s="1" t="s">
        <v>29</v>
      </c>
      <c r="G921" s="1" t="s">
        <v>30</v>
      </c>
      <c r="H921" s="1" t="s">
        <v>11</v>
      </c>
      <c r="I921" s="1">
        <v>30</v>
      </c>
      <c r="J921" s="1">
        <v>1</v>
      </c>
      <c r="K921" s="1">
        <v>1.3233199999999998</v>
      </c>
      <c r="L921" s="1">
        <v>1.4142135623666588E-5</v>
      </c>
      <c r="M921" s="1" t="s">
        <v>32</v>
      </c>
      <c r="N921" s="1" t="s">
        <v>31</v>
      </c>
      <c r="O921" s="1" t="s">
        <v>11</v>
      </c>
      <c r="P921" s="1">
        <f>Tabulka1[[#This Row],[x2]]/(1+Tabulka1[[#This Row],[y2]]*60.08/94.196)</f>
        <v>18.31704218413752</v>
      </c>
      <c r="Q921" s="1">
        <f>Tabulka1[[#This Row],[y2]]</f>
        <v>1</v>
      </c>
      <c r="R921" s="1">
        <f>Tabulka1[[#This Row],[z2]]</f>
        <v>1.3233199999999998</v>
      </c>
      <c r="S921" s="1">
        <f>Tabulka1[[#This Row],[std2]]</f>
        <v>1.4142135623666588E-5</v>
      </c>
      <c r="T921" s="1" t="s">
        <v>42</v>
      </c>
      <c r="U921" s="1" t="s">
        <v>31</v>
      </c>
      <c r="V921" s="1" t="s">
        <v>11</v>
      </c>
      <c r="W921" s="1">
        <f>Tabulka1[[#This Row],[x]]/(Tabulka1[[#This Row],[z4]]*(100-Tabulka1[[#This Row],[x2]])/100)</f>
        <v>5.5559053718197058</v>
      </c>
      <c r="X921" s="1">
        <f>Tabulka1[[#This Row],[y]]/(Tabulka1[[#This Row],[z4]]*(100-Tabulka1[[#This Row],[x2]])/100)</f>
        <v>2.7779526859098529</v>
      </c>
      <c r="Y921" s="1">
        <f>Tabulka1[[#This Row],[z2]]</f>
        <v>1.3233199999999998</v>
      </c>
      <c r="Z921" s="1">
        <f>Tabulka1[[#This Row],[std2]]</f>
        <v>1.4142135623666588E-5</v>
      </c>
      <c r="AA921" s="1" t="s">
        <v>43</v>
      </c>
      <c r="AB921" s="1" t="s">
        <v>40</v>
      </c>
      <c r="AC921" s="1" t="s">
        <v>11</v>
      </c>
      <c r="AD921" s="1">
        <v>25</v>
      </c>
      <c r="AE921" s="1" t="s">
        <v>12</v>
      </c>
      <c r="AF921" s="1" t="s">
        <v>28</v>
      </c>
    </row>
    <row r="922" spans="1:32" ht="16.5" x14ac:dyDescent="0.35">
      <c r="A922" s="1">
        <f>2*Tabulka1[[#This Row],[x3]]*Tabulka1[[#This Row],[z]]/(100*94.196)*1000</f>
        <v>6.3028176774093181</v>
      </c>
      <c r="B922" s="1">
        <f>Tabulka1[[#This Row],[y2]]*Tabulka1[[#This Row],[x]]/2</f>
        <v>3.151408838704659</v>
      </c>
      <c r="C922" s="1">
        <f>Tabulka1[[#This Row],[z2]]</f>
        <v>1.389105</v>
      </c>
      <c r="D922" s="1">
        <f>Tabulka1[[#This Row],[std2]]</f>
        <v>7.0710678119117998E-6</v>
      </c>
      <c r="E922" s="1">
        <v>4</v>
      </c>
      <c r="F922" s="1" t="s">
        <v>29</v>
      </c>
      <c r="G922" s="1" t="s">
        <v>30</v>
      </c>
      <c r="H922" s="1" t="s">
        <v>11</v>
      </c>
      <c r="I922" s="1">
        <v>35</v>
      </c>
      <c r="J922" s="1">
        <v>1</v>
      </c>
      <c r="K922" s="1">
        <v>1.389105</v>
      </c>
      <c r="L922" s="1">
        <v>7.0710678119117998E-6</v>
      </c>
      <c r="M922" s="1" t="s">
        <v>32</v>
      </c>
      <c r="N922" s="1" t="s">
        <v>31</v>
      </c>
      <c r="O922" s="1" t="s">
        <v>11</v>
      </c>
      <c r="P922" s="1">
        <f>Tabulka1[[#This Row],[x2]]/(1+Tabulka1[[#This Row],[y2]]*60.08/94.196)</f>
        <v>21.36988254816044</v>
      </c>
      <c r="Q922" s="1">
        <f>Tabulka1[[#This Row],[y2]]</f>
        <v>1</v>
      </c>
      <c r="R922" s="1">
        <f>Tabulka1[[#This Row],[z2]]</f>
        <v>1.389105</v>
      </c>
      <c r="S922" s="1">
        <f>Tabulka1[[#This Row],[std2]]</f>
        <v>7.0710678119117998E-6</v>
      </c>
      <c r="T922" s="1" t="s">
        <v>42</v>
      </c>
      <c r="U922" s="1" t="s">
        <v>31</v>
      </c>
      <c r="V922" s="1" t="s">
        <v>11</v>
      </c>
      <c r="W922" s="1">
        <f>Tabulka1[[#This Row],[x]]/(Tabulka1[[#This Row],[z4]]*(100-Tabulka1[[#This Row],[x2]])/100)</f>
        <v>6.9804964927991184</v>
      </c>
      <c r="X922" s="1">
        <f>Tabulka1[[#This Row],[y]]/(Tabulka1[[#This Row],[z4]]*(100-Tabulka1[[#This Row],[x2]])/100)</f>
        <v>3.4902482463995592</v>
      </c>
      <c r="Y922" s="1">
        <f>Tabulka1[[#This Row],[z2]]</f>
        <v>1.389105</v>
      </c>
      <c r="Z922" s="1">
        <f>Tabulka1[[#This Row],[std2]]</f>
        <v>7.0710678119117998E-6</v>
      </c>
      <c r="AA922" s="1" t="s">
        <v>43</v>
      </c>
      <c r="AB922" s="1" t="s">
        <v>40</v>
      </c>
      <c r="AC922" s="1" t="s">
        <v>11</v>
      </c>
      <c r="AD922" s="1">
        <v>25</v>
      </c>
      <c r="AE922" s="1" t="s">
        <v>12</v>
      </c>
      <c r="AF922" s="1" t="s">
        <v>28</v>
      </c>
    </row>
    <row r="923" spans="1:32" ht="16.5" x14ac:dyDescent="0.35">
      <c r="A923" s="1">
        <f>2*Tabulka1[[#This Row],[x3]]*Tabulka1[[#This Row],[z]]/(100*94.196)*1000</f>
        <v>7.5741398532500188</v>
      </c>
      <c r="B923" s="1">
        <f>Tabulka1[[#This Row],[y2]]*Tabulka1[[#This Row],[x]]/2</f>
        <v>3.7870699266250094</v>
      </c>
      <c r="C923" s="1">
        <f>Tabulka1[[#This Row],[z2]]</f>
        <v>1.4606349999999999</v>
      </c>
      <c r="D923" s="1">
        <f>Tabulka1[[#This Row],[std2]]</f>
        <v>7.0710678117547895E-6</v>
      </c>
      <c r="E923" s="1">
        <v>4</v>
      </c>
      <c r="F923" s="1" t="s">
        <v>29</v>
      </c>
      <c r="G923" s="1" t="s">
        <v>30</v>
      </c>
      <c r="H923" s="1" t="s">
        <v>11</v>
      </c>
      <c r="I923" s="1">
        <v>40</v>
      </c>
      <c r="J923" s="1">
        <v>1</v>
      </c>
      <c r="K923" s="1">
        <v>1.4606349999999999</v>
      </c>
      <c r="L923" s="1">
        <v>7.0710678117547895E-6</v>
      </c>
      <c r="M923" s="1" t="s">
        <v>32</v>
      </c>
      <c r="N923" s="1" t="s">
        <v>31</v>
      </c>
      <c r="O923" s="1" t="s">
        <v>11</v>
      </c>
      <c r="P923" s="1">
        <f>Tabulka1[[#This Row],[x2]]/(1+Tabulka1[[#This Row],[y2]]*60.08/94.196)</f>
        <v>24.42272291218336</v>
      </c>
      <c r="Q923" s="1">
        <f>Tabulka1[[#This Row],[y2]]</f>
        <v>1</v>
      </c>
      <c r="R923" s="1">
        <f>Tabulka1[[#This Row],[z2]]</f>
        <v>1.4606349999999999</v>
      </c>
      <c r="S923" s="1">
        <f>Tabulka1[[#This Row],[std2]]</f>
        <v>7.0710678117547895E-6</v>
      </c>
      <c r="T923" s="1" t="s">
        <v>42</v>
      </c>
      <c r="U923" s="1" t="s">
        <v>31</v>
      </c>
      <c r="V923" s="1" t="s">
        <v>11</v>
      </c>
      <c r="W923" s="1">
        <f>Tabulka1[[#This Row],[x]]/(Tabulka1[[#This Row],[z4]]*(100-Tabulka1[[#This Row],[x2]])/100)</f>
        <v>8.6425194672751005</v>
      </c>
      <c r="X923" s="1">
        <f>Tabulka1[[#This Row],[y]]/(Tabulka1[[#This Row],[z4]]*(100-Tabulka1[[#This Row],[x2]])/100)</f>
        <v>4.3212597336375502</v>
      </c>
      <c r="Y923" s="1">
        <f>Tabulka1[[#This Row],[z2]]</f>
        <v>1.4606349999999999</v>
      </c>
      <c r="Z923" s="1">
        <f>Tabulka1[[#This Row],[std2]]</f>
        <v>7.0710678117547895E-6</v>
      </c>
      <c r="AA923" s="1" t="s">
        <v>43</v>
      </c>
      <c r="AB923" s="1" t="s">
        <v>40</v>
      </c>
      <c r="AC923" s="1" t="s">
        <v>11</v>
      </c>
      <c r="AD923" s="1">
        <v>25</v>
      </c>
      <c r="AE923" s="1" t="s">
        <v>12</v>
      </c>
      <c r="AF923" s="1" t="s">
        <v>28</v>
      </c>
    </row>
    <row r="924" spans="1:32" ht="16.5" x14ac:dyDescent="0.35">
      <c r="A924" s="1">
        <f>2*Tabulka1[[#This Row],[x3]]*Tabulka1[[#This Row],[z]]/(100*94.196)*1000</f>
        <v>8.96469256397625</v>
      </c>
      <c r="B924" s="1">
        <f>Tabulka1[[#This Row],[y2]]*Tabulka1[[#This Row],[x]]/2</f>
        <v>4.482346281988125</v>
      </c>
      <c r="C924" s="1">
        <f>Tabulka1[[#This Row],[z2]]</f>
        <v>1.536025</v>
      </c>
      <c r="D924" s="1">
        <f>Tabulka1[[#This Row],[std2]]</f>
        <v>7.0710678119117998E-6</v>
      </c>
      <c r="E924" s="1">
        <v>4</v>
      </c>
      <c r="F924" s="1" t="s">
        <v>29</v>
      </c>
      <c r="G924" s="1" t="s">
        <v>30</v>
      </c>
      <c r="H924" s="1" t="s">
        <v>11</v>
      </c>
      <c r="I924" s="1">
        <v>45.02</v>
      </c>
      <c r="J924" s="1">
        <v>1</v>
      </c>
      <c r="K924" s="1">
        <v>1.536025</v>
      </c>
      <c r="L924" s="1">
        <v>7.0710678119117998E-6</v>
      </c>
      <c r="M924" s="1" t="s">
        <v>32</v>
      </c>
      <c r="N924" s="1" t="s">
        <v>31</v>
      </c>
      <c r="O924" s="1" t="s">
        <v>11</v>
      </c>
      <c r="P924" s="1">
        <f>Tabulka1[[#This Row],[x2]]/(1+Tabulka1[[#This Row],[y2]]*60.08/94.196)</f>
        <v>27.487774637662373</v>
      </c>
      <c r="Q924" s="1">
        <f>Tabulka1[[#This Row],[y2]]</f>
        <v>1</v>
      </c>
      <c r="R924" s="1">
        <f>Tabulka1[[#This Row],[z2]]</f>
        <v>1.536025</v>
      </c>
      <c r="S924" s="1">
        <f>Tabulka1[[#This Row],[std2]]</f>
        <v>7.0710678119117998E-6</v>
      </c>
      <c r="T924" s="1" t="s">
        <v>42</v>
      </c>
      <c r="U924" s="1" t="s">
        <v>31</v>
      </c>
      <c r="V924" s="1" t="s">
        <v>11</v>
      </c>
      <c r="W924" s="1">
        <f>Tabulka1[[#This Row],[x]]/(Tabulka1[[#This Row],[z4]]*(100-Tabulka1[[#This Row],[x2]])/100)</f>
        <v>10.615302648692024</v>
      </c>
      <c r="X924" s="1">
        <f>Tabulka1[[#This Row],[y]]/(Tabulka1[[#This Row],[z4]]*(100-Tabulka1[[#This Row],[x2]])/100)</f>
        <v>5.3076513243460122</v>
      </c>
      <c r="Y924" s="1">
        <f>Tabulka1[[#This Row],[z2]]</f>
        <v>1.536025</v>
      </c>
      <c r="Z924" s="1">
        <f>Tabulka1[[#This Row],[std2]]</f>
        <v>7.0710678119117998E-6</v>
      </c>
      <c r="AA924" s="1" t="s">
        <v>43</v>
      </c>
      <c r="AB924" s="1" t="s">
        <v>40</v>
      </c>
      <c r="AC924" s="1" t="s">
        <v>11</v>
      </c>
      <c r="AD924" s="1">
        <v>25</v>
      </c>
      <c r="AE924" s="1" t="s">
        <v>12</v>
      </c>
      <c r="AF924" s="1" t="s">
        <v>28</v>
      </c>
    </row>
    <row r="925" spans="1:32" ht="16.5" x14ac:dyDescent="0.35">
      <c r="A925" s="1">
        <f>2*Tabulka1[[#This Row],[x3]]*Tabulka1[[#This Row],[z]]/(100*94.196)*1000</f>
        <v>0</v>
      </c>
      <c r="B925" s="1">
        <f>Tabulka1[[#This Row],[y2]]*Tabulka1[[#This Row],[x]]/2</f>
        <v>0</v>
      </c>
      <c r="C925" s="1">
        <f>Tabulka1[[#This Row],[z2]]</f>
        <v>0.99704000000000004</v>
      </c>
      <c r="D925" s="1">
        <f>Tabulka1[[#This Row],[std2]]</f>
        <v>0</v>
      </c>
      <c r="E925" s="1">
        <v>5</v>
      </c>
      <c r="F925" s="1" t="s">
        <v>29</v>
      </c>
      <c r="G925" s="1" t="s">
        <v>30</v>
      </c>
      <c r="H925" s="1" t="s">
        <v>11</v>
      </c>
      <c r="I925" s="1">
        <v>0</v>
      </c>
      <c r="J925" s="1">
        <v>1.5</v>
      </c>
      <c r="K925" s="4">
        <v>0.99704000000000004</v>
      </c>
      <c r="L925" s="4"/>
      <c r="M925" s="1" t="s">
        <v>32</v>
      </c>
      <c r="N925" s="1" t="s">
        <v>31</v>
      </c>
      <c r="O925" s="1" t="s">
        <v>11</v>
      </c>
      <c r="P925" s="1">
        <f>Tabulka1[[#This Row],[x2]]/(1+Tabulka1[[#This Row],[y2]]*60.08/94.196)</f>
        <v>0</v>
      </c>
      <c r="Q925" s="1">
        <f>Tabulka1[[#This Row],[y2]]</f>
        <v>1.5</v>
      </c>
      <c r="R925" s="1">
        <f>Tabulka1[[#This Row],[z2]]</f>
        <v>0.99704000000000004</v>
      </c>
      <c r="S925" s="1">
        <f>Tabulka1[[#This Row],[std2]]</f>
        <v>0</v>
      </c>
      <c r="T925" s="1" t="s">
        <v>42</v>
      </c>
      <c r="U925" s="1" t="s">
        <v>31</v>
      </c>
      <c r="V925" s="1" t="s">
        <v>11</v>
      </c>
      <c r="W925" s="1">
        <f>Tabulka1[[#This Row],[x]]/(Tabulka1[[#This Row],[z4]]*(100-Tabulka1[[#This Row],[x2]])/100)</f>
        <v>0</v>
      </c>
      <c r="X925" s="1">
        <f>Tabulka1[[#This Row],[y]]/(Tabulka1[[#This Row],[z4]]*(100-Tabulka1[[#This Row],[x2]])/100)</f>
        <v>0</v>
      </c>
      <c r="Y925" s="1">
        <f>Tabulka1[[#This Row],[z2]]</f>
        <v>0.99704000000000004</v>
      </c>
      <c r="Z925" s="1">
        <f>Tabulka1[[#This Row],[std2]]</f>
        <v>0</v>
      </c>
      <c r="AA925" s="1" t="s">
        <v>43</v>
      </c>
      <c r="AB925" s="1" t="s">
        <v>40</v>
      </c>
      <c r="AC925" s="1" t="s">
        <v>11</v>
      </c>
      <c r="AD925" s="1">
        <v>25</v>
      </c>
      <c r="AE925" s="1" t="s">
        <v>12</v>
      </c>
      <c r="AF925" s="1" t="s">
        <v>28</v>
      </c>
    </row>
    <row r="926" spans="1:32" ht="16.5" x14ac:dyDescent="0.35">
      <c r="A926" s="1">
        <f>2*Tabulka1[[#This Row],[x3]]*Tabulka1[[#This Row],[z]]/(100*94.196)*1000</f>
        <v>0.565349725471473</v>
      </c>
      <c r="B926" s="1">
        <f>Tabulka1[[#This Row],[y2]]*Tabulka1[[#This Row],[x]]/2</f>
        <v>0.42401229410360475</v>
      </c>
      <c r="C926" s="1">
        <f>Tabulka1[[#This Row],[z2]]</f>
        <v>1.04203</v>
      </c>
      <c r="D926" s="1">
        <f>Tabulka1[[#This Row],[std2]]</f>
        <v>0</v>
      </c>
      <c r="E926" s="1">
        <v>5</v>
      </c>
      <c r="F926" s="1" t="s">
        <v>29</v>
      </c>
      <c r="G926" s="1" t="s">
        <v>30</v>
      </c>
      <c r="H926" s="1" t="s">
        <v>11</v>
      </c>
      <c r="I926" s="1">
        <v>5</v>
      </c>
      <c r="J926" s="1">
        <v>1.5</v>
      </c>
      <c r="K926" s="1">
        <v>1.04203</v>
      </c>
      <c r="L926" s="1">
        <v>0</v>
      </c>
      <c r="M926" s="1" t="s">
        <v>32</v>
      </c>
      <c r="N926" s="1" t="s">
        <v>31</v>
      </c>
      <c r="O926" s="1" t="s">
        <v>11</v>
      </c>
      <c r="P926" s="1">
        <f>Tabulka1[[#This Row],[x2]]/(1+Tabulka1[[#This Row],[y2]]*60.08/94.196)</f>
        <v>2.5552854879663189</v>
      </c>
      <c r="Q926" s="1">
        <f>Tabulka1[[#This Row],[y2]]</f>
        <v>1.5</v>
      </c>
      <c r="R926" s="1">
        <f>Tabulka1[[#This Row],[z2]]</f>
        <v>1.04203</v>
      </c>
      <c r="S926" s="1">
        <f>Tabulka1[[#This Row],[std2]]</f>
        <v>0</v>
      </c>
      <c r="T926" s="1" t="s">
        <v>42</v>
      </c>
      <c r="U926" s="1" t="s">
        <v>31</v>
      </c>
      <c r="V926" s="1" t="s">
        <v>11</v>
      </c>
      <c r="W926" s="1">
        <f>Tabulka1[[#This Row],[x]]/(Tabulka1[[#This Row],[z4]]*(100-Tabulka1[[#This Row],[x2]])/100)</f>
        <v>0.57110157498392355</v>
      </c>
      <c r="X926" s="1">
        <f>Tabulka1[[#This Row],[y]]/(Tabulka1[[#This Row],[z4]]*(100-Tabulka1[[#This Row],[x2]])/100)</f>
        <v>0.42832618123794269</v>
      </c>
      <c r="Y926" s="1">
        <f>Tabulka1[[#This Row],[z2]]</f>
        <v>1.04203</v>
      </c>
      <c r="Z926" s="1">
        <f>Tabulka1[[#This Row],[std2]]</f>
        <v>0</v>
      </c>
      <c r="AA926" s="1" t="s">
        <v>43</v>
      </c>
      <c r="AB926" s="1" t="s">
        <v>40</v>
      </c>
      <c r="AC926" s="1" t="s">
        <v>11</v>
      </c>
      <c r="AD926" s="1">
        <v>25</v>
      </c>
      <c r="AE926" s="1" t="s">
        <v>12</v>
      </c>
      <c r="AF926" s="1" t="s">
        <v>28</v>
      </c>
    </row>
    <row r="927" spans="1:32" ht="16.5" x14ac:dyDescent="0.35">
      <c r="A927" s="1">
        <f>2*Tabulka1[[#This Row],[x3]]*Tabulka1[[#This Row],[z]]/(100*94.196)*1000</f>
        <v>1.1804401137177456</v>
      </c>
      <c r="B927" s="1">
        <f>Tabulka1[[#This Row],[y2]]*Tabulka1[[#This Row],[x]]/2</f>
        <v>0.88533008528830925</v>
      </c>
      <c r="C927" s="1">
        <f>Tabulka1[[#This Row],[z2]]</f>
        <v>1.0878699999999999</v>
      </c>
      <c r="D927" s="1">
        <f>Tabulka1[[#This Row],[std2]]</f>
        <v>0</v>
      </c>
      <c r="E927" s="1">
        <v>5</v>
      </c>
      <c r="F927" s="1" t="s">
        <v>29</v>
      </c>
      <c r="G927" s="1" t="s">
        <v>30</v>
      </c>
      <c r="H927" s="1" t="s">
        <v>11</v>
      </c>
      <c r="I927" s="1">
        <v>10</v>
      </c>
      <c r="J927" s="1">
        <v>1.5</v>
      </c>
      <c r="K927" s="1">
        <v>1.0878699999999999</v>
      </c>
      <c r="L927" s="1">
        <v>0</v>
      </c>
      <c r="M927" s="1" t="s">
        <v>32</v>
      </c>
      <c r="N927" s="1" t="s">
        <v>31</v>
      </c>
      <c r="O927" s="1" t="s">
        <v>11</v>
      </c>
      <c r="P927" s="1">
        <f>Tabulka1[[#This Row],[x2]]/(1+Tabulka1[[#This Row],[y2]]*60.08/94.196)</f>
        <v>5.1105709759326379</v>
      </c>
      <c r="Q927" s="1">
        <f>Tabulka1[[#This Row],[y2]]</f>
        <v>1.5</v>
      </c>
      <c r="R927" s="1">
        <f>Tabulka1[[#This Row],[z2]]</f>
        <v>1.0878699999999999</v>
      </c>
      <c r="S927" s="1">
        <f>Tabulka1[[#This Row],[std2]]</f>
        <v>0</v>
      </c>
      <c r="T927" s="1" t="s">
        <v>42</v>
      </c>
      <c r="U927" s="1" t="s">
        <v>31</v>
      </c>
      <c r="V927" s="1" t="s">
        <v>11</v>
      </c>
      <c r="W927" s="1">
        <f>Tabulka1[[#This Row],[x]]/(Tabulka1[[#This Row],[z4]]*(100-Tabulka1[[#This Row],[x2]])/100)</f>
        <v>1.2056588805216164</v>
      </c>
      <c r="X927" s="1">
        <f>Tabulka1[[#This Row],[y]]/(Tabulka1[[#This Row],[z4]]*(100-Tabulka1[[#This Row],[x2]])/100)</f>
        <v>0.90424416039121236</v>
      </c>
      <c r="Y927" s="1">
        <f>Tabulka1[[#This Row],[z2]]</f>
        <v>1.0878699999999999</v>
      </c>
      <c r="Z927" s="1">
        <f>Tabulka1[[#This Row],[std2]]</f>
        <v>0</v>
      </c>
      <c r="AA927" s="1" t="s">
        <v>43</v>
      </c>
      <c r="AB927" s="1" t="s">
        <v>40</v>
      </c>
      <c r="AC927" s="1" t="s">
        <v>11</v>
      </c>
      <c r="AD927" s="1">
        <v>25</v>
      </c>
      <c r="AE927" s="1" t="s">
        <v>12</v>
      </c>
      <c r="AF927" s="1" t="s">
        <v>28</v>
      </c>
    </row>
    <row r="928" spans="1:32" ht="16.5" x14ac:dyDescent="0.35">
      <c r="A928" s="1">
        <f>2*Tabulka1[[#This Row],[x3]]*Tabulka1[[#This Row],[z]]/(100*94.196)*1000</f>
        <v>1.8508458299876298</v>
      </c>
      <c r="B928" s="1">
        <f>Tabulka1[[#This Row],[y2]]*Tabulka1[[#This Row],[x]]/2</f>
        <v>1.3881343724907222</v>
      </c>
      <c r="C928" s="1">
        <f>Tabulka1[[#This Row],[z2]]</f>
        <v>1.137135</v>
      </c>
      <c r="D928" s="1">
        <f>Tabulka1[[#This Row],[std2]]</f>
        <v>7.0710678119117998E-6</v>
      </c>
      <c r="E928" s="1">
        <v>5</v>
      </c>
      <c r="F928" s="1" t="s">
        <v>29</v>
      </c>
      <c r="G928" s="1" t="s">
        <v>30</v>
      </c>
      <c r="H928" s="1" t="s">
        <v>11</v>
      </c>
      <c r="I928" s="1">
        <v>15</v>
      </c>
      <c r="J928" s="1">
        <v>1.5</v>
      </c>
      <c r="K928" s="1">
        <v>1.137135</v>
      </c>
      <c r="L928" s="1">
        <v>7.0710678119117998E-6</v>
      </c>
      <c r="M928" s="1" t="s">
        <v>32</v>
      </c>
      <c r="N928" s="1" t="s">
        <v>31</v>
      </c>
      <c r="O928" s="1" t="s">
        <v>11</v>
      </c>
      <c r="P928" s="1">
        <f>Tabulka1[[#This Row],[x2]]/(1+Tabulka1[[#This Row],[y2]]*60.08/94.196)</f>
        <v>7.6658564638989564</v>
      </c>
      <c r="Q928" s="1">
        <f>Tabulka1[[#This Row],[y2]]</f>
        <v>1.5</v>
      </c>
      <c r="R928" s="1">
        <f>Tabulka1[[#This Row],[z2]]</f>
        <v>1.137135</v>
      </c>
      <c r="S928" s="1">
        <f>Tabulka1[[#This Row],[std2]]</f>
        <v>7.0710678119117998E-6</v>
      </c>
      <c r="T928" s="1" t="s">
        <v>42</v>
      </c>
      <c r="U928" s="1" t="s">
        <v>31</v>
      </c>
      <c r="V928" s="1" t="s">
        <v>11</v>
      </c>
      <c r="W928" s="1">
        <f>Tabulka1[[#This Row],[x]]/(Tabulka1[[#This Row],[z4]]*(100-Tabulka1[[#This Row],[x2]])/100)</f>
        <v>1.9148699867108021</v>
      </c>
      <c r="X928" s="1">
        <f>Tabulka1[[#This Row],[y]]/(Tabulka1[[#This Row],[z4]]*(100-Tabulka1[[#This Row],[x2]])/100)</f>
        <v>1.4361524900331015</v>
      </c>
      <c r="Y928" s="1">
        <f>Tabulka1[[#This Row],[z2]]</f>
        <v>1.137135</v>
      </c>
      <c r="Z928" s="1">
        <f>Tabulka1[[#This Row],[std2]]</f>
        <v>7.0710678119117998E-6</v>
      </c>
      <c r="AA928" s="1" t="s">
        <v>43</v>
      </c>
      <c r="AB928" s="1" t="s">
        <v>40</v>
      </c>
      <c r="AC928" s="1" t="s">
        <v>11</v>
      </c>
      <c r="AD928" s="1">
        <v>25</v>
      </c>
      <c r="AE928" s="1" t="s">
        <v>12</v>
      </c>
      <c r="AF928" s="1" t="s">
        <v>28</v>
      </c>
    </row>
    <row r="929" spans="1:32" ht="16.5" x14ac:dyDescent="0.35">
      <c r="A929" s="1">
        <f>2*Tabulka1[[#This Row],[x3]]*Tabulka1[[#This Row],[z]]/(100*94.196)*1000</f>
        <v>2.5818485644219709</v>
      </c>
      <c r="B929" s="1">
        <f>Tabulka1[[#This Row],[y2]]*Tabulka1[[#This Row],[x]]/2</f>
        <v>1.936386423316478</v>
      </c>
      <c r="C929" s="1">
        <f>Tabulka1[[#This Row],[z2]]</f>
        <v>1.1896899999999999</v>
      </c>
      <c r="D929" s="1">
        <f>Tabulka1[[#This Row],[std2]]</f>
        <v>0</v>
      </c>
      <c r="E929" s="1">
        <v>5</v>
      </c>
      <c r="F929" s="1" t="s">
        <v>29</v>
      </c>
      <c r="G929" s="1" t="s">
        <v>30</v>
      </c>
      <c r="H929" s="1" t="s">
        <v>11</v>
      </c>
      <c r="I929" s="1">
        <v>20</v>
      </c>
      <c r="J929" s="1">
        <v>1.5</v>
      </c>
      <c r="K929" s="1">
        <v>1.1896899999999999</v>
      </c>
      <c r="L929" s="1">
        <v>0</v>
      </c>
      <c r="M929" s="1" t="s">
        <v>32</v>
      </c>
      <c r="N929" s="1" t="s">
        <v>31</v>
      </c>
      <c r="O929" s="1" t="s">
        <v>11</v>
      </c>
      <c r="P929" s="1">
        <f>Tabulka1[[#This Row],[x2]]/(1+Tabulka1[[#This Row],[y2]]*60.08/94.196)</f>
        <v>10.221141951865276</v>
      </c>
      <c r="Q929" s="1">
        <f>Tabulka1[[#This Row],[y2]]</f>
        <v>1.5</v>
      </c>
      <c r="R929" s="1">
        <f>Tabulka1[[#This Row],[z2]]</f>
        <v>1.1896899999999999</v>
      </c>
      <c r="S929" s="1">
        <f>Tabulka1[[#This Row],[std2]]</f>
        <v>0</v>
      </c>
      <c r="T929" s="1" t="s">
        <v>42</v>
      </c>
      <c r="U929" s="1" t="s">
        <v>31</v>
      </c>
      <c r="V929" s="1" t="s">
        <v>11</v>
      </c>
      <c r="W929" s="1">
        <f>Tabulka1[[#This Row],[x]]/(Tabulka1[[#This Row],[z4]]*(100-Tabulka1[[#This Row],[x2]])/100)</f>
        <v>2.7127324811736369</v>
      </c>
      <c r="X929" s="1">
        <f>Tabulka1[[#This Row],[y]]/(Tabulka1[[#This Row],[z4]]*(100-Tabulka1[[#This Row],[x2]])/100)</f>
        <v>2.0345493608802272</v>
      </c>
      <c r="Y929" s="1">
        <f>Tabulka1[[#This Row],[z2]]</f>
        <v>1.1896899999999999</v>
      </c>
      <c r="Z929" s="1">
        <f>Tabulka1[[#This Row],[std2]]</f>
        <v>0</v>
      </c>
      <c r="AA929" s="1" t="s">
        <v>43</v>
      </c>
      <c r="AB929" s="1" t="s">
        <v>40</v>
      </c>
      <c r="AC929" s="1" t="s">
        <v>11</v>
      </c>
      <c r="AD929" s="1">
        <v>25</v>
      </c>
      <c r="AE929" s="1" t="s">
        <v>12</v>
      </c>
      <c r="AF929" s="1" t="s">
        <v>28</v>
      </c>
    </row>
    <row r="930" spans="1:32" ht="16.5" x14ac:dyDescent="0.35">
      <c r="A930" s="1">
        <f>2*Tabulka1[[#This Row],[x3]]*Tabulka1[[#This Row],[z]]/(100*94.196)*1000</f>
        <v>3.3806750363506151</v>
      </c>
      <c r="B930" s="1">
        <f>Tabulka1[[#This Row],[y2]]*Tabulka1[[#This Row],[x]]/2</f>
        <v>2.5355062772629613</v>
      </c>
      <c r="C930" s="1">
        <f>Tabulka1[[#This Row],[z2]]</f>
        <v>1.2462249999999999</v>
      </c>
      <c r="D930" s="1">
        <f>Tabulka1[[#This Row],[std2]]</f>
        <v>7.0710678117547895E-6</v>
      </c>
      <c r="E930" s="1">
        <v>5</v>
      </c>
      <c r="F930" s="1" t="s">
        <v>29</v>
      </c>
      <c r="G930" s="1" t="s">
        <v>30</v>
      </c>
      <c r="H930" s="1" t="s">
        <v>11</v>
      </c>
      <c r="I930" s="1">
        <v>25</v>
      </c>
      <c r="J930" s="1">
        <v>1.5</v>
      </c>
      <c r="K930" s="1">
        <v>1.2462249999999999</v>
      </c>
      <c r="L930" s="1">
        <v>7.0710678117547895E-6</v>
      </c>
      <c r="M930" s="1" t="s">
        <v>32</v>
      </c>
      <c r="N930" s="1" t="s">
        <v>31</v>
      </c>
      <c r="O930" s="1" t="s">
        <v>11</v>
      </c>
      <c r="P930" s="1">
        <f>Tabulka1[[#This Row],[x2]]/(1+Tabulka1[[#This Row],[y2]]*60.08/94.196)</f>
        <v>12.776427439831593</v>
      </c>
      <c r="Q930" s="1">
        <f>Tabulka1[[#This Row],[y2]]</f>
        <v>1.5</v>
      </c>
      <c r="R930" s="1">
        <f>Tabulka1[[#This Row],[z2]]</f>
        <v>1.2462249999999999</v>
      </c>
      <c r="S930" s="1">
        <f>Tabulka1[[#This Row],[std2]]</f>
        <v>7.0710678117547895E-6</v>
      </c>
      <c r="T930" s="1" t="s">
        <v>42</v>
      </c>
      <c r="U930" s="1" t="s">
        <v>31</v>
      </c>
      <c r="V930" s="1" t="s">
        <v>11</v>
      </c>
      <c r="W930" s="1">
        <f>Tabulka1[[#This Row],[x]]/(Tabulka1[[#This Row],[z4]]*(100-Tabulka1[[#This Row],[x2]])/100)</f>
        <v>3.6169766415648494</v>
      </c>
      <c r="X930" s="1">
        <f>Tabulka1[[#This Row],[y]]/(Tabulka1[[#This Row],[z4]]*(100-Tabulka1[[#This Row],[x2]])/100)</f>
        <v>2.7127324811736369</v>
      </c>
      <c r="Y930" s="1">
        <f>Tabulka1[[#This Row],[z2]]</f>
        <v>1.2462249999999999</v>
      </c>
      <c r="Z930" s="1">
        <f>Tabulka1[[#This Row],[std2]]</f>
        <v>7.0710678117547895E-6</v>
      </c>
      <c r="AA930" s="1" t="s">
        <v>43</v>
      </c>
      <c r="AB930" s="1" t="s">
        <v>40</v>
      </c>
      <c r="AC930" s="1" t="s">
        <v>11</v>
      </c>
      <c r="AD930" s="1">
        <v>25</v>
      </c>
      <c r="AE930" s="1" t="s">
        <v>12</v>
      </c>
      <c r="AF930" s="1" t="s">
        <v>28</v>
      </c>
    </row>
    <row r="931" spans="1:32" ht="16.5" x14ac:dyDescent="0.35">
      <c r="A931" s="1">
        <f>2*Tabulka1[[#This Row],[x3]]*Tabulka1[[#This Row],[z]]/(100*94.196)*1000</f>
        <v>4.2529406020095921</v>
      </c>
      <c r="B931" s="1">
        <f>Tabulka1[[#This Row],[y2]]*Tabulka1[[#This Row],[x]]/2</f>
        <v>3.1897054515071943</v>
      </c>
      <c r="C931" s="1">
        <f>Tabulka1[[#This Row],[z2]]</f>
        <v>1.3064750000000001</v>
      </c>
      <c r="D931" s="1">
        <f>Tabulka1[[#This Row],[std2]]</f>
        <v>7.0710678119117998E-6</v>
      </c>
      <c r="E931" s="1">
        <v>5</v>
      </c>
      <c r="F931" s="1" t="s">
        <v>29</v>
      </c>
      <c r="G931" s="1" t="s">
        <v>30</v>
      </c>
      <c r="H931" s="1" t="s">
        <v>11</v>
      </c>
      <c r="I931" s="1">
        <v>30</v>
      </c>
      <c r="J931" s="1">
        <v>1.5</v>
      </c>
      <c r="K931" s="1">
        <v>1.3064750000000001</v>
      </c>
      <c r="L931" s="1">
        <v>7.0710678119117998E-6</v>
      </c>
      <c r="M931" s="1" t="s">
        <v>32</v>
      </c>
      <c r="N931" s="1" t="s">
        <v>31</v>
      </c>
      <c r="O931" s="1" t="s">
        <v>11</v>
      </c>
      <c r="P931" s="1">
        <f>Tabulka1[[#This Row],[x2]]/(1+Tabulka1[[#This Row],[y2]]*60.08/94.196)</f>
        <v>15.331712927797913</v>
      </c>
      <c r="Q931" s="1">
        <f>Tabulka1[[#This Row],[y2]]</f>
        <v>1.5</v>
      </c>
      <c r="R931" s="1">
        <f>Tabulka1[[#This Row],[z2]]</f>
        <v>1.3064750000000001</v>
      </c>
      <c r="S931" s="1">
        <f>Tabulka1[[#This Row],[std2]]</f>
        <v>7.0710678119117998E-6</v>
      </c>
      <c r="T931" s="1" t="s">
        <v>42</v>
      </c>
      <c r="U931" s="1" t="s">
        <v>31</v>
      </c>
      <c r="V931" s="1" t="s">
        <v>11</v>
      </c>
      <c r="W931" s="1">
        <f>Tabulka1[[#This Row],[x]]/(Tabulka1[[#This Row],[z4]]*(100-Tabulka1[[#This Row],[x2]])/100)</f>
        <v>4.6503985391548053</v>
      </c>
      <c r="X931" s="1">
        <f>Tabulka1[[#This Row],[y]]/(Tabulka1[[#This Row],[z4]]*(100-Tabulka1[[#This Row],[x2]])/100)</f>
        <v>3.4877989043661044</v>
      </c>
      <c r="Y931" s="1">
        <f>Tabulka1[[#This Row],[z2]]</f>
        <v>1.3064750000000001</v>
      </c>
      <c r="Z931" s="1">
        <f>Tabulka1[[#This Row],[std2]]</f>
        <v>7.0710678119117998E-6</v>
      </c>
      <c r="AA931" s="1" t="s">
        <v>43</v>
      </c>
      <c r="AB931" s="1" t="s">
        <v>40</v>
      </c>
      <c r="AC931" s="1" t="s">
        <v>11</v>
      </c>
      <c r="AD931" s="1">
        <v>25</v>
      </c>
      <c r="AE931" s="1" t="s">
        <v>12</v>
      </c>
      <c r="AF931" s="1" t="s">
        <v>28</v>
      </c>
    </row>
    <row r="932" spans="1:32" ht="16.5" x14ac:dyDescent="0.35">
      <c r="A932" s="1">
        <f>2*Tabulka1[[#This Row],[x3]]*Tabulka1[[#This Row],[z]]/(100*94.196)*1000</f>
        <v>5.206362985307841</v>
      </c>
      <c r="B932" s="1">
        <f>Tabulka1[[#This Row],[y2]]*Tabulka1[[#This Row],[x]]/2</f>
        <v>3.9047722389808808</v>
      </c>
      <c r="C932" s="1">
        <f>Tabulka1[[#This Row],[z2]]</f>
        <v>1.3708800000000001</v>
      </c>
      <c r="D932" s="1">
        <f>Tabulka1[[#This Row],[std2]]</f>
        <v>0</v>
      </c>
      <c r="E932" s="1">
        <v>5</v>
      </c>
      <c r="F932" s="1" t="s">
        <v>29</v>
      </c>
      <c r="G932" s="1" t="s">
        <v>30</v>
      </c>
      <c r="H932" s="1" t="s">
        <v>11</v>
      </c>
      <c r="I932" s="1">
        <v>35</v>
      </c>
      <c r="J932" s="1">
        <v>1.5</v>
      </c>
      <c r="K932" s="1">
        <v>1.3708800000000001</v>
      </c>
      <c r="L932" s="1">
        <v>0</v>
      </c>
      <c r="M932" s="1" t="s">
        <v>32</v>
      </c>
      <c r="N932" s="1" t="s">
        <v>31</v>
      </c>
      <c r="O932" s="1" t="s">
        <v>11</v>
      </c>
      <c r="P932" s="1">
        <f>Tabulka1[[#This Row],[x2]]/(1+Tabulka1[[#This Row],[y2]]*60.08/94.196)</f>
        <v>17.886998415764232</v>
      </c>
      <c r="Q932" s="1">
        <f>Tabulka1[[#This Row],[y2]]</f>
        <v>1.5</v>
      </c>
      <c r="R932" s="1">
        <f>Tabulka1[[#This Row],[z2]]</f>
        <v>1.3708800000000001</v>
      </c>
      <c r="S932" s="1">
        <f>Tabulka1[[#This Row],[std2]]</f>
        <v>0</v>
      </c>
      <c r="T932" s="1" t="s">
        <v>42</v>
      </c>
      <c r="U932" s="1" t="s">
        <v>31</v>
      </c>
      <c r="V932" s="1" t="s">
        <v>11</v>
      </c>
      <c r="W932" s="1">
        <f>Tabulka1[[#This Row],[x]]/(Tabulka1[[#This Row],[z4]]*(100-Tabulka1[[#This Row],[x2]])/100)</f>
        <v>5.8428084209893703</v>
      </c>
      <c r="X932" s="1">
        <f>Tabulka1[[#This Row],[y]]/(Tabulka1[[#This Row],[z4]]*(100-Tabulka1[[#This Row],[x2]])/100)</f>
        <v>4.3821063157420284</v>
      </c>
      <c r="Y932" s="1">
        <f>Tabulka1[[#This Row],[z2]]</f>
        <v>1.3708800000000001</v>
      </c>
      <c r="Z932" s="1">
        <f>Tabulka1[[#This Row],[std2]]</f>
        <v>0</v>
      </c>
      <c r="AA932" s="1" t="s">
        <v>43</v>
      </c>
      <c r="AB932" s="1" t="s">
        <v>40</v>
      </c>
      <c r="AC932" s="1" t="s">
        <v>11</v>
      </c>
      <c r="AD932" s="1">
        <v>25</v>
      </c>
      <c r="AE932" s="1" t="s">
        <v>12</v>
      </c>
      <c r="AF932" s="1" t="s">
        <v>28</v>
      </c>
    </row>
    <row r="933" spans="1:32" s="8" customFormat="1" ht="16.5" x14ac:dyDescent="0.35">
      <c r="A933" s="3"/>
      <c r="B933" s="3"/>
      <c r="C933" s="3" t="str">
        <f>Tabulka1[[#This Row],[z2]]</f>
        <v>chyběl vzorek</v>
      </c>
      <c r="D933" s="3" t="str">
        <f>Tabulka1[[#This Row],[std2]]</f>
        <v>chyběl vzorek</v>
      </c>
      <c r="E933" s="3">
        <v>5</v>
      </c>
      <c r="F933" s="3" t="s">
        <v>29</v>
      </c>
      <c r="G933" s="3" t="s">
        <v>30</v>
      </c>
      <c r="H933" s="3" t="s">
        <v>11</v>
      </c>
      <c r="I933" s="3">
        <v>40</v>
      </c>
      <c r="J933" s="3">
        <v>1.5</v>
      </c>
      <c r="K933" s="3" t="s">
        <v>51</v>
      </c>
      <c r="L933" s="3" t="s">
        <v>51</v>
      </c>
      <c r="M933" s="3" t="s">
        <v>32</v>
      </c>
      <c r="N933" s="3" t="s">
        <v>31</v>
      </c>
      <c r="O933" s="3" t="s">
        <v>11</v>
      </c>
      <c r="P933" s="1">
        <f>Tabulka1[[#This Row],[x2]]/(1+Tabulka1[[#This Row],[y2]]*60.08/94.196)</f>
        <v>20.442283903730551</v>
      </c>
      <c r="Q933" s="3">
        <f>Tabulka1[[#This Row],[y2]]</f>
        <v>1.5</v>
      </c>
      <c r="R933" s="3" t="str">
        <f>Tabulka1[[#This Row],[z2]]</f>
        <v>chyběl vzorek</v>
      </c>
      <c r="S933" s="3" t="str">
        <f>Tabulka1[[#This Row],[std2]]</f>
        <v>chyběl vzorek</v>
      </c>
      <c r="T933" s="3" t="s">
        <v>42</v>
      </c>
      <c r="U933" s="3" t="s">
        <v>31</v>
      </c>
      <c r="V933" s="3" t="s">
        <v>11</v>
      </c>
      <c r="W933" s="3"/>
      <c r="X933" s="3"/>
      <c r="Y933" s="3" t="str">
        <f>Tabulka1[[#This Row],[z2]]</f>
        <v>chyběl vzorek</v>
      </c>
      <c r="Z933" s="3" t="str">
        <f>Tabulka1[[#This Row],[std2]]</f>
        <v>chyběl vzorek</v>
      </c>
      <c r="AA933" s="3" t="s">
        <v>43</v>
      </c>
      <c r="AB933" s="3" t="s">
        <v>40</v>
      </c>
      <c r="AC933" s="3" t="s">
        <v>11</v>
      </c>
      <c r="AD933" s="3">
        <v>25</v>
      </c>
      <c r="AE933" s="3" t="s">
        <v>12</v>
      </c>
      <c r="AF933" s="3" t="s">
        <v>28</v>
      </c>
    </row>
    <row r="934" spans="1:32" ht="16.5" x14ac:dyDescent="0.35">
      <c r="A934" s="1">
        <f>2*Tabulka1[[#This Row],[x3]]*Tabulka1[[#This Row],[z]]/(100*94.196)*1000</f>
        <v>7.3896623190607444</v>
      </c>
      <c r="B934" s="1">
        <f>Tabulka1[[#This Row],[y2]]*Tabulka1[[#This Row],[x]]/2</f>
        <v>5.5422467392955586</v>
      </c>
      <c r="C934" s="1">
        <f>Tabulka1[[#This Row],[z2]]</f>
        <v>1.5133700000000001</v>
      </c>
      <c r="D934" s="1">
        <f>Tabulka1[[#This Row],[std2]]</f>
        <v>1.4142135623666588E-5</v>
      </c>
      <c r="E934" s="1">
        <v>5</v>
      </c>
      <c r="F934" s="1" t="s">
        <v>29</v>
      </c>
      <c r="G934" s="1" t="s">
        <v>30</v>
      </c>
      <c r="H934" s="1" t="s">
        <v>11</v>
      </c>
      <c r="I934" s="1">
        <v>45</v>
      </c>
      <c r="J934" s="1">
        <v>1.5</v>
      </c>
      <c r="K934" s="1">
        <v>1.5133700000000001</v>
      </c>
      <c r="L934" s="1">
        <v>1.4142135623666588E-5</v>
      </c>
      <c r="M934" s="1" t="s">
        <v>32</v>
      </c>
      <c r="N934" s="1" t="s">
        <v>31</v>
      </c>
      <c r="O934" s="1" t="s">
        <v>11</v>
      </c>
      <c r="P934" s="1">
        <f>Tabulka1[[#This Row],[x2]]/(1+Tabulka1[[#This Row],[y2]]*60.08/94.196)</f>
        <v>22.997569391696871</v>
      </c>
      <c r="Q934" s="1">
        <f>Tabulka1[[#This Row],[y2]]</f>
        <v>1.5</v>
      </c>
      <c r="R934" s="1">
        <f>Tabulka1[[#This Row],[z2]]</f>
        <v>1.5133700000000001</v>
      </c>
      <c r="S934" s="1">
        <f>Tabulka1[[#This Row],[std2]]</f>
        <v>1.4142135623666588E-5</v>
      </c>
      <c r="T934" s="1" t="s">
        <v>42</v>
      </c>
      <c r="U934" s="1" t="s">
        <v>31</v>
      </c>
      <c r="V934" s="1" t="s">
        <v>11</v>
      </c>
      <c r="W934" s="1">
        <f>Tabulka1[[#This Row],[x]]/(Tabulka1[[#This Row],[z4]]*(100-Tabulka1[[#This Row],[x2]])/100)</f>
        <v>8.8780335747500843</v>
      </c>
      <c r="X934" s="1">
        <f>Tabulka1[[#This Row],[y]]/(Tabulka1[[#This Row],[z4]]*(100-Tabulka1[[#This Row],[x2]])/100)</f>
        <v>6.6585251810625632</v>
      </c>
      <c r="Y934" s="1">
        <f>Tabulka1[[#This Row],[z2]]</f>
        <v>1.5133700000000001</v>
      </c>
      <c r="Z934" s="1">
        <f>Tabulka1[[#This Row],[std2]]</f>
        <v>1.4142135623666588E-5</v>
      </c>
      <c r="AA934" s="1" t="s">
        <v>43</v>
      </c>
      <c r="AB934" s="1" t="s">
        <v>40</v>
      </c>
      <c r="AC934" s="1" t="s">
        <v>11</v>
      </c>
      <c r="AD934" s="1">
        <v>25</v>
      </c>
      <c r="AE934" s="1" t="s">
        <v>12</v>
      </c>
      <c r="AF934" s="1" t="s">
        <v>28</v>
      </c>
    </row>
    <row r="935" spans="1:32" ht="16.5" x14ac:dyDescent="0.35">
      <c r="A935" s="1">
        <f>2*Tabulka1[[#This Row],[x3]]*Tabulka1[[#This Row],[z]]/(100*94.196)*1000</f>
        <v>0</v>
      </c>
      <c r="B935" s="1">
        <f>Tabulka1[[#This Row],[y2]]*Tabulka1[[#This Row],[x]]/2</f>
        <v>0</v>
      </c>
      <c r="C935" s="1">
        <f>Tabulka1[[#This Row],[z2]]</f>
        <v>0.99704000000000004</v>
      </c>
      <c r="D935" s="1">
        <f>Tabulka1[[#This Row],[std2]]</f>
        <v>0</v>
      </c>
      <c r="E935" s="1">
        <v>6</v>
      </c>
      <c r="F935" s="1" t="s">
        <v>29</v>
      </c>
      <c r="G935" s="1" t="s">
        <v>30</v>
      </c>
      <c r="H935" s="1" t="s">
        <v>11</v>
      </c>
      <c r="I935" s="1">
        <v>0</v>
      </c>
      <c r="J935" s="1">
        <v>1.887</v>
      </c>
      <c r="K935" s="1">
        <v>0.99704000000000004</v>
      </c>
      <c r="M935" s="1" t="s">
        <v>32</v>
      </c>
      <c r="N935" s="1" t="s">
        <v>31</v>
      </c>
      <c r="O935" s="1" t="s">
        <v>11</v>
      </c>
      <c r="P935" s="1">
        <f>Tabulka1[[#This Row],[x2]]/(1+Tabulka1[[#This Row],[y2]]*60.08/94.196)</f>
        <v>0</v>
      </c>
      <c r="Q935" s="1">
        <f>Tabulka1[[#This Row],[y2]]</f>
        <v>1.887</v>
      </c>
      <c r="R935" s="1">
        <f>Tabulka1[[#This Row],[z2]]</f>
        <v>0.99704000000000004</v>
      </c>
      <c r="S935" s="1">
        <f>Tabulka1[[#This Row],[std2]]</f>
        <v>0</v>
      </c>
      <c r="T935" s="1" t="s">
        <v>42</v>
      </c>
      <c r="U935" s="1" t="s">
        <v>31</v>
      </c>
      <c r="V935" s="1" t="s">
        <v>11</v>
      </c>
      <c r="W935" s="1">
        <f>Tabulka1[[#This Row],[x]]/(Tabulka1[[#This Row],[z4]]*(100-Tabulka1[[#This Row],[x2]])/100)</f>
        <v>0</v>
      </c>
      <c r="X935" s="1">
        <f>Tabulka1[[#This Row],[y]]/(Tabulka1[[#This Row],[z4]]*(100-Tabulka1[[#This Row],[x2]])/100)</f>
        <v>0</v>
      </c>
      <c r="Y935" s="1">
        <f>Tabulka1[[#This Row],[z2]]</f>
        <v>0.99704000000000004</v>
      </c>
      <c r="Z935" s="1">
        <f>Tabulka1[[#This Row],[std2]]</f>
        <v>0</v>
      </c>
      <c r="AA935" s="1" t="s">
        <v>43</v>
      </c>
      <c r="AB935" s="1" t="s">
        <v>40</v>
      </c>
      <c r="AC935" s="1" t="s">
        <v>11</v>
      </c>
      <c r="AD935" s="1">
        <v>25</v>
      </c>
      <c r="AE935" s="1" t="s">
        <v>12</v>
      </c>
      <c r="AF935" s="1" t="s">
        <v>28</v>
      </c>
    </row>
    <row r="936" spans="1:32" ht="16.5" x14ac:dyDescent="0.35">
      <c r="A936" s="1">
        <f>2*Tabulka1[[#This Row],[x3]]*Tabulka1[[#This Row],[z]]/(100*94.196)*1000</f>
        <v>0.50127197507734367</v>
      </c>
      <c r="B936" s="1">
        <f>Tabulka1[[#This Row],[y2]]*Tabulka1[[#This Row],[x]]/2</f>
        <v>0.47295010848547375</v>
      </c>
      <c r="C936" s="1">
        <f>Tabulka1[[#This Row],[z2]]</f>
        <v>1.040475</v>
      </c>
      <c r="D936" s="1">
        <f>Tabulka1[[#This Row],[std2]]</f>
        <v>7.0710678119117998E-6</v>
      </c>
      <c r="E936" s="1">
        <v>6</v>
      </c>
      <c r="F936" s="1" t="s">
        <v>29</v>
      </c>
      <c r="G936" s="1" t="s">
        <v>30</v>
      </c>
      <c r="H936" s="1" t="s">
        <v>11</v>
      </c>
      <c r="I936" s="1">
        <v>5</v>
      </c>
      <c r="J936" s="1">
        <v>1.887</v>
      </c>
      <c r="K936" s="1">
        <v>1.040475</v>
      </c>
      <c r="L936" s="1">
        <v>7.0710678119117998E-6</v>
      </c>
      <c r="M936" s="1" t="s">
        <v>32</v>
      </c>
      <c r="N936" s="1" t="s">
        <v>31</v>
      </c>
      <c r="O936" s="1" t="s">
        <v>11</v>
      </c>
      <c r="P936" s="1">
        <f>Tabulka1[[#This Row],[x2]]/(1+Tabulka1[[#This Row],[y2]]*60.08/94.196)</f>
        <v>2.2690509125344418</v>
      </c>
      <c r="Q936" s="1">
        <f>Tabulka1[[#This Row],[y2]]</f>
        <v>1.887</v>
      </c>
      <c r="R936" s="1">
        <f>Tabulka1[[#This Row],[z2]]</f>
        <v>1.040475</v>
      </c>
      <c r="S936" s="1">
        <f>Tabulka1[[#This Row],[std2]]</f>
        <v>7.0710678119117998E-6</v>
      </c>
      <c r="T936" s="1" t="s">
        <v>42</v>
      </c>
      <c r="U936" s="1" t="s">
        <v>31</v>
      </c>
      <c r="V936" s="1" t="s">
        <v>11</v>
      </c>
      <c r="W936" s="1">
        <f>Tabulka1[[#This Row],[x]]/(Tabulka1[[#This Row],[z4]]*(100-Tabulka1[[#This Row],[x2]])/100)</f>
        <v>0.5071286773903555</v>
      </c>
      <c r="X936" s="1">
        <f>Tabulka1[[#This Row],[y]]/(Tabulka1[[#This Row],[z4]]*(100-Tabulka1[[#This Row],[x2]])/100)</f>
        <v>0.47847590711780041</v>
      </c>
      <c r="Y936" s="1">
        <f>Tabulka1[[#This Row],[z2]]</f>
        <v>1.040475</v>
      </c>
      <c r="Z936" s="1">
        <f>Tabulka1[[#This Row],[std2]]</f>
        <v>7.0710678119117998E-6</v>
      </c>
      <c r="AA936" s="1" t="s">
        <v>43</v>
      </c>
      <c r="AB936" s="1" t="s">
        <v>40</v>
      </c>
      <c r="AC936" s="1" t="s">
        <v>11</v>
      </c>
      <c r="AD936" s="1">
        <v>25</v>
      </c>
      <c r="AE936" s="1" t="s">
        <v>12</v>
      </c>
      <c r="AF936" s="1" t="s">
        <v>28</v>
      </c>
    </row>
    <row r="937" spans="1:32" ht="16.5" x14ac:dyDescent="0.35">
      <c r="A937" s="1">
        <f>2*Tabulka1[[#This Row],[x3]]*Tabulka1[[#This Row],[z]]/(100*94.196)*1000</f>
        <v>1.0443136036679441</v>
      </c>
      <c r="B937" s="1">
        <f>Tabulka1[[#This Row],[y2]]*Tabulka1[[#This Row],[x]]/2</f>
        <v>0.98530988506070527</v>
      </c>
      <c r="C937" s="1">
        <f>Tabulka1[[#This Row],[z2]]</f>
        <v>1.083825</v>
      </c>
      <c r="D937" s="1">
        <f>Tabulka1[[#This Row],[std2]]</f>
        <v>2.1213203435578389E-5</v>
      </c>
      <c r="E937" s="1">
        <v>6</v>
      </c>
      <c r="F937" s="1" t="s">
        <v>29</v>
      </c>
      <c r="G937" s="1" t="s">
        <v>30</v>
      </c>
      <c r="H937" s="1" t="s">
        <v>11</v>
      </c>
      <c r="I937" s="1">
        <v>10</v>
      </c>
      <c r="J937" s="1">
        <v>1.887</v>
      </c>
      <c r="K937" s="1">
        <v>1.083825</v>
      </c>
      <c r="L937" s="1">
        <v>2.1213203435578389E-5</v>
      </c>
      <c r="M937" s="1" t="s">
        <v>32</v>
      </c>
      <c r="N937" s="1" t="s">
        <v>31</v>
      </c>
      <c r="O937" s="1" t="s">
        <v>11</v>
      </c>
      <c r="P937" s="1">
        <f>Tabulka1[[#This Row],[x2]]/(1+Tabulka1[[#This Row],[y2]]*60.08/94.196)</f>
        <v>4.5381018250688836</v>
      </c>
      <c r="Q937" s="1">
        <f>Tabulka1[[#This Row],[y2]]</f>
        <v>1.887</v>
      </c>
      <c r="R937" s="1">
        <f>Tabulka1[[#This Row],[z2]]</f>
        <v>1.083825</v>
      </c>
      <c r="S937" s="1">
        <f>Tabulka1[[#This Row],[std2]]</f>
        <v>2.1213203435578389E-5</v>
      </c>
      <c r="T937" s="1" t="s">
        <v>42</v>
      </c>
      <c r="U937" s="1" t="s">
        <v>31</v>
      </c>
      <c r="V937" s="1" t="s">
        <v>11</v>
      </c>
      <c r="W937" s="1">
        <f>Tabulka1[[#This Row],[x]]/(Tabulka1[[#This Row],[z4]]*(100-Tabulka1[[#This Row],[x2]])/100)</f>
        <v>1.0706049856018618</v>
      </c>
      <c r="X937" s="1">
        <f>Tabulka1[[#This Row],[y]]/(Tabulka1[[#This Row],[z4]]*(100-Tabulka1[[#This Row],[x2]])/100)</f>
        <v>1.0101158039153566</v>
      </c>
      <c r="Y937" s="1">
        <f>Tabulka1[[#This Row],[z2]]</f>
        <v>1.083825</v>
      </c>
      <c r="Z937" s="1">
        <f>Tabulka1[[#This Row],[std2]]</f>
        <v>2.1213203435578389E-5</v>
      </c>
      <c r="AA937" s="1" t="s">
        <v>43</v>
      </c>
      <c r="AB937" s="1" t="s">
        <v>40</v>
      </c>
      <c r="AC937" s="1" t="s">
        <v>11</v>
      </c>
      <c r="AD937" s="1">
        <v>25</v>
      </c>
      <c r="AE937" s="1" t="s">
        <v>12</v>
      </c>
      <c r="AF937" s="1" t="s">
        <v>28</v>
      </c>
    </row>
    <row r="938" spans="1:32" ht="16.5" x14ac:dyDescent="0.35">
      <c r="A938" s="1">
        <f>2*Tabulka1[[#This Row],[x3]]*Tabulka1[[#This Row],[z]]/(100*94.196)*1000</f>
        <v>1.6366188530197676</v>
      </c>
      <c r="B938" s="1">
        <f>Tabulka1[[#This Row],[y2]]*Tabulka1[[#This Row],[x]]/2</f>
        <v>1.5441498878241509</v>
      </c>
      <c r="C938" s="1">
        <f>Tabulka1[[#This Row],[z2]]</f>
        <v>1.13236</v>
      </c>
      <c r="D938" s="1">
        <f>Tabulka1[[#This Row],[std2]]</f>
        <v>0</v>
      </c>
      <c r="E938" s="1">
        <v>6</v>
      </c>
      <c r="F938" s="1" t="s">
        <v>29</v>
      </c>
      <c r="G938" s="1" t="s">
        <v>30</v>
      </c>
      <c r="H938" s="1" t="s">
        <v>11</v>
      </c>
      <c r="I938" s="1">
        <v>15</v>
      </c>
      <c r="J938" s="1">
        <v>1.887</v>
      </c>
      <c r="K938" s="1">
        <v>1.13236</v>
      </c>
      <c r="L938" s="1">
        <v>0</v>
      </c>
      <c r="M938" s="1" t="s">
        <v>32</v>
      </c>
      <c r="N938" s="1" t="s">
        <v>31</v>
      </c>
      <c r="O938" s="1" t="s">
        <v>11</v>
      </c>
      <c r="P938" s="1">
        <f>Tabulka1[[#This Row],[x2]]/(1+Tabulka1[[#This Row],[y2]]*60.08/94.196)</f>
        <v>6.8071527376033263</v>
      </c>
      <c r="Q938" s="1">
        <f>Tabulka1[[#This Row],[y2]]</f>
        <v>1.887</v>
      </c>
      <c r="R938" s="1">
        <f>Tabulka1[[#This Row],[z2]]</f>
        <v>1.13236</v>
      </c>
      <c r="S938" s="1">
        <f>Tabulka1[[#This Row],[std2]]</f>
        <v>0</v>
      </c>
      <c r="T938" s="1" t="s">
        <v>42</v>
      </c>
      <c r="U938" s="1" t="s">
        <v>31</v>
      </c>
      <c r="V938" s="1" t="s">
        <v>11</v>
      </c>
      <c r="W938" s="1">
        <f>Tabulka1[[#This Row],[x]]/(Tabulka1[[#This Row],[z4]]*(100-Tabulka1[[#This Row],[x2]])/100)</f>
        <v>1.7003726241911921</v>
      </c>
      <c r="X938" s="1">
        <f>Tabulka1[[#This Row],[y]]/(Tabulka1[[#This Row],[z4]]*(100-Tabulka1[[#This Row],[x2]])/100)</f>
        <v>1.6043015709243897</v>
      </c>
      <c r="Y938" s="1">
        <f>Tabulka1[[#This Row],[z2]]</f>
        <v>1.13236</v>
      </c>
      <c r="Z938" s="1">
        <f>Tabulka1[[#This Row],[std2]]</f>
        <v>0</v>
      </c>
      <c r="AA938" s="1" t="s">
        <v>43</v>
      </c>
      <c r="AB938" s="1" t="s">
        <v>40</v>
      </c>
      <c r="AC938" s="1" t="s">
        <v>11</v>
      </c>
      <c r="AD938" s="1">
        <v>25</v>
      </c>
      <c r="AE938" s="1" t="s">
        <v>12</v>
      </c>
      <c r="AF938" s="1" t="s">
        <v>28</v>
      </c>
    </row>
    <row r="939" spans="1:32" ht="16.5" x14ac:dyDescent="0.35">
      <c r="A939" s="1">
        <f>2*Tabulka1[[#This Row],[x3]]*Tabulka1[[#This Row],[z]]/(100*94.196)*1000</f>
        <v>2.2794668284393622</v>
      </c>
      <c r="B939" s="1">
        <f>Tabulka1[[#This Row],[y2]]*Tabulka1[[#This Row],[x]]/2</f>
        <v>2.1506769526325384</v>
      </c>
      <c r="C939" s="1">
        <f>Tabulka1[[#This Row],[z2]]</f>
        <v>1.182855</v>
      </c>
      <c r="D939" s="1">
        <f>Tabulka1[[#This Row],[std2]]</f>
        <v>7.0710678119117998E-6</v>
      </c>
      <c r="E939" s="1">
        <v>6</v>
      </c>
      <c r="F939" s="1" t="s">
        <v>29</v>
      </c>
      <c r="G939" s="1" t="s">
        <v>30</v>
      </c>
      <c r="H939" s="1" t="s">
        <v>11</v>
      </c>
      <c r="I939" s="1">
        <v>20</v>
      </c>
      <c r="J939" s="1">
        <v>1.887</v>
      </c>
      <c r="K939" s="1">
        <v>1.182855</v>
      </c>
      <c r="L939" s="1">
        <v>7.0710678119117998E-6</v>
      </c>
      <c r="M939" s="1" t="s">
        <v>32</v>
      </c>
      <c r="N939" s="1" t="s">
        <v>31</v>
      </c>
      <c r="O939" s="1" t="s">
        <v>11</v>
      </c>
      <c r="P939" s="1">
        <f>Tabulka1[[#This Row],[x2]]/(1+Tabulka1[[#This Row],[y2]]*60.08/94.196)</f>
        <v>9.0762036501377672</v>
      </c>
      <c r="Q939" s="1">
        <f>Tabulka1[[#This Row],[y2]]</f>
        <v>1.887</v>
      </c>
      <c r="R939" s="1">
        <f>Tabulka1[[#This Row],[z2]]</f>
        <v>1.182855</v>
      </c>
      <c r="S939" s="1">
        <f>Tabulka1[[#This Row],[std2]]</f>
        <v>7.0710678119117998E-6</v>
      </c>
      <c r="T939" s="1" t="s">
        <v>42</v>
      </c>
      <c r="U939" s="1" t="s">
        <v>31</v>
      </c>
      <c r="V939" s="1" t="s">
        <v>11</v>
      </c>
      <c r="W939" s="1">
        <f>Tabulka1[[#This Row],[x]]/(Tabulka1[[#This Row],[z4]]*(100-Tabulka1[[#This Row],[x2]])/100)</f>
        <v>2.4088612176041888</v>
      </c>
      <c r="X939" s="1">
        <f>Tabulka1[[#This Row],[y]]/(Tabulka1[[#This Row],[z4]]*(100-Tabulka1[[#This Row],[x2]])/100)</f>
        <v>2.2727605588095523</v>
      </c>
      <c r="Y939" s="1">
        <f>Tabulka1[[#This Row],[z2]]</f>
        <v>1.182855</v>
      </c>
      <c r="Z939" s="1">
        <f>Tabulka1[[#This Row],[std2]]</f>
        <v>7.0710678119117998E-6</v>
      </c>
      <c r="AA939" s="1" t="s">
        <v>43</v>
      </c>
      <c r="AB939" s="1" t="s">
        <v>40</v>
      </c>
      <c r="AC939" s="1" t="s">
        <v>11</v>
      </c>
      <c r="AD939" s="1">
        <v>25</v>
      </c>
      <c r="AE939" s="1" t="s">
        <v>12</v>
      </c>
      <c r="AF939" s="1" t="s">
        <v>28</v>
      </c>
    </row>
    <row r="940" spans="1:32" ht="16.5" x14ac:dyDescent="0.35">
      <c r="A940" s="1">
        <f>2*Tabulka1[[#This Row],[x3]]*Tabulka1[[#This Row],[z]]/(100*94.196)*1000</f>
        <v>2.9807128263573359</v>
      </c>
      <c r="B940" s="1">
        <f>Tabulka1[[#This Row],[y2]]*Tabulka1[[#This Row],[x]]/2</f>
        <v>2.8123025516681466</v>
      </c>
      <c r="C940" s="1">
        <f>Tabulka1[[#This Row],[z2]]</f>
        <v>1.237395</v>
      </c>
      <c r="D940" s="1">
        <f>Tabulka1[[#This Row],[std2]]</f>
        <v>7.0710678119117998E-6</v>
      </c>
      <c r="E940" s="1">
        <v>6</v>
      </c>
      <c r="F940" s="1" t="s">
        <v>29</v>
      </c>
      <c r="G940" s="1" t="s">
        <v>30</v>
      </c>
      <c r="H940" s="1" t="s">
        <v>11</v>
      </c>
      <c r="I940" s="1">
        <v>25</v>
      </c>
      <c r="J940" s="1">
        <v>1.887</v>
      </c>
      <c r="K940" s="1">
        <v>1.237395</v>
      </c>
      <c r="L940" s="1">
        <v>7.0710678119117998E-6</v>
      </c>
      <c r="M940" s="1" t="s">
        <v>32</v>
      </c>
      <c r="N940" s="1" t="s">
        <v>31</v>
      </c>
      <c r="O940" s="1" t="s">
        <v>11</v>
      </c>
      <c r="P940" s="1">
        <f>Tabulka1[[#This Row],[x2]]/(1+Tabulka1[[#This Row],[y2]]*60.08/94.196)</f>
        <v>11.34525456267221</v>
      </c>
      <c r="Q940" s="1">
        <f>Tabulka1[[#This Row],[y2]]</f>
        <v>1.887</v>
      </c>
      <c r="R940" s="1">
        <f>Tabulka1[[#This Row],[z2]]</f>
        <v>1.237395</v>
      </c>
      <c r="S940" s="1">
        <f>Tabulka1[[#This Row],[std2]]</f>
        <v>7.0710678119117998E-6</v>
      </c>
      <c r="T940" s="1" t="s">
        <v>42</v>
      </c>
      <c r="U940" s="1" t="s">
        <v>31</v>
      </c>
      <c r="V940" s="1" t="s">
        <v>11</v>
      </c>
      <c r="W940" s="1">
        <f>Tabulka1[[#This Row],[x]]/(Tabulka1[[#This Row],[z4]]*(100-Tabulka1[[#This Row],[x2]])/100)</f>
        <v>3.2118149568055858</v>
      </c>
      <c r="X940" s="1">
        <f>Tabulka1[[#This Row],[y]]/(Tabulka1[[#This Row],[z4]]*(100-Tabulka1[[#This Row],[x2]])/100)</f>
        <v>3.0303474117460705</v>
      </c>
      <c r="Y940" s="1">
        <f>Tabulka1[[#This Row],[z2]]</f>
        <v>1.237395</v>
      </c>
      <c r="Z940" s="1">
        <f>Tabulka1[[#This Row],[std2]]</f>
        <v>7.0710678119117998E-6</v>
      </c>
      <c r="AA940" s="1" t="s">
        <v>43</v>
      </c>
      <c r="AB940" s="1" t="s">
        <v>40</v>
      </c>
      <c r="AC940" s="1" t="s">
        <v>11</v>
      </c>
      <c r="AD940" s="1">
        <v>25</v>
      </c>
      <c r="AE940" s="1" t="s">
        <v>12</v>
      </c>
      <c r="AF940" s="1" t="s">
        <v>28</v>
      </c>
    </row>
    <row r="941" spans="1:32" ht="16.5" x14ac:dyDescent="0.35">
      <c r="A941" s="1">
        <f>2*Tabulka1[[#This Row],[x3]]*Tabulka1[[#This Row],[z]]/(100*94.196)*1000</f>
        <v>3.7451914312374184</v>
      </c>
      <c r="B941" s="1">
        <f>Tabulka1[[#This Row],[y2]]*Tabulka1[[#This Row],[x]]/2</f>
        <v>3.5335881153725044</v>
      </c>
      <c r="C941" s="1">
        <f>Tabulka1[[#This Row],[z2]]</f>
        <v>1.2956300000000001</v>
      </c>
      <c r="D941" s="1">
        <f>Tabulka1[[#This Row],[std2]]</f>
        <v>1.4142135623666588E-5</v>
      </c>
      <c r="E941" s="1">
        <v>6</v>
      </c>
      <c r="F941" s="1" t="s">
        <v>29</v>
      </c>
      <c r="G941" s="1" t="s">
        <v>30</v>
      </c>
      <c r="H941" s="1" t="s">
        <v>11</v>
      </c>
      <c r="I941" s="1">
        <v>30</v>
      </c>
      <c r="J941" s="1">
        <v>1.887</v>
      </c>
      <c r="K941" s="1">
        <v>1.2956300000000001</v>
      </c>
      <c r="L941" s="1">
        <v>1.4142135623666588E-5</v>
      </c>
      <c r="M941" s="1" t="s">
        <v>32</v>
      </c>
      <c r="N941" s="1" t="s">
        <v>31</v>
      </c>
      <c r="O941" s="1" t="s">
        <v>11</v>
      </c>
      <c r="P941" s="1">
        <f>Tabulka1[[#This Row],[x2]]/(1+Tabulka1[[#This Row],[y2]]*60.08/94.196)</f>
        <v>13.614305475206653</v>
      </c>
      <c r="Q941" s="1">
        <f>Tabulka1[[#This Row],[y2]]</f>
        <v>1.887</v>
      </c>
      <c r="R941" s="1">
        <f>Tabulka1[[#This Row],[z2]]</f>
        <v>1.2956300000000001</v>
      </c>
      <c r="S941" s="1">
        <f>Tabulka1[[#This Row],[std2]]</f>
        <v>1.4142135623666588E-5</v>
      </c>
      <c r="T941" s="1" t="s">
        <v>42</v>
      </c>
      <c r="U941" s="1" t="s">
        <v>31</v>
      </c>
      <c r="V941" s="1" t="s">
        <v>11</v>
      </c>
      <c r="W941" s="1">
        <f>Tabulka1[[#This Row],[x]]/(Tabulka1[[#This Row],[z4]]*(100-Tabulka1[[#This Row],[x2]])/100)</f>
        <v>4.129476373035752</v>
      </c>
      <c r="X941" s="1">
        <f>Tabulka1[[#This Row],[y]]/(Tabulka1[[#This Row],[z4]]*(100-Tabulka1[[#This Row],[x2]])/100)</f>
        <v>3.896160957959232</v>
      </c>
      <c r="Y941" s="1">
        <f>Tabulka1[[#This Row],[z2]]</f>
        <v>1.2956300000000001</v>
      </c>
      <c r="Z941" s="1">
        <f>Tabulka1[[#This Row],[std2]]</f>
        <v>1.4142135623666588E-5</v>
      </c>
      <c r="AA941" s="1" t="s">
        <v>43</v>
      </c>
      <c r="AB941" s="1" t="s">
        <v>40</v>
      </c>
      <c r="AC941" s="1" t="s">
        <v>11</v>
      </c>
      <c r="AD941" s="1">
        <v>25</v>
      </c>
      <c r="AE941" s="1" t="s">
        <v>12</v>
      </c>
      <c r="AF941" s="1" t="s">
        <v>28</v>
      </c>
    </row>
    <row r="942" spans="1:32" ht="16.5" x14ac:dyDescent="0.35">
      <c r="A942" s="1">
        <f>2*Tabulka1[[#This Row],[x3]]*Tabulka1[[#This Row],[z]]/(100*94.196)*1000</f>
        <v>4.0309182155001935</v>
      </c>
      <c r="B942" s="1">
        <f>Tabulka1[[#This Row],[y2]]*Tabulka1[[#This Row],[x]]/2</f>
        <v>3.8031713363244326</v>
      </c>
      <c r="C942" s="1">
        <f>Tabulka1[[#This Row],[z2]]</f>
        <v>1.3171999999999999</v>
      </c>
      <c r="D942" s="1">
        <f>Tabulka1[[#This Row],[std2]]</f>
        <v>0</v>
      </c>
      <c r="E942" s="1">
        <v>6</v>
      </c>
      <c r="F942" s="1" t="s">
        <v>29</v>
      </c>
      <c r="G942" s="1" t="s">
        <v>30</v>
      </c>
      <c r="H942" s="1" t="s">
        <v>11</v>
      </c>
      <c r="I942" s="1">
        <v>31.76</v>
      </c>
      <c r="J942" s="1">
        <v>1.887</v>
      </c>
      <c r="K942" s="1">
        <v>1.3171999999999999</v>
      </c>
      <c r="L942" s="1">
        <v>0</v>
      </c>
      <c r="M942" s="1" t="s">
        <v>32</v>
      </c>
      <c r="N942" s="1" t="s">
        <v>31</v>
      </c>
      <c r="O942" s="1" t="s">
        <v>11</v>
      </c>
      <c r="P942" s="1">
        <f>Tabulka1[[#This Row],[x2]]/(1+Tabulka1[[#This Row],[y2]]*60.08/94.196)</f>
        <v>14.413011396418776</v>
      </c>
      <c r="Q942" s="1">
        <f>Tabulka1[[#This Row],[y2]]</f>
        <v>1.887</v>
      </c>
      <c r="R942" s="1">
        <f>Tabulka1[[#This Row],[z2]]</f>
        <v>1.3171999999999999</v>
      </c>
      <c r="S942" s="1">
        <f>Tabulka1[[#This Row],[std2]]</f>
        <v>0</v>
      </c>
      <c r="T942" s="1" t="s">
        <v>42</v>
      </c>
      <c r="U942" s="1" t="s">
        <v>31</v>
      </c>
      <c r="V942" s="1" t="s">
        <v>11</v>
      </c>
      <c r="W942" s="1">
        <f>Tabulka1[[#This Row],[x]]/(Tabulka1[[#This Row],[z4]]*(100-Tabulka1[[#This Row],[x2]])/100)</f>
        <v>4.4844919267942007</v>
      </c>
      <c r="X942" s="1">
        <f>Tabulka1[[#This Row],[y]]/(Tabulka1[[#This Row],[z4]]*(100-Tabulka1[[#This Row],[x2]])/100)</f>
        <v>4.2311181329303285</v>
      </c>
      <c r="Y942" s="1">
        <f>Tabulka1[[#This Row],[z2]]</f>
        <v>1.3171999999999999</v>
      </c>
      <c r="Z942" s="1">
        <f>Tabulka1[[#This Row],[std2]]</f>
        <v>0</v>
      </c>
      <c r="AA942" s="1" t="s">
        <v>43</v>
      </c>
      <c r="AB942" s="1" t="s">
        <v>40</v>
      </c>
      <c r="AC942" s="1" t="s">
        <v>11</v>
      </c>
      <c r="AD942" s="1">
        <v>25</v>
      </c>
      <c r="AE942" s="1" t="s">
        <v>12</v>
      </c>
      <c r="AF942" s="1" t="s">
        <v>28</v>
      </c>
    </row>
    <row r="943" spans="1:32" ht="16.5" x14ac:dyDescent="0.35">
      <c r="A943" s="1">
        <f>2*Tabulka1[[#This Row],[x3]]*Tabulka1[[#This Row],[z]]/(100*94.196)*1000</f>
        <v>0</v>
      </c>
      <c r="B943" s="1">
        <f>Tabulka1[[#This Row],[y2]]*Tabulka1[[#This Row],[x]]/2</f>
        <v>0</v>
      </c>
      <c r="C943" s="1">
        <f>Tabulka1[[#This Row],[z2]]</f>
        <v>0.99704000000000004</v>
      </c>
      <c r="D943" s="1">
        <f>Tabulka1[[#This Row],[std2]]</f>
        <v>0</v>
      </c>
      <c r="E943" s="1">
        <v>7</v>
      </c>
      <c r="F943" s="1" t="s">
        <v>29</v>
      </c>
      <c r="G943" s="1" t="s">
        <v>30</v>
      </c>
      <c r="H943" s="1" t="s">
        <v>11</v>
      </c>
      <c r="I943" s="1">
        <v>0</v>
      </c>
      <c r="J943" s="1">
        <v>2</v>
      </c>
      <c r="K943" s="1">
        <v>0.99704000000000004</v>
      </c>
      <c r="M943" s="1" t="s">
        <v>32</v>
      </c>
      <c r="N943" s="1" t="s">
        <v>31</v>
      </c>
      <c r="O943" s="1" t="s">
        <v>11</v>
      </c>
      <c r="P943" s="1">
        <f>Tabulka1[[#This Row],[x2]]/(1+Tabulka1[[#This Row],[y2]]*60.08/94.196)</f>
        <v>0</v>
      </c>
      <c r="Q943" s="1">
        <f>Tabulka1[[#This Row],[y2]]</f>
        <v>2</v>
      </c>
      <c r="R943" s="1">
        <f>Tabulka1[[#This Row],[z2]]</f>
        <v>0.99704000000000004</v>
      </c>
      <c r="S943" s="1">
        <f>Tabulka1[[#This Row],[std2]]</f>
        <v>0</v>
      </c>
      <c r="T943" s="1" t="s">
        <v>42</v>
      </c>
      <c r="U943" s="1" t="s">
        <v>31</v>
      </c>
      <c r="V943" s="1" t="s">
        <v>11</v>
      </c>
      <c r="W943" s="1">
        <f>Tabulka1[[#This Row],[x]]/(Tabulka1[[#This Row],[z4]]*(100-Tabulka1[[#This Row],[x2]])/100)</f>
        <v>0</v>
      </c>
      <c r="X943" s="1">
        <f>Tabulka1[[#This Row],[y]]/(Tabulka1[[#This Row],[z4]]*(100-Tabulka1[[#This Row],[x2]])/100)</f>
        <v>0</v>
      </c>
      <c r="Y943" s="1">
        <f>Tabulka1[[#This Row],[z2]]</f>
        <v>0.99704000000000004</v>
      </c>
      <c r="Z943" s="1">
        <f>Tabulka1[[#This Row],[std2]]</f>
        <v>0</v>
      </c>
      <c r="AA943" s="1" t="s">
        <v>43</v>
      </c>
      <c r="AB943" s="1" t="s">
        <v>40</v>
      </c>
      <c r="AC943" s="1" t="s">
        <v>11</v>
      </c>
      <c r="AD943" s="1">
        <v>25</v>
      </c>
      <c r="AE943" s="1" t="s">
        <v>12</v>
      </c>
      <c r="AF943" s="1" t="s">
        <v>28</v>
      </c>
    </row>
    <row r="944" spans="1:32" ht="16.5" x14ac:dyDescent="0.35">
      <c r="A944" s="1">
        <f>2*Tabulka1[[#This Row],[x3]]*Tabulka1[[#This Row],[z]]/(100*94.196)*1000</f>
        <v>0.48495026964488974</v>
      </c>
      <c r="B944" s="1">
        <f>Tabulka1[[#This Row],[y2]]*Tabulka1[[#This Row],[x]]/2</f>
        <v>0.48495026964488974</v>
      </c>
      <c r="C944" s="1">
        <f>Tabulka1[[#This Row],[z2]]</f>
        <v>1.03952</v>
      </c>
      <c r="D944" s="1">
        <f>Tabulka1[[#This Row],[std2]]</f>
        <v>0</v>
      </c>
      <c r="E944" s="1">
        <v>7</v>
      </c>
      <c r="F944" s="1" t="s">
        <v>29</v>
      </c>
      <c r="G944" s="1" t="s">
        <v>30</v>
      </c>
      <c r="H944" s="1" t="s">
        <v>11</v>
      </c>
      <c r="I944" s="1">
        <v>5</v>
      </c>
      <c r="J944" s="1">
        <v>2</v>
      </c>
      <c r="K944" s="1">
        <v>1.03952</v>
      </c>
      <c r="L944" s="1">
        <v>0</v>
      </c>
      <c r="M944" s="1" t="s">
        <v>32</v>
      </c>
      <c r="N944" s="1" t="s">
        <v>31</v>
      </c>
      <c r="O944" s="1" t="s">
        <v>11</v>
      </c>
      <c r="P944" s="1">
        <f>Tabulka1[[#This Row],[x2]]/(1+Tabulka1[[#This Row],[y2]]*60.08/94.196)</f>
        <v>2.1971859896620574</v>
      </c>
      <c r="Q944" s="1">
        <f>Tabulka1[[#This Row],[y2]]</f>
        <v>2</v>
      </c>
      <c r="R944" s="1">
        <f>Tabulka1[[#This Row],[z2]]</f>
        <v>1.03952</v>
      </c>
      <c r="S944" s="1">
        <f>Tabulka1[[#This Row],[std2]]</f>
        <v>0</v>
      </c>
      <c r="T944" s="1" t="s">
        <v>42</v>
      </c>
      <c r="U944" s="1" t="s">
        <v>31</v>
      </c>
      <c r="V944" s="1" t="s">
        <v>11</v>
      </c>
      <c r="W944" s="1">
        <f>Tabulka1[[#This Row],[x]]/(Tabulka1[[#This Row],[z4]]*(100-Tabulka1[[#This Row],[x2]])/100)</f>
        <v>0.4910670001993731</v>
      </c>
      <c r="X944" s="1">
        <f>Tabulka1[[#This Row],[y]]/(Tabulka1[[#This Row],[z4]]*(100-Tabulka1[[#This Row],[x2]])/100)</f>
        <v>0.4910670001993731</v>
      </c>
      <c r="Y944" s="1">
        <f>Tabulka1[[#This Row],[z2]]</f>
        <v>1.03952</v>
      </c>
      <c r="Z944" s="1">
        <f>Tabulka1[[#This Row],[std2]]</f>
        <v>0</v>
      </c>
      <c r="AA944" s="1" t="s">
        <v>43</v>
      </c>
      <c r="AB944" s="1" t="s">
        <v>40</v>
      </c>
      <c r="AC944" s="1" t="s">
        <v>11</v>
      </c>
      <c r="AD944" s="1">
        <v>25</v>
      </c>
      <c r="AE944" s="1" t="s">
        <v>12</v>
      </c>
      <c r="AF944" s="1" t="s">
        <v>28</v>
      </c>
    </row>
    <row r="945" spans="1:32" ht="16.5" x14ac:dyDescent="0.35">
      <c r="A945" s="1">
        <f>2*Tabulka1[[#This Row],[x3]]*Tabulka1[[#This Row],[z]]/(100*94.196)*1000</f>
        <v>1.0112243184235568</v>
      </c>
      <c r="B945" s="1">
        <f>Tabulka1[[#This Row],[y2]]*Tabulka1[[#This Row],[x]]/2</f>
        <v>1.0112243184235568</v>
      </c>
      <c r="C945" s="1">
        <f>Tabulka1[[#This Row],[z2]]</f>
        <v>1.0838099999999999</v>
      </c>
      <c r="D945" s="1">
        <f>Tabulka1[[#This Row],[std2]]</f>
        <v>0</v>
      </c>
      <c r="E945" s="1">
        <v>7</v>
      </c>
      <c r="F945" s="1" t="s">
        <v>29</v>
      </c>
      <c r="G945" s="1" t="s">
        <v>30</v>
      </c>
      <c r="H945" s="1" t="s">
        <v>11</v>
      </c>
      <c r="I945" s="1">
        <v>10</v>
      </c>
      <c r="J945" s="1">
        <v>2</v>
      </c>
      <c r="K945" s="1">
        <v>1.0838099999999999</v>
      </c>
      <c r="L945" s="1">
        <v>0</v>
      </c>
      <c r="M945" s="1" t="s">
        <v>32</v>
      </c>
      <c r="N945" s="1" t="s">
        <v>31</v>
      </c>
      <c r="O945" s="1" t="s">
        <v>11</v>
      </c>
      <c r="P945" s="1">
        <f>Tabulka1[[#This Row],[x2]]/(1+Tabulka1[[#This Row],[y2]]*60.08/94.196)</f>
        <v>4.3943719793241147</v>
      </c>
      <c r="Q945" s="1">
        <f>Tabulka1[[#This Row],[y2]]</f>
        <v>2</v>
      </c>
      <c r="R945" s="1">
        <f>Tabulka1[[#This Row],[z2]]</f>
        <v>1.0838099999999999</v>
      </c>
      <c r="S945" s="1">
        <f>Tabulka1[[#This Row],[std2]]</f>
        <v>0</v>
      </c>
      <c r="T945" s="1" t="s">
        <v>42</v>
      </c>
      <c r="U945" s="1" t="s">
        <v>31</v>
      </c>
      <c r="V945" s="1" t="s">
        <v>11</v>
      </c>
      <c r="W945" s="1">
        <f>Tabulka1[[#This Row],[x]]/(Tabulka1[[#This Row],[z4]]*(100-Tabulka1[[#This Row],[x2]])/100)</f>
        <v>1.0366970004208989</v>
      </c>
      <c r="X945" s="1">
        <f>Tabulka1[[#This Row],[y]]/(Tabulka1[[#This Row],[z4]]*(100-Tabulka1[[#This Row],[x2]])/100)</f>
        <v>1.0366970004208989</v>
      </c>
      <c r="Y945" s="1">
        <f>Tabulka1[[#This Row],[z2]]</f>
        <v>1.0838099999999999</v>
      </c>
      <c r="Z945" s="1">
        <f>Tabulka1[[#This Row],[std2]]</f>
        <v>0</v>
      </c>
      <c r="AA945" s="1" t="s">
        <v>43</v>
      </c>
      <c r="AB945" s="1" t="s">
        <v>40</v>
      </c>
      <c r="AC945" s="1" t="s">
        <v>11</v>
      </c>
      <c r="AD945" s="1">
        <v>25</v>
      </c>
      <c r="AE945" s="1" t="s">
        <v>12</v>
      </c>
      <c r="AF945" s="1" t="s">
        <v>28</v>
      </c>
    </row>
    <row r="946" spans="1:32" ht="16.5" x14ac:dyDescent="0.35">
      <c r="A946" s="1">
        <f>2*Tabulka1[[#This Row],[x3]]*Tabulka1[[#This Row],[z]]/(100*94.196)*1000</f>
        <v>1.5825309298550074</v>
      </c>
      <c r="B946" s="1">
        <f>Tabulka1[[#This Row],[y2]]*Tabulka1[[#This Row],[x]]/2</f>
        <v>1.5825309298550074</v>
      </c>
      <c r="C946" s="1">
        <f>Tabulka1[[#This Row],[z2]]</f>
        <v>1.1307499999999999</v>
      </c>
      <c r="D946" s="1">
        <f>Tabulka1[[#This Row],[std2]]</f>
        <v>1.4142135623666588E-5</v>
      </c>
      <c r="E946" s="1">
        <v>7</v>
      </c>
      <c r="F946" s="1" t="s">
        <v>29</v>
      </c>
      <c r="G946" s="1" t="s">
        <v>30</v>
      </c>
      <c r="H946" s="1" t="s">
        <v>11</v>
      </c>
      <c r="I946" s="1">
        <v>15</v>
      </c>
      <c r="J946" s="1">
        <v>2</v>
      </c>
      <c r="K946" s="1">
        <v>1.1307499999999999</v>
      </c>
      <c r="L946" s="1">
        <v>1.4142135623666588E-5</v>
      </c>
      <c r="M946" s="1" t="s">
        <v>32</v>
      </c>
      <c r="N946" s="1" t="s">
        <v>31</v>
      </c>
      <c r="O946" s="1" t="s">
        <v>11</v>
      </c>
      <c r="P946" s="1">
        <f>Tabulka1[[#This Row],[x2]]/(1+Tabulka1[[#This Row],[y2]]*60.08/94.196)</f>
        <v>6.5915579689861721</v>
      </c>
      <c r="Q946" s="1">
        <f>Tabulka1[[#This Row],[y2]]</f>
        <v>2</v>
      </c>
      <c r="R946" s="1">
        <f>Tabulka1[[#This Row],[z2]]</f>
        <v>1.1307499999999999</v>
      </c>
      <c r="S946" s="1">
        <f>Tabulka1[[#This Row],[std2]]</f>
        <v>1.4142135623666588E-5</v>
      </c>
      <c r="T946" s="1" t="s">
        <v>42</v>
      </c>
      <c r="U946" s="1" t="s">
        <v>31</v>
      </c>
      <c r="V946" s="1" t="s">
        <v>11</v>
      </c>
      <c r="W946" s="1">
        <f>Tabulka1[[#This Row],[x]]/(Tabulka1[[#This Row],[z4]]*(100-Tabulka1[[#This Row],[x2]])/100)</f>
        <v>1.6465187653743689</v>
      </c>
      <c r="X946" s="1">
        <f>Tabulka1[[#This Row],[y]]/(Tabulka1[[#This Row],[z4]]*(100-Tabulka1[[#This Row],[x2]])/100)</f>
        <v>1.6465187653743689</v>
      </c>
      <c r="Y946" s="1">
        <f>Tabulka1[[#This Row],[z2]]</f>
        <v>1.1307499999999999</v>
      </c>
      <c r="Z946" s="1">
        <f>Tabulka1[[#This Row],[std2]]</f>
        <v>1.4142135623666588E-5</v>
      </c>
      <c r="AA946" s="1" t="s">
        <v>43</v>
      </c>
      <c r="AB946" s="1" t="s">
        <v>40</v>
      </c>
      <c r="AC946" s="1" t="s">
        <v>11</v>
      </c>
      <c r="AD946" s="1">
        <v>25</v>
      </c>
      <c r="AE946" s="1" t="s">
        <v>12</v>
      </c>
      <c r="AF946" s="1" t="s">
        <v>28</v>
      </c>
    </row>
    <row r="947" spans="1:32" ht="16.5" x14ac:dyDescent="0.35">
      <c r="A947" s="1">
        <f>2*Tabulka1[[#This Row],[x3]]*Tabulka1[[#This Row],[z]]/(100*94.196)*1000</f>
        <v>2.203530575304633</v>
      </c>
      <c r="B947" s="1">
        <f>Tabulka1[[#This Row],[y2]]*Tabulka1[[#This Row],[x]]/2</f>
        <v>2.203530575304633</v>
      </c>
      <c r="C947" s="1">
        <f>Tabulka1[[#This Row],[z2]]</f>
        <v>1.18085</v>
      </c>
      <c r="D947" s="1">
        <f>Tabulka1[[#This Row],[std2]]</f>
        <v>0</v>
      </c>
      <c r="E947" s="1">
        <v>7</v>
      </c>
      <c r="F947" s="1" t="s">
        <v>29</v>
      </c>
      <c r="G947" s="1" t="s">
        <v>30</v>
      </c>
      <c r="H947" s="1" t="s">
        <v>11</v>
      </c>
      <c r="I947" s="1">
        <v>20</v>
      </c>
      <c r="J947" s="1">
        <v>2</v>
      </c>
      <c r="K947" s="1">
        <v>1.18085</v>
      </c>
      <c r="L947" s="1">
        <v>0</v>
      </c>
      <c r="M947" s="1" t="s">
        <v>32</v>
      </c>
      <c r="N947" s="1" t="s">
        <v>31</v>
      </c>
      <c r="O947" s="1" t="s">
        <v>11</v>
      </c>
      <c r="P947" s="1">
        <f>Tabulka1[[#This Row],[x2]]/(1+Tabulka1[[#This Row],[y2]]*60.08/94.196)</f>
        <v>8.7887439586482294</v>
      </c>
      <c r="Q947" s="1">
        <f>Tabulka1[[#This Row],[y2]]</f>
        <v>2</v>
      </c>
      <c r="R947" s="1">
        <f>Tabulka1[[#This Row],[z2]]</f>
        <v>1.18085</v>
      </c>
      <c r="S947" s="1">
        <f>Tabulka1[[#This Row],[std2]]</f>
        <v>0</v>
      </c>
      <c r="T947" s="1" t="s">
        <v>42</v>
      </c>
      <c r="U947" s="1" t="s">
        <v>31</v>
      </c>
      <c r="V947" s="1" t="s">
        <v>11</v>
      </c>
      <c r="W947" s="1">
        <f>Tabulka1[[#This Row],[x]]/(Tabulka1[[#This Row],[z4]]*(100-Tabulka1[[#This Row],[x2]])/100)</f>
        <v>2.3325682509470225</v>
      </c>
      <c r="X947" s="1">
        <f>Tabulka1[[#This Row],[y]]/(Tabulka1[[#This Row],[z4]]*(100-Tabulka1[[#This Row],[x2]])/100)</f>
        <v>2.3325682509470225</v>
      </c>
      <c r="Y947" s="1">
        <f>Tabulka1[[#This Row],[z2]]</f>
        <v>1.18085</v>
      </c>
      <c r="Z947" s="1">
        <f>Tabulka1[[#This Row],[std2]]</f>
        <v>0</v>
      </c>
      <c r="AA947" s="1" t="s">
        <v>43</v>
      </c>
      <c r="AB947" s="1" t="s">
        <v>40</v>
      </c>
      <c r="AC947" s="1" t="s">
        <v>11</v>
      </c>
      <c r="AD947" s="1">
        <v>25</v>
      </c>
      <c r="AE947" s="1" t="s">
        <v>12</v>
      </c>
      <c r="AF947" s="1" t="s">
        <v>28</v>
      </c>
    </row>
    <row r="948" spans="1:32" ht="16.5" x14ac:dyDescent="0.35">
      <c r="A948" s="1">
        <f>2*Tabulka1[[#This Row],[x3]]*Tabulka1[[#This Row],[z]]/(100*94.196)*1000</f>
        <v>2.8812699434585451</v>
      </c>
      <c r="B948" s="1">
        <f>Tabulka1[[#This Row],[y2]]*Tabulka1[[#This Row],[x]]/2</f>
        <v>2.8812699434585451</v>
      </c>
      <c r="C948" s="1">
        <f>Tabulka1[[#This Row],[z2]]</f>
        <v>1.2352349999999999</v>
      </c>
      <c r="D948" s="1">
        <f>Tabulka1[[#This Row],[std2]]</f>
        <v>7.0710678117547895E-6</v>
      </c>
      <c r="E948" s="1">
        <v>7</v>
      </c>
      <c r="F948" s="1" t="s">
        <v>29</v>
      </c>
      <c r="G948" s="1" t="s">
        <v>30</v>
      </c>
      <c r="H948" s="1" t="s">
        <v>11</v>
      </c>
      <c r="I948" s="1">
        <v>25</v>
      </c>
      <c r="J948" s="1">
        <v>2</v>
      </c>
      <c r="K948" s="1">
        <v>1.2352349999999999</v>
      </c>
      <c r="L948" s="1">
        <v>7.0710678117547895E-6</v>
      </c>
      <c r="M948" s="1" t="s">
        <v>32</v>
      </c>
      <c r="N948" s="1" t="s">
        <v>31</v>
      </c>
      <c r="O948" s="1" t="s">
        <v>11</v>
      </c>
      <c r="P948" s="1">
        <f>Tabulka1[[#This Row],[x2]]/(1+Tabulka1[[#This Row],[y2]]*60.08/94.196)</f>
        <v>10.985929948310288</v>
      </c>
      <c r="Q948" s="1">
        <f>Tabulka1[[#This Row],[y2]]</f>
        <v>2</v>
      </c>
      <c r="R948" s="1">
        <f>Tabulka1[[#This Row],[z2]]</f>
        <v>1.2352349999999999</v>
      </c>
      <c r="S948" s="1">
        <f>Tabulka1[[#This Row],[std2]]</f>
        <v>7.0710678117547895E-6</v>
      </c>
      <c r="T948" s="1" t="s">
        <v>42</v>
      </c>
      <c r="U948" s="1" t="s">
        <v>31</v>
      </c>
      <c r="V948" s="1" t="s">
        <v>11</v>
      </c>
      <c r="W948" s="1">
        <f>Tabulka1[[#This Row],[x]]/(Tabulka1[[#This Row],[z4]]*(100-Tabulka1[[#This Row],[x2]])/100)</f>
        <v>3.1100910012626963</v>
      </c>
      <c r="X948" s="1">
        <f>Tabulka1[[#This Row],[y]]/(Tabulka1[[#This Row],[z4]]*(100-Tabulka1[[#This Row],[x2]])/100)</f>
        <v>3.1100910012626963</v>
      </c>
      <c r="Y948" s="1">
        <f>Tabulka1[[#This Row],[z2]]</f>
        <v>1.2352349999999999</v>
      </c>
      <c r="Z948" s="1">
        <f>Tabulka1[[#This Row],[std2]]</f>
        <v>7.0710678117547895E-6</v>
      </c>
      <c r="AA948" s="1" t="s">
        <v>43</v>
      </c>
      <c r="AB948" s="1" t="s">
        <v>40</v>
      </c>
      <c r="AC948" s="1" t="s">
        <v>11</v>
      </c>
      <c r="AD948" s="1">
        <v>25</v>
      </c>
      <c r="AE948" s="1" t="s">
        <v>12</v>
      </c>
      <c r="AF948" s="1" t="s">
        <v>28</v>
      </c>
    </row>
    <row r="949" spans="1:32" ht="16.5" x14ac:dyDescent="0.35">
      <c r="A949" s="1">
        <f>2*Tabulka1[[#This Row],[x3]]*Tabulka1[[#This Row],[z]]/(100*94.196)*1000</f>
        <v>3.6186950680176904</v>
      </c>
      <c r="B949" s="1">
        <f>Tabulka1[[#This Row],[y2]]*Tabulka1[[#This Row],[x]]/2</f>
        <v>3.6186950680176904</v>
      </c>
      <c r="C949" s="1">
        <f>Tabulka1[[#This Row],[z2]]</f>
        <v>1.292815</v>
      </c>
      <c r="D949" s="1">
        <f>Tabulka1[[#This Row],[std2]]</f>
        <v>7.0710678119117998E-6</v>
      </c>
      <c r="E949" s="1">
        <v>7</v>
      </c>
      <c r="F949" s="1" t="s">
        <v>29</v>
      </c>
      <c r="G949" s="1" t="s">
        <v>30</v>
      </c>
      <c r="H949" s="1" t="s">
        <v>11</v>
      </c>
      <c r="I949" s="1">
        <v>30</v>
      </c>
      <c r="J949" s="1">
        <v>2</v>
      </c>
      <c r="K949" s="1">
        <v>1.292815</v>
      </c>
      <c r="L949" s="1">
        <v>7.0710678119117998E-6</v>
      </c>
      <c r="M949" s="1" t="s">
        <v>32</v>
      </c>
      <c r="N949" s="1" t="s">
        <v>31</v>
      </c>
      <c r="O949" s="1" t="s">
        <v>11</v>
      </c>
      <c r="P949" s="1">
        <f>Tabulka1[[#This Row],[x2]]/(1+Tabulka1[[#This Row],[y2]]*60.08/94.196)</f>
        <v>13.183115937972344</v>
      </c>
      <c r="Q949" s="1">
        <f>Tabulka1[[#This Row],[y2]]</f>
        <v>2</v>
      </c>
      <c r="R949" s="1">
        <f>Tabulka1[[#This Row],[z2]]</f>
        <v>1.292815</v>
      </c>
      <c r="S949" s="1">
        <f>Tabulka1[[#This Row],[std2]]</f>
        <v>7.0710678119117998E-6</v>
      </c>
      <c r="T949" s="1" t="s">
        <v>42</v>
      </c>
      <c r="U949" s="1" t="s">
        <v>31</v>
      </c>
      <c r="V949" s="1" t="s">
        <v>11</v>
      </c>
      <c r="W949" s="1">
        <f>Tabulka1[[#This Row],[x]]/(Tabulka1[[#This Row],[z4]]*(100-Tabulka1[[#This Row],[x2]])/100)</f>
        <v>3.9986884301948962</v>
      </c>
      <c r="X949" s="1">
        <f>Tabulka1[[#This Row],[y]]/(Tabulka1[[#This Row],[z4]]*(100-Tabulka1[[#This Row],[x2]])/100)</f>
        <v>3.9986884301948962</v>
      </c>
      <c r="Y949" s="1">
        <f>Tabulka1[[#This Row],[z2]]</f>
        <v>1.292815</v>
      </c>
      <c r="Z949" s="1">
        <f>Tabulka1[[#This Row],[std2]]</f>
        <v>7.0710678119117998E-6</v>
      </c>
      <c r="AA949" s="1" t="s">
        <v>43</v>
      </c>
      <c r="AB949" s="1" t="s">
        <v>40</v>
      </c>
      <c r="AC949" s="1" t="s">
        <v>11</v>
      </c>
      <c r="AD949" s="1">
        <v>25</v>
      </c>
      <c r="AE949" s="1" t="s">
        <v>12</v>
      </c>
      <c r="AF949" s="1" t="s">
        <v>28</v>
      </c>
    </row>
    <row r="950" spans="1:32" ht="16.5" x14ac:dyDescent="0.35">
      <c r="A950" s="1">
        <f>2*Tabulka1[[#This Row],[x3]]*Tabulka1[[#This Row],[z]]/(100*94.196)*1000</f>
        <v>3.8638606057213236</v>
      </c>
      <c r="B950" s="1">
        <f>Tabulka1[[#This Row],[y2]]*Tabulka1[[#This Row],[x]]/2</f>
        <v>3.8638606057213236</v>
      </c>
      <c r="C950" s="1">
        <f>Tabulka1[[#This Row],[z2]]</f>
        <v>1.3121700000000001</v>
      </c>
      <c r="D950" s="1">
        <f>Tabulka1[[#This Row],[std2]]</f>
        <v>1.4142135623666588E-5</v>
      </c>
      <c r="E950" s="1">
        <v>7</v>
      </c>
      <c r="F950" s="1" t="s">
        <v>29</v>
      </c>
      <c r="G950" s="1" t="s">
        <v>30</v>
      </c>
      <c r="H950" s="1" t="s">
        <v>11</v>
      </c>
      <c r="I950" s="1">
        <v>31.56</v>
      </c>
      <c r="J950" s="1">
        <v>2</v>
      </c>
      <c r="K950" s="1">
        <v>1.3121700000000001</v>
      </c>
      <c r="L950" s="1">
        <v>1.4142135623666588E-5</v>
      </c>
      <c r="M950" s="1" t="s">
        <v>32</v>
      </c>
      <c r="N950" s="1" t="s">
        <v>31</v>
      </c>
      <c r="O950" s="1" t="s">
        <v>11</v>
      </c>
      <c r="P950" s="1">
        <f>Tabulka1[[#This Row],[x2]]/(1+Tabulka1[[#This Row],[y2]]*60.08/94.196)</f>
        <v>13.868637966746906</v>
      </c>
      <c r="Q950" s="1">
        <f>Tabulka1[[#This Row],[y2]]</f>
        <v>2</v>
      </c>
      <c r="R950" s="1">
        <f>Tabulka1[[#This Row],[z2]]</f>
        <v>1.3121700000000001</v>
      </c>
      <c r="S950" s="1">
        <f>Tabulka1[[#This Row],[std2]]</f>
        <v>1.4142135623666588E-5</v>
      </c>
      <c r="T950" s="1" t="s">
        <v>42</v>
      </c>
      <c r="U950" s="1" t="s">
        <v>31</v>
      </c>
      <c r="V950" s="1" t="s">
        <v>11</v>
      </c>
      <c r="W950" s="1">
        <f>Tabulka1[[#This Row],[x]]/(Tabulka1[[#This Row],[z4]]*(100-Tabulka1[[#This Row],[x2]])/100)</f>
        <v>4.3025046171763908</v>
      </c>
      <c r="X950" s="1">
        <f>Tabulka1[[#This Row],[y]]/(Tabulka1[[#This Row],[z4]]*(100-Tabulka1[[#This Row],[x2]])/100)</f>
        <v>4.3025046171763908</v>
      </c>
      <c r="Y950" s="1">
        <f>Tabulka1[[#This Row],[z2]]</f>
        <v>1.3121700000000001</v>
      </c>
      <c r="Z950" s="1">
        <f>Tabulka1[[#This Row],[std2]]</f>
        <v>1.4142135623666588E-5</v>
      </c>
      <c r="AA950" s="1" t="s">
        <v>43</v>
      </c>
      <c r="AB950" s="1" t="s">
        <v>40</v>
      </c>
      <c r="AC950" s="1" t="s">
        <v>11</v>
      </c>
      <c r="AD950" s="1">
        <v>25</v>
      </c>
      <c r="AE950" s="1" t="s">
        <v>12</v>
      </c>
      <c r="AF950" s="1" t="s">
        <v>28</v>
      </c>
    </row>
    <row r="951" spans="1:32" ht="16.5" x14ac:dyDescent="0.35">
      <c r="A951" s="1">
        <f>2*Tabulka1[[#This Row],[x3]]*Tabulka1[[#This Row],[z]]/(100*94.196)*1000</f>
        <v>0</v>
      </c>
      <c r="B951" s="1">
        <f>Tabulka1[[#This Row],[y2]]*Tabulka1[[#This Row],[x]]/2</f>
        <v>0</v>
      </c>
      <c r="C951" s="1">
        <f>Tabulka1[[#This Row],[z2]]</f>
        <v>0.99704000000000004</v>
      </c>
      <c r="D951" s="1">
        <f>Tabulka1[[#This Row],[std2]]</f>
        <v>0</v>
      </c>
      <c r="E951" s="1">
        <v>8</v>
      </c>
      <c r="F951" s="1" t="s">
        <v>29</v>
      </c>
      <c r="G951" s="1" t="s">
        <v>30</v>
      </c>
      <c r="H951" s="1" t="s">
        <v>11</v>
      </c>
      <c r="I951" s="1">
        <v>0</v>
      </c>
      <c r="J951" s="1">
        <v>2.5</v>
      </c>
      <c r="K951" s="1">
        <v>0.99704000000000004</v>
      </c>
      <c r="M951" s="1" t="s">
        <v>32</v>
      </c>
      <c r="N951" s="1" t="s">
        <v>31</v>
      </c>
      <c r="O951" s="1" t="s">
        <v>11</v>
      </c>
      <c r="P951" s="1">
        <f>Tabulka1[[#This Row],[x2]]/(1+Tabulka1[[#This Row],[y2]]*60.08/94.196)</f>
        <v>0</v>
      </c>
      <c r="Q951" s="1">
        <f>Tabulka1[[#This Row],[y2]]</f>
        <v>2.5</v>
      </c>
      <c r="R951" s="1">
        <f>Tabulka1[[#This Row],[z2]]</f>
        <v>0.99704000000000004</v>
      </c>
      <c r="S951" s="1">
        <f>Tabulka1[[#This Row],[std2]]</f>
        <v>0</v>
      </c>
      <c r="T951" s="1" t="s">
        <v>42</v>
      </c>
      <c r="U951" s="1" t="s">
        <v>31</v>
      </c>
      <c r="V951" s="1" t="s">
        <v>11</v>
      </c>
      <c r="W951" s="1">
        <f>Tabulka1[[#This Row],[x]]/(Tabulka1[[#This Row],[z4]]*(100-Tabulka1[[#This Row],[x2]])/100)</f>
        <v>0</v>
      </c>
      <c r="X951" s="1">
        <f>Tabulka1[[#This Row],[y]]/(Tabulka1[[#This Row],[z4]]*(100-Tabulka1[[#This Row],[x2]])/100)</f>
        <v>0</v>
      </c>
      <c r="Y951" s="1">
        <f>Tabulka1[[#This Row],[z2]]</f>
        <v>0.99704000000000004</v>
      </c>
      <c r="Z951" s="1">
        <f>Tabulka1[[#This Row],[std2]]</f>
        <v>0</v>
      </c>
      <c r="AA951" s="1" t="s">
        <v>43</v>
      </c>
      <c r="AB951" s="1" t="s">
        <v>40</v>
      </c>
      <c r="AC951" s="1" t="s">
        <v>11</v>
      </c>
      <c r="AD951" s="1">
        <v>25</v>
      </c>
      <c r="AE951" s="1" t="s">
        <v>12</v>
      </c>
      <c r="AF951" s="1" t="s">
        <v>28</v>
      </c>
    </row>
    <row r="952" spans="1:32" ht="16.5" x14ac:dyDescent="0.35">
      <c r="A952" s="1">
        <f>2*Tabulka1[[#This Row],[x3]]*Tabulka1[[#This Row],[z]]/(100*94.196)*1000</f>
        <v>0.42479418648423067</v>
      </c>
      <c r="B952" s="1">
        <f>Tabulka1[[#This Row],[y2]]*Tabulka1[[#This Row],[x]]/2</f>
        <v>0.53099273310528838</v>
      </c>
      <c r="C952" s="1">
        <f>Tabulka1[[#This Row],[z2]]</f>
        <v>1.0381800000000001</v>
      </c>
      <c r="D952" s="1">
        <f>Tabulka1[[#This Row],[std2]]</f>
        <v>0</v>
      </c>
      <c r="E952" s="1">
        <v>8</v>
      </c>
      <c r="F952" s="1" t="s">
        <v>29</v>
      </c>
      <c r="G952" s="1" t="s">
        <v>30</v>
      </c>
      <c r="H952" s="1" t="s">
        <v>11</v>
      </c>
      <c r="I952" s="1">
        <v>5</v>
      </c>
      <c r="J952" s="1">
        <v>2.5</v>
      </c>
      <c r="K952" s="1">
        <v>1.0381800000000001</v>
      </c>
      <c r="L952" s="1">
        <v>0</v>
      </c>
      <c r="M952" s="1" t="s">
        <v>32</v>
      </c>
      <c r="N952" s="1" t="s">
        <v>31</v>
      </c>
      <c r="O952" s="1" t="s">
        <v>11</v>
      </c>
      <c r="P952" s="1">
        <f>Tabulka1[[#This Row],[x2]]/(1+Tabulka1[[#This Row],[y2]]*60.08/94.196)</f>
        <v>1.9271182834416278</v>
      </c>
      <c r="Q952" s="1">
        <f>Tabulka1[[#This Row],[y2]]</f>
        <v>2.5</v>
      </c>
      <c r="R952" s="1">
        <f>Tabulka1[[#This Row],[z2]]</f>
        <v>1.0381800000000001</v>
      </c>
      <c r="S952" s="1">
        <f>Tabulka1[[#This Row],[std2]]</f>
        <v>0</v>
      </c>
      <c r="T952" s="1" t="s">
        <v>42</v>
      </c>
      <c r="U952" s="1" t="s">
        <v>31</v>
      </c>
      <c r="V952" s="1" t="s">
        <v>11</v>
      </c>
      <c r="W952" s="1">
        <f>Tabulka1[[#This Row],[x]]/(Tabulka1[[#This Row],[z4]]*(100-Tabulka1[[#This Row],[x2]])/100)</f>
        <v>0.43070736793866049</v>
      </c>
      <c r="X952" s="1">
        <f>Tabulka1[[#This Row],[y]]/(Tabulka1[[#This Row],[z4]]*(100-Tabulka1[[#This Row],[x2]])/100)</f>
        <v>0.5383842099233257</v>
      </c>
      <c r="Y952" s="1">
        <f>Tabulka1[[#This Row],[z2]]</f>
        <v>1.0381800000000001</v>
      </c>
      <c r="Z952" s="1">
        <f>Tabulka1[[#This Row],[std2]]</f>
        <v>0</v>
      </c>
      <c r="AA952" s="1" t="s">
        <v>43</v>
      </c>
      <c r="AB952" s="1" t="s">
        <v>40</v>
      </c>
      <c r="AC952" s="1" t="s">
        <v>11</v>
      </c>
      <c r="AD952" s="1">
        <v>25</v>
      </c>
      <c r="AE952" s="1" t="s">
        <v>12</v>
      </c>
      <c r="AF952" s="1" t="s">
        <v>28</v>
      </c>
    </row>
    <row r="953" spans="1:32" ht="16.5" x14ac:dyDescent="0.35">
      <c r="A953" s="1">
        <f>2*Tabulka1[[#This Row],[x3]]*Tabulka1[[#This Row],[z]]/(100*94.196)*1000</f>
        <v>0.88431889228956295</v>
      </c>
      <c r="B953" s="1">
        <f>Tabulka1[[#This Row],[y2]]*Tabulka1[[#This Row],[x]]/2</f>
        <v>1.1053986153619537</v>
      </c>
      <c r="C953" s="1">
        <f>Tabulka1[[#This Row],[z2]]</f>
        <v>1.0806199999999999</v>
      </c>
      <c r="D953" s="1">
        <f>Tabulka1[[#This Row],[std2]]</f>
        <v>0</v>
      </c>
      <c r="E953" s="1">
        <v>8</v>
      </c>
      <c r="F953" s="1" t="s">
        <v>29</v>
      </c>
      <c r="G953" s="1" t="s">
        <v>30</v>
      </c>
      <c r="H953" s="1" t="s">
        <v>11</v>
      </c>
      <c r="I953" s="1">
        <v>10</v>
      </c>
      <c r="J953" s="1">
        <v>2.5</v>
      </c>
      <c r="K953" s="1">
        <v>1.0806199999999999</v>
      </c>
      <c r="L953" s="1">
        <v>0</v>
      </c>
      <c r="M953" s="1" t="s">
        <v>32</v>
      </c>
      <c r="N953" s="1" t="s">
        <v>31</v>
      </c>
      <c r="O953" s="1" t="s">
        <v>11</v>
      </c>
      <c r="P953" s="1">
        <f>Tabulka1[[#This Row],[x2]]/(1+Tabulka1[[#This Row],[y2]]*60.08/94.196)</f>
        <v>3.8542365668832557</v>
      </c>
      <c r="Q953" s="1">
        <f>Tabulka1[[#This Row],[y2]]</f>
        <v>2.5</v>
      </c>
      <c r="R953" s="1">
        <f>Tabulka1[[#This Row],[z2]]</f>
        <v>1.0806199999999999</v>
      </c>
      <c r="S953" s="1">
        <f>Tabulka1[[#This Row],[std2]]</f>
        <v>0</v>
      </c>
      <c r="T953" s="1" t="s">
        <v>42</v>
      </c>
      <c r="U953" s="1" t="s">
        <v>31</v>
      </c>
      <c r="V953" s="1" t="s">
        <v>11</v>
      </c>
      <c r="W953" s="1">
        <f>Tabulka1[[#This Row],[x]]/(Tabulka1[[#This Row],[z4]]*(100-Tabulka1[[#This Row],[x2]])/100)</f>
        <v>0.90927111009272765</v>
      </c>
      <c r="X953" s="1">
        <f>Tabulka1[[#This Row],[y]]/(Tabulka1[[#This Row],[z4]]*(100-Tabulka1[[#This Row],[x2]])/100)</f>
        <v>1.1365888876159096</v>
      </c>
      <c r="Y953" s="1">
        <f>Tabulka1[[#This Row],[z2]]</f>
        <v>1.0806199999999999</v>
      </c>
      <c r="Z953" s="1">
        <f>Tabulka1[[#This Row],[std2]]</f>
        <v>0</v>
      </c>
      <c r="AA953" s="1" t="s">
        <v>43</v>
      </c>
      <c r="AB953" s="1" t="s">
        <v>40</v>
      </c>
      <c r="AC953" s="1" t="s">
        <v>11</v>
      </c>
      <c r="AD953" s="1">
        <v>25</v>
      </c>
      <c r="AE953" s="1" t="s">
        <v>12</v>
      </c>
      <c r="AF953" s="1" t="s">
        <v>28</v>
      </c>
    </row>
    <row r="954" spans="1:32" ht="16.5" x14ac:dyDescent="0.35">
      <c r="A954" s="1">
        <f>2*Tabulka1[[#This Row],[x3]]*Tabulka1[[#This Row],[z]]/(100*94.196)*1000</f>
        <v>1.3825144437715839</v>
      </c>
      <c r="B954" s="1">
        <f>Tabulka1[[#This Row],[y2]]*Tabulka1[[#This Row],[x]]/2</f>
        <v>1.7281430547144798</v>
      </c>
      <c r="C954" s="1">
        <f>Tabulka1[[#This Row],[z2]]</f>
        <v>1.1262700000000001</v>
      </c>
      <c r="D954" s="1">
        <f>Tabulka1[[#This Row],[std2]]</f>
        <v>0</v>
      </c>
      <c r="E954" s="1">
        <v>8</v>
      </c>
      <c r="F954" s="1" t="s">
        <v>29</v>
      </c>
      <c r="G954" s="1" t="s">
        <v>30</v>
      </c>
      <c r="H954" s="1" t="s">
        <v>11</v>
      </c>
      <c r="I954" s="1">
        <v>15</v>
      </c>
      <c r="J954" s="1">
        <v>2.5</v>
      </c>
      <c r="K954" s="1">
        <v>1.1262700000000001</v>
      </c>
      <c r="L954" s="1">
        <v>0</v>
      </c>
      <c r="M954" s="1" t="s">
        <v>32</v>
      </c>
      <c r="N954" s="1" t="s">
        <v>31</v>
      </c>
      <c r="O954" s="1" t="s">
        <v>11</v>
      </c>
      <c r="P954" s="1">
        <f>Tabulka1[[#This Row],[x2]]/(1+Tabulka1[[#This Row],[y2]]*60.08/94.196)</f>
        <v>5.7813548503248828</v>
      </c>
      <c r="Q954" s="1">
        <f>Tabulka1[[#This Row],[y2]]</f>
        <v>2.5</v>
      </c>
      <c r="R954" s="1">
        <f>Tabulka1[[#This Row],[z2]]</f>
        <v>1.1262700000000001</v>
      </c>
      <c r="S954" s="1">
        <f>Tabulka1[[#This Row],[std2]]</f>
        <v>0</v>
      </c>
      <c r="T954" s="1" t="s">
        <v>42</v>
      </c>
      <c r="U954" s="1" t="s">
        <v>31</v>
      </c>
      <c r="V954" s="1" t="s">
        <v>11</v>
      </c>
      <c r="W954" s="1">
        <f>Tabulka1[[#This Row],[x]]/(Tabulka1[[#This Row],[z4]]*(100-Tabulka1[[#This Row],[x2]])/100)</f>
        <v>1.4441364689708025</v>
      </c>
      <c r="X954" s="1">
        <f>Tabulka1[[#This Row],[y]]/(Tabulka1[[#This Row],[z4]]*(100-Tabulka1[[#This Row],[x2]])/100)</f>
        <v>1.805170586213503</v>
      </c>
      <c r="Y954" s="1">
        <f>Tabulka1[[#This Row],[z2]]</f>
        <v>1.1262700000000001</v>
      </c>
      <c r="Z954" s="1">
        <f>Tabulka1[[#This Row],[std2]]</f>
        <v>0</v>
      </c>
      <c r="AA954" s="1" t="s">
        <v>43</v>
      </c>
      <c r="AB954" s="1" t="s">
        <v>40</v>
      </c>
      <c r="AC954" s="1" t="s">
        <v>11</v>
      </c>
      <c r="AD954" s="1">
        <v>25</v>
      </c>
      <c r="AE954" s="1" t="s">
        <v>12</v>
      </c>
      <c r="AF954" s="1" t="s">
        <v>28</v>
      </c>
    </row>
    <row r="955" spans="1:32" ht="16.5" x14ac:dyDescent="0.35">
      <c r="A955" s="1">
        <f>2*Tabulka1[[#This Row],[x3]]*Tabulka1[[#This Row],[z]]/(100*94.196)*1000</f>
        <v>1.9225601073667331</v>
      </c>
      <c r="B955" s="1">
        <f>Tabulka1[[#This Row],[y2]]*Tabulka1[[#This Row],[x]]/2</f>
        <v>2.4032001342084164</v>
      </c>
      <c r="C955" s="1">
        <f>Tabulka1[[#This Row],[z2]]</f>
        <v>1.1746650000000001</v>
      </c>
      <c r="D955" s="1">
        <f>Tabulka1[[#This Row],[std2]]</f>
        <v>7.0710678119117998E-6</v>
      </c>
      <c r="E955" s="1">
        <v>8</v>
      </c>
      <c r="F955" s="1" t="s">
        <v>29</v>
      </c>
      <c r="G955" s="1" t="s">
        <v>30</v>
      </c>
      <c r="H955" s="1" t="s">
        <v>11</v>
      </c>
      <c r="I955" s="1">
        <v>20</v>
      </c>
      <c r="J955" s="1">
        <v>2.5</v>
      </c>
      <c r="K955" s="1">
        <v>1.1746650000000001</v>
      </c>
      <c r="L955" s="1">
        <v>7.0710678119117998E-6</v>
      </c>
      <c r="M955" s="1" t="s">
        <v>32</v>
      </c>
      <c r="N955" s="1" t="s">
        <v>31</v>
      </c>
      <c r="O955" s="1" t="s">
        <v>11</v>
      </c>
      <c r="P955" s="1">
        <f>Tabulka1[[#This Row],[x2]]/(1+Tabulka1[[#This Row],[y2]]*60.08/94.196)</f>
        <v>7.7084731337665113</v>
      </c>
      <c r="Q955" s="1">
        <f>Tabulka1[[#This Row],[y2]]</f>
        <v>2.5</v>
      </c>
      <c r="R955" s="1">
        <f>Tabulka1[[#This Row],[z2]]</f>
        <v>1.1746650000000001</v>
      </c>
      <c r="S955" s="1">
        <f>Tabulka1[[#This Row],[std2]]</f>
        <v>7.0710678119117998E-6</v>
      </c>
      <c r="T955" s="1" t="s">
        <v>42</v>
      </c>
      <c r="U955" s="1" t="s">
        <v>31</v>
      </c>
      <c r="V955" s="1" t="s">
        <v>11</v>
      </c>
      <c r="W955" s="1">
        <f>Tabulka1[[#This Row],[x]]/(Tabulka1[[#This Row],[z4]]*(100-Tabulka1[[#This Row],[x2]])/100)</f>
        <v>2.0458599977086371</v>
      </c>
      <c r="X955" s="1">
        <f>Tabulka1[[#This Row],[y]]/(Tabulka1[[#This Row],[z4]]*(100-Tabulka1[[#This Row],[x2]])/100)</f>
        <v>2.5573249971357965</v>
      </c>
      <c r="Y955" s="1">
        <f>Tabulka1[[#This Row],[z2]]</f>
        <v>1.1746650000000001</v>
      </c>
      <c r="Z955" s="1">
        <f>Tabulka1[[#This Row],[std2]]</f>
        <v>7.0710678119117998E-6</v>
      </c>
      <c r="AA955" s="1" t="s">
        <v>43</v>
      </c>
      <c r="AB955" s="1" t="s">
        <v>40</v>
      </c>
      <c r="AC955" s="1" t="s">
        <v>11</v>
      </c>
      <c r="AD955" s="1">
        <v>25</v>
      </c>
      <c r="AE955" s="1" t="s">
        <v>12</v>
      </c>
      <c r="AF955" s="1" t="s">
        <v>28</v>
      </c>
    </row>
    <row r="956" spans="1:32" ht="16.5" x14ac:dyDescent="0.35">
      <c r="A956" s="1">
        <f>2*Tabulka1[[#This Row],[x3]]*Tabulka1[[#This Row],[z]]/(100*94.196)*1000</f>
        <v>2.5096155419892305</v>
      </c>
      <c r="B956" s="1">
        <f>Tabulka1[[#This Row],[y2]]*Tabulka1[[#This Row],[x]]/2</f>
        <v>3.1370194274865382</v>
      </c>
      <c r="C956" s="1">
        <f>Tabulka1[[#This Row],[z2]]</f>
        <v>1.22668</v>
      </c>
      <c r="D956" s="1">
        <f>Tabulka1[[#This Row],[std2]]</f>
        <v>1.41421356238236E-5</v>
      </c>
      <c r="E956" s="1">
        <v>8</v>
      </c>
      <c r="F956" s="1" t="s">
        <v>29</v>
      </c>
      <c r="G956" s="1" t="s">
        <v>30</v>
      </c>
      <c r="H956" s="1" t="s">
        <v>11</v>
      </c>
      <c r="I956" s="1">
        <v>25</v>
      </c>
      <c r="J956" s="1">
        <v>2.5</v>
      </c>
      <c r="K956" s="1">
        <v>1.22668</v>
      </c>
      <c r="L956" s="1">
        <v>1.41421356238236E-5</v>
      </c>
      <c r="M956" s="1" t="s">
        <v>32</v>
      </c>
      <c r="N956" s="1" t="s">
        <v>31</v>
      </c>
      <c r="O956" s="1" t="s">
        <v>11</v>
      </c>
      <c r="P956" s="1">
        <f>Tabulka1[[#This Row],[x2]]/(1+Tabulka1[[#This Row],[y2]]*60.08/94.196)</f>
        <v>9.6355914172081381</v>
      </c>
      <c r="Q956" s="1">
        <f>Tabulka1[[#This Row],[y2]]</f>
        <v>2.5</v>
      </c>
      <c r="R956" s="1">
        <f>Tabulka1[[#This Row],[z2]]</f>
        <v>1.22668</v>
      </c>
      <c r="S956" s="1">
        <f>Tabulka1[[#This Row],[std2]]</f>
        <v>1.41421356238236E-5</v>
      </c>
      <c r="T956" s="1" t="s">
        <v>42</v>
      </c>
      <c r="U956" s="1" t="s">
        <v>31</v>
      </c>
      <c r="V956" s="1" t="s">
        <v>11</v>
      </c>
      <c r="W956" s="1">
        <f>Tabulka1[[#This Row],[x]]/(Tabulka1[[#This Row],[z4]]*(100-Tabulka1[[#This Row],[x2]])/100)</f>
        <v>2.7278133302781824</v>
      </c>
      <c r="X956" s="1">
        <f>Tabulka1[[#This Row],[y]]/(Tabulka1[[#This Row],[z4]]*(100-Tabulka1[[#This Row],[x2]])/100)</f>
        <v>3.4097666628477281</v>
      </c>
      <c r="Y956" s="1">
        <f>Tabulka1[[#This Row],[z2]]</f>
        <v>1.22668</v>
      </c>
      <c r="Z956" s="1">
        <f>Tabulka1[[#This Row],[std2]]</f>
        <v>1.41421356238236E-5</v>
      </c>
      <c r="AA956" s="1" t="s">
        <v>43</v>
      </c>
      <c r="AB956" s="1" t="s">
        <v>40</v>
      </c>
      <c r="AC956" s="1" t="s">
        <v>11</v>
      </c>
      <c r="AD956" s="1">
        <v>25</v>
      </c>
      <c r="AE956" s="1" t="s">
        <v>12</v>
      </c>
      <c r="AF956" s="1" t="s">
        <v>28</v>
      </c>
    </row>
    <row r="957" spans="1:32" ht="16.5" x14ac:dyDescent="0.35">
      <c r="A957" s="1">
        <f>2*Tabulka1[[#This Row],[x3]]*Tabulka1[[#This Row],[z]]/(100*94.196)*1000</f>
        <v>3.1490449925530699</v>
      </c>
      <c r="B957" s="1">
        <f>Tabulka1[[#This Row],[y2]]*Tabulka1[[#This Row],[x]]/2</f>
        <v>3.9363062406913372</v>
      </c>
      <c r="C957" s="1">
        <f>Tabulka1[[#This Row],[z2]]</f>
        <v>1.2826900000000001</v>
      </c>
      <c r="D957" s="1">
        <f>Tabulka1[[#This Row],[std2]]</f>
        <v>1.4142135623666588E-5</v>
      </c>
      <c r="E957" s="1">
        <v>8</v>
      </c>
      <c r="F957" s="1" t="s">
        <v>29</v>
      </c>
      <c r="G957" s="1" t="s">
        <v>30</v>
      </c>
      <c r="H957" s="1" t="s">
        <v>11</v>
      </c>
      <c r="I957" s="1">
        <v>30</v>
      </c>
      <c r="J957" s="1">
        <v>2.5</v>
      </c>
      <c r="K957" s="1">
        <v>1.2826900000000001</v>
      </c>
      <c r="L957" s="1">
        <v>1.4142135623666588E-5</v>
      </c>
      <c r="M957" s="1" t="s">
        <v>32</v>
      </c>
      <c r="N957" s="1" t="s">
        <v>31</v>
      </c>
      <c r="O957" s="1" t="s">
        <v>11</v>
      </c>
      <c r="P957" s="1">
        <f>Tabulka1[[#This Row],[x2]]/(1+Tabulka1[[#This Row],[y2]]*60.08/94.196)</f>
        <v>11.562709700649766</v>
      </c>
      <c r="Q957" s="1">
        <f>Tabulka1[[#This Row],[y2]]</f>
        <v>2.5</v>
      </c>
      <c r="R957" s="1">
        <f>Tabulka1[[#This Row],[z2]]</f>
        <v>1.2826900000000001</v>
      </c>
      <c r="S957" s="1">
        <f>Tabulka1[[#This Row],[std2]]</f>
        <v>1.4142135623666588E-5</v>
      </c>
      <c r="T957" s="1" t="s">
        <v>42</v>
      </c>
      <c r="U957" s="1" t="s">
        <v>31</v>
      </c>
      <c r="V957" s="1" t="s">
        <v>11</v>
      </c>
      <c r="W957" s="1">
        <f>Tabulka1[[#This Row],[x]]/(Tabulka1[[#This Row],[z4]]*(100-Tabulka1[[#This Row],[x2]])/100)</f>
        <v>3.5071885675005201</v>
      </c>
      <c r="X957" s="1">
        <f>Tabulka1[[#This Row],[y]]/(Tabulka1[[#This Row],[z4]]*(100-Tabulka1[[#This Row],[x2]])/100)</f>
        <v>4.3839857093756498</v>
      </c>
      <c r="Y957" s="1">
        <f>Tabulka1[[#This Row],[z2]]</f>
        <v>1.2826900000000001</v>
      </c>
      <c r="Z957" s="1">
        <f>Tabulka1[[#This Row],[std2]]</f>
        <v>1.4142135623666588E-5</v>
      </c>
      <c r="AA957" s="1" t="s">
        <v>43</v>
      </c>
      <c r="AB957" s="1" t="s">
        <v>40</v>
      </c>
      <c r="AC957" s="1" t="s">
        <v>11</v>
      </c>
      <c r="AD957" s="1">
        <v>25</v>
      </c>
      <c r="AE957" s="1" t="s">
        <v>12</v>
      </c>
      <c r="AF957" s="1" t="s">
        <v>28</v>
      </c>
    </row>
    <row r="958" spans="1:32" ht="16.5" x14ac:dyDescent="0.35">
      <c r="A958" s="1">
        <f>2*Tabulka1[[#This Row],[x3]]*Tabulka1[[#This Row],[z]]/(100*94.196)*1000</f>
        <v>3.2619133701042577</v>
      </c>
      <c r="B958" s="1">
        <f>Tabulka1[[#This Row],[y2]]*Tabulka1[[#This Row],[x]]/2</f>
        <v>4.0773917126303223</v>
      </c>
      <c r="C958" s="1">
        <f>Tabulka1[[#This Row],[z2]]</f>
        <v>1.292475</v>
      </c>
      <c r="D958" s="1">
        <f>Tabulka1[[#This Row],[std2]]</f>
        <v>7.0710678119117998E-6</v>
      </c>
      <c r="E958" s="1">
        <v>8</v>
      </c>
      <c r="F958" s="1" t="s">
        <v>29</v>
      </c>
      <c r="G958" s="1" t="s">
        <v>30</v>
      </c>
      <c r="H958" s="1" t="s">
        <v>11</v>
      </c>
      <c r="I958" s="1">
        <v>30.84</v>
      </c>
      <c r="J958" s="1">
        <v>2.5</v>
      </c>
      <c r="K958" s="1">
        <v>1.292475</v>
      </c>
      <c r="L958" s="1">
        <v>7.0710678119117998E-6</v>
      </c>
      <c r="M958" s="1" t="s">
        <v>32</v>
      </c>
      <c r="N958" s="1" t="s">
        <v>31</v>
      </c>
      <c r="O958" s="1" t="s">
        <v>11</v>
      </c>
      <c r="P958" s="1">
        <f>Tabulka1[[#This Row],[x2]]/(1+Tabulka1[[#This Row],[y2]]*60.08/94.196)</f>
        <v>11.88646557226796</v>
      </c>
      <c r="Q958" s="1">
        <f>Tabulka1[[#This Row],[y2]]</f>
        <v>2.5</v>
      </c>
      <c r="R958" s="1">
        <f>Tabulka1[[#This Row],[z2]]</f>
        <v>1.292475</v>
      </c>
      <c r="S958" s="1">
        <f>Tabulka1[[#This Row],[std2]]</f>
        <v>7.0710678119117998E-6</v>
      </c>
      <c r="T958" s="1" t="s">
        <v>42</v>
      </c>
      <c r="U958" s="1" t="s">
        <v>31</v>
      </c>
      <c r="V958" s="1" t="s">
        <v>11</v>
      </c>
      <c r="W958" s="1">
        <f>Tabulka1[[#This Row],[x]]/(Tabulka1[[#This Row],[z4]]*(100-Tabulka1[[#This Row],[x2]])/100)</f>
        <v>3.6491800074802994</v>
      </c>
      <c r="X958" s="1">
        <f>Tabulka1[[#This Row],[y]]/(Tabulka1[[#This Row],[z4]]*(100-Tabulka1[[#This Row],[x2]])/100)</f>
        <v>4.5614750093503744</v>
      </c>
      <c r="Y958" s="1">
        <f>Tabulka1[[#This Row],[z2]]</f>
        <v>1.292475</v>
      </c>
      <c r="Z958" s="1">
        <f>Tabulka1[[#This Row],[std2]]</f>
        <v>7.0710678119117998E-6</v>
      </c>
      <c r="AA958" s="1" t="s">
        <v>43</v>
      </c>
      <c r="AB958" s="1" t="s">
        <v>40</v>
      </c>
      <c r="AC958" s="1" t="s">
        <v>11</v>
      </c>
      <c r="AD958" s="1">
        <v>25</v>
      </c>
      <c r="AE958" s="1" t="s">
        <v>12</v>
      </c>
      <c r="AF958" s="1" t="s">
        <v>28</v>
      </c>
    </row>
    <row r="959" spans="1:32" ht="16.5" x14ac:dyDescent="0.35">
      <c r="A959" s="1">
        <f>2*Tabulka1[[#This Row],[x3]]*Tabulka1[[#This Row],[z]]/(100*94.196)*1000</f>
        <v>0</v>
      </c>
      <c r="B959" s="1">
        <f>Tabulka1[[#This Row],[y2]]*Tabulka1[[#This Row],[x]]/2</f>
        <v>0</v>
      </c>
      <c r="C959" s="1">
        <f>Tabulka1[[#This Row],[z2]]</f>
        <v>0.99704000000000004</v>
      </c>
      <c r="D959" s="1">
        <f>Tabulka1[[#This Row],[std2]]</f>
        <v>0</v>
      </c>
      <c r="E959" s="1">
        <v>9</v>
      </c>
      <c r="F959" s="1" t="s">
        <v>29</v>
      </c>
      <c r="G959" s="1" t="s">
        <v>30</v>
      </c>
      <c r="H959" s="1" t="s">
        <v>11</v>
      </c>
      <c r="I959" s="1">
        <v>0</v>
      </c>
      <c r="J959" s="1">
        <v>3</v>
      </c>
      <c r="K959" s="1">
        <v>0.99704000000000004</v>
      </c>
      <c r="M959" s="1" t="s">
        <v>32</v>
      </c>
      <c r="N959" s="1" t="s">
        <v>31</v>
      </c>
      <c r="O959" s="1" t="s">
        <v>11</v>
      </c>
      <c r="P959" s="1">
        <f>Tabulka1[[#This Row],[x2]]/(1+Tabulka1[[#This Row],[y2]]*60.08/94.196)</f>
        <v>0</v>
      </c>
      <c r="Q959" s="1">
        <f>Tabulka1[[#This Row],[y2]]</f>
        <v>3</v>
      </c>
      <c r="R959" s="1">
        <f>Tabulka1[[#This Row],[z2]]</f>
        <v>0.99704000000000004</v>
      </c>
      <c r="S959" s="1">
        <f>Tabulka1[[#This Row],[std2]]</f>
        <v>0</v>
      </c>
      <c r="T959" s="1" t="s">
        <v>42</v>
      </c>
      <c r="U959" s="1" t="s">
        <v>31</v>
      </c>
      <c r="V959" s="1" t="s">
        <v>11</v>
      </c>
      <c r="W959" s="1">
        <f>Tabulka1[[#This Row],[x]]/(Tabulka1[[#This Row],[z4]]*(100-Tabulka1[[#This Row],[x2]])/100)</f>
        <v>0</v>
      </c>
      <c r="X959" s="1">
        <f>Tabulka1[[#This Row],[y]]/(Tabulka1[[#This Row],[z4]]*(100-Tabulka1[[#This Row],[x2]])/100)</f>
        <v>0</v>
      </c>
      <c r="Y959" s="1">
        <f>Tabulka1[[#This Row],[z2]]</f>
        <v>0.99704000000000004</v>
      </c>
      <c r="Z959" s="1">
        <f>Tabulka1[[#This Row],[std2]]</f>
        <v>0</v>
      </c>
      <c r="AA959" s="1" t="s">
        <v>43</v>
      </c>
      <c r="AB959" s="1" t="s">
        <v>40</v>
      </c>
      <c r="AC959" s="1" t="s">
        <v>11</v>
      </c>
      <c r="AD959" s="1">
        <v>25</v>
      </c>
      <c r="AE959" s="1" t="s">
        <v>12</v>
      </c>
      <c r="AF959" s="1" t="s">
        <v>28</v>
      </c>
    </row>
    <row r="960" spans="1:32" ht="16.5" x14ac:dyDescent="0.35">
      <c r="A960" s="1">
        <f>2*Tabulka1[[#This Row],[x3]]*Tabulka1[[#This Row],[z]]/(100*94.196)*1000</f>
        <v>0.37854363130201579</v>
      </c>
      <c r="B960" s="1">
        <f>Tabulka1[[#This Row],[y2]]*Tabulka1[[#This Row],[x]]/2</f>
        <v>0.56781544695302366</v>
      </c>
      <c r="C960" s="1">
        <f>Tabulka1[[#This Row],[z2]]</f>
        <v>1.0388599999999999</v>
      </c>
      <c r="D960" s="1">
        <f>Tabulka1[[#This Row],[std2]]</f>
        <v>0</v>
      </c>
      <c r="E960" s="1">
        <v>9</v>
      </c>
      <c r="F960" s="1" t="s">
        <v>29</v>
      </c>
      <c r="G960" s="1" t="s">
        <v>30</v>
      </c>
      <c r="H960" s="1" t="s">
        <v>11</v>
      </c>
      <c r="I960" s="1">
        <v>5</v>
      </c>
      <c r="J960" s="1">
        <v>3</v>
      </c>
      <c r="K960" s="1">
        <v>1.0388599999999999</v>
      </c>
      <c r="L960" s="1">
        <v>0</v>
      </c>
      <c r="M960" s="1" t="s">
        <v>32</v>
      </c>
      <c r="N960" s="1" t="s">
        <v>31</v>
      </c>
      <c r="O960" s="1" t="s">
        <v>11</v>
      </c>
      <c r="P960" s="1">
        <f>Tabulka1[[#This Row],[x2]]/(1+Tabulka1[[#This Row],[y2]]*60.08/94.196)</f>
        <v>1.7161742628518126</v>
      </c>
      <c r="Q960" s="1">
        <f>Tabulka1[[#This Row],[y2]]</f>
        <v>3</v>
      </c>
      <c r="R960" s="1">
        <f>Tabulka1[[#This Row],[z2]]</f>
        <v>1.0388599999999999</v>
      </c>
      <c r="S960" s="1">
        <f>Tabulka1[[#This Row],[std2]]</f>
        <v>0</v>
      </c>
      <c r="T960" s="1" t="s">
        <v>42</v>
      </c>
      <c r="U960" s="1" t="s">
        <v>31</v>
      </c>
      <c r="V960" s="1" t="s">
        <v>11</v>
      </c>
      <c r="W960" s="1">
        <f>Tabulka1[[#This Row],[x]]/(Tabulka1[[#This Row],[z4]]*(100-Tabulka1[[#This Row],[x2]])/100)</f>
        <v>0.38356176993811625</v>
      </c>
      <c r="X960" s="1">
        <f>Tabulka1[[#This Row],[y]]/(Tabulka1[[#This Row],[z4]]*(100-Tabulka1[[#This Row],[x2]])/100)</f>
        <v>0.57534265490717429</v>
      </c>
      <c r="Y960" s="1">
        <f>Tabulka1[[#This Row],[z2]]</f>
        <v>1.0388599999999999</v>
      </c>
      <c r="Z960" s="1">
        <f>Tabulka1[[#This Row],[std2]]</f>
        <v>0</v>
      </c>
      <c r="AA960" s="1" t="s">
        <v>43</v>
      </c>
      <c r="AB960" s="1" t="s">
        <v>40</v>
      </c>
      <c r="AC960" s="1" t="s">
        <v>11</v>
      </c>
      <c r="AD960" s="1">
        <v>25</v>
      </c>
      <c r="AE960" s="1" t="s">
        <v>12</v>
      </c>
      <c r="AF960" s="1" t="s">
        <v>28</v>
      </c>
    </row>
    <row r="961" spans="1:32" ht="16.5" x14ac:dyDescent="0.35">
      <c r="A961" s="1">
        <f>2*Tabulka1[[#This Row],[x3]]*Tabulka1[[#This Row],[z]]/(100*94.196)*1000</f>
        <v>0.78896354705650873</v>
      </c>
      <c r="B961" s="1">
        <f>Tabulka1[[#This Row],[y2]]*Tabulka1[[#This Row],[x]]/2</f>
        <v>1.183445320584763</v>
      </c>
      <c r="C961" s="1">
        <f>Tabulka1[[#This Row],[z2]]</f>
        <v>1.0826</v>
      </c>
      <c r="D961" s="1">
        <f>Tabulka1[[#This Row],[std2]]</f>
        <v>0</v>
      </c>
      <c r="E961" s="1">
        <v>9</v>
      </c>
      <c r="F961" s="1" t="s">
        <v>29</v>
      </c>
      <c r="G961" s="1" t="s">
        <v>30</v>
      </c>
      <c r="H961" s="1" t="s">
        <v>11</v>
      </c>
      <c r="I961" s="1">
        <v>10</v>
      </c>
      <c r="J961" s="1">
        <v>3</v>
      </c>
      <c r="K961" s="1">
        <v>1.0826</v>
      </c>
      <c r="L961" s="1">
        <v>0</v>
      </c>
      <c r="M961" s="1" t="s">
        <v>32</v>
      </c>
      <c r="N961" s="1" t="s">
        <v>31</v>
      </c>
      <c r="O961" s="1" t="s">
        <v>11</v>
      </c>
      <c r="P961" s="1">
        <f>Tabulka1[[#This Row],[x2]]/(1+Tabulka1[[#This Row],[y2]]*60.08/94.196)</f>
        <v>3.4323485257036253</v>
      </c>
      <c r="Q961" s="1">
        <f>Tabulka1[[#This Row],[y2]]</f>
        <v>3</v>
      </c>
      <c r="R961" s="1">
        <f>Tabulka1[[#This Row],[z2]]</f>
        <v>1.0826</v>
      </c>
      <c r="S961" s="1">
        <f>Tabulka1[[#This Row],[std2]]</f>
        <v>0</v>
      </c>
      <c r="T961" s="1" t="s">
        <v>42</v>
      </c>
      <c r="U961" s="1" t="s">
        <v>31</v>
      </c>
      <c r="V961" s="1" t="s">
        <v>11</v>
      </c>
      <c r="W961" s="1">
        <f>Tabulka1[[#This Row],[x]]/(Tabulka1[[#This Row],[z4]]*(100-Tabulka1[[#This Row],[x2]])/100)</f>
        <v>0.80974151431380093</v>
      </c>
      <c r="X961" s="1">
        <f>Tabulka1[[#This Row],[y]]/(Tabulka1[[#This Row],[z4]]*(100-Tabulka1[[#This Row],[x2]])/100)</f>
        <v>1.2146122714707013</v>
      </c>
      <c r="Y961" s="1">
        <f>Tabulka1[[#This Row],[z2]]</f>
        <v>1.0826</v>
      </c>
      <c r="Z961" s="1">
        <f>Tabulka1[[#This Row],[std2]]</f>
        <v>0</v>
      </c>
      <c r="AA961" s="1" t="s">
        <v>43</v>
      </c>
      <c r="AB961" s="1" t="s">
        <v>40</v>
      </c>
      <c r="AC961" s="1" t="s">
        <v>11</v>
      </c>
      <c r="AD961" s="1">
        <v>25</v>
      </c>
      <c r="AE961" s="1" t="s">
        <v>12</v>
      </c>
      <c r="AF961" s="1" t="s">
        <v>28</v>
      </c>
    </row>
    <row r="962" spans="1:32" ht="16.5" x14ac:dyDescent="0.35">
      <c r="A962" s="1">
        <f>2*Tabulka1[[#This Row],[x3]]*Tabulka1[[#This Row],[z]]/(100*94.196)*1000</f>
        <v>1.2343970907606874</v>
      </c>
      <c r="B962" s="1">
        <f>Tabulka1[[#This Row],[y2]]*Tabulka1[[#This Row],[x]]/2</f>
        <v>1.8515956361410311</v>
      </c>
      <c r="C962" s="1">
        <f>Tabulka1[[#This Row],[z2]]</f>
        <v>1.12921</v>
      </c>
      <c r="D962" s="1">
        <f>Tabulka1[[#This Row],[std2]]</f>
        <v>0</v>
      </c>
      <c r="E962" s="1">
        <v>9</v>
      </c>
      <c r="F962" s="1" t="s">
        <v>29</v>
      </c>
      <c r="G962" s="1" t="s">
        <v>30</v>
      </c>
      <c r="H962" s="1" t="s">
        <v>11</v>
      </c>
      <c r="I962" s="1">
        <v>15</v>
      </c>
      <c r="J962" s="1">
        <v>3</v>
      </c>
      <c r="K962" s="1">
        <v>1.12921</v>
      </c>
      <c r="L962" s="1">
        <v>0</v>
      </c>
      <c r="M962" s="1" t="s">
        <v>32</v>
      </c>
      <c r="N962" s="1" t="s">
        <v>31</v>
      </c>
      <c r="O962" s="1" t="s">
        <v>11</v>
      </c>
      <c r="P962" s="1">
        <f>Tabulka1[[#This Row],[x2]]/(1+Tabulka1[[#This Row],[y2]]*60.08/94.196)</f>
        <v>5.1485227885554377</v>
      </c>
      <c r="Q962" s="1">
        <f>Tabulka1[[#This Row],[y2]]</f>
        <v>3</v>
      </c>
      <c r="R962" s="1">
        <f>Tabulka1[[#This Row],[z2]]</f>
        <v>1.12921</v>
      </c>
      <c r="S962" s="1">
        <f>Tabulka1[[#This Row],[std2]]</f>
        <v>0</v>
      </c>
      <c r="T962" s="1" t="s">
        <v>42</v>
      </c>
      <c r="U962" s="1" t="s">
        <v>31</v>
      </c>
      <c r="V962" s="1" t="s">
        <v>11</v>
      </c>
      <c r="W962" s="1">
        <f>Tabulka1[[#This Row],[x]]/(Tabulka1[[#This Row],[z4]]*(100-Tabulka1[[#This Row],[x2]])/100)</f>
        <v>1.2860600521454484</v>
      </c>
      <c r="X962" s="1">
        <f>Tabulka1[[#This Row],[y]]/(Tabulka1[[#This Row],[z4]]*(100-Tabulka1[[#This Row],[x2]])/100)</f>
        <v>1.9290900782181724</v>
      </c>
      <c r="Y962" s="1">
        <f>Tabulka1[[#This Row],[z2]]</f>
        <v>1.12921</v>
      </c>
      <c r="Z962" s="1">
        <f>Tabulka1[[#This Row],[std2]]</f>
        <v>0</v>
      </c>
      <c r="AA962" s="1" t="s">
        <v>43</v>
      </c>
      <c r="AB962" s="1" t="s">
        <v>40</v>
      </c>
      <c r="AC962" s="1" t="s">
        <v>11</v>
      </c>
      <c r="AD962" s="1">
        <v>25</v>
      </c>
      <c r="AE962" s="1" t="s">
        <v>12</v>
      </c>
      <c r="AF962" s="1" t="s">
        <v>28</v>
      </c>
    </row>
    <row r="963" spans="1:32" ht="16.5" x14ac:dyDescent="0.35">
      <c r="A963" s="1">
        <f>2*Tabulka1[[#This Row],[x3]]*Tabulka1[[#This Row],[z]]/(100*94.196)*1000</f>
        <v>1.7188051130318178</v>
      </c>
      <c r="B963" s="1">
        <f>Tabulka1[[#This Row],[y2]]*Tabulka1[[#This Row],[x]]/2</f>
        <v>2.5782076695477265</v>
      </c>
      <c r="C963" s="1">
        <f>Tabulka1[[#This Row],[z2]]</f>
        <v>1.1792549999999999</v>
      </c>
      <c r="D963" s="1">
        <f>Tabulka1[[#This Row],[std2]]</f>
        <v>7.0710678119117998E-6</v>
      </c>
      <c r="E963" s="1">
        <v>9</v>
      </c>
      <c r="F963" s="1" t="s">
        <v>29</v>
      </c>
      <c r="G963" s="1" t="s">
        <v>30</v>
      </c>
      <c r="H963" s="1" t="s">
        <v>11</v>
      </c>
      <c r="I963" s="1">
        <v>20</v>
      </c>
      <c r="J963" s="1">
        <v>3</v>
      </c>
      <c r="K963" s="1">
        <v>1.1792549999999999</v>
      </c>
      <c r="L963" s="1">
        <v>7.0710678119117998E-6</v>
      </c>
      <c r="M963" s="1" t="s">
        <v>32</v>
      </c>
      <c r="N963" s="1" t="s">
        <v>31</v>
      </c>
      <c r="O963" s="1" t="s">
        <v>11</v>
      </c>
      <c r="P963" s="1">
        <f>Tabulka1[[#This Row],[x2]]/(1+Tabulka1[[#This Row],[y2]]*60.08/94.196)</f>
        <v>6.8646970514072505</v>
      </c>
      <c r="Q963" s="1">
        <f>Tabulka1[[#This Row],[y2]]</f>
        <v>3</v>
      </c>
      <c r="R963" s="1">
        <f>Tabulka1[[#This Row],[z2]]</f>
        <v>1.1792549999999999</v>
      </c>
      <c r="S963" s="1">
        <f>Tabulka1[[#This Row],[std2]]</f>
        <v>7.0710678119117998E-6</v>
      </c>
      <c r="T963" s="1" t="s">
        <v>42</v>
      </c>
      <c r="U963" s="1" t="s">
        <v>31</v>
      </c>
      <c r="V963" s="1" t="s">
        <v>11</v>
      </c>
      <c r="W963" s="1">
        <f>Tabulka1[[#This Row],[x]]/(Tabulka1[[#This Row],[z4]]*(100-Tabulka1[[#This Row],[x2]])/100)</f>
        <v>1.8219184072060517</v>
      </c>
      <c r="X963" s="1">
        <f>Tabulka1[[#This Row],[y]]/(Tabulka1[[#This Row],[z4]]*(100-Tabulka1[[#This Row],[x2]])/100)</f>
        <v>2.7328776108090773</v>
      </c>
      <c r="Y963" s="1">
        <f>Tabulka1[[#This Row],[z2]]</f>
        <v>1.1792549999999999</v>
      </c>
      <c r="Z963" s="1">
        <f>Tabulka1[[#This Row],[std2]]</f>
        <v>7.0710678119117998E-6</v>
      </c>
      <c r="AA963" s="1" t="s">
        <v>43</v>
      </c>
      <c r="AB963" s="1" t="s">
        <v>40</v>
      </c>
      <c r="AC963" s="1" t="s">
        <v>11</v>
      </c>
      <c r="AD963" s="1">
        <v>25</v>
      </c>
      <c r="AE963" s="1" t="s">
        <v>12</v>
      </c>
      <c r="AF963" s="1" t="s">
        <v>28</v>
      </c>
    </row>
    <row r="964" spans="1:32" ht="16.5" x14ac:dyDescent="0.35">
      <c r="A964" s="1">
        <f>2*Tabulka1[[#This Row],[x3]]*Tabulka1[[#This Row],[z]]/(100*94.196)*1000</f>
        <v>2.2466349167018906</v>
      </c>
      <c r="B964" s="1">
        <f>Tabulka1[[#This Row],[y2]]*Tabulka1[[#This Row],[x]]/2</f>
        <v>3.369952375052836</v>
      </c>
      <c r="C964" s="1">
        <f>Tabulka1[[#This Row],[z2]]</f>
        <v>1.233115</v>
      </c>
      <c r="D964" s="1">
        <f>Tabulka1[[#This Row],[std2]]</f>
        <v>7.0710678119117998E-6</v>
      </c>
      <c r="E964" s="1">
        <v>9</v>
      </c>
      <c r="F964" s="1" t="s">
        <v>29</v>
      </c>
      <c r="G964" s="1" t="s">
        <v>30</v>
      </c>
      <c r="H964" s="1" t="s">
        <v>11</v>
      </c>
      <c r="I964" s="1">
        <v>25</v>
      </c>
      <c r="J964" s="1">
        <v>3</v>
      </c>
      <c r="K964" s="1">
        <v>1.233115</v>
      </c>
      <c r="L964" s="1">
        <v>7.0710678119117998E-6</v>
      </c>
      <c r="M964" s="1" t="s">
        <v>32</v>
      </c>
      <c r="N964" s="1" t="s">
        <v>31</v>
      </c>
      <c r="O964" s="1" t="s">
        <v>11</v>
      </c>
      <c r="P964" s="1">
        <f>Tabulka1[[#This Row],[x2]]/(1+Tabulka1[[#This Row],[y2]]*60.08/94.196)</f>
        <v>8.5808713142590634</v>
      </c>
      <c r="Q964" s="1">
        <f>Tabulka1[[#This Row],[y2]]</f>
        <v>3</v>
      </c>
      <c r="R964" s="1">
        <f>Tabulka1[[#This Row],[z2]]</f>
        <v>1.233115</v>
      </c>
      <c r="S964" s="1">
        <f>Tabulka1[[#This Row],[std2]]</f>
        <v>7.0710678119117998E-6</v>
      </c>
      <c r="T964" s="1" t="s">
        <v>42</v>
      </c>
      <c r="U964" s="1" t="s">
        <v>31</v>
      </c>
      <c r="V964" s="1" t="s">
        <v>11</v>
      </c>
      <c r="W964" s="1">
        <f>Tabulka1[[#This Row],[x]]/(Tabulka1[[#This Row],[z4]]*(100-Tabulka1[[#This Row],[x2]])/100)</f>
        <v>2.4292245429414026</v>
      </c>
      <c r="X964" s="1">
        <f>Tabulka1[[#This Row],[y]]/(Tabulka1[[#This Row],[z4]]*(100-Tabulka1[[#This Row],[x2]])/100)</f>
        <v>3.6438368144121038</v>
      </c>
      <c r="Y964" s="1">
        <f>Tabulka1[[#This Row],[z2]]</f>
        <v>1.233115</v>
      </c>
      <c r="Z964" s="1">
        <f>Tabulka1[[#This Row],[std2]]</f>
        <v>7.0710678119117998E-6</v>
      </c>
      <c r="AA964" s="1" t="s">
        <v>43</v>
      </c>
      <c r="AB964" s="1" t="s">
        <v>40</v>
      </c>
      <c r="AC964" s="1" t="s">
        <v>11</v>
      </c>
      <c r="AD964" s="1">
        <v>25</v>
      </c>
      <c r="AE964" s="1" t="s">
        <v>12</v>
      </c>
      <c r="AF964" s="1" t="s">
        <v>28</v>
      </c>
    </row>
    <row r="965" spans="1:32" ht="16.5" x14ac:dyDescent="0.35">
      <c r="A965" s="1">
        <f>2*Tabulka1[[#This Row],[x3]]*Tabulka1[[#This Row],[z]]/(100*94.196)*1000</f>
        <v>2.8650918684137645</v>
      </c>
      <c r="B965" s="1">
        <f>Tabulka1[[#This Row],[y2]]*Tabulka1[[#This Row],[x]]/2</f>
        <v>4.2976378026206472</v>
      </c>
      <c r="C965" s="1">
        <f>Tabulka1[[#This Row],[z2]]</f>
        <v>1.28352</v>
      </c>
      <c r="D965" s="1">
        <f>Tabulka1[[#This Row],[std2]]</f>
        <v>0</v>
      </c>
      <c r="E965" s="1">
        <v>9</v>
      </c>
      <c r="F965" s="1" t="s">
        <v>29</v>
      </c>
      <c r="G965" s="1" t="s">
        <v>30</v>
      </c>
      <c r="H965" s="1" t="s">
        <v>11</v>
      </c>
      <c r="I965" s="1">
        <v>30.63</v>
      </c>
      <c r="J965" s="1">
        <v>3</v>
      </c>
      <c r="K965" s="1">
        <v>1.28352</v>
      </c>
      <c r="L965" s="1">
        <v>0</v>
      </c>
      <c r="M965" s="1" t="s">
        <v>32</v>
      </c>
      <c r="N965" s="1" t="s">
        <v>31</v>
      </c>
      <c r="O965" s="1" t="s">
        <v>11</v>
      </c>
      <c r="P965" s="1">
        <f>Tabulka1[[#This Row],[x2]]/(1+Tabulka1[[#This Row],[y2]]*60.08/94.196)</f>
        <v>10.513283534230203</v>
      </c>
      <c r="Q965" s="1">
        <f>Tabulka1[[#This Row],[y2]]</f>
        <v>3</v>
      </c>
      <c r="R965" s="1">
        <f>Tabulka1[[#This Row],[z2]]</f>
        <v>1.28352</v>
      </c>
      <c r="S965" s="1">
        <f>Tabulka1[[#This Row],[std2]]</f>
        <v>0</v>
      </c>
      <c r="T965" s="1" t="s">
        <v>42</v>
      </c>
      <c r="U965" s="1" t="s">
        <v>31</v>
      </c>
      <c r="V965" s="1" t="s">
        <v>11</v>
      </c>
      <c r="W965" s="1">
        <f>Tabulka1[[#This Row],[x]]/(Tabulka1[[#This Row],[z4]]*(100-Tabulka1[[#This Row],[x2]])/100)</f>
        <v>3.2178383054762203</v>
      </c>
      <c r="X965" s="1">
        <f>Tabulka1[[#This Row],[y]]/(Tabulka1[[#This Row],[z4]]*(100-Tabulka1[[#This Row],[x2]])/100)</f>
        <v>4.8267574582143311</v>
      </c>
      <c r="Y965" s="1">
        <f>Tabulka1[[#This Row],[z2]]</f>
        <v>1.28352</v>
      </c>
      <c r="Z965" s="1">
        <f>Tabulka1[[#This Row],[std2]]</f>
        <v>0</v>
      </c>
      <c r="AA965" s="1" t="s">
        <v>43</v>
      </c>
      <c r="AB965" s="1" t="s">
        <v>40</v>
      </c>
      <c r="AC965" s="1" t="s">
        <v>11</v>
      </c>
      <c r="AD965" s="1">
        <v>25</v>
      </c>
      <c r="AE965" s="1" t="s">
        <v>12</v>
      </c>
      <c r="AF965" s="1" t="s">
        <v>28</v>
      </c>
    </row>
    <row r="966" spans="1:32" ht="16.5" x14ac:dyDescent="0.35">
      <c r="A966" s="1">
        <f>2*Tabulka1[[#This Row],[x3]]*Tabulka1[[#This Row],[z]]/(100*94.196)*1000</f>
        <v>0</v>
      </c>
      <c r="B966" s="1">
        <f>Tabulka1[[#This Row],[y2]]*Tabulka1[[#This Row],[x]]/2</f>
        <v>0</v>
      </c>
      <c r="C966" s="1">
        <f>Tabulka1[[#This Row],[z2]]</f>
        <v>0.99704000000000004</v>
      </c>
      <c r="D966" s="1">
        <f>Tabulka1[[#This Row],[std2]]</f>
        <v>0</v>
      </c>
      <c r="E966" s="1">
        <v>10</v>
      </c>
      <c r="F966" s="1" t="s">
        <v>29</v>
      </c>
      <c r="G966" s="1" t="s">
        <v>30</v>
      </c>
      <c r="H966" s="1" t="s">
        <v>11</v>
      </c>
      <c r="I966" s="1">
        <v>0</v>
      </c>
      <c r="J966" s="1">
        <v>3.5</v>
      </c>
      <c r="K966" s="1">
        <v>0.99704000000000004</v>
      </c>
      <c r="M966" s="1" t="s">
        <v>32</v>
      </c>
      <c r="N966" s="1" t="s">
        <v>31</v>
      </c>
      <c r="O966" s="1" t="s">
        <v>11</v>
      </c>
      <c r="P966" s="1">
        <f>Tabulka1[[#This Row],[x2]]/(1+Tabulka1[[#This Row],[y2]]*60.08/94.196)</f>
        <v>0</v>
      </c>
      <c r="Q966" s="1">
        <f>Tabulka1[[#This Row],[y2]]</f>
        <v>3.5</v>
      </c>
      <c r="R966" s="1">
        <f>Tabulka1[[#This Row],[z2]]</f>
        <v>0.99704000000000004</v>
      </c>
      <c r="S966" s="1">
        <f>Tabulka1[[#This Row],[std2]]</f>
        <v>0</v>
      </c>
      <c r="T966" s="1" t="s">
        <v>42</v>
      </c>
      <c r="U966" s="1" t="s">
        <v>31</v>
      </c>
      <c r="V966" s="1" t="s">
        <v>11</v>
      </c>
      <c r="W966" s="1">
        <f>Tabulka1[[#This Row],[x]]/(Tabulka1[[#This Row],[z4]]*(100-Tabulka1[[#This Row],[x2]])/100)</f>
        <v>0</v>
      </c>
      <c r="X966" s="1">
        <f>Tabulka1[[#This Row],[y]]/(Tabulka1[[#This Row],[z4]]*(100-Tabulka1[[#This Row],[x2]])/100)</f>
        <v>0</v>
      </c>
      <c r="Y966" s="1">
        <f>Tabulka1[[#This Row],[z2]]</f>
        <v>0.99704000000000004</v>
      </c>
      <c r="Z966" s="1">
        <f>Tabulka1[[#This Row],[std2]]</f>
        <v>0</v>
      </c>
      <c r="AA966" s="1" t="s">
        <v>43</v>
      </c>
      <c r="AB966" s="1" t="s">
        <v>40</v>
      </c>
      <c r="AC966" s="1" t="s">
        <v>11</v>
      </c>
      <c r="AD966" s="1">
        <v>25</v>
      </c>
      <c r="AE966" s="1" t="s">
        <v>12</v>
      </c>
      <c r="AF966" s="1" t="s">
        <v>28</v>
      </c>
    </row>
    <row r="967" spans="1:32" ht="16.5" x14ac:dyDescent="0.35">
      <c r="A967" s="1">
        <f>2*Tabulka1[[#This Row],[x3]]*Tabulka1[[#This Row],[z]]/(100*94.196)*1000</f>
        <v>0.34050959681551257</v>
      </c>
      <c r="B967" s="1">
        <f>Tabulka1[[#This Row],[y2]]*Tabulka1[[#This Row],[x]]/2</f>
        <v>0.59589179442714701</v>
      </c>
      <c r="C967" s="1">
        <f>Tabulka1[[#This Row],[z2]]</f>
        <v>1.03677</v>
      </c>
      <c r="D967" s="1">
        <f>Tabulka1[[#This Row],[std2]]</f>
        <v>0</v>
      </c>
      <c r="E967" s="1">
        <v>10</v>
      </c>
      <c r="F967" s="1" t="s">
        <v>29</v>
      </c>
      <c r="G967" s="1" t="s">
        <v>30</v>
      </c>
      <c r="H967" s="1" t="s">
        <v>11</v>
      </c>
      <c r="I967" s="1">
        <v>5</v>
      </c>
      <c r="J967" s="1">
        <v>3.5</v>
      </c>
      <c r="K967" s="1">
        <v>1.03677</v>
      </c>
      <c r="L967" s="1">
        <v>0</v>
      </c>
      <c r="M967" s="1" t="s">
        <v>32</v>
      </c>
      <c r="N967" s="1" t="s">
        <v>31</v>
      </c>
      <c r="O967" s="1" t="s">
        <v>11</v>
      </c>
      <c r="P967" s="1">
        <f>Tabulka1[[#This Row],[x2]]/(1+Tabulka1[[#This Row],[y2]]*60.08/94.196)</f>
        <v>1.5468542676598485</v>
      </c>
      <c r="Q967" s="1">
        <f>Tabulka1[[#This Row],[y2]]</f>
        <v>3.5</v>
      </c>
      <c r="R967" s="1">
        <f>Tabulka1[[#This Row],[z2]]</f>
        <v>1.03677</v>
      </c>
      <c r="S967" s="1">
        <f>Tabulka1[[#This Row],[std2]]</f>
        <v>0</v>
      </c>
      <c r="T967" s="1" t="s">
        <v>42</v>
      </c>
      <c r="U967" s="1" t="s">
        <v>31</v>
      </c>
      <c r="V967" s="1" t="s">
        <v>11</v>
      </c>
      <c r="W967" s="1">
        <f>Tabulka1[[#This Row],[x]]/(Tabulka1[[#This Row],[z4]]*(100-Tabulka1[[#This Row],[x2]])/100)</f>
        <v>0.34571906453952644</v>
      </c>
      <c r="X967" s="1">
        <f>Tabulka1[[#This Row],[y]]/(Tabulka1[[#This Row],[z4]]*(100-Tabulka1[[#This Row],[x2]])/100)</f>
        <v>0.60500836294417126</v>
      </c>
      <c r="Y967" s="1">
        <f>Tabulka1[[#This Row],[z2]]</f>
        <v>1.03677</v>
      </c>
      <c r="Z967" s="1">
        <f>Tabulka1[[#This Row],[std2]]</f>
        <v>0</v>
      </c>
      <c r="AA967" s="1" t="s">
        <v>43</v>
      </c>
      <c r="AB967" s="1" t="s">
        <v>40</v>
      </c>
      <c r="AC967" s="1" t="s">
        <v>11</v>
      </c>
      <c r="AD967" s="1">
        <v>25</v>
      </c>
      <c r="AE967" s="1" t="s">
        <v>12</v>
      </c>
      <c r="AF967" s="1" t="s">
        <v>28</v>
      </c>
    </row>
    <row r="968" spans="1:32" ht="16.5" x14ac:dyDescent="0.35">
      <c r="A968" s="1">
        <f>2*Tabulka1[[#This Row],[x3]]*Tabulka1[[#This Row],[z]]/(100*94.196)*1000</f>
        <v>0.7080098267186905</v>
      </c>
      <c r="B968" s="1">
        <f>Tabulka1[[#This Row],[y2]]*Tabulka1[[#This Row],[x]]/2</f>
        <v>1.2390171967577084</v>
      </c>
      <c r="C968" s="1">
        <f>Tabulka1[[#This Row],[z2]]</f>
        <v>1.07786</v>
      </c>
      <c r="D968" s="1">
        <f>Tabulka1[[#This Row],[std2]]</f>
        <v>0</v>
      </c>
      <c r="E968" s="1">
        <v>10</v>
      </c>
      <c r="F968" s="1" t="s">
        <v>29</v>
      </c>
      <c r="G968" s="1" t="s">
        <v>30</v>
      </c>
      <c r="H968" s="1" t="s">
        <v>11</v>
      </c>
      <c r="I968" s="1">
        <v>10</v>
      </c>
      <c r="J968" s="1">
        <v>3.5</v>
      </c>
      <c r="K968" s="1">
        <v>1.07786</v>
      </c>
      <c r="L968" s="1">
        <v>0</v>
      </c>
      <c r="M968" s="1" t="s">
        <v>32</v>
      </c>
      <c r="N968" s="1" t="s">
        <v>31</v>
      </c>
      <c r="O968" s="1" t="s">
        <v>11</v>
      </c>
      <c r="P968" s="1">
        <f>Tabulka1[[#This Row],[x2]]/(1+Tabulka1[[#This Row],[y2]]*60.08/94.196)</f>
        <v>3.0937085353196969</v>
      </c>
      <c r="Q968" s="1">
        <f>Tabulka1[[#This Row],[y2]]</f>
        <v>3.5</v>
      </c>
      <c r="R968" s="1">
        <f>Tabulka1[[#This Row],[z2]]</f>
        <v>1.07786</v>
      </c>
      <c r="S968" s="1">
        <f>Tabulka1[[#This Row],[std2]]</f>
        <v>0</v>
      </c>
      <c r="T968" s="1" t="s">
        <v>42</v>
      </c>
      <c r="U968" s="1" t="s">
        <v>31</v>
      </c>
      <c r="V968" s="1" t="s">
        <v>11</v>
      </c>
      <c r="W968" s="1">
        <f>Tabulka1[[#This Row],[x]]/(Tabulka1[[#This Row],[z4]]*(100-Tabulka1[[#This Row],[x2]])/100)</f>
        <v>0.72985135847233351</v>
      </c>
      <c r="X968" s="1">
        <f>Tabulka1[[#This Row],[y]]/(Tabulka1[[#This Row],[z4]]*(100-Tabulka1[[#This Row],[x2]])/100)</f>
        <v>1.2772398773265838</v>
      </c>
      <c r="Y968" s="1">
        <f>Tabulka1[[#This Row],[z2]]</f>
        <v>1.07786</v>
      </c>
      <c r="Z968" s="1">
        <f>Tabulka1[[#This Row],[std2]]</f>
        <v>0</v>
      </c>
      <c r="AA968" s="1" t="s">
        <v>43</v>
      </c>
      <c r="AB968" s="1" t="s">
        <v>40</v>
      </c>
      <c r="AC968" s="1" t="s">
        <v>11</v>
      </c>
      <c r="AD968" s="1">
        <v>25</v>
      </c>
      <c r="AE968" s="1" t="s">
        <v>12</v>
      </c>
      <c r="AF968" s="1" t="s">
        <v>28</v>
      </c>
    </row>
    <row r="969" spans="1:32" ht="16.5" x14ac:dyDescent="0.35">
      <c r="A969" s="1">
        <f>2*Tabulka1[[#This Row],[x3]]*Tabulka1[[#This Row],[z]]/(100*94.196)*1000</f>
        <v>1.1062201946951484</v>
      </c>
      <c r="B969" s="1">
        <f>Tabulka1[[#This Row],[y2]]*Tabulka1[[#This Row],[x]]/2</f>
        <v>1.9358853407165098</v>
      </c>
      <c r="C969" s="1">
        <f>Tabulka1[[#This Row],[z2]]</f>
        <v>1.122725</v>
      </c>
      <c r="D969" s="1">
        <f>Tabulka1[[#This Row],[std2]]</f>
        <v>7.0710678119117998E-6</v>
      </c>
      <c r="E969" s="1">
        <v>10</v>
      </c>
      <c r="F969" s="1" t="s">
        <v>29</v>
      </c>
      <c r="G969" s="1" t="s">
        <v>30</v>
      </c>
      <c r="H969" s="1" t="s">
        <v>11</v>
      </c>
      <c r="I969" s="1">
        <v>15</v>
      </c>
      <c r="J969" s="1">
        <v>3.5</v>
      </c>
      <c r="K969" s="1">
        <v>1.122725</v>
      </c>
      <c r="L969" s="1">
        <v>7.0710678119117998E-6</v>
      </c>
      <c r="M969" s="1" t="s">
        <v>32</v>
      </c>
      <c r="N969" s="1" t="s">
        <v>31</v>
      </c>
      <c r="O969" s="1" t="s">
        <v>11</v>
      </c>
      <c r="P969" s="1">
        <f>Tabulka1[[#This Row],[x2]]/(1+Tabulka1[[#This Row],[y2]]*60.08/94.196)</f>
        <v>4.6405628029795452</v>
      </c>
      <c r="Q969" s="1">
        <f>Tabulka1[[#This Row],[y2]]</f>
        <v>3.5</v>
      </c>
      <c r="R969" s="1">
        <f>Tabulka1[[#This Row],[z2]]</f>
        <v>1.122725</v>
      </c>
      <c r="S969" s="1">
        <f>Tabulka1[[#This Row],[std2]]</f>
        <v>7.0710678119117998E-6</v>
      </c>
      <c r="T969" s="1" t="s">
        <v>42</v>
      </c>
      <c r="U969" s="1" t="s">
        <v>31</v>
      </c>
      <c r="V969" s="1" t="s">
        <v>11</v>
      </c>
      <c r="W969" s="1">
        <f>Tabulka1[[#This Row],[x]]/(Tabulka1[[#This Row],[z4]]*(100-Tabulka1[[#This Row],[x2]])/100)</f>
        <v>1.159175686985471</v>
      </c>
      <c r="X969" s="1">
        <f>Tabulka1[[#This Row],[y]]/(Tabulka1[[#This Row],[z4]]*(100-Tabulka1[[#This Row],[x2]])/100)</f>
        <v>2.0285574522245744</v>
      </c>
      <c r="Y969" s="1">
        <f>Tabulka1[[#This Row],[z2]]</f>
        <v>1.122725</v>
      </c>
      <c r="Z969" s="1">
        <f>Tabulka1[[#This Row],[std2]]</f>
        <v>7.0710678119117998E-6</v>
      </c>
      <c r="AA969" s="1" t="s">
        <v>43</v>
      </c>
      <c r="AB969" s="1" t="s">
        <v>40</v>
      </c>
      <c r="AC969" s="1" t="s">
        <v>11</v>
      </c>
      <c r="AD969" s="1">
        <v>25</v>
      </c>
      <c r="AE969" s="1" t="s">
        <v>12</v>
      </c>
      <c r="AF969" s="1" t="s">
        <v>28</v>
      </c>
    </row>
    <row r="970" spans="1:32" ht="16.5" x14ac:dyDescent="0.35">
      <c r="A970" s="1">
        <f>2*Tabulka1[[#This Row],[x3]]*Tabulka1[[#This Row],[z]]/(100*94.196)*1000</f>
        <v>1.5367450964936478</v>
      </c>
      <c r="B970" s="1">
        <f>Tabulka1[[#This Row],[y2]]*Tabulka1[[#This Row],[x]]/2</f>
        <v>2.6893039188638834</v>
      </c>
      <c r="C970" s="1">
        <f>Tabulka1[[#This Row],[z2]]</f>
        <v>1.1697549999999999</v>
      </c>
      <c r="D970" s="1">
        <f>Tabulka1[[#This Row],[std2]]</f>
        <v>7.0710678117547895E-6</v>
      </c>
      <c r="E970" s="1">
        <v>10</v>
      </c>
      <c r="F970" s="1" t="s">
        <v>29</v>
      </c>
      <c r="G970" s="1" t="s">
        <v>30</v>
      </c>
      <c r="H970" s="1" t="s">
        <v>11</v>
      </c>
      <c r="I970" s="1">
        <v>20</v>
      </c>
      <c r="J970" s="1">
        <v>3.5</v>
      </c>
      <c r="K970" s="1">
        <v>1.1697549999999999</v>
      </c>
      <c r="L970" s="1">
        <v>7.0710678117547895E-6</v>
      </c>
      <c r="M970" s="1" t="s">
        <v>32</v>
      </c>
      <c r="N970" s="1" t="s">
        <v>31</v>
      </c>
      <c r="O970" s="1" t="s">
        <v>11</v>
      </c>
      <c r="P970" s="1">
        <f>Tabulka1[[#This Row],[x2]]/(1+Tabulka1[[#This Row],[y2]]*60.08/94.196)</f>
        <v>6.1874170706393938</v>
      </c>
      <c r="Q970" s="1">
        <f>Tabulka1[[#This Row],[y2]]</f>
        <v>3.5</v>
      </c>
      <c r="R970" s="1">
        <f>Tabulka1[[#This Row],[z2]]</f>
        <v>1.1697549999999999</v>
      </c>
      <c r="S970" s="1">
        <f>Tabulka1[[#This Row],[std2]]</f>
        <v>7.0710678117547895E-6</v>
      </c>
      <c r="T970" s="1" t="s">
        <v>42</v>
      </c>
      <c r="U970" s="1" t="s">
        <v>31</v>
      </c>
      <c r="V970" s="1" t="s">
        <v>11</v>
      </c>
      <c r="W970" s="1">
        <f>Tabulka1[[#This Row],[x]]/(Tabulka1[[#This Row],[z4]]*(100-Tabulka1[[#This Row],[x2]])/100)</f>
        <v>1.6421655565627502</v>
      </c>
      <c r="X970" s="1">
        <f>Tabulka1[[#This Row],[y]]/(Tabulka1[[#This Row],[z4]]*(100-Tabulka1[[#This Row],[x2]])/100)</f>
        <v>2.8737897239848125</v>
      </c>
      <c r="Y970" s="1">
        <f>Tabulka1[[#This Row],[z2]]</f>
        <v>1.1697549999999999</v>
      </c>
      <c r="Z970" s="1">
        <f>Tabulka1[[#This Row],[std2]]</f>
        <v>7.0710678117547895E-6</v>
      </c>
      <c r="AA970" s="1" t="s">
        <v>43</v>
      </c>
      <c r="AB970" s="1" t="s">
        <v>40</v>
      </c>
      <c r="AC970" s="1" t="s">
        <v>11</v>
      </c>
      <c r="AD970" s="1">
        <v>25</v>
      </c>
      <c r="AE970" s="1" t="s">
        <v>12</v>
      </c>
      <c r="AF970" s="1" t="s">
        <v>28</v>
      </c>
    </row>
    <row r="971" spans="1:32" ht="16.5" x14ac:dyDescent="0.35">
      <c r="A971" s="1">
        <f>2*Tabulka1[[#This Row],[x3]]*Tabulka1[[#This Row],[z]]/(100*94.196)*1000</f>
        <v>2.0012496879885444</v>
      </c>
      <c r="B971" s="1">
        <f>Tabulka1[[#This Row],[y2]]*Tabulka1[[#This Row],[x]]/2</f>
        <v>3.5021869539799528</v>
      </c>
      <c r="C971" s="1">
        <f>Tabulka1[[#This Row],[z2]]</f>
        <v>1.2186650000000001</v>
      </c>
      <c r="D971" s="1">
        <f>Tabulka1[[#This Row],[std2]]</f>
        <v>2.1213203435578389E-5</v>
      </c>
      <c r="E971" s="1">
        <v>10</v>
      </c>
      <c r="F971" s="1" t="s">
        <v>29</v>
      </c>
      <c r="G971" s="1" t="s">
        <v>30</v>
      </c>
      <c r="H971" s="1" t="s">
        <v>11</v>
      </c>
      <c r="I971" s="1">
        <v>25</v>
      </c>
      <c r="J971" s="1">
        <v>3.5</v>
      </c>
      <c r="K971" s="1">
        <v>1.2186650000000001</v>
      </c>
      <c r="L971" s="1">
        <v>2.1213203435578389E-5</v>
      </c>
      <c r="M971" s="1" t="s">
        <v>32</v>
      </c>
      <c r="N971" s="1" t="s">
        <v>31</v>
      </c>
      <c r="O971" s="1" t="s">
        <v>11</v>
      </c>
      <c r="P971" s="1">
        <f>Tabulka1[[#This Row],[x2]]/(1+Tabulka1[[#This Row],[y2]]*60.08/94.196)</f>
        <v>7.7342713382992416</v>
      </c>
      <c r="Q971" s="1">
        <f>Tabulka1[[#This Row],[y2]]</f>
        <v>3.5</v>
      </c>
      <c r="R971" s="1">
        <f>Tabulka1[[#This Row],[z2]]</f>
        <v>1.2186650000000001</v>
      </c>
      <c r="S971" s="1">
        <f>Tabulka1[[#This Row],[std2]]</f>
        <v>2.1213203435578389E-5</v>
      </c>
      <c r="T971" s="1" t="s">
        <v>42</v>
      </c>
      <c r="U971" s="1" t="s">
        <v>31</v>
      </c>
      <c r="V971" s="1" t="s">
        <v>11</v>
      </c>
      <c r="W971" s="1">
        <f>Tabulka1[[#This Row],[x]]/(Tabulka1[[#This Row],[z4]]*(100-Tabulka1[[#This Row],[x2]])/100)</f>
        <v>2.1895540754170004</v>
      </c>
      <c r="X971" s="1">
        <f>Tabulka1[[#This Row],[y]]/(Tabulka1[[#This Row],[z4]]*(100-Tabulka1[[#This Row],[x2]])/100)</f>
        <v>3.8317196319797513</v>
      </c>
      <c r="Y971" s="1">
        <f>Tabulka1[[#This Row],[z2]]</f>
        <v>1.2186650000000001</v>
      </c>
      <c r="Z971" s="1">
        <f>Tabulka1[[#This Row],[std2]]</f>
        <v>2.1213203435578389E-5</v>
      </c>
      <c r="AA971" s="1" t="s">
        <v>43</v>
      </c>
      <c r="AB971" s="1" t="s">
        <v>40</v>
      </c>
      <c r="AC971" s="1" t="s">
        <v>11</v>
      </c>
      <c r="AD971" s="1">
        <v>25</v>
      </c>
      <c r="AE971" s="1" t="s">
        <v>12</v>
      </c>
      <c r="AF971" s="1" t="s">
        <v>28</v>
      </c>
    </row>
    <row r="972" spans="1:32" ht="16.5" x14ac:dyDescent="0.35">
      <c r="A972" s="1">
        <f>2*Tabulka1[[#This Row],[x3]]*Tabulka1[[#This Row],[z]]/(100*94.196)*1000</f>
        <v>2.5004514641548101</v>
      </c>
      <c r="B972" s="1">
        <f>Tabulka1[[#This Row],[y2]]*Tabulka1[[#This Row],[x]]/2</f>
        <v>4.3757900622709176</v>
      </c>
      <c r="C972" s="1">
        <f>Tabulka1[[#This Row],[z2]]</f>
        <v>1.2739750000000001</v>
      </c>
      <c r="D972" s="1">
        <f>Tabulka1[[#This Row],[std2]]</f>
        <v>7.0710678117547895E-6</v>
      </c>
      <c r="E972" s="1">
        <v>10</v>
      </c>
      <c r="F972" s="1" t="s">
        <v>29</v>
      </c>
      <c r="G972" s="1" t="s">
        <v>30</v>
      </c>
      <c r="H972" s="1" t="s">
        <v>11</v>
      </c>
      <c r="I972" s="1">
        <v>29.88</v>
      </c>
      <c r="J972" s="1">
        <v>3.5</v>
      </c>
      <c r="K972" s="1">
        <v>1.2739750000000001</v>
      </c>
      <c r="L972" s="1">
        <v>7.0710678117547895E-6</v>
      </c>
      <c r="M972" s="1" t="s">
        <v>32</v>
      </c>
      <c r="N972" s="1" t="s">
        <v>31</v>
      </c>
      <c r="O972" s="1" t="s">
        <v>11</v>
      </c>
      <c r="P972" s="1">
        <f>Tabulka1[[#This Row],[x2]]/(1+Tabulka1[[#This Row],[y2]]*60.08/94.196)</f>
        <v>9.2440011035352541</v>
      </c>
      <c r="Q972" s="1">
        <f>Tabulka1[[#This Row],[y2]]</f>
        <v>3.5</v>
      </c>
      <c r="R972" s="1">
        <f>Tabulka1[[#This Row],[z2]]</f>
        <v>1.2739750000000001</v>
      </c>
      <c r="S972" s="1">
        <f>Tabulka1[[#This Row],[std2]]</f>
        <v>7.0710678117547895E-6</v>
      </c>
      <c r="T972" s="1" t="s">
        <v>42</v>
      </c>
      <c r="U972" s="1" t="s">
        <v>31</v>
      </c>
      <c r="V972" s="1" t="s">
        <v>11</v>
      </c>
      <c r="W972" s="1">
        <f>Tabulka1[[#This Row],[x]]/(Tabulka1[[#This Row],[z4]]*(100-Tabulka1[[#This Row],[x2]])/100)</f>
        <v>2.7990819640670264</v>
      </c>
      <c r="X972" s="1">
        <f>Tabulka1[[#This Row],[y]]/(Tabulka1[[#This Row],[z4]]*(100-Tabulka1[[#This Row],[x2]])/100)</f>
        <v>4.8983934371172966</v>
      </c>
      <c r="Y972" s="1">
        <f>Tabulka1[[#This Row],[z2]]</f>
        <v>1.2739750000000001</v>
      </c>
      <c r="Z972" s="1">
        <f>Tabulka1[[#This Row],[std2]]</f>
        <v>7.0710678117547895E-6</v>
      </c>
      <c r="AA972" s="1" t="s">
        <v>43</v>
      </c>
      <c r="AB972" s="1" t="s">
        <v>40</v>
      </c>
      <c r="AC972" s="1" t="s">
        <v>11</v>
      </c>
      <c r="AD972" s="1">
        <v>25</v>
      </c>
      <c r="AE972" s="1" t="s">
        <v>12</v>
      </c>
      <c r="AF972" s="1" t="s">
        <v>28</v>
      </c>
    </row>
    <row r="973" spans="1:32" ht="16.5" x14ac:dyDescent="0.35">
      <c r="A973" s="1">
        <f>2*Tabulka1[[#This Row],[x3]]*Tabulka1[[#This Row],[z]]/(100*94.196)*1000</f>
        <v>0</v>
      </c>
      <c r="B973" s="1">
        <f>Tabulka1[[#This Row],[y2]]*Tabulka1[[#This Row],[x]]/2</f>
        <v>0</v>
      </c>
      <c r="C973" s="1">
        <f>Tabulka1[[#This Row],[z2]]</f>
        <v>0.99704000000000004</v>
      </c>
      <c r="D973" s="1">
        <f>Tabulka1[[#This Row],[std2]]</f>
        <v>0</v>
      </c>
      <c r="E973" s="1">
        <v>11</v>
      </c>
      <c r="F973" s="1" t="s">
        <v>29</v>
      </c>
      <c r="G973" s="1" t="s">
        <v>30</v>
      </c>
      <c r="H973" s="1" t="s">
        <v>11</v>
      </c>
      <c r="I973" s="1">
        <v>0</v>
      </c>
      <c r="J973" s="1">
        <v>3.8849999999999998</v>
      </c>
      <c r="K973" s="1">
        <v>0.99704000000000004</v>
      </c>
      <c r="M973" s="1" t="s">
        <v>32</v>
      </c>
      <c r="N973" s="1" t="s">
        <v>31</v>
      </c>
      <c r="O973" s="1" t="s">
        <v>11</v>
      </c>
      <c r="P973" s="1">
        <f>Tabulka1[[#This Row],[x2]]/(1+Tabulka1[[#This Row],[y2]]*60.08/94.196)</f>
        <v>0</v>
      </c>
      <c r="Q973" s="1">
        <f>Tabulka1[[#This Row],[y2]]</f>
        <v>3.8849999999999998</v>
      </c>
      <c r="R973" s="1">
        <f>Tabulka1[[#This Row],[z2]]</f>
        <v>0.99704000000000004</v>
      </c>
      <c r="S973" s="1">
        <f>Tabulka1[[#This Row],[std2]]</f>
        <v>0</v>
      </c>
      <c r="T973" s="1" t="s">
        <v>42</v>
      </c>
      <c r="U973" s="1" t="s">
        <v>31</v>
      </c>
      <c r="V973" s="1" t="s">
        <v>11</v>
      </c>
      <c r="W973" s="1">
        <f>Tabulka1[[#This Row],[x]]/(Tabulka1[[#This Row],[z4]]*(100-Tabulka1[[#This Row],[x2]])/100)</f>
        <v>0</v>
      </c>
      <c r="X973" s="1">
        <f>Tabulka1[[#This Row],[y]]/(Tabulka1[[#This Row],[z4]]*(100-Tabulka1[[#This Row],[x2]])/100)</f>
        <v>0</v>
      </c>
      <c r="Y973" s="1">
        <f>Tabulka1[[#This Row],[z2]]</f>
        <v>0.99704000000000004</v>
      </c>
      <c r="Z973" s="1">
        <f>Tabulka1[[#This Row],[std2]]</f>
        <v>0</v>
      </c>
      <c r="AA973" s="1" t="s">
        <v>43</v>
      </c>
      <c r="AB973" s="1" t="s">
        <v>40</v>
      </c>
      <c r="AC973" s="1" t="s">
        <v>11</v>
      </c>
      <c r="AD973" s="1">
        <v>25</v>
      </c>
      <c r="AE973" s="1" t="s">
        <v>12</v>
      </c>
      <c r="AF973" s="1" t="s">
        <v>28</v>
      </c>
    </row>
    <row r="974" spans="1:32" ht="16.5" x14ac:dyDescent="0.35">
      <c r="A974" s="1">
        <f>2*Tabulka1[[#This Row],[x3]]*Tabulka1[[#This Row],[z]]/(100*94.196)*1000</f>
        <v>0.31596413749653551</v>
      </c>
      <c r="B974" s="1">
        <f>Tabulka1[[#This Row],[y2]]*Tabulka1[[#This Row],[x]]/2</f>
        <v>0.61376033708702016</v>
      </c>
      <c r="C974" s="1">
        <f>Tabulka1[[#This Row],[z2]]</f>
        <v>1.03512</v>
      </c>
      <c r="D974" s="1">
        <f>Tabulka1[[#This Row],[std2]]</f>
        <v>0</v>
      </c>
      <c r="E974" s="1">
        <v>11</v>
      </c>
      <c r="F974" s="1" t="s">
        <v>29</v>
      </c>
      <c r="G974" s="1" t="s">
        <v>30</v>
      </c>
      <c r="H974" s="1" t="s">
        <v>11</v>
      </c>
      <c r="I974" s="1">
        <v>5</v>
      </c>
      <c r="J974" s="1">
        <v>3.8849999999999998</v>
      </c>
      <c r="K974" s="1">
        <v>1.03512</v>
      </c>
      <c r="L974" s="1">
        <v>0</v>
      </c>
      <c r="M974" s="1" t="s">
        <v>32</v>
      </c>
      <c r="N974" s="1" t="s">
        <v>31</v>
      </c>
      <c r="O974" s="1" t="s">
        <v>11</v>
      </c>
      <c r="P974" s="1">
        <f>Tabulka1[[#This Row],[x2]]/(1+Tabulka1[[#This Row],[y2]]*60.08/94.196)</f>
        <v>1.4376380465851137</v>
      </c>
      <c r="Q974" s="1">
        <f>Tabulka1[[#This Row],[y2]]</f>
        <v>3.8849999999999998</v>
      </c>
      <c r="R974" s="1">
        <f>Tabulka1[[#This Row],[z2]]</f>
        <v>1.03512</v>
      </c>
      <c r="S974" s="1">
        <f>Tabulka1[[#This Row],[std2]]</f>
        <v>0</v>
      </c>
      <c r="T974" s="1" t="s">
        <v>42</v>
      </c>
      <c r="U974" s="1" t="s">
        <v>31</v>
      </c>
      <c r="V974" s="1" t="s">
        <v>11</v>
      </c>
      <c r="W974" s="1">
        <f>Tabulka1[[#This Row],[x]]/(Tabulka1[[#This Row],[z4]]*(100-Tabulka1[[#This Row],[x2]])/100)</f>
        <v>0.32130944136305123</v>
      </c>
      <c r="X974" s="1">
        <f>Tabulka1[[#This Row],[y]]/(Tabulka1[[#This Row],[z4]]*(100-Tabulka1[[#This Row],[x2]])/100)</f>
        <v>0.62414358984772689</v>
      </c>
      <c r="Y974" s="1">
        <f>Tabulka1[[#This Row],[z2]]</f>
        <v>1.03512</v>
      </c>
      <c r="Z974" s="1">
        <f>Tabulka1[[#This Row],[std2]]</f>
        <v>0</v>
      </c>
      <c r="AA974" s="1" t="s">
        <v>43</v>
      </c>
      <c r="AB974" s="1" t="s">
        <v>40</v>
      </c>
      <c r="AC974" s="1" t="s">
        <v>11</v>
      </c>
      <c r="AD974" s="1">
        <v>25</v>
      </c>
      <c r="AE974" s="1" t="s">
        <v>12</v>
      </c>
      <c r="AF974" s="1" t="s">
        <v>28</v>
      </c>
    </row>
    <row r="975" spans="1:32" ht="16.5" x14ac:dyDescent="0.35">
      <c r="A975" s="1">
        <f>2*Tabulka1[[#This Row],[x3]]*Tabulka1[[#This Row],[z]]/(100*94.196)*1000</f>
        <v>0.64595728782186457</v>
      </c>
      <c r="B975" s="1">
        <f>Tabulka1[[#This Row],[y2]]*Tabulka1[[#This Row],[x]]/2</f>
        <v>1.2547720315939719</v>
      </c>
      <c r="C975" s="1">
        <f>Tabulka1[[#This Row],[z2]]</f>
        <v>1.0581</v>
      </c>
      <c r="D975" s="1">
        <f>Tabulka1[[#This Row],[std2]]</f>
        <v>1.41421356238236E-5</v>
      </c>
      <c r="E975" s="1">
        <v>11</v>
      </c>
      <c r="F975" s="1" t="s">
        <v>29</v>
      </c>
      <c r="G975" s="1" t="s">
        <v>30</v>
      </c>
      <c r="H975" s="1" t="s">
        <v>11</v>
      </c>
      <c r="I975" s="1">
        <v>10</v>
      </c>
      <c r="J975" s="1">
        <v>3.8849999999999998</v>
      </c>
      <c r="K975" s="1">
        <v>1.0581</v>
      </c>
      <c r="L975" s="1">
        <v>1.41421356238236E-5</v>
      </c>
      <c r="M975" s="1" t="s">
        <v>32</v>
      </c>
      <c r="N975" s="1" t="s">
        <v>31</v>
      </c>
      <c r="O975" s="1" t="s">
        <v>11</v>
      </c>
      <c r="P975" s="1">
        <f>Tabulka1[[#This Row],[x2]]/(1+Tabulka1[[#This Row],[y2]]*60.08/94.196)</f>
        <v>2.8752760931702275</v>
      </c>
      <c r="Q975" s="1">
        <f>Tabulka1[[#This Row],[y2]]</f>
        <v>3.8849999999999998</v>
      </c>
      <c r="R975" s="1">
        <f>Tabulka1[[#This Row],[z2]]</f>
        <v>1.0581</v>
      </c>
      <c r="S975" s="1">
        <f>Tabulka1[[#This Row],[std2]]</f>
        <v>1.41421356238236E-5</v>
      </c>
      <c r="T975" s="1" t="s">
        <v>42</v>
      </c>
      <c r="U975" s="1" t="s">
        <v>31</v>
      </c>
      <c r="V975" s="1" t="s">
        <v>11</v>
      </c>
      <c r="W975" s="1">
        <f>Tabulka1[[#This Row],[x]]/(Tabulka1[[#This Row],[z4]]*(100-Tabulka1[[#This Row],[x2]])/100)</f>
        <v>0.67831993176644156</v>
      </c>
      <c r="X975" s="1">
        <f>Tabulka1[[#This Row],[y]]/(Tabulka1[[#This Row],[z4]]*(100-Tabulka1[[#This Row],[x2]])/100)</f>
        <v>1.3176364674563126</v>
      </c>
      <c r="Y975" s="1">
        <f>Tabulka1[[#This Row],[z2]]</f>
        <v>1.0581</v>
      </c>
      <c r="Z975" s="1">
        <f>Tabulka1[[#This Row],[std2]]</f>
        <v>1.41421356238236E-5</v>
      </c>
      <c r="AA975" s="1" t="s">
        <v>43</v>
      </c>
      <c r="AB975" s="1" t="s">
        <v>40</v>
      </c>
      <c r="AC975" s="1" t="s">
        <v>11</v>
      </c>
      <c r="AD975" s="1">
        <v>25</v>
      </c>
      <c r="AE975" s="1" t="s">
        <v>12</v>
      </c>
      <c r="AF975" s="1" t="s">
        <v>28</v>
      </c>
    </row>
    <row r="976" spans="1:32" s="8" customFormat="1" ht="16.5" x14ac:dyDescent="0.35">
      <c r="A976" s="3"/>
      <c r="B976" s="3"/>
      <c r="C976" s="3" t="str">
        <f>Tabulka1[[#This Row],[z2]]</f>
        <v>nezbylo</v>
      </c>
      <c r="D976" s="3" t="str">
        <f>Tabulka1[[#This Row],[std2]]</f>
        <v>nezbylo</v>
      </c>
      <c r="E976" s="3">
        <v>11</v>
      </c>
      <c r="F976" s="3" t="s">
        <v>29</v>
      </c>
      <c r="G976" s="3" t="s">
        <v>30</v>
      </c>
      <c r="H976" s="3" t="s">
        <v>11</v>
      </c>
      <c r="I976" s="3">
        <v>15</v>
      </c>
      <c r="J976" s="3">
        <v>3.8849999999999998</v>
      </c>
      <c r="K976" s="3" t="s">
        <v>50</v>
      </c>
      <c r="L976" s="3" t="s">
        <v>50</v>
      </c>
      <c r="M976" s="3" t="s">
        <v>32</v>
      </c>
      <c r="N976" s="3" t="s">
        <v>31</v>
      </c>
      <c r="O976" s="3" t="s">
        <v>11</v>
      </c>
      <c r="P976" s="1">
        <f>Tabulka1[[#This Row],[x2]]/(1+Tabulka1[[#This Row],[y2]]*60.08/94.196)</f>
        <v>4.3129141397553408</v>
      </c>
      <c r="Q976" s="3">
        <f>Tabulka1[[#This Row],[y2]]</f>
        <v>3.8849999999999998</v>
      </c>
      <c r="R976" s="3" t="str">
        <f>Tabulka1[[#This Row],[z2]]</f>
        <v>nezbylo</v>
      </c>
      <c r="S976" s="3" t="str">
        <f>Tabulka1[[#This Row],[std2]]</f>
        <v>nezbylo</v>
      </c>
      <c r="T976" s="3" t="s">
        <v>42</v>
      </c>
      <c r="U976" s="3" t="s">
        <v>31</v>
      </c>
      <c r="V976" s="3" t="s">
        <v>11</v>
      </c>
      <c r="W976" s="3"/>
      <c r="X976" s="3"/>
      <c r="Y976" s="3" t="str">
        <f>Tabulka1[[#This Row],[z2]]</f>
        <v>nezbylo</v>
      </c>
      <c r="Z976" s="3" t="str">
        <f>Tabulka1[[#This Row],[std2]]</f>
        <v>nezbylo</v>
      </c>
      <c r="AA976" s="3" t="s">
        <v>43</v>
      </c>
      <c r="AB976" s="3" t="s">
        <v>40</v>
      </c>
      <c r="AC976" s="3" t="s">
        <v>11</v>
      </c>
      <c r="AD976" s="3">
        <v>25</v>
      </c>
      <c r="AE976" s="3" t="s">
        <v>12</v>
      </c>
      <c r="AF976" s="3" t="s">
        <v>28</v>
      </c>
    </row>
    <row r="977" spans="1:32" ht="16.5" x14ac:dyDescent="0.35">
      <c r="A977" s="1">
        <f>2*Tabulka1[[#This Row],[x3]]*Tabulka1[[#This Row],[z]]/(100*94.196)*1000</f>
        <v>1.4192745693923325</v>
      </c>
      <c r="B977" s="1">
        <f>Tabulka1[[#This Row],[y2]]*Tabulka1[[#This Row],[x]]/2</f>
        <v>2.7569408510446056</v>
      </c>
      <c r="C977" s="1">
        <f>Tabulka1[[#This Row],[z2]]</f>
        <v>1.1624099999999999</v>
      </c>
      <c r="D977" s="1">
        <f>Tabulka1[[#This Row],[std2]]</f>
        <v>0</v>
      </c>
      <c r="E977" s="1">
        <v>11</v>
      </c>
      <c r="F977" s="1" t="s">
        <v>29</v>
      </c>
      <c r="G977" s="1" t="s">
        <v>30</v>
      </c>
      <c r="H977" s="1" t="s">
        <v>11</v>
      </c>
      <c r="I977" s="1">
        <v>20</v>
      </c>
      <c r="J977" s="1">
        <v>3.8849999999999998</v>
      </c>
      <c r="K977" s="1">
        <v>1.1624099999999999</v>
      </c>
      <c r="L977" s="1">
        <v>0</v>
      </c>
      <c r="M977" s="1" t="s">
        <v>32</v>
      </c>
      <c r="N977" s="1" t="s">
        <v>31</v>
      </c>
      <c r="O977" s="1" t="s">
        <v>11</v>
      </c>
      <c r="P977" s="1">
        <f>Tabulka1[[#This Row],[x2]]/(1+Tabulka1[[#This Row],[y2]]*60.08/94.196)</f>
        <v>5.750552186340455</v>
      </c>
      <c r="Q977" s="1">
        <f>Tabulka1[[#This Row],[y2]]</f>
        <v>3.8849999999999998</v>
      </c>
      <c r="R977" s="1">
        <f>Tabulka1[[#This Row],[z2]]</f>
        <v>1.1624099999999999</v>
      </c>
      <c r="S977" s="1">
        <f>Tabulka1[[#This Row],[std2]]</f>
        <v>0</v>
      </c>
      <c r="T977" s="1" t="s">
        <v>42</v>
      </c>
      <c r="U977" s="1" t="s">
        <v>31</v>
      </c>
      <c r="V977" s="1" t="s">
        <v>11</v>
      </c>
      <c r="W977" s="1">
        <f>Tabulka1[[#This Row],[x]]/(Tabulka1[[#This Row],[z4]]*(100-Tabulka1[[#This Row],[x2]])/100)</f>
        <v>1.5262198464744934</v>
      </c>
      <c r="X977" s="1">
        <f>Tabulka1[[#This Row],[y]]/(Tabulka1[[#This Row],[z4]]*(100-Tabulka1[[#This Row],[x2]])/100)</f>
        <v>2.9646820517767032</v>
      </c>
      <c r="Y977" s="1">
        <f>Tabulka1[[#This Row],[z2]]</f>
        <v>1.1624099999999999</v>
      </c>
      <c r="Z977" s="1">
        <f>Tabulka1[[#This Row],[std2]]</f>
        <v>0</v>
      </c>
      <c r="AA977" s="1" t="s">
        <v>43</v>
      </c>
      <c r="AB977" s="1" t="s">
        <v>40</v>
      </c>
      <c r="AC977" s="1" t="s">
        <v>11</v>
      </c>
      <c r="AD977" s="1">
        <v>25</v>
      </c>
      <c r="AE977" s="1" t="s">
        <v>12</v>
      </c>
      <c r="AF977" s="1" t="s">
        <v>28</v>
      </c>
    </row>
    <row r="978" spans="1:32" ht="16.5" x14ac:dyDescent="0.35">
      <c r="A978" s="1">
        <f>2*Tabulka1[[#This Row],[x3]]*Tabulka1[[#This Row],[z]]/(100*94.196)*1000</f>
        <v>1.8495647831485791</v>
      </c>
      <c r="B978" s="1">
        <f>Tabulka1[[#This Row],[y2]]*Tabulka1[[#This Row],[x]]/2</f>
        <v>3.5927795912661145</v>
      </c>
      <c r="C978" s="1">
        <f>Tabulka1[[#This Row],[z2]]</f>
        <v>1.2118599999999999</v>
      </c>
      <c r="D978" s="1">
        <f>Tabulka1[[#This Row],[std2]]</f>
        <v>1.4283556979967629E-3</v>
      </c>
      <c r="E978" s="1">
        <v>11</v>
      </c>
      <c r="F978" s="1" t="s">
        <v>29</v>
      </c>
      <c r="G978" s="1" t="s">
        <v>30</v>
      </c>
      <c r="H978" s="1" t="s">
        <v>11</v>
      </c>
      <c r="I978" s="1">
        <v>25</v>
      </c>
      <c r="J978" s="1">
        <v>3.8849999999999998</v>
      </c>
      <c r="K978" s="1">
        <v>1.2118599999999999</v>
      </c>
      <c r="L978" s="1">
        <v>1.4283556979967629E-3</v>
      </c>
      <c r="M978" s="1" t="s">
        <v>32</v>
      </c>
      <c r="N978" s="1" t="s">
        <v>31</v>
      </c>
      <c r="O978" s="1" t="s">
        <v>11</v>
      </c>
      <c r="P978" s="1">
        <f>Tabulka1[[#This Row],[x2]]/(1+Tabulka1[[#This Row],[y2]]*60.08/94.196)</f>
        <v>7.1881902329255682</v>
      </c>
      <c r="Q978" s="1">
        <f>Tabulka1[[#This Row],[y2]]</f>
        <v>3.8849999999999998</v>
      </c>
      <c r="R978" s="1">
        <f>Tabulka1[[#This Row],[z2]]</f>
        <v>1.2118599999999999</v>
      </c>
      <c r="S978" s="1">
        <f>Tabulka1[[#This Row],[std2]]</f>
        <v>1.4283556979967629E-3</v>
      </c>
      <c r="T978" s="1" t="s">
        <v>42</v>
      </c>
      <c r="U978" s="1" t="s">
        <v>31</v>
      </c>
      <c r="V978" s="1" t="s">
        <v>11</v>
      </c>
      <c r="W978" s="1">
        <f>Tabulka1[[#This Row],[x]]/(Tabulka1[[#This Row],[z4]]*(100-Tabulka1[[#This Row],[x2]])/100)</f>
        <v>2.0349597952993239</v>
      </c>
      <c r="X978" s="1">
        <f>Tabulka1[[#This Row],[y]]/(Tabulka1[[#This Row],[z4]]*(100-Tabulka1[[#This Row],[x2]])/100)</f>
        <v>3.9529094023689364</v>
      </c>
      <c r="Y978" s="1">
        <f>Tabulka1[[#This Row],[z2]]</f>
        <v>1.2118599999999999</v>
      </c>
      <c r="Z978" s="1">
        <f>Tabulka1[[#This Row],[std2]]</f>
        <v>1.4283556979967629E-3</v>
      </c>
      <c r="AA978" s="1" t="s">
        <v>43</v>
      </c>
      <c r="AB978" s="1" t="s">
        <v>40</v>
      </c>
      <c r="AC978" s="1" t="s">
        <v>11</v>
      </c>
      <c r="AD978" s="1">
        <v>25</v>
      </c>
      <c r="AE978" s="1" t="s">
        <v>12</v>
      </c>
      <c r="AF978" s="1" t="s">
        <v>28</v>
      </c>
    </row>
    <row r="979" spans="1:32" ht="16.5" x14ac:dyDescent="0.35">
      <c r="A979" s="1">
        <f>2*Tabulka1[[#This Row],[x3]]*Tabulka1[[#This Row],[z]]/(100*94.196)*1000</f>
        <v>0</v>
      </c>
      <c r="B979" s="1">
        <f>Tabulka1[[#This Row],[y2]]*Tabulka1[[#This Row],[x]]/2</f>
        <v>0</v>
      </c>
      <c r="C979" s="1">
        <f>Tabulka1[[#This Row],[z2]]</f>
        <v>0.99565000000000003</v>
      </c>
      <c r="D979" s="1">
        <f>Tabulka1[[#This Row],[std2]]</f>
        <v>0</v>
      </c>
      <c r="E979" s="1">
        <v>1</v>
      </c>
      <c r="F979" s="1" t="s">
        <v>29</v>
      </c>
      <c r="G979" s="1" t="s">
        <v>30</v>
      </c>
      <c r="H979" s="1" t="s">
        <v>11</v>
      </c>
      <c r="I979" s="1">
        <v>0</v>
      </c>
      <c r="J979" s="1">
        <v>0</v>
      </c>
      <c r="K979">
        <v>0.99565000000000003</v>
      </c>
      <c r="L979"/>
      <c r="M979" s="1" t="s">
        <v>32</v>
      </c>
      <c r="N979" s="1" t="s">
        <v>31</v>
      </c>
      <c r="O979" s="1" t="s">
        <v>11</v>
      </c>
      <c r="P979" s="1">
        <f>Tabulka1[[#This Row],[x2]]/(1+Tabulka1[[#This Row],[y2]]*60.08/94.196)</f>
        <v>0</v>
      </c>
      <c r="Q979" s="1">
        <f>Tabulka1[[#This Row],[y2]]</f>
        <v>0</v>
      </c>
      <c r="R979" s="1">
        <f>Tabulka1[[#This Row],[z2]]</f>
        <v>0.99565000000000003</v>
      </c>
      <c r="S979" s="1">
        <f>Tabulka1[[#This Row],[std2]]</f>
        <v>0</v>
      </c>
      <c r="T979" s="1" t="s">
        <v>42</v>
      </c>
      <c r="U979" s="1" t="s">
        <v>31</v>
      </c>
      <c r="V979" s="1" t="s">
        <v>11</v>
      </c>
      <c r="W979" s="1">
        <f>Tabulka1[[#This Row],[x]]/(Tabulka1[[#This Row],[z4]]*(100-Tabulka1[[#This Row],[x2]])/100)</f>
        <v>0</v>
      </c>
      <c r="X979" s="1">
        <f>Tabulka1[[#This Row],[y]]/(Tabulka1[[#This Row],[z4]]*(100-Tabulka1[[#This Row],[x2]])/100)</f>
        <v>0</v>
      </c>
      <c r="Y979" s="1">
        <f>Tabulka1[[#This Row],[z2]]</f>
        <v>0.99565000000000003</v>
      </c>
      <c r="Z979" s="1">
        <f>Tabulka1[[#This Row],[std2]]</f>
        <v>0</v>
      </c>
      <c r="AA979" s="1" t="s">
        <v>43</v>
      </c>
      <c r="AB979" s="1" t="s">
        <v>40</v>
      </c>
      <c r="AC979" s="1" t="s">
        <v>11</v>
      </c>
      <c r="AD979" s="1">
        <v>30</v>
      </c>
      <c r="AE979" s="1" t="s">
        <v>12</v>
      </c>
      <c r="AF979" s="1" t="s">
        <v>28</v>
      </c>
    </row>
    <row r="980" spans="1:32" ht="16.5" x14ac:dyDescent="0.35">
      <c r="A980" s="1">
        <f>2*Tabulka1[[#This Row],[x3]]*Tabulka1[[#This Row],[z]]/(100*94.196)*1000</f>
        <v>1.1140706611745721</v>
      </c>
      <c r="B980" s="1">
        <f>Tabulka1[[#This Row],[y2]]*Tabulka1[[#This Row],[x]]/2</f>
        <v>0</v>
      </c>
      <c r="C980" s="1">
        <f>Tabulka1[[#This Row],[z2]]</f>
        <v>1.04941</v>
      </c>
      <c r="D980" s="1">
        <f>Tabulka1[[#This Row],[std2]]</f>
        <v>0</v>
      </c>
      <c r="E980" s="1">
        <v>1</v>
      </c>
      <c r="F980" s="1" t="s">
        <v>29</v>
      </c>
      <c r="G980" s="1" t="s">
        <v>30</v>
      </c>
      <c r="H980" s="1" t="s">
        <v>11</v>
      </c>
      <c r="I980" s="1">
        <v>5</v>
      </c>
      <c r="J980" s="1">
        <v>0</v>
      </c>
      <c r="K980">
        <v>1.04941</v>
      </c>
      <c r="L980">
        <v>0</v>
      </c>
      <c r="M980" s="1" t="s">
        <v>32</v>
      </c>
      <c r="N980" s="1" t="s">
        <v>31</v>
      </c>
      <c r="O980" s="1" t="s">
        <v>11</v>
      </c>
      <c r="P980" s="1">
        <f>Tabulka1[[#This Row],[x2]]/(1+Tabulka1[[#This Row],[y2]]*60.08/94.196)</f>
        <v>5</v>
      </c>
      <c r="Q980" s="1">
        <f>Tabulka1[[#This Row],[y2]]</f>
        <v>0</v>
      </c>
      <c r="R980" s="1">
        <f>Tabulka1[[#This Row],[z2]]</f>
        <v>1.04941</v>
      </c>
      <c r="S980" s="1">
        <f>Tabulka1[[#This Row],[std2]]</f>
        <v>0</v>
      </c>
      <c r="T980" s="1" t="s">
        <v>42</v>
      </c>
      <c r="U980" s="1" t="s">
        <v>31</v>
      </c>
      <c r="V980" s="1" t="s">
        <v>11</v>
      </c>
      <c r="W980" s="1">
        <f>Tabulka1[[#This Row],[x]]/(Tabulka1[[#This Row],[z4]]*(100-Tabulka1[[#This Row],[x2]])/100)</f>
        <v>1.1174907415892059</v>
      </c>
      <c r="X980" s="1">
        <f>Tabulka1[[#This Row],[y]]/(Tabulka1[[#This Row],[z4]]*(100-Tabulka1[[#This Row],[x2]])/100)</f>
        <v>0</v>
      </c>
      <c r="Y980" s="1">
        <f>Tabulka1[[#This Row],[z2]]</f>
        <v>1.04941</v>
      </c>
      <c r="Z980" s="1">
        <f>Tabulka1[[#This Row],[std2]]</f>
        <v>0</v>
      </c>
      <c r="AA980" s="1" t="s">
        <v>43</v>
      </c>
      <c r="AB980" s="1" t="s">
        <v>40</v>
      </c>
      <c r="AC980" s="1" t="s">
        <v>11</v>
      </c>
      <c r="AD980" s="1">
        <v>30</v>
      </c>
      <c r="AE980" s="1" t="s">
        <v>12</v>
      </c>
      <c r="AF980" s="1" t="s">
        <v>28</v>
      </c>
    </row>
    <row r="981" spans="1:32" ht="16.5" x14ac:dyDescent="0.35">
      <c r="A981" s="1">
        <f>2*Tabulka1[[#This Row],[x3]]*Tabulka1[[#This Row],[z]]/(100*94.196)*1000</f>
        <v>2.3451314280861184</v>
      </c>
      <c r="B981" s="1">
        <f>Tabulka1[[#This Row],[y2]]*Tabulka1[[#This Row],[x]]/2</f>
        <v>0</v>
      </c>
      <c r="C981" s="1">
        <f>Tabulka1[[#This Row],[z2]]</f>
        <v>1.1045100000000001</v>
      </c>
      <c r="D981" s="1">
        <f>Tabulka1[[#This Row],[std2]]</f>
        <v>0</v>
      </c>
      <c r="E981" s="1">
        <v>1</v>
      </c>
      <c r="F981" s="1" t="s">
        <v>29</v>
      </c>
      <c r="G981" s="1" t="s">
        <v>30</v>
      </c>
      <c r="H981" s="1" t="s">
        <v>11</v>
      </c>
      <c r="I981" s="1">
        <v>10</v>
      </c>
      <c r="J981" s="1">
        <v>0</v>
      </c>
      <c r="K981">
        <v>1.1045100000000001</v>
      </c>
      <c r="L981">
        <v>0</v>
      </c>
      <c r="M981" s="1" t="s">
        <v>32</v>
      </c>
      <c r="N981" s="1" t="s">
        <v>31</v>
      </c>
      <c r="O981" s="1" t="s">
        <v>11</v>
      </c>
      <c r="P981" s="1">
        <f>Tabulka1[[#This Row],[x2]]/(1+Tabulka1[[#This Row],[y2]]*60.08/94.196)</f>
        <v>10</v>
      </c>
      <c r="Q981" s="1">
        <f>Tabulka1[[#This Row],[y2]]</f>
        <v>0</v>
      </c>
      <c r="R981" s="1">
        <f>Tabulka1[[#This Row],[z2]]</f>
        <v>1.1045100000000001</v>
      </c>
      <c r="S981" s="1">
        <f>Tabulka1[[#This Row],[std2]]</f>
        <v>0</v>
      </c>
      <c r="T981" s="1" t="s">
        <v>42</v>
      </c>
      <c r="U981" s="1" t="s">
        <v>31</v>
      </c>
      <c r="V981" s="1" t="s">
        <v>11</v>
      </c>
      <c r="W981" s="1">
        <f>Tabulka1[[#This Row],[x]]/(Tabulka1[[#This Row],[z4]]*(100-Tabulka1[[#This Row],[x2]])/100)</f>
        <v>2.3591471211327679</v>
      </c>
      <c r="X981" s="1">
        <f>Tabulka1[[#This Row],[y]]/(Tabulka1[[#This Row],[z4]]*(100-Tabulka1[[#This Row],[x2]])/100)</f>
        <v>0</v>
      </c>
      <c r="Y981" s="1">
        <f>Tabulka1[[#This Row],[z2]]</f>
        <v>1.1045100000000001</v>
      </c>
      <c r="Z981" s="1">
        <f>Tabulka1[[#This Row],[std2]]</f>
        <v>0</v>
      </c>
      <c r="AA981" s="1" t="s">
        <v>43</v>
      </c>
      <c r="AB981" s="1" t="s">
        <v>40</v>
      </c>
      <c r="AC981" s="1" t="s">
        <v>11</v>
      </c>
      <c r="AD981" s="1">
        <v>30</v>
      </c>
      <c r="AE981" s="1" t="s">
        <v>12</v>
      </c>
      <c r="AF981" s="1" t="s">
        <v>28</v>
      </c>
    </row>
    <row r="982" spans="1:32" ht="16.5" x14ac:dyDescent="0.35">
      <c r="A982" s="1">
        <f>2*Tabulka1[[#This Row],[x3]]*Tabulka1[[#This Row],[z]]/(100*94.196)*1000</f>
        <v>3.7002845131428082</v>
      </c>
      <c r="B982" s="1">
        <f>Tabulka1[[#This Row],[y2]]*Tabulka1[[#This Row],[x]]/2</f>
        <v>0</v>
      </c>
      <c r="C982" s="1">
        <f>Tabulka1[[#This Row],[z2]]</f>
        <v>1.16184</v>
      </c>
      <c r="D982" s="1">
        <f>Tabulka1[[#This Row],[std2]]</f>
        <v>0</v>
      </c>
      <c r="E982" s="1">
        <v>1</v>
      </c>
      <c r="F982" s="1" t="s">
        <v>29</v>
      </c>
      <c r="G982" s="1" t="s">
        <v>30</v>
      </c>
      <c r="H982" s="1" t="s">
        <v>11</v>
      </c>
      <c r="I982" s="1">
        <v>15</v>
      </c>
      <c r="J982" s="1">
        <v>0</v>
      </c>
      <c r="K982">
        <v>1.16184</v>
      </c>
      <c r="L982">
        <v>0</v>
      </c>
      <c r="M982" s="1" t="s">
        <v>32</v>
      </c>
      <c r="N982" s="1" t="s">
        <v>31</v>
      </c>
      <c r="O982" s="1" t="s">
        <v>11</v>
      </c>
      <c r="P982" s="1">
        <f>Tabulka1[[#This Row],[x2]]/(1+Tabulka1[[#This Row],[y2]]*60.08/94.196)</f>
        <v>15</v>
      </c>
      <c r="Q982" s="1">
        <f>Tabulka1[[#This Row],[y2]]</f>
        <v>0</v>
      </c>
      <c r="R982" s="1">
        <f>Tabulka1[[#This Row],[z2]]</f>
        <v>1.16184</v>
      </c>
      <c r="S982" s="1">
        <f>Tabulka1[[#This Row],[std2]]</f>
        <v>0</v>
      </c>
      <c r="T982" s="1" t="s">
        <v>42</v>
      </c>
      <c r="U982" s="1" t="s">
        <v>31</v>
      </c>
      <c r="V982" s="1" t="s">
        <v>11</v>
      </c>
      <c r="W982" s="1">
        <f>Tabulka1[[#This Row],[x]]/(Tabulka1[[#This Row],[z4]]*(100-Tabulka1[[#This Row],[x2]])/100)</f>
        <v>3.7468807217991018</v>
      </c>
      <c r="X982" s="1">
        <f>Tabulka1[[#This Row],[y]]/(Tabulka1[[#This Row],[z4]]*(100-Tabulka1[[#This Row],[x2]])/100)</f>
        <v>0</v>
      </c>
      <c r="Y982" s="1">
        <f>Tabulka1[[#This Row],[z2]]</f>
        <v>1.16184</v>
      </c>
      <c r="Z982" s="1">
        <f>Tabulka1[[#This Row],[std2]]</f>
        <v>0</v>
      </c>
      <c r="AA982" s="1" t="s">
        <v>43</v>
      </c>
      <c r="AB982" s="1" t="s">
        <v>40</v>
      </c>
      <c r="AC982" s="1" t="s">
        <v>11</v>
      </c>
      <c r="AD982" s="1">
        <v>30</v>
      </c>
      <c r="AE982" s="1" t="s">
        <v>12</v>
      </c>
      <c r="AF982" s="1" t="s">
        <v>28</v>
      </c>
    </row>
    <row r="983" spans="1:32" ht="16.5" x14ac:dyDescent="0.35">
      <c r="A983" s="1">
        <f>2*Tabulka1[[#This Row],[x3]]*Tabulka1[[#This Row],[z]]/(100*94.196)*1000</f>
        <v>5.1869293812900761</v>
      </c>
      <c r="B983" s="1">
        <f>Tabulka1[[#This Row],[y2]]*Tabulka1[[#This Row],[x]]/2</f>
        <v>0</v>
      </c>
      <c r="C983" s="1">
        <f>Tabulka1[[#This Row],[z2]]</f>
        <v>1.2214700000000001</v>
      </c>
      <c r="D983" s="1">
        <f>Tabulka1[[#This Row],[std2]]</f>
        <v>0</v>
      </c>
      <c r="E983" s="1">
        <v>1</v>
      </c>
      <c r="F983" s="1" t="s">
        <v>29</v>
      </c>
      <c r="G983" s="1" t="s">
        <v>30</v>
      </c>
      <c r="H983" s="1" t="s">
        <v>11</v>
      </c>
      <c r="I983" s="1">
        <v>20</v>
      </c>
      <c r="J983" s="1">
        <v>0</v>
      </c>
      <c r="K983">
        <v>1.2214700000000001</v>
      </c>
      <c r="L983">
        <v>0</v>
      </c>
      <c r="M983" s="1" t="s">
        <v>32</v>
      </c>
      <c r="N983" s="1" t="s">
        <v>31</v>
      </c>
      <c r="O983" s="1" t="s">
        <v>11</v>
      </c>
      <c r="P983" s="1">
        <f>Tabulka1[[#This Row],[x2]]/(1+Tabulka1[[#This Row],[y2]]*60.08/94.196)</f>
        <v>20</v>
      </c>
      <c r="Q983" s="1">
        <f>Tabulka1[[#This Row],[y2]]</f>
        <v>0</v>
      </c>
      <c r="R983" s="1">
        <f>Tabulka1[[#This Row],[z2]]</f>
        <v>1.2214700000000001</v>
      </c>
      <c r="S983" s="1">
        <f>Tabulka1[[#This Row],[std2]]</f>
        <v>0</v>
      </c>
      <c r="T983" s="1" t="s">
        <v>42</v>
      </c>
      <c r="U983" s="1" t="s">
        <v>31</v>
      </c>
      <c r="V983" s="1" t="s">
        <v>11</v>
      </c>
      <c r="W983" s="1">
        <f>Tabulka1[[#This Row],[x]]/(Tabulka1[[#This Row],[z4]]*(100-Tabulka1[[#This Row],[x2]])/100)</f>
        <v>5.3080810225487278</v>
      </c>
      <c r="X983" s="1">
        <f>Tabulka1[[#This Row],[y]]/(Tabulka1[[#This Row],[z4]]*(100-Tabulka1[[#This Row],[x2]])/100)</f>
        <v>0</v>
      </c>
      <c r="Y983" s="1">
        <f>Tabulka1[[#This Row],[z2]]</f>
        <v>1.2214700000000001</v>
      </c>
      <c r="Z983" s="1">
        <f>Tabulka1[[#This Row],[std2]]</f>
        <v>0</v>
      </c>
      <c r="AA983" s="1" t="s">
        <v>43</v>
      </c>
      <c r="AB983" s="1" t="s">
        <v>40</v>
      </c>
      <c r="AC983" s="1" t="s">
        <v>11</v>
      </c>
      <c r="AD983" s="1">
        <v>30</v>
      </c>
      <c r="AE983" s="1" t="s">
        <v>12</v>
      </c>
      <c r="AF983" s="1" t="s">
        <v>28</v>
      </c>
    </row>
    <row r="984" spans="1:32" ht="16.5" x14ac:dyDescent="0.35">
      <c r="A984" s="1">
        <f>2*Tabulka1[[#This Row],[x3]]*Tabulka1[[#This Row],[z]]/(100*94.196)*1000</f>
        <v>6.8093655781561839</v>
      </c>
      <c r="B984" s="1">
        <f>Tabulka1[[#This Row],[y2]]*Tabulka1[[#This Row],[x]]/2</f>
        <v>0</v>
      </c>
      <c r="C984" s="1">
        <f>Tabulka1[[#This Row],[z2]]</f>
        <v>1.2828299999999999</v>
      </c>
      <c r="D984" s="1">
        <f>Tabulka1[[#This Row],[std2]]</f>
        <v>0</v>
      </c>
      <c r="E984" s="1">
        <v>1</v>
      </c>
      <c r="F984" s="1" t="s">
        <v>29</v>
      </c>
      <c r="G984" s="1" t="s">
        <v>30</v>
      </c>
      <c r="H984" s="1" t="s">
        <v>11</v>
      </c>
      <c r="I984" s="1">
        <v>25</v>
      </c>
      <c r="J984" s="1">
        <v>0</v>
      </c>
      <c r="K984">
        <v>1.2828299999999999</v>
      </c>
      <c r="L984">
        <v>0</v>
      </c>
      <c r="M984" s="1" t="s">
        <v>32</v>
      </c>
      <c r="N984" s="1" t="s">
        <v>31</v>
      </c>
      <c r="O984" s="1" t="s">
        <v>11</v>
      </c>
      <c r="P984" s="1">
        <f>Tabulka1[[#This Row],[x2]]/(1+Tabulka1[[#This Row],[y2]]*60.08/94.196)</f>
        <v>25</v>
      </c>
      <c r="Q984" s="1">
        <f>Tabulka1[[#This Row],[y2]]</f>
        <v>0</v>
      </c>
      <c r="R984" s="1">
        <f>Tabulka1[[#This Row],[z2]]</f>
        <v>1.2828299999999999</v>
      </c>
      <c r="S984" s="1">
        <f>Tabulka1[[#This Row],[std2]]</f>
        <v>0</v>
      </c>
      <c r="T984" s="1" t="s">
        <v>42</v>
      </c>
      <c r="U984" s="1" t="s">
        <v>31</v>
      </c>
      <c r="V984" s="1" t="s">
        <v>11</v>
      </c>
      <c r="W984" s="1">
        <f>Tabulka1[[#This Row],[x]]/(Tabulka1[[#This Row],[z4]]*(100-Tabulka1[[#This Row],[x2]])/100)</f>
        <v>7.0774413633983029</v>
      </c>
      <c r="X984" s="1">
        <f>Tabulka1[[#This Row],[y]]/(Tabulka1[[#This Row],[z4]]*(100-Tabulka1[[#This Row],[x2]])/100)</f>
        <v>0</v>
      </c>
      <c r="Y984" s="1">
        <f>Tabulka1[[#This Row],[z2]]</f>
        <v>1.2828299999999999</v>
      </c>
      <c r="Z984" s="1">
        <f>Tabulka1[[#This Row],[std2]]</f>
        <v>0</v>
      </c>
      <c r="AA984" s="1" t="s">
        <v>43</v>
      </c>
      <c r="AB984" s="1" t="s">
        <v>40</v>
      </c>
      <c r="AC984" s="1" t="s">
        <v>11</v>
      </c>
      <c r="AD984" s="1">
        <v>30</v>
      </c>
      <c r="AE984" s="1" t="s">
        <v>12</v>
      </c>
      <c r="AF984" s="1" t="s">
        <v>28</v>
      </c>
    </row>
    <row r="985" spans="1:32" ht="16.5" x14ac:dyDescent="0.35">
      <c r="A985" s="1">
        <f>2*Tabulka1[[#This Row],[x3]]*Tabulka1[[#This Row],[z]]/(100*94.196)*1000</f>
        <v>8.5934222259968589</v>
      </c>
      <c r="B985" s="1">
        <f>Tabulka1[[#This Row],[y2]]*Tabulka1[[#This Row],[x]]/2</f>
        <v>0</v>
      </c>
      <c r="C985" s="1">
        <f>Tabulka1[[#This Row],[z2]]</f>
        <v>1.34911</v>
      </c>
      <c r="D985" s="1">
        <f>Tabulka1[[#This Row],[std2]]</f>
        <v>1.41421356238236E-5</v>
      </c>
      <c r="E985" s="1">
        <v>1</v>
      </c>
      <c r="F985" s="1" t="s">
        <v>29</v>
      </c>
      <c r="G985" s="1" t="s">
        <v>30</v>
      </c>
      <c r="H985" s="1" t="s">
        <v>11</v>
      </c>
      <c r="I985" s="1">
        <v>30</v>
      </c>
      <c r="J985" s="1">
        <v>0</v>
      </c>
      <c r="K985">
        <v>1.34911</v>
      </c>
      <c r="L985">
        <v>1.41421356238236E-5</v>
      </c>
      <c r="M985" s="1" t="s">
        <v>32</v>
      </c>
      <c r="N985" s="1" t="s">
        <v>31</v>
      </c>
      <c r="O985" s="1" t="s">
        <v>11</v>
      </c>
      <c r="P985" s="1">
        <f>Tabulka1[[#This Row],[x2]]/(1+Tabulka1[[#This Row],[y2]]*60.08/94.196)</f>
        <v>30</v>
      </c>
      <c r="Q985" s="1">
        <f>Tabulka1[[#This Row],[y2]]</f>
        <v>0</v>
      </c>
      <c r="R985" s="1">
        <f>Tabulka1[[#This Row],[z2]]</f>
        <v>1.34911</v>
      </c>
      <c r="S985" s="1">
        <f>Tabulka1[[#This Row],[std2]]</f>
        <v>1.41421356238236E-5</v>
      </c>
      <c r="T985" s="1" t="s">
        <v>42</v>
      </c>
      <c r="U985" s="1" t="s">
        <v>31</v>
      </c>
      <c r="V985" s="1" t="s">
        <v>11</v>
      </c>
      <c r="W985" s="1">
        <f>Tabulka1[[#This Row],[x]]/(Tabulka1[[#This Row],[z4]]*(100-Tabulka1[[#This Row],[x2]])/100)</f>
        <v>9.0995674672263931</v>
      </c>
      <c r="X985" s="1">
        <f>Tabulka1[[#This Row],[y]]/(Tabulka1[[#This Row],[z4]]*(100-Tabulka1[[#This Row],[x2]])/100)</f>
        <v>0</v>
      </c>
      <c r="Y985" s="1">
        <f>Tabulka1[[#This Row],[z2]]</f>
        <v>1.34911</v>
      </c>
      <c r="Z985" s="1">
        <f>Tabulka1[[#This Row],[std2]]</f>
        <v>1.41421356238236E-5</v>
      </c>
      <c r="AA985" s="1" t="s">
        <v>43</v>
      </c>
      <c r="AB985" s="1" t="s">
        <v>40</v>
      </c>
      <c r="AC985" s="1" t="s">
        <v>11</v>
      </c>
      <c r="AD985" s="1">
        <v>30</v>
      </c>
      <c r="AE985" s="1" t="s">
        <v>12</v>
      </c>
      <c r="AF985" s="1" t="s">
        <v>28</v>
      </c>
    </row>
    <row r="986" spans="1:32" ht="16.5" x14ac:dyDescent="0.35">
      <c r="A986" s="1">
        <f>2*Tabulka1[[#This Row],[x3]]*Tabulka1[[#This Row],[z]]/(100*94.196)*1000</f>
        <v>10.495429742239587</v>
      </c>
      <c r="B986" s="1">
        <f>Tabulka1[[#This Row],[y2]]*Tabulka1[[#This Row],[x]]/2</f>
        <v>0</v>
      </c>
      <c r="C986" s="1">
        <f>Tabulka1[[#This Row],[z2]]</f>
        <v>1.4123250000000001</v>
      </c>
      <c r="D986" s="1">
        <f>Tabulka1[[#This Row],[std2]]</f>
        <v>7.0710678119117998E-6</v>
      </c>
      <c r="E986" s="1">
        <v>1</v>
      </c>
      <c r="F986" s="1" t="s">
        <v>29</v>
      </c>
      <c r="G986" s="1" t="s">
        <v>30</v>
      </c>
      <c r="H986" s="1" t="s">
        <v>11</v>
      </c>
      <c r="I986" s="1">
        <v>35</v>
      </c>
      <c r="J986" s="1">
        <v>0</v>
      </c>
      <c r="K986">
        <v>1.4123250000000001</v>
      </c>
      <c r="L986">
        <v>7.0710678119117998E-6</v>
      </c>
      <c r="M986" s="1" t="s">
        <v>32</v>
      </c>
      <c r="N986" s="1" t="s">
        <v>31</v>
      </c>
      <c r="O986" s="1" t="s">
        <v>11</v>
      </c>
      <c r="P986" s="1">
        <f>Tabulka1[[#This Row],[x2]]/(1+Tabulka1[[#This Row],[y2]]*60.08/94.196)</f>
        <v>35</v>
      </c>
      <c r="Q986" s="1">
        <f>Tabulka1[[#This Row],[y2]]</f>
        <v>0</v>
      </c>
      <c r="R986" s="1">
        <f>Tabulka1[[#This Row],[z2]]</f>
        <v>1.4123250000000001</v>
      </c>
      <c r="S986" s="1">
        <f>Tabulka1[[#This Row],[std2]]</f>
        <v>7.0710678119117998E-6</v>
      </c>
      <c r="T986" s="1" t="s">
        <v>42</v>
      </c>
      <c r="U986" s="1" t="s">
        <v>31</v>
      </c>
      <c r="V986" s="1" t="s">
        <v>11</v>
      </c>
      <c r="W986" s="1">
        <f>Tabulka1[[#This Row],[x]]/(Tabulka1[[#This Row],[z4]]*(100-Tabulka1[[#This Row],[x2]])/100)</f>
        <v>11.43278989472034</v>
      </c>
      <c r="X986" s="1">
        <f>Tabulka1[[#This Row],[y]]/(Tabulka1[[#This Row],[z4]]*(100-Tabulka1[[#This Row],[x2]])/100)</f>
        <v>0</v>
      </c>
      <c r="Y986" s="1">
        <f>Tabulka1[[#This Row],[z2]]</f>
        <v>1.4123250000000001</v>
      </c>
      <c r="Z986" s="1">
        <f>Tabulka1[[#This Row],[std2]]</f>
        <v>7.0710678119117998E-6</v>
      </c>
      <c r="AA986" s="1" t="s">
        <v>43</v>
      </c>
      <c r="AB986" s="1" t="s">
        <v>40</v>
      </c>
      <c r="AC986" s="1" t="s">
        <v>11</v>
      </c>
      <c r="AD986" s="1">
        <v>30</v>
      </c>
      <c r="AE986" s="1" t="s">
        <v>12</v>
      </c>
      <c r="AF986" s="1" t="s">
        <v>28</v>
      </c>
    </row>
    <row r="987" spans="1:32" ht="16.5" x14ac:dyDescent="0.35">
      <c r="A987" s="1">
        <f>2*Tabulka1[[#This Row],[x3]]*Tabulka1[[#This Row],[z]]/(100*94.196)*1000</f>
        <v>12.57739182130876</v>
      </c>
      <c r="B987" s="1">
        <f>Tabulka1[[#This Row],[y2]]*Tabulka1[[#This Row],[x]]/2</f>
        <v>0</v>
      </c>
      <c r="C987" s="1">
        <f>Tabulka1[[#This Row],[z2]]</f>
        <v>1.480925</v>
      </c>
      <c r="D987" s="1">
        <f>Tabulka1[[#This Row],[std2]]</f>
        <v>7.0710678119117998E-6</v>
      </c>
      <c r="E987" s="1">
        <v>1</v>
      </c>
      <c r="F987" s="1" t="s">
        <v>29</v>
      </c>
      <c r="G987" s="1" t="s">
        <v>30</v>
      </c>
      <c r="H987" s="1" t="s">
        <v>11</v>
      </c>
      <c r="I987" s="1">
        <v>40</v>
      </c>
      <c r="J987" s="1">
        <v>0</v>
      </c>
      <c r="K987">
        <v>1.480925</v>
      </c>
      <c r="L987">
        <v>7.0710678119117998E-6</v>
      </c>
      <c r="M987" s="1" t="s">
        <v>32</v>
      </c>
      <c r="N987" s="1" t="s">
        <v>31</v>
      </c>
      <c r="O987" s="1" t="s">
        <v>11</v>
      </c>
      <c r="P987" s="1">
        <f>Tabulka1[[#This Row],[x2]]/(1+Tabulka1[[#This Row],[y2]]*60.08/94.196)</f>
        <v>40</v>
      </c>
      <c r="Q987" s="1">
        <f>Tabulka1[[#This Row],[y2]]</f>
        <v>0</v>
      </c>
      <c r="R987" s="1">
        <f>Tabulka1[[#This Row],[z2]]</f>
        <v>1.480925</v>
      </c>
      <c r="S987" s="1">
        <f>Tabulka1[[#This Row],[std2]]</f>
        <v>7.0710678119117998E-6</v>
      </c>
      <c r="T987" s="1" t="s">
        <v>42</v>
      </c>
      <c r="U987" s="1" t="s">
        <v>31</v>
      </c>
      <c r="V987" s="1" t="s">
        <v>11</v>
      </c>
      <c r="W987" s="1">
        <f>Tabulka1[[#This Row],[x]]/(Tabulka1[[#This Row],[z4]]*(100-Tabulka1[[#This Row],[x2]])/100)</f>
        <v>14.154882726796606</v>
      </c>
      <c r="X987" s="1">
        <f>Tabulka1[[#This Row],[y]]/(Tabulka1[[#This Row],[z4]]*(100-Tabulka1[[#This Row],[x2]])/100)</f>
        <v>0</v>
      </c>
      <c r="Y987" s="1">
        <f>Tabulka1[[#This Row],[z2]]</f>
        <v>1.480925</v>
      </c>
      <c r="Z987" s="1">
        <f>Tabulka1[[#This Row],[std2]]</f>
        <v>7.0710678119117998E-6</v>
      </c>
      <c r="AA987" s="1" t="s">
        <v>43</v>
      </c>
      <c r="AB987" s="1" t="s">
        <v>40</v>
      </c>
      <c r="AC987" s="1" t="s">
        <v>11</v>
      </c>
      <c r="AD987" s="1">
        <v>30</v>
      </c>
      <c r="AE987" s="1" t="s">
        <v>12</v>
      </c>
      <c r="AF987" s="1" t="s">
        <v>28</v>
      </c>
    </row>
    <row r="988" spans="1:32" ht="16.5" x14ac:dyDescent="0.35">
      <c r="A988" s="1">
        <f>2*Tabulka1[[#This Row],[x3]]*Tabulka1[[#This Row],[z]]/(100*94.196)*1000</f>
        <v>0</v>
      </c>
      <c r="B988" s="1">
        <f>Tabulka1[[#This Row],[y2]]*Tabulka1[[#This Row],[x]]/2</f>
        <v>0</v>
      </c>
      <c r="C988" s="1">
        <f>Tabulka1[[#This Row],[z2]]</f>
        <v>0.99565000000000003</v>
      </c>
      <c r="D988" s="1">
        <f>Tabulka1[[#This Row],[std2]]</f>
        <v>0</v>
      </c>
      <c r="E988" s="1">
        <v>2</v>
      </c>
      <c r="F988" s="1" t="s">
        <v>29</v>
      </c>
      <c r="G988" s="1" t="s">
        <v>30</v>
      </c>
      <c r="H988" s="1" t="s">
        <v>11</v>
      </c>
      <c r="I988" s="1">
        <v>0</v>
      </c>
      <c r="J988" s="1">
        <v>0.1</v>
      </c>
      <c r="K988">
        <v>0.99565000000000003</v>
      </c>
      <c r="L988"/>
      <c r="M988" s="1" t="s">
        <v>32</v>
      </c>
      <c r="N988" s="1" t="s">
        <v>31</v>
      </c>
      <c r="O988" s="1" t="s">
        <v>11</v>
      </c>
      <c r="P988" s="1">
        <f>Tabulka1[[#This Row],[x2]]/(1+Tabulka1[[#This Row],[y2]]*60.08/94.196)</f>
        <v>0</v>
      </c>
      <c r="Q988" s="1">
        <f>Tabulka1[[#This Row],[y2]]</f>
        <v>0.1</v>
      </c>
      <c r="R988" s="1">
        <f>Tabulka1[[#This Row],[z2]]</f>
        <v>0.99565000000000003</v>
      </c>
      <c r="S988" s="1">
        <f>Tabulka1[[#This Row],[std2]]</f>
        <v>0</v>
      </c>
      <c r="T988" s="1" t="s">
        <v>42</v>
      </c>
      <c r="U988" s="1" t="s">
        <v>31</v>
      </c>
      <c r="V988" s="1" t="s">
        <v>11</v>
      </c>
      <c r="W988" s="1">
        <f>Tabulka1[[#This Row],[x]]/(Tabulka1[[#This Row],[z4]]*(100-Tabulka1[[#This Row],[x2]])/100)</f>
        <v>0</v>
      </c>
      <c r="X988" s="1">
        <f>Tabulka1[[#This Row],[y]]/(Tabulka1[[#This Row],[z4]]*(100-Tabulka1[[#This Row],[x2]])/100)</f>
        <v>0</v>
      </c>
      <c r="Y988" s="1">
        <f>Tabulka1[[#This Row],[z2]]</f>
        <v>0.99565000000000003</v>
      </c>
      <c r="Z988" s="1">
        <f>Tabulka1[[#This Row],[std2]]</f>
        <v>0</v>
      </c>
      <c r="AA988" s="1" t="s">
        <v>43</v>
      </c>
      <c r="AB988" s="1" t="s">
        <v>40</v>
      </c>
      <c r="AC988" s="1" t="s">
        <v>11</v>
      </c>
      <c r="AD988" s="1">
        <v>30</v>
      </c>
      <c r="AE988" s="1" t="s">
        <v>12</v>
      </c>
      <c r="AF988" s="1" t="s">
        <v>28</v>
      </c>
    </row>
    <row r="989" spans="1:32" ht="16.5" x14ac:dyDescent="0.35">
      <c r="A989" s="1">
        <f>2*Tabulka1[[#This Row],[x3]]*Tabulka1[[#This Row],[z]]/(100*94.196)*1000</f>
        <v>1.0465350684603407</v>
      </c>
      <c r="B989" s="1">
        <f>Tabulka1[[#This Row],[y2]]*Tabulka1[[#This Row],[x]]/2</f>
        <v>5.2326753423017042E-2</v>
      </c>
      <c r="C989" s="1">
        <f>Tabulka1[[#This Row],[z2]]</f>
        <v>1.04867</v>
      </c>
      <c r="D989" s="1">
        <f>Tabulka1[[#This Row],[std2]]</f>
        <v>0</v>
      </c>
      <c r="E989" s="1">
        <v>2</v>
      </c>
      <c r="F989" s="1" t="s">
        <v>29</v>
      </c>
      <c r="G989" s="1" t="s">
        <v>30</v>
      </c>
      <c r="H989" s="1" t="s">
        <v>11</v>
      </c>
      <c r="I989" s="1">
        <v>5</v>
      </c>
      <c r="J989" s="1">
        <v>0.1</v>
      </c>
      <c r="K989">
        <v>1.04867</v>
      </c>
      <c r="L989">
        <v>0</v>
      </c>
      <c r="M989" s="1" t="s">
        <v>32</v>
      </c>
      <c r="N989" s="1" t="s">
        <v>31</v>
      </c>
      <c r="O989" s="1" t="s">
        <v>11</v>
      </c>
      <c r="P989" s="1">
        <f>Tabulka1[[#This Row],[x2]]/(1+Tabulka1[[#This Row],[y2]]*60.08/94.196)</f>
        <v>4.7002115684004622</v>
      </c>
      <c r="Q989" s="1">
        <f>Tabulka1[[#This Row],[y2]]</f>
        <v>0.1</v>
      </c>
      <c r="R989" s="1">
        <f>Tabulka1[[#This Row],[z2]]</f>
        <v>1.04867</v>
      </c>
      <c r="S989" s="1">
        <f>Tabulka1[[#This Row],[std2]]</f>
        <v>0</v>
      </c>
      <c r="T989" s="1" t="s">
        <v>42</v>
      </c>
      <c r="U989" s="1" t="s">
        <v>31</v>
      </c>
      <c r="V989" s="1" t="s">
        <v>11</v>
      </c>
      <c r="W989" s="1">
        <f>Tabulka1[[#This Row],[x]]/(Tabulka1[[#This Row],[z4]]*(100-Tabulka1[[#This Row],[x2]])/100)</f>
        <v>1.0504885822395995</v>
      </c>
      <c r="X989" s="1">
        <f>Tabulka1[[#This Row],[y]]/(Tabulka1[[#This Row],[z4]]*(100-Tabulka1[[#This Row],[x2]])/100)</f>
        <v>5.2524429111979978E-2</v>
      </c>
      <c r="Y989" s="1">
        <f>Tabulka1[[#This Row],[z2]]</f>
        <v>1.04867</v>
      </c>
      <c r="Z989" s="1">
        <f>Tabulka1[[#This Row],[std2]]</f>
        <v>0</v>
      </c>
      <c r="AA989" s="1" t="s">
        <v>43</v>
      </c>
      <c r="AB989" s="1" t="s">
        <v>40</v>
      </c>
      <c r="AC989" s="1" t="s">
        <v>11</v>
      </c>
      <c r="AD989" s="1">
        <v>30</v>
      </c>
      <c r="AE989" s="1" t="s">
        <v>12</v>
      </c>
      <c r="AF989" s="1" t="s">
        <v>28</v>
      </c>
    </row>
    <row r="990" spans="1:32" ht="16.5" x14ac:dyDescent="0.35">
      <c r="A990" s="1">
        <f>2*Tabulka1[[#This Row],[x3]]*Tabulka1[[#This Row],[z]]/(100*94.196)*1000</f>
        <v>2.201848229611592</v>
      </c>
      <c r="B990" s="1">
        <f>Tabulka1[[#This Row],[y2]]*Tabulka1[[#This Row],[x]]/2</f>
        <v>0.11009241148057961</v>
      </c>
      <c r="C990" s="1">
        <f>Tabulka1[[#This Row],[z2]]</f>
        <v>1.10317</v>
      </c>
      <c r="D990" s="1">
        <f>Tabulka1[[#This Row],[std2]]</f>
        <v>0</v>
      </c>
      <c r="E990" s="1">
        <v>2</v>
      </c>
      <c r="F990" s="1" t="s">
        <v>29</v>
      </c>
      <c r="G990" s="1" t="s">
        <v>30</v>
      </c>
      <c r="H990" s="1" t="s">
        <v>11</v>
      </c>
      <c r="I990" s="1">
        <v>10</v>
      </c>
      <c r="J990" s="1">
        <v>0.1</v>
      </c>
      <c r="K990">
        <v>1.10317</v>
      </c>
      <c r="L990">
        <v>0</v>
      </c>
      <c r="M990" s="1" t="s">
        <v>32</v>
      </c>
      <c r="N990" s="1" t="s">
        <v>31</v>
      </c>
      <c r="O990" s="1" t="s">
        <v>11</v>
      </c>
      <c r="P990" s="1">
        <f>Tabulka1[[#This Row],[x2]]/(1+Tabulka1[[#This Row],[y2]]*60.08/94.196)</f>
        <v>9.4004231368009243</v>
      </c>
      <c r="Q990" s="1">
        <f>Tabulka1[[#This Row],[y2]]</f>
        <v>0.1</v>
      </c>
      <c r="R990" s="1">
        <f>Tabulka1[[#This Row],[z2]]</f>
        <v>1.10317</v>
      </c>
      <c r="S990" s="1">
        <f>Tabulka1[[#This Row],[std2]]</f>
        <v>0</v>
      </c>
      <c r="T990" s="1" t="s">
        <v>42</v>
      </c>
      <c r="U990" s="1" t="s">
        <v>31</v>
      </c>
      <c r="V990" s="1" t="s">
        <v>11</v>
      </c>
      <c r="W990" s="1">
        <f>Tabulka1[[#This Row],[x]]/(Tabulka1[[#This Row],[z4]]*(100-Tabulka1[[#This Row],[x2]])/100)</f>
        <v>2.2176981180613771</v>
      </c>
      <c r="X990" s="1">
        <f>Tabulka1[[#This Row],[y]]/(Tabulka1[[#This Row],[z4]]*(100-Tabulka1[[#This Row],[x2]])/100)</f>
        <v>0.11088490590306885</v>
      </c>
      <c r="Y990" s="1">
        <f>Tabulka1[[#This Row],[z2]]</f>
        <v>1.10317</v>
      </c>
      <c r="Z990" s="1">
        <f>Tabulka1[[#This Row],[std2]]</f>
        <v>0</v>
      </c>
      <c r="AA990" s="1" t="s">
        <v>43</v>
      </c>
      <c r="AB990" s="1" t="s">
        <v>40</v>
      </c>
      <c r="AC990" s="1" t="s">
        <v>11</v>
      </c>
      <c r="AD990" s="1">
        <v>30</v>
      </c>
      <c r="AE990" s="1" t="s">
        <v>12</v>
      </c>
      <c r="AF990" s="1" t="s">
        <v>28</v>
      </c>
    </row>
    <row r="991" spans="1:32" ht="16.5" x14ac:dyDescent="0.35">
      <c r="A991" s="1">
        <f>2*Tabulka1[[#This Row],[x3]]*Tabulka1[[#This Row],[z]]/(100*94.196)*1000</f>
        <v>3.4717326653626595</v>
      </c>
      <c r="B991" s="1">
        <f>Tabulka1[[#This Row],[y2]]*Tabulka1[[#This Row],[x]]/2</f>
        <v>0.17358663326813298</v>
      </c>
      <c r="C991" s="1">
        <f>Tabulka1[[#This Row],[z2]]</f>
        <v>1.159605</v>
      </c>
      <c r="D991" s="1">
        <f>Tabulka1[[#This Row],[std2]]</f>
        <v>7.0710678119117998E-6</v>
      </c>
      <c r="E991" s="1">
        <v>2</v>
      </c>
      <c r="F991" s="1" t="s">
        <v>29</v>
      </c>
      <c r="G991" s="1" t="s">
        <v>30</v>
      </c>
      <c r="H991" s="1" t="s">
        <v>11</v>
      </c>
      <c r="I991" s="1">
        <v>15</v>
      </c>
      <c r="J991" s="1">
        <v>0.1</v>
      </c>
      <c r="K991">
        <v>1.159605</v>
      </c>
      <c r="L991">
        <v>7.0710678119117998E-6</v>
      </c>
      <c r="M991" s="1" t="s">
        <v>32</v>
      </c>
      <c r="N991" s="1" t="s">
        <v>31</v>
      </c>
      <c r="O991" s="1" t="s">
        <v>11</v>
      </c>
      <c r="P991" s="1">
        <f>Tabulka1[[#This Row],[x2]]/(1+Tabulka1[[#This Row],[y2]]*60.08/94.196)</f>
        <v>14.100634705201388</v>
      </c>
      <c r="Q991" s="1">
        <f>Tabulka1[[#This Row],[y2]]</f>
        <v>0.1</v>
      </c>
      <c r="R991" s="1">
        <f>Tabulka1[[#This Row],[z2]]</f>
        <v>1.159605</v>
      </c>
      <c r="S991" s="1">
        <f>Tabulka1[[#This Row],[std2]]</f>
        <v>7.0710678119117998E-6</v>
      </c>
      <c r="T991" s="1" t="s">
        <v>42</v>
      </c>
      <c r="U991" s="1" t="s">
        <v>31</v>
      </c>
      <c r="V991" s="1" t="s">
        <v>11</v>
      </c>
      <c r="W991" s="1">
        <f>Tabulka1[[#This Row],[x]]/(Tabulka1[[#This Row],[z4]]*(100-Tabulka1[[#This Row],[x2]])/100)</f>
        <v>3.5222264228033633</v>
      </c>
      <c r="X991" s="1">
        <f>Tabulka1[[#This Row],[y]]/(Tabulka1[[#This Row],[z4]]*(100-Tabulka1[[#This Row],[x2]])/100)</f>
        <v>0.17611132114016817</v>
      </c>
      <c r="Y991" s="1">
        <f>Tabulka1[[#This Row],[z2]]</f>
        <v>1.159605</v>
      </c>
      <c r="Z991" s="1">
        <f>Tabulka1[[#This Row],[std2]]</f>
        <v>7.0710678119117998E-6</v>
      </c>
      <c r="AA991" s="1" t="s">
        <v>43</v>
      </c>
      <c r="AB991" s="1" t="s">
        <v>40</v>
      </c>
      <c r="AC991" s="1" t="s">
        <v>11</v>
      </c>
      <c r="AD991" s="1">
        <v>30</v>
      </c>
      <c r="AE991" s="1" t="s">
        <v>12</v>
      </c>
      <c r="AF991" s="1" t="s">
        <v>28</v>
      </c>
    </row>
    <row r="992" spans="1:32" ht="16.5" x14ac:dyDescent="0.35">
      <c r="A992" s="1">
        <f>2*Tabulka1[[#This Row],[x3]]*Tabulka1[[#This Row],[z]]/(100*94.196)*1000</f>
        <v>4.8664125184623348</v>
      </c>
      <c r="B992" s="1">
        <f>Tabulka1[[#This Row],[y2]]*Tabulka1[[#This Row],[x]]/2</f>
        <v>0.24332062592311676</v>
      </c>
      <c r="C992" s="1">
        <f>Tabulka1[[#This Row],[z2]]</f>
        <v>1.219085</v>
      </c>
      <c r="D992" s="1">
        <f>Tabulka1[[#This Row],[std2]]</f>
        <v>7.0710678119117998E-6</v>
      </c>
      <c r="E992" s="1">
        <v>2</v>
      </c>
      <c r="F992" s="1" t="s">
        <v>29</v>
      </c>
      <c r="G992" s="1" t="s">
        <v>30</v>
      </c>
      <c r="H992" s="1" t="s">
        <v>11</v>
      </c>
      <c r="I992" s="1">
        <v>20</v>
      </c>
      <c r="J992" s="1">
        <v>0.1</v>
      </c>
      <c r="K992">
        <v>1.219085</v>
      </c>
      <c r="L992">
        <v>7.0710678119117998E-6</v>
      </c>
      <c r="M992" s="1" t="s">
        <v>32</v>
      </c>
      <c r="N992" s="1" t="s">
        <v>31</v>
      </c>
      <c r="O992" s="1" t="s">
        <v>11</v>
      </c>
      <c r="P992" s="1">
        <f>Tabulka1[[#This Row],[x2]]/(1+Tabulka1[[#This Row],[y2]]*60.08/94.196)</f>
        <v>18.800846273601849</v>
      </c>
      <c r="Q992" s="1">
        <f>Tabulka1[[#This Row],[y2]]</f>
        <v>0.1</v>
      </c>
      <c r="R992" s="1">
        <f>Tabulka1[[#This Row],[z2]]</f>
        <v>1.219085</v>
      </c>
      <c r="S992" s="1">
        <f>Tabulka1[[#This Row],[std2]]</f>
        <v>7.0710678119117998E-6</v>
      </c>
      <c r="T992" s="1" t="s">
        <v>42</v>
      </c>
      <c r="U992" s="1" t="s">
        <v>31</v>
      </c>
      <c r="V992" s="1" t="s">
        <v>11</v>
      </c>
      <c r="W992" s="1">
        <f>Tabulka1[[#This Row],[x]]/(Tabulka1[[#This Row],[z4]]*(100-Tabulka1[[#This Row],[x2]])/100)</f>
        <v>4.9898207656380968</v>
      </c>
      <c r="X992" s="1">
        <f>Tabulka1[[#This Row],[y]]/(Tabulka1[[#This Row],[z4]]*(100-Tabulka1[[#This Row],[x2]])/100)</f>
        <v>0.24949103828190486</v>
      </c>
      <c r="Y992" s="1">
        <f>Tabulka1[[#This Row],[z2]]</f>
        <v>1.219085</v>
      </c>
      <c r="Z992" s="1">
        <f>Tabulka1[[#This Row],[std2]]</f>
        <v>7.0710678119117998E-6</v>
      </c>
      <c r="AA992" s="1" t="s">
        <v>43</v>
      </c>
      <c r="AB992" s="1" t="s">
        <v>40</v>
      </c>
      <c r="AC992" s="1" t="s">
        <v>11</v>
      </c>
      <c r="AD992" s="1">
        <v>30</v>
      </c>
      <c r="AE992" s="1" t="s">
        <v>12</v>
      </c>
      <c r="AF992" s="1" t="s">
        <v>28</v>
      </c>
    </row>
    <row r="993" spans="1:32" ht="16.5" x14ac:dyDescent="0.35">
      <c r="A993" s="1">
        <f>2*Tabulka1[[#This Row],[x3]]*Tabulka1[[#This Row],[z]]/(100*94.196)*1000</f>
        <v>6.3861223104866074</v>
      </c>
      <c r="B993" s="1">
        <f>Tabulka1[[#This Row],[y2]]*Tabulka1[[#This Row],[x]]/2</f>
        <v>0.31930611552433041</v>
      </c>
      <c r="C993" s="1">
        <f>Tabulka1[[#This Row],[z2]]</f>
        <v>1.27983</v>
      </c>
      <c r="D993" s="1">
        <f>Tabulka1[[#This Row],[std2]]</f>
        <v>0</v>
      </c>
      <c r="E993" s="1">
        <v>2</v>
      </c>
      <c r="F993" s="1" t="s">
        <v>29</v>
      </c>
      <c r="G993" s="1" t="s">
        <v>30</v>
      </c>
      <c r="H993" s="1" t="s">
        <v>11</v>
      </c>
      <c r="I993" s="1">
        <v>25</v>
      </c>
      <c r="J993" s="1">
        <v>0.1</v>
      </c>
      <c r="K993">
        <v>1.27983</v>
      </c>
      <c r="L993">
        <v>0</v>
      </c>
      <c r="M993" s="1" t="s">
        <v>32</v>
      </c>
      <c r="N993" s="1" t="s">
        <v>31</v>
      </c>
      <c r="O993" s="1" t="s">
        <v>11</v>
      </c>
      <c r="P993" s="1">
        <f>Tabulka1[[#This Row],[x2]]/(1+Tabulka1[[#This Row],[y2]]*60.08/94.196)</f>
        <v>23.501057842002314</v>
      </c>
      <c r="Q993" s="1">
        <f>Tabulka1[[#This Row],[y2]]</f>
        <v>0.1</v>
      </c>
      <c r="R993" s="1">
        <f>Tabulka1[[#This Row],[z2]]</f>
        <v>1.27983</v>
      </c>
      <c r="S993" s="1">
        <f>Tabulka1[[#This Row],[std2]]</f>
        <v>0</v>
      </c>
      <c r="T993" s="1" t="s">
        <v>42</v>
      </c>
      <c r="U993" s="1" t="s">
        <v>31</v>
      </c>
      <c r="V993" s="1" t="s">
        <v>11</v>
      </c>
      <c r="W993" s="1">
        <f>Tabulka1[[#This Row],[x]]/(Tabulka1[[#This Row],[z4]]*(100-Tabulka1[[#This Row],[x2]])/100)</f>
        <v>6.6530943541841312</v>
      </c>
      <c r="X993" s="1">
        <f>Tabulka1[[#This Row],[y]]/(Tabulka1[[#This Row],[z4]]*(100-Tabulka1[[#This Row],[x2]])/100)</f>
        <v>0.33265471770920657</v>
      </c>
      <c r="Y993" s="1">
        <f>Tabulka1[[#This Row],[z2]]</f>
        <v>1.27983</v>
      </c>
      <c r="Z993" s="1">
        <f>Tabulka1[[#This Row],[std2]]</f>
        <v>0</v>
      </c>
      <c r="AA993" s="1" t="s">
        <v>43</v>
      </c>
      <c r="AB993" s="1" t="s">
        <v>40</v>
      </c>
      <c r="AC993" s="1" t="s">
        <v>11</v>
      </c>
      <c r="AD993" s="1">
        <v>30</v>
      </c>
      <c r="AE993" s="1" t="s">
        <v>12</v>
      </c>
      <c r="AF993" s="1" t="s">
        <v>28</v>
      </c>
    </row>
    <row r="994" spans="1:32" ht="16.5" x14ac:dyDescent="0.35">
      <c r="A994" s="1">
        <f>2*Tabulka1[[#This Row],[x3]]*Tabulka1[[#This Row],[z]]/(100*94.196)*1000</f>
        <v>8.0457566564208989</v>
      </c>
      <c r="B994" s="1">
        <f>Tabulka1[[#This Row],[y2]]*Tabulka1[[#This Row],[x]]/2</f>
        <v>0.40228783282104497</v>
      </c>
      <c r="C994" s="1">
        <f>Tabulka1[[#This Row],[z2]]</f>
        <v>1.3436949999999999</v>
      </c>
      <c r="D994" s="1">
        <f>Tabulka1[[#This Row],[std2]]</f>
        <v>7.0710678117547895E-6</v>
      </c>
      <c r="E994" s="1">
        <v>2</v>
      </c>
      <c r="F994" s="1" t="s">
        <v>29</v>
      </c>
      <c r="G994" s="1" t="s">
        <v>30</v>
      </c>
      <c r="H994" s="1" t="s">
        <v>11</v>
      </c>
      <c r="I994" s="1">
        <v>30</v>
      </c>
      <c r="J994" s="1">
        <v>0.1</v>
      </c>
      <c r="K994">
        <v>1.3436949999999999</v>
      </c>
      <c r="L994">
        <v>7.0710678117547895E-6</v>
      </c>
      <c r="M994" s="1" t="s">
        <v>32</v>
      </c>
      <c r="N994" s="1" t="s">
        <v>31</v>
      </c>
      <c r="O994" s="1" t="s">
        <v>11</v>
      </c>
      <c r="P994" s="1">
        <f>Tabulka1[[#This Row],[x2]]/(1+Tabulka1[[#This Row],[y2]]*60.08/94.196)</f>
        <v>28.201269410402777</v>
      </c>
      <c r="Q994" s="1">
        <f>Tabulka1[[#This Row],[y2]]</f>
        <v>0.1</v>
      </c>
      <c r="R994" s="1">
        <f>Tabulka1[[#This Row],[z2]]</f>
        <v>1.3436949999999999</v>
      </c>
      <c r="S994" s="1">
        <f>Tabulka1[[#This Row],[std2]]</f>
        <v>7.0710678117547895E-6</v>
      </c>
      <c r="T994" s="1" t="s">
        <v>42</v>
      </c>
      <c r="U994" s="1" t="s">
        <v>31</v>
      </c>
      <c r="V994" s="1" t="s">
        <v>11</v>
      </c>
      <c r="W994" s="1">
        <f>Tabulka1[[#This Row],[x]]/(Tabulka1[[#This Row],[z4]]*(100-Tabulka1[[#This Row],[x2]])/100)</f>
        <v>8.5539784553795961</v>
      </c>
      <c r="X994" s="1">
        <f>Tabulka1[[#This Row],[y]]/(Tabulka1[[#This Row],[z4]]*(100-Tabulka1[[#This Row],[x2]])/100)</f>
        <v>0.42769892276897981</v>
      </c>
      <c r="Y994" s="1">
        <f>Tabulka1[[#This Row],[z2]]</f>
        <v>1.3436949999999999</v>
      </c>
      <c r="Z994" s="1">
        <f>Tabulka1[[#This Row],[std2]]</f>
        <v>7.0710678117547895E-6</v>
      </c>
      <c r="AA994" s="1" t="s">
        <v>43</v>
      </c>
      <c r="AB994" s="1" t="s">
        <v>40</v>
      </c>
      <c r="AC994" s="1" t="s">
        <v>11</v>
      </c>
      <c r="AD994" s="1">
        <v>30</v>
      </c>
      <c r="AE994" s="1" t="s">
        <v>12</v>
      </c>
      <c r="AF994" s="1" t="s">
        <v>28</v>
      </c>
    </row>
    <row r="995" spans="1:32" ht="16.5" x14ac:dyDescent="0.35">
      <c r="A995" s="1">
        <f>2*Tabulka1[[#This Row],[x3]]*Tabulka1[[#This Row],[z]]/(100*94.196)*1000</f>
        <v>9.8529449922158783</v>
      </c>
      <c r="B995" s="1">
        <f>Tabulka1[[#This Row],[y2]]*Tabulka1[[#This Row],[x]]/2</f>
        <v>0.49264724961079392</v>
      </c>
      <c r="C995" s="1">
        <f>Tabulka1[[#This Row],[z2]]</f>
        <v>1.4104350000000001</v>
      </c>
      <c r="D995" s="1">
        <f>Tabulka1[[#This Row],[std2]]</f>
        <v>7.0710678117547895E-6</v>
      </c>
      <c r="E995" s="1">
        <v>2</v>
      </c>
      <c r="F995" s="1" t="s">
        <v>29</v>
      </c>
      <c r="G995" s="1" t="s">
        <v>30</v>
      </c>
      <c r="H995" s="1" t="s">
        <v>11</v>
      </c>
      <c r="I995" s="1">
        <v>35</v>
      </c>
      <c r="J995" s="1">
        <v>0.1</v>
      </c>
      <c r="K995">
        <v>1.4104350000000001</v>
      </c>
      <c r="L995">
        <v>7.0710678117547895E-6</v>
      </c>
      <c r="M995" s="1" t="s">
        <v>32</v>
      </c>
      <c r="N995" s="1" t="s">
        <v>31</v>
      </c>
      <c r="O995" s="1" t="s">
        <v>11</v>
      </c>
      <c r="P995" s="1">
        <f>Tabulka1[[#This Row],[x2]]/(1+Tabulka1[[#This Row],[y2]]*60.08/94.196)</f>
        <v>32.901480978803235</v>
      </c>
      <c r="Q995" s="1">
        <f>Tabulka1[[#This Row],[y2]]</f>
        <v>0.1</v>
      </c>
      <c r="R995" s="1">
        <f>Tabulka1[[#This Row],[z2]]</f>
        <v>1.4104350000000001</v>
      </c>
      <c r="S995" s="1">
        <f>Tabulka1[[#This Row],[std2]]</f>
        <v>7.0710678117547895E-6</v>
      </c>
      <c r="T995" s="1" t="s">
        <v>42</v>
      </c>
      <c r="U995" s="1" t="s">
        <v>31</v>
      </c>
      <c r="V995" s="1" t="s">
        <v>11</v>
      </c>
      <c r="W995" s="1">
        <f>Tabulka1[[#This Row],[x]]/(Tabulka1[[#This Row],[z4]]*(100-Tabulka1[[#This Row],[x2]])/100)</f>
        <v>10.747306264451286</v>
      </c>
      <c r="X995" s="1">
        <f>Tabulka1[[#This Row],[y]]/(Tabulka1[[#This Row],[z4]]*(100-Tabulka1[[#This Row],[x2]])/100)</f>
        <v>0.53736531322256431</v>
      </c>
      <c r="Y995" s="1">
        <f>Tabulka1[[#This Row],[z2]]</f>
        <v>1.4104350000000001</v>
      </c>
      <c r="Z995" s="1">
        <f>Tabulka1[[#This Row],[std2]]</f>
        <v>7.0710678117547895E-6</v>
      </c>
      <c r="AA995" s="1" t="s">
        <v>43</v>
      </c>
      <c r="AB995" s="1" t="s">
        <v>40</v>
      </c>
      <c r="AC995" s="1" t="s">
        <v>11</v>
      </c>
      <c r="AD995" s="1">
        <v>30</v>
      </c>
      <c r="AE995" s="1" t="s">
        <v>12</v>
      </c>
      <c r="AF995" s="1" t="s">
        <v>28</v>
      </c>
    </row>
    <row r="996" spans="1:32" ht="16.5" x14ac:dyDescent="0.35">
      <c r="A996" s="1">
        <f>2*Tabulka1[[#This Row],[x3]]*Tabulka1[[#This Row],[z]]/(100*94.196)*1000</f>
        <v>11.817492315676017</v>
      </c>
      <c r="B996" s="1">
        <f>Tabulka1[[#This Row],[y2]]*Tabulka1[[#This Row],[x]]/2</f>
        <v>0.59087461578380085</v>
      </c>
      <c r="C996" s="1">
        <f>Tabulka1[[#This Row],[z2]]</f>
        <v>1.4802</v>
      </c>
      <c r="D996" s="1">
        <f>Tabulka1[[#This Row],[std2]]</f>
        <v>0</v>
      </c>
      <c r="E996" s="1">
        <v>2</v>
      </c>
      <c r="F996" s="1" t="s">
        <v>29</v>
      </c>
      <c r="G996" s="1" t="s">
        <v>30</v>
      </c>
      <c r="H996" s="1" t="s">
        <v>11</v>
      </c>
      <c r="I996" s="1">
        <v>40</v>
      </c>
      <c r="J996" s="1">
        <v>0.1</v>
      </c>
      <c r="K996">
        <v>1.4802</v>
      </c>
      <c r="L996">
        <v>0</v>
      </c>
      <c r="M996" s="1" t="s">
        <v>32</v>
      </c>
      <c r="N996" s="1" t="s">
        <v>31</v>
      </c>
      <c r="O996" s="1" t="s">
        <v>11</v>
      </c>
      <c r="P996" s="1">
        <f>Tabulka1[[#This Row],[x2]]/(1+Tabulka1[[#This Row],[y2]]*60.08/94.196)</f>
        <v>37.601692547203697</v>
      </c>
      <c r="Q996" s="1">
        <f>Tabulka1[[#This Row],[y2]]</f>
        <v>0.1</v>
      </c>
      <c r="R996" s="1">
        <f>Tabulka1[[#This Row],[z2]]</f>
        <v>1.4802</v>
      </c>
      <c r="S996" s="1">
        <f>Tabulka1[[#This Row],[std2]]</f>
        <v>0</v>
      </c>
      <c r="T996" s="1" t="s">
        <v>42</v>
      </c>
      <c r="U996" s="1" t="s">
        <v>31</v>
      </c>
      <c r="V996" s="1" t="s">
        <v>11</v>
      </c>
      <c r="W996" s="1">
        <f>Tabulka1[[#This Row],[x]]/(Tabulka1[[#This Row],[z4]]*(100-Tabulka1[[#This Row],[x2]])/100)</f>
        <v>13.306188708368257</v>
      </c>
      <c r="X996" s="1">
        <f>Tabulka1[[#This Row],[y]]/(Tabulka1[[#This Row],[z4]]*(100-Tabulka1[[#This Row],[x2]])/100)</f>
        <v>0.66530943541841292</v>
      </c>
      <c r="Y996" s="1">
        <f>Tabulka1[[#This Row],[z2]]</f>
        <v>1.4802</v>
      </c>
      <c r="Z996" s="1">
        <f>Tabulka1[[#This Row],[std2]]</f>
        <v>0</v>
      </c>
      <c r="AA996" s="1" t="s">
        <v>43</v>
      </c>
      <c r="AB996" s="1" t="s">
        <v>40</v>
      </c>
      <c r="AC996" s="1" t="s">
        <v>11</v>
      </c>
      <c r="AD996" s="1">
        <v>30</v>
      </c>
      <c r="AE996" s="1" t="s">
        <v>12</v>
      </c>
      <c r="AF996" s="1" t="s">
        <v>28</v>
      </c>
    </row>
    <row r="997" spans="1:32" ht="16.5" x14ac:dyDescent="0.35">
      <c r="A997" s="1">
        <f>2*Tabulka1[[#This Row],[x3]]*Tabulka1[[#This Row],[z]]/(100*94.196)*1000</f>
        <v>12.960958574508002</v>
      </c>
      <c r="B997" s="1">
        <f>Tabulka1[[#This Row],[y2]]*Tabulka1[[#This Row],[x]]/2</f>
        <v>0.64804792872540018</v>
      </c>
      <c r="C997" s="1">
        <f>Tabulka1[[#This Row],[z2]]</f>
        <v>1.5197050000000001</v>
      </c>
      <c r="D997" s="1">
        <f>Tabulka1[[#This Row],[std2]]</f>
        <v>7.0710678117547895E-6</v>
      </c>
      <c r="E997" s="1">
        <v>2</v>
      </c>
      <c r="F997" s="1" t="s">
        <v>29</v>
      </c>
      <c r="G997" s="1" t="s">
        <v>30</v>
      </c>
      <c r="H997" s="1" t="s">
        <v>11</v>
      </c>
      <c r="I997" s="1">
        <v>42.73</v>
      </c>
      <c r="J997" s="1">
        <v>0.1</v>
      </c>
      <c r="K997">
        <v>1.5197050000000001</v>
      </c>
      <c r="L997">
        <v>7.0710678117547895E-6</v>
      </c>
      <c r="M997" s="1" t="s">
        <v>32</v>
      </c>
      <c r="N997" s="1" t="s">
        <v>31</v>
      </c>
      <c r="O997" s="1" t="s">
        <v>11</v>
      </c>
      <c r="P997" s="1">
        <f>Tabulka1[[#This Row],[x2]]/(1+Tabulka1[[#This Row],[y2]]*60.08/94.196)</f>
        <v>40.168008063550353</v>
      </c>
      <c r="Q997" s="1">
        <f>Tabulka1[[#This Row],[y2]]</f>
        <v>0.1</v>
      </c>
      <c r="R997" s="1">
        <f>Tabulka1[[#This Row],[z2]]</f>
        <v>1.5197050000000001</v>
      </c>
      <c r="S997" s="1">
        <f>Tabulka1[[#This Row],[std2]]</f>
        <v>7.0710678117547895E-6</v>
      </c>
      <c r="T997" s="1" t="s">
        <v>42</v>
      </c>
      <c r="U997" s="1" t="s">
        <v>31</v>
      </c>
      <c r="V997" s="1" t="s">
        <v>11</v>
      </c>
      <c r="W997" s="1">
        <f>Tabulka1[[#This Row],[x]]/(Tabulka1[[#This Row],[z4]]*(100-Tabulka1[[#This Row],[x2]])/100)</f>
        <v>14.891918373718587</v>
      </c>
      <c r="X997" s="1">
        <f>Tabulka1[[#This Row],[y]]/(Tabulka1[[#This Row],[z4]]*(100-Tabulka1[[#This Row],[x2]])/100)</f>
        <v>0.74459591868592945</v>
      </c>
      <c r="Y997" s="1">
        <f>Tabulka1[[#This Row],[z2]]</f>
        <v>1.5197050000000001</v>
      </c>
      <c r="Z997" s="1">
        <f>Tabulka1[[#This Row],[std2]]</f>
        <v>7.0710678117547895E-6</v>
      </c>
      <c r="AA997" s="1" t="s">
        <v>43</v>
      </c>
      <c r="AB997" s="1" t="s">
        <v>40</v>
      </c>
      <c r="AC997" s="1" t="s">
        <v>11</v>
      </c>
      <c r="AD997" s="1">
        <v>30</v>
      </c>
      <c r="AE997" s="1" t="s">
        <v>12</v>
      </c>
      <c r="AF997" s="1" t="s">
        <v>28</v>
      </c>
    </row>
    <row r="998" spans="1:32" ht="16.5" x14ac:dyDescent="0.35">
      <c r="A998" s="1">
        <f>2*Tabulka1[[#This Row],[x3]]*Tabulka1[[#This Row],[z]]/(100*94.196)*1000</f>
        <v>0</v>
      </c>
      <c r="B998" s="1">
        <f>Tabulka1[[#This Row],[y2]]*Tabulka1[[#This Row],[x]]/2</f>
        <v>0</v>
      </c>
      <c r="C998" s="1">
        <f>Tabulka1[[#This Row],[z2]]</f>
        <v>0.99565000000000003</v>
      </c>
      <c r="D998" s="1">
        <f>Tabulka1[[#This Row],[std2]]</f>
        <v>0</v>
      </c>
      <c r="E998" s="1">
        <v>3</v>
      </c>
      <c r="F998" s="1" t="s">
        <v>29</v>
      </c>
      <c r="G998" s="1" t="s">
        <v>30</v>
      </c>
      <c r="H998" s="1" t="s">
        <v>11</v>
      </c>
      <c r="I998" s="1">
        <v>0</v>
      </c>
      <c r="J998" s="1">
        <v>0.5</v>
      </c>
      <c r="K998">
        <v>0.99565000000000003</v>
      </c>
      <c r="L998"/>
      <c r="M998" s="1" t="s">
        <v>32</v>
      </c>
      <c r="N998" s="1" t="s">
        <v>31</v>
      </c>
      <c r="O998" s="1" t="s">
        <v>11</v>
      </c>
      <c r="P998" s="1">
        <f>Tabulka1[[#This Row],[x2]]/(1+Tabulka1[[#This Row],[y2]]*60.08/94.196)</f>
        <v>0</v>
      </c>
      <c r="Q998" s="1">
        <f>Tabulka1[[#This Row],[y2]]</f>
        <v>0.5</v>
      </c>
      <c r="R998" s="1">
        <f>Tabulka1[[#This Row],[z2]]</f>
        <v>0.99565000000000003</v>
      </c>
      <c r="S998" s="1">
        <f>Tabulka1[[#This Row],[std2]]</f>
        <v>0</v>
      </c>
      <c r="T998" s="1" t="s">
        <v>42</v>
      </c>
      <c r="U998" s="1" t="s">
        <v>31</v>
      </c>
      <c r="V998" s="1" t="s">
        <v>11</v>
      </c>
      <c r="W998" s="1">
        <f>Tabulka1[[#This Row],[x]]/(Tabulka1[[#This Row],[z4]]*(100-Tabulka1[[#This Row],[x2]])/100)</f>
        <v>0</v>
      </c>
      <c r="X998" s="1">
        <f>Tabulka1[[#This Row],[y]]/(Tabulka1[[#This Row],[z4]]*(100-Tabulka1[[#This Row],[x2]])/100)</f>
        <v>0</v>
      </c>
      <c r="Y998" s="1">
        <f>Tabulka1[[#This Row],[z2]]</f>
        <v>0.99565000000000003</v>
      </c>
      <c r="Z998" s="1">
        <f>Tabulka1[[#This Row],[std2]]</f>
        <v>0</v>
      </c>
      <c r="AA998" s="1" t="s">
        <v>43</v>
      </c>
      <c r="AB998" s="1" t="s">
        <v>40</v>
      </c>
      <c r="AC998" s="1" t="s">
        <v>11</v>
      </c>
      <c r="AD998" s="1">
        <v>30</v>
      </c>
      <c r="AE998" s="1" t="s">
        <v>12</v>
      </c>
      <c r="AF998" s="1" t="s">
        <v>28</v>
      </c>
    </row>
    <row r="999" spans="1:32" ht="16.5" x14ac:dyDescent="0.35">
      <c r="A999" s="1">
        <f>2*Tabulka1[[#This Row],[x3]]*Tabulka1[[#This Row],[z]]/(100*94.196)*1000</f>
        <v>0.84155156315399704</v>
      </c>
      <c r="B999" s="1">
        <f>Tabulka1[[#This Row],[y2]]*Tabulka1[[#This Row],[x]]/2</f>
        <v>0.21038789078849926</v>
      </c>
      <c r="C999" s="1">
        <f>Tabulka1[[#This Row],[z2]]</f>
        <v>1.0455099999999999</v>
      </c>
      <c r="D999" s="1">
        <f>Tabulka1[[#This Row],[std2]]</f>
        <v>0</v>
      </c>
      <c r="E999" s="1">
        <v>3</v>
      </c>
      <c r="F999" s="1" t="s">
        <v>29</v>
      </c>
      <c r="G999" s="1" t="s">
        <v>30</v>
      </c>
      <c r="H999" s="1" t="s">
        <v>11</v>
      </c>
      <c r="I999" s="1">
        <v>5</v>
      </c>
      <c r="J999" s="1">
        <v>0.5</v>
      </c>
      <c r="K999">
        <v>1.0455099999999999</v>
      </c>
      <c r="L999">
        <v>0</v>
      </c>
      <c r="M999" s="1" t="s">
        <v>32</v>
      </c>
      <c r="N999" s="1" t="s">
        <v>31</v>
      </c>
      <c r="O999" s="1" t="s">
        <v>11</v>
      </c>
      <c r="P999" s="1">
        <f>Tabulka1[[#This Row],[x2]]/(1+Tabulka1[[#This Row],[y2]]*60.08/94.196)</f>
        <v>3.7910106571364173</v>
      </c>
      <c r="Q999" s="1">
        <f>Tabulka1[[#This Row],[y2]]</f>
        <v>0.5</v>
      </c>
      <c r="R999" s="1">
        <f>Tabulka1[[#This Row],[z2]]</f>
        <v>1.0455099999999999</v>
      </c>
      <c r="S999" s="1">
        <f>Tabulka1[[#This Row],[std2]]</f>
        <v>0</v>
      </c>
      <c r="T999" s="1" t="s">
        <v>42</v>
      </c>
      <c r="U999" s="1" t="s">
        <v>31</v>
      </c>
      <c r="V999" s="1" t="s">
        <v>11</v>
      </c>
      <c r="W999" s="1">
        <f>Tabulka1[[#This Row],[x]]/(Tabulka1[[#This Row],[z4]]*(100-Tabulka1[[#This Row],[x2]])/100)</f>
        <v>0.84728386212319162</v>
      </c>
      <c r="X999" s="1">
        <f>Tabulka1[[#This Row],[y]]/(Tabulka1[[#This Row],[z4]]*(100-Tabulka1[[#This Row],[x2]])/100)</f>
        <v>0.21182096553079791</v>
      </c>
      <c r="Y999" s="1">
        <f>Tabulka1[[#This Row],[z2]]</f>
        <v>1.0455099999999999</v>
      </c>
      <c r="Z999" s="1">
        <f>Tabulka1[[#This Row],[std2]]</f>
        <v>0</v>
      </c>
      <c r="AA999" s="1" t="s">
        <v>43</v>
      </c>
      <c r="AB999" s="1" t="s">
        <v>40</v>
      </c>
      <c r="AC999" s="1" t="s">
        <v>11</v>
      </c>
      <c r="AD999" s="1">
        <v>30</v>
      </c>
      <c r="AE999" s="1" t="s">
        <v>12</v>
      </c>
      <c r="AF999" s="1" t="s">
        <v>28</v>
      </c>
    </row>
    <row r="1000" spans="1:32" ht="16.5" x14ac:dyDescent="0.35">
      <c r="A1000" s="1">
        <f>2*Tabulka1[[#This Row],[x3]]*Tabulka1[[#This Row],[z]]/(100*94.196)*1000</f>
        <v>1.7668952638526672</v>
      </c>
      <c r="B1000" s="1">
        <f>Tabulka1[[#This Row],[y2]]*Tabulka1[[#This Row],[x]]/2</f>
        <v>0.44172381596316679</v>
      </c>
      <c r="C1000" s="1">
        <f>Tabulka1[[#This Row],[z2]]</f>
        <v>1.0975600000000001</v>
      </c>
      <c r="D1000" s="1">
        <f>Tabulka1[[#This Row],[std2]]</f>
        <v>1.4142135623666588E-5</v>
      </c>
      <c r="E1000" s="1">
        <v>3</v>
      </c>
      <c r="F1000" s="1" t="s">
        <v>29</v>
      </c>
      <c r="G1000" s="1" t="s">
        <v>30</v>
      </c>
      <c r="H1000" s="1" t="s">
        <v>11</v>
      </c>
      <c r="I1000" s="1">
        <v>10</v>
      </c>
      <c r="J1000" s="1">
        <v>0.5</v>
      </c>
      <c r="K1000">
        <v>1.0975600000000001</v>
      </c>
      <c r="L1000">
        <v>1.4142135623666588E-5</v>
      </c>
      <c r="M1000" s="1" t="s">
        <v>32</v>
      </c>
      <c r="N1000" s="1" t="s">
        <v>31</v>
      </c>
      <c r="O1000" s="1" t="s">
        <v>11</v>
      </c>
      <c r="P1000" s="1">
        <f>Tabulka1[[#This Row],[x2]]/(1+Tabulka1[[#This Row],[y2]]*60.08/94.196)</f>
        <v>7.5820213142728345</v>
      </c>
      <c r="Q1000" s="1">
        <f>Tabulka1[[#This Row],[y2]]</f>
        <v>0.5</v>
      </c>
      <c r="R1000" s="1">
        <f>Tabulka1[[#This Row],[z2]]</f>
        <v>1.0975600000000001</v>
      </c>
      <c r="S1000" s="1">
        <f>Tabulka1[[#This Row],[std2]]</f>
        <v>1.4142135623666588E-5</v>
      </c>
      <c r="T1000" s="1" t="s">
        <v>42</v>
      </c>
      <c r="U1000" s="1" t="s">
        <v>31</v>
      </c>
      <c r="V1000" s="1" t="s">
        <v>11</v>
      </c>
      <c r="W1000" s="1">
        <f>Tabulka1[[#This Row],[x]]/(Tabulka1[[#This Row],[z4]]*(100-Tabulka1[[#This Row],[x2]])/100)</f>
        <v>1.7887103755934042</v>
      </c>
      <c r="X1000" s="1">
        <f>Tabulka1[[#This Row],[y]]/(Tabulka1[[#This Row],[z4]]*(100-Tabulka1[[#This Row],[x2]])/100)</f>
        <v>0.44717759389835104</v>
      </c>
      <c r="Y1000" s="1">
        <f>Tabulka1[[#This Row],[z2]]</f>
        <v>1.0975600000000001</v>
      </c>
      <c r="Z1000" s="1">
        <f>Tabulka1[[#This Row],[std2]]</f>
        <v>1.4142135623666588E-5</v>
      </c>
      <c r="AA1000" s="1" t="s">
        <v>43</v>
      </c>
      <c r="AB1000" s="1" t="s">
        <v>40</v>
      </c>
      <c r="AC1000" s="1" t="s">
        <v>11</v>
      </c>
      <c r="AD1000" s="1">
        <v>30</v>
      </c>
      <c r="AE1000" s="1" t="s">
        <v>12</v>
      </c>
      <c r="AF1000" s="1" t="s">
        <v>28</v>
      </c>
    </row>
    <row r="1001" spans="1:32" ht="16.5" x14ac:dyDescent="0.35">
      <c r="A1001" s="1">
        <f>2*Tabulka1[[#This Row],[x3]]*Tabulka1[[#This Row],[z]]/(100*94.196)*1000</f>
        <v>2.7821042209987441</v>
      </c>
      <c r="B1001" s="1">
        <f>Tabulka1[[#This Row],[y2]]*Tabulka1[[#This Row],[x]]/2</f>
        <v>0.69552605524968603</v>
      </c>
      <c r="C1001" s="1">
        <f>Tabulka1[[#This Row],[z2]]</f>
        <v>1.1521250000000001</v>
      </c>
      <c r="D1001" s="1">
        <f>Tabulka1[[#This Row],[std2]]</f>
        <v>7.0710678119117998E-6</v>
      </c>
      <c r="E1001" s="1">
        <v>3</v>
      </c>
      <c r="F1001" s="1" t="s">
        <v>29</v>
      </c>
      <c r="G1001" s="1" t="s">
        <v>30</v>
      </c>
      <c r="H1001" s="1" t="s">
        <v>11</v>
      </c>
      <c r="I1001" s="1">
        <v>15</v>
      </c>
      <c r="J1001" s="1">
        <v>0.5</v>
      </c>
      <c r="K1001">
        <v>1.1521250000000001</v>
      </c>
      <c r="L1001">
        <v>7.0710678119117998E-6</v>
      </c>
      <c r="M1001" s="1" t="s">
        <v>32</v>
      </c>
      <c r="N1001" s="1" t="s">
        <v>31</v>
      </c>
      <c r="O1001" s="1" t="s">
        <v>11</v>
      </c>
      <c r="P1001" s="1">
        <f>Tabulka1[[#This Row],[x2]]/(1+Tabulka1[[#This Row],[y2]]*60.08/94.196)</f>
        <v>11.373031971409253</v>
      </c>
      <c r="Q1001" s="1">
        <f>Tabulka1[[#This Row],[y2]]</f>
        <v>0.5</v>
      </c>
      <c r="R1001" s="1">
        <f>Tabulka1[[#This Row],[z2]]</f>
        <v>1.1521250000000001</v>
      </c>
      <c r="S1001" s="1">
        <f>Tabulka1[[#This Row],[std2]]</f>
        <v>7.0710678119117998E-6</v>
      </c>
      <c r="T1001" s="1" t="s">
        <v>42</v>
      </c>
      <c r="U1001" s="1" t="s">
        <v>31</v>
      </c>
      <c r="V1001" s="1" t="s">
        <v>11</v>
      </c>
      <c r="W1001" s="1">
        <f>Tabulka1[[#This Row],[x]]/(Tabulka1[[#This Row],[z4]]*(100-Tabulka1[[#This Row],[x2]])/100)</f>
        <v>2.8408929494718778</v>
      </c>
      <c r="X1001" s="1">
        <f>Tabulka1[[#This Row],[y]]/(Tabulka1[[#This Row],[z4]]*(100-Tabulka1[[#This Row],[x2]])/100)</f>
        <v>0.71022323736796944</v>
      </c>
      <c r="Y1001" s="1">
        <f>Tabulka1[[#This Row],[z2]]</f>
        <v>1.1521250000000001</v>
      </c>
      <c r="Z1001" s="1">
        <f>Tabulka1[[#This Row],[std2]]</f>
        <v>7.0710678119117998E-6</v>
      </c>
      <c r="AA1001" s="1" t="s">
        <v>43</v>
      </c>
      <c r="AB1001" s="1" t="s">
        <v>40</v>
      </c>
      <c r="AC1001" s="1" t="s">
        <v>11</v>
      </c>
      <c r="AD1001" s="1">
        <v>30</v>
      </c>
      <c r="AE1001" s="1" t="s">
        <v>12</v>
      </c>
      <c r="AF1001" s="1" t="s">
        <v>28</v>
      </c>
    </row>
    <row r="1002" spans="1:32" ht="16.5" x14ac:dyDescent="0.35">
      <c r="A1002" s="1">
        <f>2*Tabulka1[[#This Row],[x3]]*Tabulka1[[#This Row],[z]]/(100*94.196)*1000</f>
        <v>3.8943945394249644</v>
      </c>
      <c r="B1002" s="1">
        <f>Tabulka1[[#This Row],[y2]]*Tabulka1[[#This Row],[x]]/2</f>
        <v>0.9735986348562411</v>
      </c>
      <c r="C1002" s="1">
        <f>Tabulka1[[#This Row],[z2]]</f>
        <v>1.20956</v>
      </c>
      <c r="D1002" s="1">
        <f>Tabulka1[[#This Row],[std2]]</f>
        <v>0</v>
      </c>
      <c r="E1002" s="1">
        <v>3</v>
      </c>
      <c r="F1002" s="1" t="s">
        <v>29</v>
      </c>
      <c r="G1002" s="1" t="s">
        <v>30</v>
      </c>
      <c r="H1002" s="1" t="s">
        <v>11</v>
      </c>
      <c r="I1002" s="1">
        <v>20</v>
      </c>
      <c r="J1002" s="1">
        <v>0.5</v>
      </c>
      <c r="K1002">
        <v>1.20956</v>
      </c>
      <c r="L1002">
        <v>0</v>
      </c>
      <c r="M1002" s="1" t="s">
        <v>32</v>
      </c>
      <c r="N1002" s="1" t="s">
        <v>31</v>
      </c>
      <c r="O1002" s="1" t="s">
        <v>11</v>
      </c>
      <c r="P1002" s="1">
        <f>Tabulka1[[#This Row],[x2]]/(1+Tabulka1[[#This Row],[y2]]*60.08/94.196)</f>
        <v>15.164042628545669</v>
      </c>
      <c r="Q1002" s="1">
        <f>Tabulka1[[#This Row],[y2]]</f>
        <v>0.5</v>
      </c>
      <c r="R1002" s="1">
        <f>Tabulka1[[#This Row],[z2]]</f>
        <v>1.20956</v>
      </c>
      <c r="S1002" s="1">
        <f>Tabulka1[[#This Row],[std2]]</f>
        <v>0</v>
      </c>
      <c r="T1002" s="1" t="s">
        <v>42</v>
      </c>
      <c r="U1002" s="1" t="s">
        <v>31</v>
      </c>
      <c r="V1002" s="1" t="s">
        <v>11</v>
      </c>
      <c r="W1002" s="1">
        <f>Tabulka1[[#This Row],[x]]/(Tabulka1[[#This Row],[z4]]*(100-Tabulka1[[#This Row],[x2]])/100)</f>
        <v>4.0245983450851597</v>
      </c>
      <c r="X1002" s="1">
        <f>Tabulka1[[#This Row],[y]]/(Tabulka1[[#This Row],[z4]]*(100-Tabulka1[[#This Row],[x2]])/100)</f>
        <v>1.0061495862712899</v>
      </c>
      <c r="Y1002" s="1">
        <f>Tabulka1[[#This Row],[z2]]</f>
        <v>1.20956</v>
      </c>
      <c r="Z1002" s="1">
        <f>Tabulka1[[#This Row],[std2]]</f>
        <v>0</v>
      </c>
      <c r="AA1002" s="1" t="s">
        <v>43</v>
      </c>
      <c r="AB1002" s="1" t="s">
        <v>40</v>
      </c>
      <c r="AC1002" s="1" t="s">
        <v>11</v>
      </c>
      <c r="AD1002" s="1">
        <v>30</v>
      </c>
      <c r="AE1002" s="1" t="s">
        <v>12</v>
      </c>
      <c r="AF1002" s="1" t="s">
        <v>28</v>
      </c>
    </row>
    <row r="1003" spans="1:32" ht="16.5" x14ac:dyDescent="0.35">
      <c r="A1003" s="1">
        <f>2*Tabulka1[[#This Row],[x3]]*Tabulka1[[#This Row],[z]]/(100*94.196)*1000</f>
        <v>5.1116624810843874</v>
      </c>
      <c r="B1003" s="1">
        <f>Tabulka1[[#This Row],[y2]]*Tabulka1[[#This Row],[x]]/2</f>
        <v>1.2779156202710968</v>
      </c>
      <c r="C1003" s="1">
        <f>Tabulka1[[#This Row],[z2]]</f>
        <v>1.270105</v>
      </c>
      <c r="D1003" s="1">
        <f>Tabulka1[[#This Row],[std2]]</f>
        <v>7.0710678119117998E-6</v>
      </c>
      <c r="E1003" s="1">
        <v>3</v>
      </c>
      <c r="F1003" s="1" t="s">
        <v>29</v>
      </c>
      <c r="G1003" s="1" t="s">
        <v>30</v>
      </c>
      <c r="H1003" s="1" t="s">
        <v>11</v>
      </c>
      <c r="I1003" s="1">
        <v>25</v>
      </c>
      <c r="J1003" s="1">
        <v>0.5</v>
      </c>
      <c r="K1003">
        <v>1.270105</v>
      </c>
      <c r="L1003">
        <v>7.0710678119117998E-6</v>
      </c>
      <c r="M1003" s="1" t="s">
        <v>32</v>
      </c>
      <c r="N1003" s="1" t="s">
        <v>31</v>
      </c>
      <c r="O1003" s="1" t="s">
        <v>11</v>
      </c>
      <c r="P1003" s="1">
        <f>Tabulka1[[#This Row],[x2]]/(1+Tabulka1[[#This Row],[y2]]*60.08/94.196)</f>
        <v>18.955053285682087</v>
      </c>
      <c r="Q1003" s="1">
        <f>Tabulka1[[#This Row],[y2]]</f>
        <v>0.5</v>
      </c>
      <c r="R1003" s="1">
        <f>Tabulka1[[#This Row],[z2]]</f>
        <v>1.270105</v>
      </c>
      <c r="S1003" s="1">
        <f>Tabulka1[[#This Row],[std2]]</f>
        <v>7.0710678119117998E-6</v>
      </c>
      <c r="T1003" s="1" t="s">
        <v>42</v>
      </c>
      <c r="U1003" s="1" t="s">
        <v>31</v>
      </c>
      <c r="V1003" s="1" t="s">
        <v>11</v>
      </c>
      <c r="W1003" s="1">
        <f>Tabulka1[[#This Row],[x]]/(Tabulka1[[#This Row],[z4]]*(100-Tabulka1[[#This Row],[x2]])/100)</f>
        <v>5.3661311267802132</v>
      </c>
      <c r="X1003" s="1">
        <f>Tabulka1[[#This Row],[y]]/(Tabulka1[[#This Row],[z4]]*(100-Tabulka1[[#This Row],[x2]])/100)</f>
        <v>1.3415327816950533</v>
      </c>
      <c r="Y1003" s="1">
        <f>Tabulka1[[#This Row],[z2]]</f>
        <v>1.270105</v>
      </c>
      <c r="Z1003" s="1">
        <f>Tabulka1[[#This Row],[std2]]</f>
        <v>7.0710678119117998E-6</v>
      </c>
      <c r="AA1003" s="1" t="s">
        <v>43</v>
      </c>
      <c r="AB1003" s="1" t="s">
        <v>40</v>
      </c>
      <c r="AC1003" s="1" t="s">
        <v>11</v>
      </c>
      <c r="AD1003" s="1">
        <v>30</v>
      </c>
      <c r="AE1003" s="1" t="s">
        <v>12</v>
      </c>
      <c r="AF1003" s="1" t="s">
        <v>28</v>
      </c>
    </row>
    <row r="1004" spans="1:32" ht="16.5" x14ac:dyDescent="0.35">
      <c r="A1004" s="1">
        <f>2*Tabulka1[[#This Row],[x3]]*Tabulka1[[#This Row],[z]]/(100*94.196)*1000</f>
        <v>6.4418043079300675</v>
      </c>
      <c r="B1004" s="1">
        <f>Tabulka1[[#This Row],[y2]]*Tabulka1[[#This Row],[x]]/2</f>
        <v>1.6104510769825169</v>
      </c>
      <c r="C1004" s="1">
        <f>Tabulka1[[#This Row],[z2]]</f>
        <v>1.3338399999999999</v>
      </c>
      <c r="D1004" s="1">
        <f>Tabulka1[[#This Row],[std2]]</f>
        <v>1.4142135623666588E-5</v>
      </c>
      <c r="E1004" s="1">
        <v>3</v>
      </c>
      <c r="F1004" s="1" t="s">
        <v>29</v>
      </c>
      <c r="G1004" s="1" t="s">
        <v>30</v>
      </c>
      <c r="H1004" s="1" t="s">
        <v>11</v>
      </c>
      <c r="I1004" s="1">
        <v>30</v>
      </c>
      <c r="J1004" s="1">
        <v>0.5</v>
      </c>
      <c r="K1004">
        <v>1.3338399999999999</v>
      </c>
      <c r="L1004">
        <v>1.4142135623666588E-5</v>
      </c>
      <c r="M1004" s="1" t="s">
        <v>32</v>
      </c>
      <c r="N1004" s="1" t="s">
        <v>31</v>
      </c>
      <c r="O1004" s="1" t="s">
        <v>11</v>
      </c>
      <c r="P1004" s="1">
        <f>Tabulka1[[#This Row],[x2]]/(1+Tabulka1[[#This Row],[y2]]*60.08/94.196)</f>
        <v>22.746063942818505</v>
      </c>
      <c r="Q1004" s="1">
        <f>Tabulka1[[#This Row],[y2]]</f>
        <v>0.5</v>
      </c>
      <c r="R1004" s="1">
        <f>Tabulka1[[#This Row],[z2]]</f>
        <v>1.3338399999999999</v>
      </c>
      <c r="S1004" s="1">
        <f>Tabulka1[[#This Row],[std2]]</f>
        <v>1.4142135623666588E-5</v>
      </c>
      <c r="T1004" s="1" t="s">
        <v>42</v>
      </c>
      <c r="U1004" s="1" t="s">
        <v>31</v>
      </c>
      <c r="V1004" s="1" t="s">
        <v>11</v>
      </c>
      <c r="W1004" s="1">
        <f>Tabulka1[[#This Row],[x]]/(Tabulka1[[#This Row],[z4]]*(100-Tabulka1[[#This Row],[x2]])/100)</f>
        <v>6.899311448717417</v>
      </c>
      <c r="X1004" s="1">
        <f>Tabulka1[[#This Row],[y]]/(Tabulka1[[#This Row],[z4]]*(100-Tabulka1[[#This Row],[x2]])/100)</f>
        <v>1.7248278621793542</v>
      </c>
      <c r="Y1004" s="1">
        <f>Tabulka1[[#This Row],[z2]]</f>
        <v>1.3338399999999999</v>
      </c>
      <c r="Z1004" s="1">
        <f>Tabulka1[[#This Row],[std2]]</f>
        <v>1.4142135623666588E-5</v>
      </c>
      <c r="AA1004" s="1" t="s">
        <v>43</v>
      </c>
      <c r="AB1004" s="1" t="s">
        <v>40</v>
      </c>
      <c r="AC1004" s="1" t="s">
        <v>11</v>
      </c>
      <c r="AD1004" s="1">
        <v>30</v>
      </c>
      <c r="AE1004" s="1" t="s">
        <v>12</v>
      </c>
      <c r="AF1004" s="1" t="s">
        <v>28</v>
      </c>
    </row>
    <row r="1005" spans="1:32" ht="16.5" x14ac:dyDescent="0.35">
      <c r="A1005" s="1">
        <f>2*Tabulka1[[#This Row],[x3]]*Tabulka1[[#This Row],[z]]/(100*94.196)*1000</f>
        <v>7.8948895650214101</v>
      </c>
      <c r="B1005" s="1">
        <f>Tabulka1[[#This Row],[y2]]*Tabulka1[[#This Row],[x]]/2</f>
        <v>1.9737223912553525</v>
      </c>
      <c r="C1005" s="1">
        <f>Tabulka1[[#This Row],[z2]]</f>
        <v>1.4011849999999999</v>
      </c>
      <c r="D1005" s="1">
        <f>Tabulka1[[#This Row],[std2]]</f>
        <v>7.0710678117547895E-6</v>
      </c>
      <c r="E1005" s="1">
        <v>3</v>
      </c>
      <c r="F1005" s="1" t="s">
        <v>29</v>
      </c>
      <c r="G1005" s="1" t="s">
        <v>30</v>
      </c>
      <c r="H1005" s="1" t="s">
        <v>11</v>
      </c>
      <c r="I1005" s="1">
        <v>35</v>
      </c>
      <c r="J1005" s="1">
        <v>0.5</v>
      </c>
      <c r="K1005">
        <v>1.4011849999999999</v>
      </c>
      <c r="L1005">
        <v>7.0710678117547895E-6</v>
      </c>
      <c r="M1005" s="1" t="s">
        <v>32</v>
      </c>
      <c r="N1005" s="1" t="s">
        <v>31</v>
      </c>
      <c r="O1005" s="1" t="s">
        <v>11</v>
      </c>
      <c r="P1005" s="1">
        <f>Tabulka1[[#This Row],[x2]]/(1+Tabulka1[[#This Row],[y2]]*60.08/94.196)</f>
        <v>26.537074599954924</v>
      </c>
      <c r="Q1005" s="1">
        <f>Tabulka1[[#This Row],[y2]]</f>
        <v>0.5</v>
      </c>
      <c r="R1005" s="1">
        <f>Tabulka1[[#This Row],[z2]]</f>
        <v>1.4011849999999999</v>
      </c>
      <c r="S1005" s="1">
        <f>Tabulka1[[#This Row],[std2]]</f>
        <v>7.0710678117547895E-6</v>
      </c>
      <c r="T1005" s="1" t="s">
        <v>42</v>
      </c>
      <c r="U1005" s="1" t="s">
        <v>31</v>
      </c>
      <c r="V1005" s="1" t="s">
        <v>11</v>
      </c>
      <c r="W1005" s="1">
        <f>Tabulka1[[#This Row],[x]]/(Tabulka1[[#This Row],[z4]]*(100-Tabulka1[[#This Row],[x2]])/100)</f>
        <v>8.6683656663372695</v>
      </c>
      <c r="X1005" s="1">
        <f>Tabulka1[[#This Row],[y]]/(Tabulka1[[#This Row],[z4]]*(100-Tabulka1[[#This Row],[x2]])/100)</f>
        <v>2.1670914165843174</v>
      </c>
      <c r="Y1005" s="1">
        <f>Tabulka1[[#This Row],[z2]]</f>
        <v>1.4011849999999999</v>
      </c>
      <c r="Z1005" s="1">
        <f>Tabulka1[[#This Row],[std2]]</f>
        <v>7.0710678117547895E-6</v>
      </c>
      <c r="AA1005" s="1" t="s">
        <v>43</v>
      </c>
      <c r="AB1005" s="1" t="s">
        <v>40</v>
      </c>
      <c r="AC1005" s="1" t="s">
        <v>11</v>
      </c>
      <c r="AD1005" s="1">
        <v>30</v>
      </c>
      <c r="AE1005" s="1" t="s">
        <v>12</v>
      </c>
      <c r="AF1005" s="1" t="s">
        <v>28</v>
      </c>
    </row>
    <row r="1006" spans="1:32" ht="16.5" x14ac:dyDescent="0.35">
      <c r="A1006" s="1">
        <f>2*Tabulka1[[#This Row],[x3]]*Tabulka1[[#This Row],[z]]/(100*94.196)*1000</f>
        <v>9.4785730384107652</v>
      </c>
      <c r="B1006" s="1">
        <f>Tabulka1[[#This Row],[y2]]*Tabulka1[[#This Row],[x]]/2</f>
        <v>2.3696432596026913</v>
      </c>
      <c r="C1006" s="1">
        <f>Tabulka1[[#This Row],[z2]]</f>
        <v>1.471975</v>
      </c>
      <c r="D1006" s="1">
        <f>Tabulka1[[#This Row],[std2]]</f>
        <v>7.0710678119117998E-6</v>
      </c>
      <c r="E1006" s="1">
        <v>3</v>
      </c>
      <c r="F1006" s="1" t="s">
        <v>29</v>
      </c>
      <c r="G1006" s="1" t="s">
        <v>30</v>
      </c>
      <c r="H1006" s="1" t="s">
        <v>11</v>
      </c>
      <c r="I1006" s="1">
        <v>40</v>
      </c>
      <c r="J1006" s="1">
        <v>0.5</v>
      </c>
      <c r="K1006">
        <v>1.471975</v>
      </c>
      <c r="L1006">
        <v>7.0710678119117998E-6</v>
      </c>
      <c r="M1006" s="1" t="s">
        <v>32</v>
      </c>
      <c r="N1006" s="1" t="s">
        <v>31</v>
      </c>
      <c r="O1006" s="1" t="s">
        <v>11</v>
      </c>
      <c r="P1006" s="1">
        <f>Tabulka1[[#This Row],[x2]]/(1+Tabulka1[[#This Row],[y2]]*60.08/94.196)</f>
        <v>30.328085257091338</v>
      </c>
      <c r="Q1006" s="1">
        <f>Tabulka1[[#This Row],[y2]]</f>
        <v>0.5</v>
      </c>
      <c r="R1006" s="1">
        <f>Tabulka1[[#This Row],[z2]]</f>
        <v>1.471975</v>
      </c>
      <c r="S1006" s="1">
        <f>Tabulka1[[#This Row],[std2]]</f>
        <v>7.0710678119117998E-6</v>
      </c>
      <c r="T1006" s="1" t="s">
        <v>42</v>
      </c>
      <c r="U1006" s="1" t="s">
        <v>31</v>
      </c>
      <c r="V1006" s="1" t="s">
        <v>11</v>
      </c>
      <c r="W1006" s="1">
        <f>Tabulka1[[#This Row],[x]]/(Tabulka1[[#This Row],[z4]]*(100-Tabulka1[[#This Row],[x2]])/100)</f>
        <v>10.732262253560426</v>
      </c>
      <c r="X1006" s="1">
        <f>Tabulka1[[#This Row],[y]]/(Tabulka1[[#This Row],[z4]]*(100-Tabulka1[[#This Row],[x2]])/100)</f>
        <v>2.6830655633901066</v>
      </c>
      <c r="Y1006" s="1">
        <f>Tabulka1[[#This Row],[z2]]</f>
        <v>1.471975</v>
      </c>
      <c r="Z1006" s="1">
        <f>Tabulka1[[#This Row],[std2]]</f>
        <v>7.0710678119117998E-6</v>
      </c>
      <c r="AA1006" s="1" t="s">
        <v>43</v>
      </c>
      <c r="AB1006" s="1" t="s">
        <v>40</v>
      </c>
      <c r="AC1006" s="1" t="s">
        <v>11</v>
      </c>
      <c r="AD1006" s="1">
        <v>30</v>
      </c>
      <c r="AE1006" s="1" t="s">
        <v>12</v>
      </c>
      <c r="AF1006" s="1" t="s">
        <v>28</v>
      </c>
    </row>
    <row r="1007" spans="1:32" ht="16.5" x14ac:dyDescent="0.35">
      <c r="A1007" s="1">
        <f>2*Tabulka1[[#This Row],[x3]]*Tabulka1[[#This Row],[z]]/(100*94.196)*1000</f>
        <v>11.204650825847578</v>
      </c>
      <c r="B1007" s="1">
        <f>Tabulka1[[#This Row],[y2]]*Tabulka1[[#This Row],[x]]/2</f>
        <v>2.8011627064618945</v>
      </c>
      <c r="C1007" s="1">
        <f>Tabulka1[[#This Row],[z2]]</f>
        <v>1.5466899999999999</v>
      </c>
      <c r="D1007" s="1">
        <f>Tabulka1[[#This Row],[std2]]</f>
        <v>0</v>
      </c>
      <c r="E1007" s="1">
        <v>3</v>
      </c>
      <c r="F1007" s="1" t="s">
        <v>29</v>
      </c>
      <c r="G1007" s="1" t="s">
        <v>30</v>
      </c>
      <c r="H1007" s="1" t="s">
        <v>11</v>
      </c>
      <c r="I1007" s="1">
        <v>45</v>
      </c>
      <c r="J1007" s="1">
        <v>0.5</v>
      </c>
      <c r="K1007">
        <v>1.5466899999999999</v>
      </c>
      <c r="L1007">
        <v>0</v>
      </c>
      <c r="M1007" s="1" t="s">
        <v>32</v>
      </c>
      <c r="N1007" s="1" t="s">
        <v>31</v>
      </c>
      <c r="O1007" s="1" t="s">
        <v>11</v>
      </c>
      <c r="P1007" s="1">
        <f>Tabulka1[[#This Row],[x2]]/(1+Tabulka1[[#This Row],[y2]]*60.08/94.196)</f>
        <v>34.119095914227756</v>
      </c>
      <c r="Q1007" s="1">
        <f>Tabulka1[[#This Row],[y2]]</f>
        <v>0.5</v>
      </c>
      <c r="R1007" s="1">
        <f>Tabulka1[[#This Row],[z2]]</f>
        <v>1.5466899999999999</v>
      </c>
      <c r="S1007" s="1">
        <f>Tabulka1[[#This Row],[std2]]</f>
        <v>0</v>
      </c>
      <c r="T1007" s="1" t="s">
        <v>42</v>
      </c>
      <c r="U1007" s="1" t="s">
        <v>31</v>
      </c>
      <c r="V1007" s="1" t="s">
        <v>11</v>
      </c>
      <c r="W1007" s="1">
        <f>Tabulka1[[#This Row],[x]]/(Tabulka1[[#This Row],[z4]]*(100-Tabulka1[[#This Row],[x2]])/100)</f>
        <v>13.171412765733251</v>
      </c>
      <c r="X1007" s="1">
        <f>Tabulka1[[#This Row],[y]]/(Tabulka1[[#This Row],[z4]]*(100-Tabulka1[[#This Row],[x2]])/100)</f>
        <v>3.2928531914333128</v>
      </c>
      <c r="Y1007" s="1">
        <f>Tabulka1[[#This Row],[z2]]</f>
        <v>1.5466899999999999</v>
      </c>
      <c r="Z1007" s="1">
        <f>Tabulka1[[#This Row],[std2]]</f>
        <v>0</v>
      </c>
      <c r="AA1007" s="1" t="s">
        <v>43</v>
      </c>
      <c r="AB1007" s="1" t="s">
        <v>40</v>
      </c>
      <c r="AC1007" s="1" t="s">
        <v>11</v>
      </c>
      <c r="AD1007" s="1">
        <v>30</v>
      </c>
      <c r="AE1007" s="1" t="s">
        <v>12</v>
      </c>
      <c r="AF1007" s="1" t="s">
        <v>28</v>
      </c>
    </row>
    <row r="1008" spans="1:32" ht="16.5" x14ac:dyDescent="0.35">
      <c r="A1008" s="1">
        <f>2*Tabulka1[[#This Row],[x3]]*Tabulka1[[#This Row],[z]]/(100*94.196)*1000</f>
        <v>11.714136321195141</v>
      </c>
      <c r="B1008" s="1">
        <f>Tabulka1[[#This Row],[y2]]*Tabulka1[[#This Row],[x]]/2</f>
        <v>2.9285340802987854</v>
      </c>
      <c r="C1008" s="1">
        <f>Tabulka1[[#This Row],[z2]]</f>
        <v>1.56823</v>
      </c>
      <c r="D1008" s="1">
        <f>Tabulka1[[#This Row],[std2]]</f>
        <v>0</v>
      </c>
      <c r="E1008" s="1">
        <v>3</v>
      </c>
      <c r="F1008" s="1" t="s">
        <v>29</v>
      </c>
      <c r="G1008" s="1" t="s">
        <v>30</v>
      </c>
      <c r="H1008" s="1" t="s">
        <v>11</v>
      </c>
      <c r="I1008" s="1">
        <v>46.4</v>
      </c>
      <c r="J1008" s="1">
        <v>0.5</v>
      </c>
      <c r="K1008">
        <v>1.56823</v>
      </c>
      <c r="L1008">
        <v>0</v>
      </c>
      <c r="M1008" s="1" t="s">
        <v>32</v>
      </c>
      <c r="N1008" s="1" t="s">
        <v>31</v>
      </c>
      <c r="O1008" s="1" t="s">
        <v>11</v>
      </c>
      <c r="P1008" s="1">
        <f>Tabulka1[[#This Row],[x2]]/(1+Tabulka1[[#This Row],[y2]]*60.08/94.196)</f>
        <v>35.180578898225953</v>
      </c>
      <c r="Q1008" s="1">
        <f>Tabulka1[[#This Row],[y2]]</f>
        <v>0.5</v>
      </c>
      <c r="R1008" s="1">
        <f>Tabulka1[[#This Row],[z2]]</f>
        <v>1.56823</v>
      </c>
      <c r="S1008" s="1">
        <f>Tabulka1[[#This Row],[std2]]</f>
        <v>0</v>
      </c>
      <c r="T1008" s="1" t="s">
        <v>42</v>
      </c>
      <c r="U1008" s="1" t="s">
        <v>31</v>
      </c>
      <c r="V1008" s="1" t="s">
        <v>11</v>
      </c>
      <c r="W1008" s="1">
        <f>Tabulka1[[#This Row],[x]]/(Tabulka1[[#This Row],[z4]]*(100-Tabulka1[[#This Row],[x2]])/100)</f>
        <v>13.935922627757567</v>
      </c>
      <c r="X1008" s="1">
        <f>Tabulka1[[#This Row],[y]]/(Tabulka1[[#This Row],[z4]]*(100-Tabulka1[[#This Row],[x2]])/100)</f>
        <v>3.4839806569393916</v>
      </c>
      <c r="Y1008" s="1">
        <f>Tabulka1[[#This Row],[z2]]</f>
        <v>1.56823</v>
      </c>
      <c r="Z1008" s="1">
        <f>Tabulka1[[#This Row],[std2]]</f>
        <v>0</v>
      </c>
      <c r="AA1008" s="1" t="s">
        <v>43</v>
      </c>
      <c r="AB1008" s="1" t="s">
        <v>40</v>
      </c>
      <c r="AC1008" s="1" t="s">
        <v>11</v>
      </c>
      <c r="AD1008" s="1">
        <v>30</v>
      </c>
      <c r="AE1008" s="1" t="s">
        <v>12</v>
      </c>
      <c r="AF1008" s="1" t="s">
        <v>28</v>
      </c>
    </row>
    <row r="1009" spans="1:32" ht="16.5" x14ac:dyDescent="0.35">
      <c r="A1009" s="1">
        <f>2*Tabulka1[[#This Row],[x3]]*Tabulka1[[#This Row],[z]]/(100*94.196)*1000</f>
        <v>0</v>
      </c>
      <c r="B1009" s="1">
        <f>Tabulka1[[#This Row],[y2]]*Tabulka1[[#This Row],[x]]/2</f>
        <v>0</v>
      </c>
      <c r="C1009" s="1">
        <f>Tabulka1[[#This Row],[z2]]</f>
        <v>0.99565000000000003</v>
      </c>
      <c r="D1009" s="1">
        <f>Tabulka1[[#This Row],[std2]]</f>
        <v>0</v>
      </c>
      <c r="E1009" s="1">
        <v>4</v>
      </c>
      <c r="F1009" s="1" t="s">
        <v>29</v>
      </c>
      <c r="G1009" s="1" t="s">
        <v>30</v>
      </c>
      <c r="H1009" s="1" t="s">
        <v>11</v>
      </c>
      <c r="I1009" s="1">
        <v>0</v>
      </c>
      <c r="J1009" s="1">
        <v>1</v>
      </c>
      <c r="K1009">
        <v>0.99565000000000003</v>
      </c>
      <c r="L1009"/>
      <c r="M1009" s="1" t="s">
        <v>32</v>
      </c>
      <c r="N1009" s="1" t="s">
        <v>31</v>
      </c>
      <c r="O1009" s="1" t="s">
        <v>11</v>
      </c>
      <c r="P1009" s="1">
        <f>Tabulka1[[#This Row],[x2]]/(1+Tabulka1[[#This Row],[y2]]*60.08/94.196)</f>
        <v>0</v>
      </c>
      <c r="Q1009" s="1">
        <f>Tabulka1[[#This Row],[y2]]</f>
        <v>1</v>
      </c>
      <c r="R1009" s="1">
        <f>Tabulka1[[#This Row],[z2]]</f>
        <v>0.99565000000000003</v>
      </c>
      <c r="S1009" s="1">
        <f>Tabulka1[[#This Row],[std2]]</f>
        <v>0</v>
      </c>
      <c r="T1009" s="1" t="s">
        <v>42</v>
      </c>
      <c r="U1009" s="1" t="s">
        <v>31</v>
      </c>
      <c r="V1009" s="1" t="s">
        <v>11</v>
      </c>
      <c r="W1009" s="1">
        <f>Tabulka1[[#This Row],[x]]/(Tabulka1[[#This Row],[z4]]*(100-Tabulka1[[#This Row],[x2]])/100)</f>
        <v>0</v>
      </c>
      <c r="X1009" s="1">
        <f>Tabulka1[[#This Row],[y]]/(Tabulka1[[#This Row],[z4]]*(100-Tabulka1[[#This Row],[x2]])/100)</f>
        <v>0</v>
      </c>
      <c r="Y1009" s="1">
        <f>Tabulka1[[#This Row],[z2]]</f>
        <v>0.99565000000000003</v>
      </c>
      <c r="Z1009" s="1">
        <f>Tabulka1[[#This Row],[std2]]</f>
        <v>0</v>
      </c>
      <c r="AA1009" s="1" t="s">
        <v>43</v>
      </c>
      <c r="AB1009" s="1" t="s">
        <v>40</v>
      </c>
      <c r="AC1009" s="1" t="s">
        <v>11</v>
      </c>
      <c r="AD1009" s="1">
        <v>30</v>
      </c>
      <c r="AE1009" s="1" t="s">
        <v>12</v>
      </c>
      <c r="AF1009" s="1" t="s">
        <v>28</v>
      </c>
    </row>
    <row r="1010" spans="1:32" ht="16.5" x14ac:dyDescent="0.35">
      <c r="A1010" s="1">
        <f>2*Tabulka1[[#This Row],[x3]]*Tabulka1[[#This Row],[z]]/(100*94.196)*1000</f>
        <v>0.67560735305556274</v>
      </c>
      <c r="B1010" s="1">
        <f>Tabulka1[[#This Row],[y2]]*Tabulka1[[#This Row],[x]]/2</f>
        <v>0.33780367652778137</v>
      </c>
      <c r="C1010" s="1">
        <f>Tabulka1[[#This Row],[z2]]</f>
        <v>1.0423</v>
      </c>
      <c r="D1010" s="1">
        <f>Tabulka1[[#This Row],[std2]]</f>
        <v>0</v>
      </c>
      <c r="E1010" s="1">
        <v>4</v>
      </c>
      <c r="F1010" s="1" t="s">
        <v>29</v>
      </c>
      <c r="G1010" s="1" t="s">
        <v>30</v>
      </c>
      <c r="H1010" s="1" t="s">
        <v>11</v>
      </c>
      <c r="I1010" s="1">
        <v>5</v>
      </c>
      <c r="J1010" s="1">
        <v>1</v>
      </c>
      <c r="K1010">
        <v>1.0423</v>
      </c>
      <c r="L1010">
        <v>0</v>
      </c>
      <c r="M1010" s="1" t="s">
        <v>32</v>
      </c>
      <c r="N1010" s="1" t="s">
        <v>31</v>
      </c>
      <c r="O1010" s="1" t="s">
        <v>11</v>
      </c>
      <c r="P1010" s="1">
        <f>Tabulka1[[#This Row],[x2]]/(1+Tabulka1[[#This Row],[y2]]*60.08/94.196)</f>
        <v>3.05284036402292</v>
      </c>
      <c r="Q1010" s="1">
        <f>Tabulka1[[#This Row],[y2]]</f>
        <v>1</v>
      </c>
      <c r="R1010" s="1">
        <f>Tabulka1[[#This Row],[z2]]</f>
        <v>1.0423</v>
      </c>
      <c r="S1010" s="1">
        <f>Tabulka1[[#This Row],[std2]]</f>
        <v>0</v>
      </c>
      <c r="T1010" s="1" t="s">
        <v>42</v>
      </c>
      <c r="U1010" s="1" t="s">
        <v>31</v>
      </c>
      <c r="V1010" s="1" t="s">
        <v>11</v>
      </c>
      <c r="W1010" s="1">
        <f>Tabulka1[[#This Row],[x]]/(Tabulka1[[#This Row],[z4]]*(100-Tabulka1[[#This Row],[x2]])/100)</f>
        <v>0.68230416846908681</v>
      </c>
      <c r="X1010" s="1">
        <f>Tabulka1[[#This Row],[y]]/(Tabulka1[[#This Row],[z4]]*(100-Tabulka1[[#This Row],[x2]])/100)</f>
        <v>0.34115208423454341</v>
      </c>
      <c r="Y1010" s="1">
        <f>Tabulka1[[#This Row],[z2]]</f>
        <v>1.0423</v>
      </c>
      <c r="Z1010" s="1">
        <f>Tabulka1[[#This Row],[std2]]</f>
        <v>0</v>
      </c>
      <c r="AA1010" s="1" t="s">
        <v>43</v>
      </c>
      <c r="AB1010" s="1" t="s">
        <v>40</v>
      </c>
      <c r="AC1010" s="1" t="s">
        <v>11</v>
      </c>
      <c r="AD1010" s="1">
        <v>30</v>
      </c>
      <c r="AE1010" s="1" t="s">
        <v>12</v>
      </c>
      <c r="AF1010" s="1" t="s">
        <v>28</v>
      </c>
    </row>
    <row r="1011" spans="1:32" ht="16.5" x14ac:dyDescent="0.35">
      <c r="A1011" s="1">
        <f>2*Tabulka1[[#This Row],[x3]]*Tabulka1[[#This Row],[z]]/(100*94.196)*1000</f>
        <v>1.4143807202675727</v>
      </c>
      <c r="B1011" s="1">
        <f>Tabulka1[[#This Row],[y2]]*Tabulka1[[#This Row],[x]]/2</f>
        <v>0.70719036013378633</v>
      </c>
      <c r="C1011" s="1">
        <f>Tabulka1[[#This Row],[z2]]</f>
        <v>1.0910250000000001</v>
      </c>
      <c r="D1011" s="1">
        <f>Tabulka1[[#This Row],[std2]]</f>
        <v>7.0710678117547895E-6</v>
      </c>
      <c r="E1011" s="1">
        <v>4</v>
      </c>
      <c r="F1011" s="1" t="s">
        <v>29</v>
      </c>
      <c r="G1011" s="1" t="s">
        <v>30</v>
      </c>
      <c r="H1011" s="1" t="s">
        <v>11</v>
      </c>
      <c r="I1011" s="1">
        <v>10</v>
      </c>
      <c r="J1011" s="1">
        <v>1</v>
      </c>
      <c r="K1011">
        <v>1.0910250000000001</v>
      </c>
      <c r="L1011">
        <v>7.0710678117547895E-6</v>
      </c>
      <c r="M1011" s="1" t="s">
        <v>32</v>
      </c>
      <c r="N1011" s="1" t="s">
        <v>31</v>
      </c>
      <c r="O1011" s="1" t="s">
        <v>11</v>
      </c>
      <c r="P1011" s="1">
        <f>Tabulka1[[#This Row],[x2]]/(1+Tabulka1[[#This Row],[y2]]*60.08/94.196)</f>
        <v>6.1056807280458401</v>
      </c>
      <c r="Q1011" s="1">
        <f>Tabulka1[[#This Row],[y2]]</f>
        <v>1</v>
      </c>
      <c r="R1011" s="1">
        <f>Tabulka1[[#This Row],[z2]]</f>
        <v>1.0910250000000001</v>
      </c>
      <c r="S1011" s="1">
        <f>Tabulka1[[#This Row],[std2]]</f>
        <v>7.0710678117547895E-6</v>
      </c>
      <c r="T1011" s="1" t="s">
        <v>42</v>
      </c>
      <c r="U1011" s="1" t="s">
        <v>31</v>
      </c>
      <c r="V1011" s="1" t="s">
        <v>11</v>
      </c>
      <c r="W1011" s="1">
        <f>Tabulka1[[#This Row],[x]]/(Tabulka1[[#This Row],[z4]]*(100-Tabulka1[[#This Row],[x2]])/100)</f>
        <v>1.4404199112125167</v>
      </c>
      <c r="X1011" s="1">
        <f>Tabulka1[[#This Row],[y]]/(Tabulka1[[#This Row],[z4]]*(100-Tabulka1[[#This Row],[x2]])/100)</f>
        <v>0.72020995560625833</v>
      </c>
      <c r="Y1011" s="1">
        <f>Tabulka1[[#This Row],[z2]]</f>
        <v>1.0910250000000001</v>
      </c>
      <c r="Z1011" s="1">
        <f>Tabulka1[[#This Row],[std2]]</f>
        <v>7.0710678117547895E-6</v>
      </c>
      <c r="AA1011" s="1" t="s">
        <v>43</v>
      </c>
      <c r="AB1011" s="1" t="s">
        <v>40</v>
      </c>
      <c r="AC1011" s="1" t="s">
        <v>11</v>
      </c>
      <c r="AD1011" s="1">
        <v>30</v>
      </c>
      <c r="AE1011" s="1" t="s">
        <v>12</v>
      </c>
      <c r="AF1011" s="1" t="s">
        <v>28</v>
      </c>
    </row>
    <row r="1012" spans="1:32" ht="16.5" x14ac:dyDescent="0.35">
      <c r="A1012" s="1">
        <f>2*Tabulka1[[#This Row],[x3]]*Tabulka1[[#This Row],[z]]/(100*94.196)*1000</f>
        <v>2.2220176825948297</v>
      </c>
      <c r="B1012" s="1">
        <f>Tabulka1[[#This Row],[y2]]*Tabulka1[[#This Row],[x]]/2</f>
        <v>1.1110088412974148</v>
      </c>
      <c r="C1012" s="1">
        <f>Tabulka1[[#This Row],[z2]]</f>
        <v>1.1426799999999999</v>
      </c>
      <c r="D1012" s="1">
        <f>Tabulka1[[#This Row],[std2]]</f>
        <v>0</v>
      </c>
      <c r="E1012" s="1">
        <v>4</v>
      </c>
      <c r="F1012" s="1" t="s">
        <v>29</v>
      </c>
      <c r="G1012" s="1" t="s">
        <v>30</v>
      </c>
      <c r="H1012" s="1" t="s">
        <v>11</v>
      </c>
      <c r="I1012" s="1">
        <v>15</v>
      </c>
      <c r="J1012" s="1">
        <v>1</v>
      </c>
      <c r="K1012">
        <v>1.1426799999999999</v>
      </c>
      <c r="L1012">
        <v>0</v>
      </c>
      <c r="M1012" s="1" t="s">
        <v>32</v>
      </c>
      <c r="N1012" s="1" t="s">
        <v>31</v>
      </c>
      <c r="O1012" s="1" t="s">
        <v>11</v>
      </c>
      <c r="P1012" s="1">
        <f>Tabulka1[[#This Row],[x2]]/(1+Tabulka1[[#This Row],[y2]]*60.08/94.196)</f>
        <v>9.1585210920687601</v>
      </c>
      <c r="Q1012" s="1">
        <f>Tabulka1[[#This Row],[y2]]</f>
        <v>1</v>
      </c>
      <c r="R1012" s="1">
        <f>Tabulka1[[#This Row],[z2]]</f>
        <v>1.1426799999999999</v>
      </c>
      <c r="S1012" s="1">
        <f>Tabulka1[[#This Row],[std2]]</f>
        <v>0</v>
      </c>
      <c r="T1012" s="1" t="s">
        <v>42</v>
      </c>
      <c r="U1012" s="1" t="s">
        <v>31</v>
      </c>
      <c r="V1012" s="1" t="s">
        <v>11</v>
      </c>
      <c r="W1012" s="1">
        <f>Tabulka1[[#This Row],[x]]/(Tabulka1[[#This Row],[z4]]*(100-Tabulka1[[#This Row],[x2]])/100)</f>
        <v>2.287725741337526</v>
      </c>
      <c r="X1012" s="1">
        <f>Tabulka1[[#This Row],[y]]/(Tabulka1[[#This Row],[z4]]*(100-Tabulka1[[#This Row],[x2]])/100)</f>
        <v>1.143862870668763</v>
      </c>
      <c r="Y1012" s="1">
        <f>Tabulka1[[#This Row],[z2]]</f>
        <v>1.1426799999999999</v>
      </c>
      <c r="Z1012" s="1">
        <f>Tabulka1[[#This Row],[std2]]</f>
        <v>0</v>
      </c>
      <c r="AA1012" s="1" t="s">
        <v>43</v>
      </c>
      <c r="AB1012" s="1" t="s">
        <v>40</v>
      </c>
      <c r="AC1012" s="1" t="s">
        <v>11</v>
      </c>
      <c r="AD1012" s="1">
        <v>30</v>
      </c>
      <c r="AE1012" s="1" t="s">
        <v>12</v>
      </c>
      <c r="AF1012" s="1" t="s">
        <v>28</v>
      </c>
    </row>
    <row r="1013" spans="1:32" ht="16.5" x14ac:dyDescent="0.35">
      <c r="A1013" s="1">
        <f>2*Tabulka1[[#This Row],[x3]]*Tabulka1[[#This Row],[z]]/(100*94.196)*1000</f>
        <v>3.1166999403666158</v>
      </c>
      <c r="B1013" s="1">
        <f>Tabulka1[[#This Row],[y2]]*Tabulka1[[#This Row],[x]]/2</f>
        <v>1.5583499701833079</v>
      </c>
      <c r="C1013" s="1">
        <f>Tabulka1[[#This Row],[z2]]</f>
        <v>1.20208</v>
      </c>
      <c r="D1013" s="1">
        <f>Tabulka1[[#This Row],[std2]]</f>
        <v>1.41421356238236E-5</v>
      </c>
      <c r="E1013" s="1">
        <v>4</v>
      </c>
      <c r="F1013" s="1" t="s">
        <v>29</v>
      </c>
      <c r="G1013" s="1" t="s">
        <v>30</v>
      </c>
      <c r="H1013" s="1" t="s">
        <v>11</v>
      </c>
      <c r="I1013" s="1">
        <v>20</v>
      </c>
      <c r="J1013" s="1">
        <v>1</v>
      </c>
      <c r="K1013">
        <v>1.20208</v>
      </c>
      <c r="L1013">
        <v>1.41421356238236E-5</v>
      </c>
      <c r="M1013" s="1" t="s">
        <v>32</v>
      </c>
      <c r="N1013" s="1" t="s">
        <v>31</v>
      </c>
      <c r="O1013" s="1" t="s">
        <v>11</v>
      </c>
      <c r="P1013" s="1">
        <f>Tabulka1[[#This Row],[x2]]/(1+Tabulka1[[#This Row],[y2]]*60.08/94.196)</f>
        <v>12.21136145609168</v>
      </c>
      <c r="Q1013" s="1">
        <f>Tabulka1[[#This Row],[y2]]</f>
        <v>1</v>
      </c>
      <c r="R1013" s="1">
        <f>Tabulka1[[#This Row],[z2]]</f>
        <v>1.20208</v>
      </c>
      <c r="S1013" s="1">
        <f>Tabulka1[[#This Row],[std2]]</f>
        <v>1.41421356238236E-5</v>
      </c>
      <c r="T1013" s="1" t="s">
        <v>42</v>
      </c>
      <c r="U1013" s="1" t="s">
        <v>31</v>
      </c>
      <c r="V1013" s="1" t="s">
        <v>11</v>
      </c>
      <c r="W1013" s="1">
        <f>Tabulka1[[#This Row],[x]]/(Tabulka1[[#This Row],[z4]]*(100-Tabulka1[[#This Row],[x2]])/100)</f>
        <v>3.2409448002281622</v>
      </c>
      <c r="X1013" s="1">
        <f>Tabulka1[[#This Row],[y]]/(Tabulka1[[#This Row],[z4]]*(100-Tabulka1[[#This Row],[x2]])/100)</f>
        <v>1.6204724001140811</v>
      </c>
      <c r="Y1013" s="1">
        <f>Tabulka1[[#This Row],[z2]]</f>
        <v>1.20208</v>
      </c>
      <c r="Z1013" s="1">
        <f>Tabulka1[[#This Row],[std2]]</f>
        <v>1.41421356238236E-5</v>
      </c>
      <c r="AA1013" s="1" t="s">
        <v>43</v>
      </c>
      <c r="AB1013" s="1" t="s">
        <v>40</v>
      </c>
      <c r="AC1013" s="1" t="s">
        <v>11</v>
      </c>
      <c r="AD1013" s="1">
        <v>30</v>
      </c>
      <c r="AE1013" s="1" t="s">
        <v>12</v>
      </c>
      <c r="AF1013" s="1" t="s">
        <v>28</v>
      </c>
    </row>
    <row r="1014" spans="1:32" ht="16.5" x14ac:dyDescent="0.35">
      <c r="A1014" s="1">
        <f>2*Tabulka1[[#This Row],[x3]]*Tabulka1[[#This Row],[z]]/(100*94.196)*1000</f>
        <v>4.0741106847468167</v>
      </c>
      <c r="B1014" s="1">
        <f>Tabulka1[[#This Row],[y2]]*Tabulka1[[#This Row],[x]]/2</f>
        <v>2.0370553423734084</v>
      </c>
      <c r="C1014" s="1">
        <f>Tabulka1[[#This Row],[z2]]</f>
        <v>1.2570749999999999</v>
      </c>
      <c r="D1014" s="1">
        <f>Tabulka1[[#This Row],[std2]]</f>
        <v>7.0710678119117998E-6</v>
      </c>
      <c r="E1014" s="1">
        <v>4</v>
      </c>
      <c r="F1014" s="1" t="s">
        <v>29</v>
      </c>
      <c r="G1014" s="1" t="s">
        <v>30</v>
      </c>
      <c r="H1014" s="1" t="s">
        <v>11</v>
      </c>
      <c r="I1014" s="1">
        <v>25</v>
      </c>
      <c r="J1014" s="1">
        <v>1</v>
      </c>
      <c r="K1014">
        <v>1.2570749999999999</v>
      </c>
      <c r="L1014">
        <v>7.0710678119117998E-6</v>
      </c>
      <c r="M1014" s="1" t="s">
        <v>32</v>
      </c>
      <c r="N1014" s="1" t="s">
        <v>31</v>
      </c>
      <c r="O1014" s="1" t="s">
        <v>11</v>
      </c>
      <c r="P1014" s="1">
        <f>Tabulka1[[#This Row],[x2]]/(1+Tabulka1[[#This Row],[y2]]*60.08/94.196)</f>
        <v>15.2642018201146</v>
      </c>
      <c r="Q1014" s="1">
        <f>Tabulka1[[#This Row],[y2]]</f>
        <v>1</v>
      </c>
      <c r="R1014" s="1">
        <f>Tabulka1[[#This Row],[z2]]</f>
        <v>1.2570749999999999</v>
      </c>
      <c r="S1014" s="1">
        <f>Tabulka1[[#This Row],[std2]]</f>
        <v>7.0710678119117998E-6</v>
      </c>
      <c r="T1014" s="1" t="s">
        <v>42</v>
      </c>
      <c r="U1014" s="1" t="s">
        <v>31</v>
      </c>
      <c r="V1014" s="1" t="s">
        <v>11</v>
      </c>
      <c r="W1014" s="1">
        <f>Tabulka1[[#This Row],[x]]/(Tabulka1[[#This Row],[z4]]*(100-Tabulka1[[#This Row],[x2]])/100)</f>
        <v>4.3212597336375493</v>
      </c>
      <c r="X1014" s="1">
        <f>Tabulka1[[#This Row],[y]]/(Tabulka1[[#This Row],[z4]]*(100-Tabulka1[[#This Row],[x2]])/100)</f>
        <v>2.1606298668187747</v>
      </c>
      <c r="Y1014" s="1">
        <f>Tabulka1[[#This Row],[z2]]</f>
        <v>1.2570749999999999</v>
      </c>
      <c r="Z1014" s="1">
        <f>Tabulka1[[#This Row],[std2]]</f>
        <v>7.0710678119117998E-6</v>
      </c>
      <c r="AA1014" s="1" t="s">
        <v>43</v>
      </c>
      <c r="AB1014" s="1" t="s">
        <v>40</v>
      </c>
      <c r="AC1014" s="1" t="s">
        <v>11</v>
      </c>
      <c r="AD1014" s="1">
        <v>30</v>
      </c>
      <c r="AE1014" s="1" t="s">
        <v>12</v>
      </c>
      <c r="AF1014" s="1" t="s">
        <v>28</v>
      </c>
    </row>
    <row r="1015" spans="1:32" ht="16.5" x14ac:dyDescent="0.35">
      <c r="A1015" s="1">
        <f>2*Tabulka1[[#This Row],[x3]]*Tabulka1[[#This Row],[z]]/(100*94.196)*1000</f>
        <v>5.1360483808239783</v>
      </c>
      <c r="B1015" s="1">
        <f>Tabulka1[[#This Row],[y2]]*Tabulka1[[#This Row],[x]]/2</f>
        <v>2.5680241904119891</v>
      </c>
      <c r="C1015" s="1">
        <f>Tabulka1[[#This Row],[z2]]</f>
        <v>1.3206150000000001</v>
      </c>
      <c r="D1015" s="1">
        <f>Tabulka1[[#This Row],[std2]]</f>
        <v>7.0710678117547895E-6</v>
      </c>
      <c r="E1015" s="1">
        <v>4</v>
      </c>
      <c r="F1015" s="1" t="s">
        <v>29</v>
      </c>
      <c r="G1015" s="1" t="s">
        <v>30</v>
      </c>
      <c r="H1015" s="1" t="s">
        <v>11</v>
      </c>
      <c r="I1015" s="1">
        <v>30</v>
      </c>
      <c r="J1015" s="1">
        <v>1</v>
      </c>
      <c r="K1015">
        <v>1.3206150000000001</v>
      </c>
      <c r="L1015">
        <v>7.0710678117547895E-6</v>
      </c>
      <c r="M1015" s="1" t="s">
        <v>32</v>
      </c>
      <c r="N1015" s="1" t="s">
        <v>31</v>
      </c>
      <c r="O1015" s="1" t="s">
        <v>11</v>
      </c>
      <c r="P1015" s="1">
        <f>Tabulka1[[#This Row],[x2]]/(1+Tabulka1[[#This Row],[y2]]*60.08/94.196)</f>
        <v>18.31704218413752</v>
      </c>
      <c r="Q1015" s="1">
        <f>Tabulka1[[#This Row],[y2]]</f>
        <v>1</v>
      </c>
      <c r="R1015" s="1">
        <f>Tabulka1[[#This Row],[z2]]</f>
        <v>1.3206150000000001</v>
      </c>
      <c r="S1015" s="1">
        <f>Tabulka1[[#This Row],[std2]]</f>
        <v>7.0710678117547895E-6</v>
      </c>
      <c r="T1015" s="1" t="s">
        <v>42</v>
      </c>
      <c r="U1015" s="1" t="s">
        <v>31</v>
      </c>
      <c r="V1015" s="1" t="s">
        <v>11</v>
      </c>
      <c r="W1015" s="1">
        <f>Tabulka1[[#This Row],[x]]/(Tabulka1[[#This Row],[z4]]*(100-Tabulka1[[#This Row],[x2]])/100)</f>
        <v>5.5559053718197076</v>
      </c>
      <c r="X1015" s="1">
        <f>Tabulka1[[#This Row],[y]]/(Tabulka1[[#This Row],[z4]]*(100-Tabulka1[[#This Row],[x2]])/100)</f>
        <v>2.7779526859098538</v>
      </c>
      <c r="Y1015" s="1">
        <f>Tabulka1[[#This Row],[z2]]</f>
        <v>1.3206150000000001</v>
      </c>
      <c r="Z1015" s="1">
        <f>Tabulka1[[#This Row],[std2]]</f>
        <v>7.0710678117547895E-6</v>
      </c>
      <c r="AA1015" s="1" t="s">
        <v>43</v>
      </c>
      <c r="AB1015" s="1" t="s">
        <v>40</v>
      </c>
      <c r="AC1015" s="1" t="s">
        <v>11</v>
      </c>
      <c r="AD1015" s="1">
        <v>30</v>
      </c>
      <c r="AE1015" s="1" t="s">
        <v>12</v>
      </c>
      <c r="AF1015" s="1" t="s">
        <v>28</v>
      </c>
    </row>
    <row r="1016" spans="1:32" ht="16.5" x14ac:dyDescent="0.35">
      <c r="A1016" s="1">
        <f>2*Tabulka1[[#This Row],[x3]]*Tabulka1[[#This Row],[z]]/(100*94.196)*1000</f>
        <v>6.2898182478156031</v>
      </c>
      <c r="B1016" s="1">
        <f>Tabulka1[[#This Row],[y2]]*Tabulka1[[#This Row],[x]]/2</f>
        <v>3.1449091239078015</v>
      </c>
      <c r="C1016" s="1">
        <f>Tabulka1[[#This Row],[z2]]</f>
        <v>1.3862399999999999</v>
      </c>
      <c r="D1016" s="1">
        <f>Tabulka1[[#This Row],[std2]]</f>
        <v>1.4142135623666588E-5</v>
      </c>
      <c r="E1016" s="1">
        <v>4</v>
      </c>
      <c r="F1016" s="1" t="s">
        <v>29</v>
      </c>
      <c r="G1016" s="1" t="s">
        <v>30</v>
      </c>
      <c r="H1016" s="1" t="s">
        <v>11</v>
      </c>
      <c r="I1016" s="1">
        <v>35</v>
      </c>
      <c r="J1016" s="1">
        <v>1</v>
      </c>
      <c r="K1016">
        <v>1.3862399999999999</v>
      </c>
      <c r="L1016">
        <v>1.4142135623666588E-5</v>
      </c>
      <c r="M1016" s="1" t="s">
        <v>32</v>
      </c>
      <c r="N1016" s="1" t="s">
        <v>31</v>
      </c>
      <c r="O1016" s="1" t="s">
        <v>11</v>
      </c>
      <c r="P1016" s="1">
        <f>Tabulka1[[#This Row],[x2]]/(1+Tabulka1[[#This Row],[y2]]*60.08/94.196)</f>
        <v>21.36988254816044</v>
      </c>
      <c r="Q1016" s="1">
        <f>Tabulka1[[#This Row],[y2]]</f>
        <v>1</v>
      </c>
      <c r="R1016" s="1">
        <f>Tabulka1[[#This Row],[z2]]</f>
        <v>1.3862399999999999</v>
      </c>
      <c r="S1016" s="1">
        <f>Tabulka1[[#This Row],[std2]]</f>
        <v>1.4142135623666588E-5</v>
      </c>
      <c r="T1016" s="1" t="s">
        <v>42</v>
      </c>
      <c r="U1016" s="1" t="s">
        <v>31</v>
      </c>
      <c r="V1016" s="1" t="s">
        <v>11</v>
      </c>
      <c r="W1016" s="1">
        <f>Tabulka1[[#This Row],[x]]/(Tabulka1[[#This Row],[z4]]*(100-Tabulka1[[#This Row],[x2]])/100)</f>
        <v>6.9804964927991193</v>
      </c>
      <c r="X1016" s="1">
        <f>Tabulka1[[#This Row],[y]]/(Tabulka1[[#This Row],[z4]]*(100-Tabulka1[[#This Row],[x2]])/100)</f>
        <v>3.4902482463995597</v>
      </c>
      <c r="Y1016" s="1">
        <f>Tabulka1[[#This Row],[z2]]</f>
        <v>1.3862399999999999</v>
      </c>
      <c r="Z1016" s="1">
        <f>Tabulka1[[#This Row],[std2]]</f>
        <v>1.4142135623666588E-5</v>
      </c>
      <c r="AA1016" s="1" t="s">
        <v>43</v>
      </c>
      <c r="AB1016" s="1" t="s">
        <v>40</v>
      </c>
      <c r="AC1016" s="1" t="s">
        <v>11</v>
      </c>
      <c r="AD1016" s="1">
        <v>30</v>
      </c>
      <c r="AE1016" s="1" t="s">
        <v>12</v>
      </c>
      <c r="AF1016" s="1" t="s">
        <v>28</v>
      </c>
    </row>
    <row r="1017" spans="1:32" ht="16.5" x14ac:dyDescent="0.35">
      <c r="A1017" s="1">
        <f>2*Tabulka1[[#This Row],[x3]]*Tabulka1[[#This Row],[z]]/(100*94.196)*1000</f>
        <v>7.558790738676139</v>
      </c>
      <c r="B1017" s="1">
        <f>Tabulka1[[#This Row],[y2]]*Tabulka1[[#This Row],[x]]/2</f>
        <v>3.7793953693380695</v>
      </c>
      <c r="C1017" s="1">
        <f>Tabulka1[[#This Row],[z2]]</f>
        <v>1.4576750000000001</v>
      </c>
      <c r="D1017" s="1">
        <f>Tabulka1[[#This Row],[std2]]</f>
        <v>7.0710678119117998E-6</v>
      </c>
      <c r="E1017" s="1">
        <v>4</v>
      </c>
      <c r="F1017" s="1" t="s">
        <v>29</v>
      </c>
      <c r="G1017" s="1" t="s">
        <v>30</v>
      </c>
      <c r="H1017" s="1" t="s">
        <v>11</v>
      </c>
      <c r="I1017" s="1">
        <v>40</v>
      </c>
      <c r="J1017" s="1">
        <v>1</v>
      </c>
      <c r="K1017">
        <v>1.4576750000000001</v>
      </c>
      <c r="L1017">
        <v>7.0710678119117998E-6</v>
      </c>
      <c r="M1017" s="1" t="s">
        <v>32</v>
      </c>
      <c r="N1017" s="1" t="s">
        <v>31</v>
      </c>
      <c r="O1017" s="1" t="s">
        <v>11</v>
      </c>
      <c r="P1017" s="1">
        <f>Tabulka1[[#This Row],[x2]]/(1+Tabulka1[[#This Row],[y2]]*60.08/94.196)</f>
        <v>24.42272291218336</v>
      </c>
      <c r="Q1017" s="1">
        <f>Tabulka1[[#This Row],[y2]]</f>
        <v>1</v>
      </c>
      <c r="R1017" s="1">
        <f>Tabulka1[[#This Row],[z2]]</f>
        <v>1.4576750000000001</v>
      </c>
      <c r="S1017" s="1">
        <f>Tabulka1[[#This Row],[std2]]</f>
        <v>7.0710678119117998E-6</v>
      </c>
      <c r="T1017" s="1" t="s">
        <v>42</v>
      </c>
      <c r="U1017" s="1" t="s">
        <v>31</v>
      </c>
      <c r="V1017" s="1" t="s">
        <v>11</v>
      </c>
      <c r="W1017" s="1">
        <f>Tabulka1[[#This Row],[x]]/(Tabulka1[[#This Row],[z4]]*(100-Tabulka1[[#This Row],[x2]])/100)</f>
        <v>8.6425194672751005</v>
      </c>
      <c r="X1017" s="1">
        <f>Tabulka1[[#This Row],[y]]/(Tabulka1[[#This Row],[z4]]*(100-Tabulka1[[#This Row],[x2]])/100)</f>
        <v>4.3212597336375502</v>
      </c>
      <c r="Y1017" s="1">
        <f>Tabulka1[[#This Row],[z2]]</f>
        <v>1.4576750000000001</v>
      </c>
      <c r="Z1017" s="1">
        <f>Tabulka1[[#This Row],[std2]]</f>
        <v>7.0710678119117998E-6</v>
      </c>
      <c r="AA1017" s="1" t="s">
        <v>43</v>
      </c>
      <c r="AB1017" s="1" t="s">
        <v>40</v>
      </c>
      <c r="AC1017" s="1" t="s">
        <v>11</v>
      </c>
      <c r="AD1017" s="1">
        <v>30</v>
      </c>
      <c r="AE1017" s="1" t="s">
        <v>12</v>
      </c>
      <c r="AF1017" s="1" t="s">
        <v>28</v>
      </c>
    </row>
    <row r="1018" spans="1:32" ht="16.5" x14ac:dyDescent="0.35">
      <c r="A1018" s="1">
        <f>2*Tabulka1[[#This Row],[x3]]*Tabulka1[[#This Row],[z]]/(100*94.196)*1000</f>
        <v>8.9425963856983586</v>
      </c>
      <c r="B1018" s="1">
        <f>Tabulka1[[#This Row],[y2]]*Tabulka1[[#This Row],[x]]/2</f>
        <v>4.4712981928491793</v>
      </c>
      <c r="C1018" s="1">
        <f>Tabulka1[[#This Row],[z2]]</f>
        <v>1.5329200000000001</v>
      </c>
      <c r="D1018" s="1">
        <f>Tabulka1[[#This Row],[std2]]</f>
        <v>0</v>
      </c>
      <c r="E1018" s="1">
        <v>4</v>
      </c>
      <c r="F1018" s="1" t="s">
        <v>29</v>
      </c>
      <c r="G1018" s="1" t="s">
        <v>30</v>
      </c>
      <c r="H1018" s="1" t="s">
        <v>11</v>
      </c>
      <c r="I1018" s="1">
        <v>45</v>
      </c>
      <c r="J1018" s="1">
        <v>1</v>
      </c>
      <c r="K1018">
        <v>1.5329200000000001</v>
      </c>
      <c r="L1018">
        <v>0</v>
      </c>
      <c r="M1018" s="1" t="s">
        <v>32</v>
      </c>
      <c r="N1018" s="1" t="s">
        <v>31</v>
      </c>
      <c r="O1018" s="1" t="s">
        <v>11</v>
      </c>
      <c r="P1018" s="1">
        <f>Tabulka1[[#This Row],[x2]]/(1+Tabulka1[[#This Row],[y2]]*60.08/94.196)</f>
        <v>27.47556327620628</v>
      </c>
      <c r="Q1018" s="1">
        <f>Tabulka1[[#This Row],[y2]]</f>
        <v>1</v>
      </c>
      <c r="R1018" s="1">
        <f>Tabulka1[[#This Row],[z2]]</f>
        <v>1.5329200000000001</v>
      </c>
      <c r="S1018" s="1">
        <f>Tabulka1[[#This Row],[std2]]</f>
        <v>0</v>
      </c>
      <c r="T1018" s="1" t="s">
        <v>42</v>
      </c>
      <c r="U1018" s="1" t="s">
        <v>31</v>
      </c>
      <c r="V1018" s="1" t="s">
        <v>11</v>
      </c>
      <c r="W1018" s="1">
        <f>Tabulka1[[#This Row],[x]]/(Tabulka1[[#This Row],[z4]]*(100-Tabulka1[[#This Row],[x2]])/100)</f>
        <v>10.606728437110348</v>
      </c>
      <c r="X1018" s="1">
        <f>Tabulka1[[#This Row],[y]]/(Tabulka1[[#This Row],[z4]]*(100-Tabulka1[[#This Row],[x2]])/100)</f>
        <v>5.3033642185551741</v>
      </c>
      <c r="Y1018" s="1">
        <f>Tabulka1[[#This Row],[z2]]</f>
        <v>1.5329200000000001</v>
      </c>
      <c r="Z1018" s="1">
        <f>Tabulka1[[#This Row],[std2]]</f>
        <v>0</v>
      </c>
      <c r="AA1018" s="1" t="s">
        <v>43</v>
      </c>
      <c r="AB1018" s="1" t="s">
        <v>40</v>
      </c>
      <c r="AC1018" s="1" t="s">
        <v>11</v>
      </c>
      <c r="AD1018" s="1">
        <v>30</v>
      </c>
      <c r="AE1018" s="1" t="s">
        <v>12</v>
      </c>
      <c r="AF1018" s="1" t="s">
        <v>28</v>
      </c>
    </row>
    <row r="1019" spans="1:32" ht="16.5" x14ac:dyDescent="0.35">
      <c r="A1019" s="1">
        <f>2*Tabulka1[[#This Row],[x3]]*Tabulka1[[#This Row],[z]]/(100*94.196)*1000</f>
        <v>0</v>
      </c>
      <c r="B1019" s="1">
        <f>Tabulka1[[#This Row],[y2]]*Tabulka1[[#This Row],[x]]/2</f>
        <v>0</v>
      </c>
      <c r="C1019" s="1">
        <f>Tabulka1[[#This Row],[z2]]</f>
        <v>0.99565000000000003</v>
      </c>
      <c r="D1019" s="1">
        <f>Tabulka1[[#This Row],[std2]]</f>
        <v>0</v>
      </c>
      <c r="E1019" s="1">
        <v>5</v>
      </c>
      <c r="F1019" s="1" t="s">
        <v>29</v>
      </c>
      <c r="G1019" s="1" t="s">
        <v>30</v>
      </c>
      <c r="H1019" s="1" t="s">
        <v>11</v>
      </c>
      <c r="I1019" s="1">
        <v>0</v>
      </c>
      <c r="J1019" s="1">
        <v>1.5</v>
      </c>
      <c r="K1019">
        <v>0.99565000000000003</v>
      </c>
      <c r="L1019"/>
      <c r="M1019" s="1" t="s">
        <v>32</v>
      </c>
      <c r="N1019" s="1" t="s">
        <v>31</v>
      </c>
      <c r="O1019" s="1" t="s">
        <v>11</v>
      </c>
      <c r="P1019" s="1">
        <f>Tabulka1[[#This Row],[x2]]/(1+Tabulka1[[#This Row],[y2]]*60.08/94.196)</f>
        <v>0</v>
      </c>
      <c r="Q1019" s="1">
        <f>Tabulka1[[#This Row],[y2]]</f>
        <v>1.5</v>
      </c>
      <c r="R1019" s="1">
        <f>Tabulka1[[#This Row],[z2]]</f>
        <v>0.99565000000000003</v>
      </c>
      <c r="S1019" s="1">
        <f>Tabulka1[[#This Row],[std2]]</f>
        <v>0</v>
      </c>
      <c r="T1019" s="1" t="s">
        <v>42</v>
      </c>
      <c r="U1019" s="1" t="s">
        <v>31</v>
      </c>
      <c r="V1019" s="1" t="s">
        <v>11</v>
      </c>
      <c r="W1019" s="1">
        <f>Tabulka1[[#This Row],[x]]/(Tabulka1[[#This Row],[z4]]*(100-Tabulka1[[#This Row],[x2]])/100)</f>
        <v>0</v>
      </c>
      <c r="X1019" s="1">
        <f>Tabulka1[[#This Row],[y]]/(Tabulka1[[#This Row],[z4]]*(100-Tabulka1[[#This Row],[x2]])/100)</f>
        <v>0</v>
      </c>
      <c r="Y1019" s="1">
        <f>Tabulka1[[#This Row],[z2]]</f>
        <v>0.99565000000000003</v>
      </c>
      <c r="Z1019" s="1">
        <f>Tabulka1[[#This Row],[std2]]</f>
        <v>0</v>
      </c>
      <c r="AA1019" s="1" t="s">
        <v>43</v>
      </c>
      <c r="AB1019" s="1" t="s">
        <v>40</v>
      </c>
      <c r="AC1019" s="1" t="s">
        <v>11</v>
      </c>
      <c r="AD1019" s="1">
        <v>30</v>
      </c>
      <c r="AE1019" s="1" t="s">
        <v>12</v>
      </c>
      <c r="AF1019" s="1" t="s">
        <v>28</v>
      </c>
    </row>
    <row r="1020" spans="1:32" ht="16.5" x14ac:dyDescent="0.35">
      <c r="A1020" s="1">
        <f>2*Tabulka1[[#This Row],[x3]]*Tabulka1[[#This Row],[z]]/(100*94.196)*1000</f>
        <v>0.56445994921764786</v>
      </c>
      <c r="B1020" s="1">
        <f>Tabulka1[[#This Row],[y2]]*Tabulka1[[#This Row],[x]]/2</f>
        <v>0.4233449619132359</v>
      </c>
      <c r="C1020" s="1">
        <f>Tabulka1[[#This Row],[z2]]</f>
        <v>1.0403899999999999</v>
      </c>
      <c r="D1020" s="1">
        <f>Tabulka1[[#This Row],[std2]]</f>
        <v>0</v>
      </c>
      <c r="E1020" s="1">
        <v>5</v>
      </c>
      <c r="F1020" s="1" t="s">
        <v>29</v>
      </c>
      <c r="G1020" s="1" t="s">
        <v>30</v>
      </c>
      <c r="H1020" s="1" t="s">
        <v>11</v>
      </c>
      <c r="I1020" s="1">
        <v>5</v>
      </c>
      <c r="J1020" s="1">
        <v>1.5</v>
      </c>
      <c r="K1020">
        <v>1.0403899999999999</v>
      </c>
      <c r="L1020">
        <v>0</v>
      </c>
      <c r="M1020" s="1" t="s">
        <v>32</v>
      </c>
      <c r="N1020" s="1" t="s">
        <v>31</v>
      </c>
      <c r="O1020" s="1" t="s">
        <v>11</v>
      </c>
      <c r="P1020" s="1">
        <f>Tabulka1[[#This Row],[x2]]/(1+Tabulka1[[#This Row],[y2]]*60.08/94.196)</f>
        <v>2.5552854879663189</v>
      </c>
      <c r="Q1020" s="1">
        <f>Tabulka1[[#This Row],[y2]]</f>
        <v>1.5</v>
      </c>
      <c r="R1020" s="1">
        <f>Tabulka1[[#This Row],[z2]]</f>
        <v>1.0403899999999999</v>
      </c>
      <c r="S1020" s="1">
        <f>Tabulka1[[#This Row],[std2]]</f>
        <v>0</v>
      </c>
      <c r="T1020" s="1" t="s">
        <v>42</v>
      </c>
      <c r="U1020" s="1" t="s">
        <v>31</v>
      </c>
      <c r="V1020" s="1" t="s">
        <v>11</v>
      </c>
      <c r="W1020" s="1">
        <f>Tabulka1[[#This Row],[x]]/(Tabulka1[[#This Row],[z4]]*(100-Tabulka1[[#This Row],[x2]])/100)</f>
        <v>0.57110157498392344</v>
      </c>
      <c r="X1020" s="1">
        <f>Tabulka1[[#This Row],[y]]/(Tabulka1[[#This Row],[z4]]*(100-Tabulka1[[#This Row],[x2]])/100)</f>
        <v>0.42832618123794258</v>
      </c>
      <c r="Y1020" s="1">
        <f>Tabulka1[[#This Row],[z2]]</f>
        <v>1.0403899999999999</v>
      </c>
      <c r="Z1020" s="1">
        <f>Tabulka1[[#This Row],[std2]]</f>
        <v>0</v>
      </c>
      <c r="AA1020" s="1" t="s">
        <v>43</v>
      </c>
      <c r="AB1020" s="1" t="s">
        <v>40</v>
      </c>
      <c r="AC1020" s="1" t="s">
        <v>11</v>
      </c>
      <c r="AD1020" s="1">
        <v>30</v>
      </c>
      <c r="AE1020" s="1" t="s">
        <v>12</v>
      </c>
      <c r="AF1020" s="1" t="s">
        <v>28</v>
      </c>
    </row>
    <row r="1021" spans="1:32" ht="16.5" x14ac:dyDescent="0.35">
      <c r="A1021" s="1">
        <f>2*Tabulka1[[#This Row],[x3]]*Tabulka1[[#This Row],[z]]/(100*94.196)*1000</f>
        <v>1.178448968076564</v>
      </c>
      <c r="B1021" s="1">
        <f>Tabulka1[[#This Row],[y2]]*Tabulka1[[#This Row],[x]]/2</f>
        <v>0.88383672605742292</v>
      </c>
      <c r="C1021" s="1">
        <f>Tabulka1[[#This Row],[z2]]</f>
        <v>1.0860349999999999</v>
      </c>
      <c r="D1021" s="1">
        <f>Tabulka1[[#This Row],[std2]]</f>
        <v>7.0710678117547895E-6</v>
      </c>
      <c r="E1021" s="1">
        <v>5</v>
      </c>
      <c r="F1021" s="1" t="s">
        <v>29</v>
      </c>
      <c r="G1021" s="1" t="s">
        <v>30</v>
      </c>
      <c r="H1021" s="1" t="s">
        <v>11</v>
      </c>
      <c r="I1021" s="1">
        <v>10</v>
      </c>
      <c r="J1021" s="1">
        <v>1.5</v>
      </c>
      <c r="K1021">
        <v>1.0860349999999999</v>
      </c>
      <c r="L1021">
        <v>7.0710678117547895E-6</v>
      </c>
      <c r="M1021" s="1" t="s">
        <v>32</v>
      </c>
      <c r="N1021" s="1" t="s">
        <v>31</v>
      </c>
      <c r="O1021" s="1" t="s">
        <v>11</v>
      </c>
      <c r="P1021" s="1">
        <f>Tabulka1[[#This Row],[x2]]/(1+Tabulka1[[#This Row],[y2]]*60.08/94.196)</f>
        <v>5.1105709759326379</v>
      </c>
      <c r="Q1021" s="1">
        <f>Tabulka1[[#This Row],[y2]]</f>
        <v>1.5</v>
      </c>
      <c r="R1021" s="1">
        <f>Tabulka1[[#This Row],[z2]]</f>
        <v>1.0860349999999999</v>
      </c>
      <c r="S1021" s="1">
        <f>Tabulka1[[#This Row],[std2]]</f>
        <v>7.0710678117547895E-6</v>
      </c>
      <c r="T1021" s="1" t="s">
        <v>42</v>
      </c>
      <c r="U1021" s="1" t="s">
        <v>31</v>
      </c>
      <c r="V1021" s="1" t="s">
        <v>11</v>
      </c>
      <c r="W1021" s="1">
        <f>Tabulka1[[#This Row],[x]]/(Tabulka1[[#This Row],[z4]]*(100-Tabulka1[[#This Row],[x2]])/100)</f>
        <v>1.2056588805216162</v>
      </c>
      <c r="X1021" s="1">
        <f>Tabulka1[[#This Row],[y]]/(Tabulka1[[#This Row],[z4]]*(100-Tabulka1[[#This Row],[x2]])/100)</f>
        <v>0.90424416039121203</v>
      </c>
      <c r="Y1021" s="1">
        <f>Tabulka1[[#This Row],[z2]]</f>
        <v>1.0860349999999999</v>
      </c>
      <c r="Z1021" s="1">
        <f>Tabulka1[[#This Row],[std2]]</f>
        <v>7.0710678117547895E-6</v>
      </c>
      <c r="AA1021" s="1" t="s">
        <v>43</v>
      </c>
      <c r="AB1021" s="1" t="s">
        <v>40</v>
      </c>
      <c r="AC1021" s="1" t="s">
        <v>11</v>
      </c>
      <c r="AD1021" s="1">
        <v>30</v>
      </c>
      <c r="AE1021" s="1" t="s">
        <v>12</v>
      </c>
      <c r="AF1021" s="1" t="s">
        <v>28</v>
      </c>
    </row>
    <row r="1022" spans="1:32" ht="16.5" x14ac:dyDescent="0.35">
      <c r="A1022" s="1">
        <f>2*Tabulka1[[#This Row],[x3]]*Tabulka1[[#This Row],[z]]/(100*94.196)*1000</f>
        <v>1.8475173072332298</v>
      </c>
      <c r="B1022" s="1">
        <f>Tabulka1[[#This Row],[y2]]*Tabulka1[[#This Row],[x]]/2</f>
        <v>1.3856379804249224</v>
      </c>
      <c r="C1022" s="1">
        <f>Tabulka1[[#This Row],[z2]]</f>
        <v>1.1350899999999999</v>
      </c>
      <c r="D1022" s="1">
        <f>Tabulka1[[#This Row],[std2]]</f>
        <v>0</v>
      </c>
      <c r="E1022" s="1">
        <v>5</v>
      </c>
      <c r="F1022" s="1" t="s">
        <v>29</v>
      </c>
      <c r="G1022" s="1" t="s">
        <v>30</v>
      </c>
      <c r="H1022" s="1" t="s">
        <v>11</v>
      </c>
      <c r="I1022" s="1">
        <v>15</v>
      </c>
      <c r="J1022" s="1">
        <v>1.5</v>
      </c>
      <c r="K1022">
        <v>1.1350899999999999</v>
      </c>
      <c r="L1022">
        <v>0</v>
      </c>
      <c r="M1022" s="1" t="s">
        <v>32</v>
      </c>
      <c r="N1022" s="1" t="s">
        <v>31</v>
      </c>
      <c r="O1022" s="1" t="s">
        <v>11</v>
      </c>
      <c r="P1022" s="1">
        <f>Tabulka1[[#This Row],[x2]]/(1+Tabulka1[[#This Row],[y2]]*60.08/94.196)</f>
        <v>7.6658564638989564</v>
      </c>
      <c r="Q1022" s="1">
        <f>Tabulka1[[#This Row],[y2]]</f>
        <v>1.5</v>
      </c>
      <c r="R1022" s="1">
        <f>Tabulka1[[#This Row],[z2]]</f>
        <v>1.1350899999999999</v>
      </c>
      <c r="S1022" s="1">
        <f>Tabulka1[[#This Row],[std2]]</f>
        <v>0</v>
      </c>
      <c r="T1022" s="1" t="s">
        <v>42</v>
      </c>
      <c r="U1022" s="1" t="s">
        <v>31</v>
      </c>
      <c r="V1022" s="1" t="s">
        <v>11</v>
      </c>
      <c r="W1022" s="1">
        <f>Tabulka1[[#This Row],[x]]/(Tabulka1[[#This Row],[z4]]*(100-Tabulka1[[#This Row],[x2]])/100)</f>
        <v>1.9148699867108023</v>
      </c>
      <c r="X1022" s="1">
        <f>Tabulka1[[#This Row],[y]]/(Tabulka1[[#This Row],[z4]]*(100-Tabulka1[[#This Row],[x2]])/100)</f>
        <v>1.4361524900331017</v>
      </c>
      <c r="Y1022" s="1">
        <f>Tabulka1[[#This Row],[z2]]</f>
        <v>1.1350899999999999</v>
      </c>
      <c r="Z1022" s="1">
        <f>Tabulka1[[#This Row],[std2]]</f>
        <v>0</v>
      </c>
      <c r="AA1022" s="1" t="s">
        <v>43</v>
      </c>
      <c r="AB1022" s="1" t="s">
        <v>40</v>
      </c>
      <c r="AC1022" s="1" t="s">
        <v>11</v>
      </c>
      <c r="AD1022" s="1">
        <v>30</v>
      </c>
      <c r="AE1022" s="1" t="s">
        <v>12</v>
      </c>
      <c r="AF1022" s="1" t="s">
        <v>28</v>
      </c>
    </row>
    <row r="1023" spans="1:32" ht="16.5" x14ac:dyDescent="0.35">
      <c r="A1023" s="1">
        <f>2*Tabulka1[[#This Row],[x3]]*Tabulka1[[#This Row],[z]]/(100*94.196)*1000</f>
        <v>2.5769981987456325</v>
      </c>
      <c r="B1023" s="1">
        <f>Tabulka1[[#This Row],[y2]]*Tabulka1[[#This Row],[x]]/2</f>
        <v>1.9327486490592243</v>
      </c>
      <c r="C1023" s="1">
        <f>Tabulka1[[#This Row],[z2]]</f>
        <v>1.1874549999999999</v>
      </c>
      <c r="D1023" s="1">
        <f>Tabulka1[[#This Row],[std2]]</f>
        <v>7.0710678119117998E-6</v>
      </c>
      <c r="E1023" s="1">
        <v>5</v>
      </c>
      <c r="F1023" s="1" t="s">
        <v>29</v>
      </c>
      <c r="G1023" s="1" t="s">
        <v>30</v>
      </c>
      <c r="H1023" s="1" t="s">
        <v>11</v>
      </c>
      <c r="I1023" s="1">
        <v>20</v>
      </c>
      <c r="J1023" s="1">
        <v>1.5</v>
      </c>
      <c r="K1023">
        <v>1.1874549999999999</v>
      </c>
      <c r="L1023">
        <v>7.0710678119117998E-6</v>
      </c>
      <c r="M1023" s="1" t="s">
        <v>32</v>
      </c>
      <c r="N1023" s="1" t="s">
        <v>31</v>
      </c>
      <c r="O1023" s="1" t="s">
        <v>11</v>
      </c>
      <c r="P1023" s="1">
        <f>Tabulka1[[#This Row],[x2]]/(1+Tabulka1[[#This Row],[y2]]*60.08/94.196)</f>
        <v>10.221141951865276</v>
      </c>
      <c r="Q1023" s="1">
        <f>Tabulka1[[#This Row],[y2]]</f>
        <v>1.5</v>
      </c>
      <c r="R1023" s="1">
        <f>Tabulka1[[#This Row],[z2]]</f>
        <v>1.1874549999999999</v>
      </c>
      <c r="S1023" s="1">
        <f>Tabulka1[[#This Row],[std2]]</f>
        <v>7.0710678119117998E-6</v>
      </c>
      <c r="T1023" s="1" t="s">
        <v>42</v>
      </c>
      <c r="U1023" s="1" t="s">
        <v>31</v>
      </c>
      <c r="V1023" s="1" t="s">
        <v>11</v>
      </c>
      <c r="W1023" s="1">
        <f>Tabulka1[[#This Row],[x]]/(Tabulka1[[#This Row],[z4]]*(100-Tabulka1[[#This Row],[x2]])/100)</f>
        <v>2.7127324811736369</v>
      </c>
      <c r="X1023" s="1">
        <f>Tabulka1[[#This Row],[y]]/(Tabulka1[[#This Row],[z4]]*(100-Tabulka1[[#This Row],[x2]])/100)</f>
        <v>2.0345493608802276</v>
      </c>
      <c r="Y1023" s="1">
        <f>Tabulka1[[#This Row],[z2]]</f>
        <v>1.1874549999999999</v>
      </c>
      <c r="Z1023" s="1">
        <f>Tabulka1[[#This Row],[std2]]</f>
        <v>7.0710678119117998E-6</v>
      </c>
      <c r="AA1023" s="1" t="s">
        <v>43</v>
      </c>
      <c r="AB1023" s="1" t="s">
        <v>40</v>
      </c>
      <c r="AC1023" s="1" t="s">
        <v>11</v>
      </c>
      <c r="AD1023" s="1">
        <v>30</v>
      </c>
      <c r="AE1023" s="1" t="s">
        <v>12</v>
      </c>
      <c r="AF1023" s="1" t="s">
        <v>28</v>
      </c>
    </row>
    <row r="1024" spans="1:32" ht="16.5" x14ac:dyDescent="0.35">
      <c r="A1024" s="1">
        <f>2*Tabulka1[[#This Row],[x3]]*Tabulka1[[#This Row],[z]]/(100*94.196)*1000</f>
        <v>3.3740966600837692</v>
      </c>
      <c r="B1024" s="1">
        <f>Tabulka1[[#This Row],[y2]]*Tabulka1[[#This Row],[x]]/2</f>
        <v>2.530572495062827</v>
      </c>
      <c r="C1024" s="1">
        <f>Tabulka1[[#This Row],[z2]]</f>
        <v>1.2438</v>
      </c>
      <c r="D1024" s="1">
        <f>Tabulka1[[#This Row],[std2]]</f>
        <v>0</v>
      </c>
      <c r="E1024" s="1">
        <v>5</v>
      </c>
      <c r="F1024" s="1" t="s">
        <v>29</v>
      </c>
      <c r="G1024" s="1" t="s">
        <v>30</v>
      </c>
      <c r="H1024" s="1" t="s">
        <v>11</v>
      </c>
      <c r="I1024" s="1">
        <v>25</v>
      </c>
      <c r="J1024" s="1">
        <v>1.5</v>
      </c>
      <c r="K1024">
        <v>1.2438</v>
      </c>
      <c r="L1024">
        <v>0</v>
      </c>
      <c r="M1024" s="1" t="s">
        <v>32</v>
      </c>
      <c r="N1024" s="1" t="s">
        <v>31</v>
      </c>
      <c r="O1024" s="1" t="s">
        <v>11</v>
      </c>
      <c r="P1024" s="1">
        <f>Tabulka1[[#This Row],[x2]]/(1+Tabulka1[[#This Row],[y2]]*60.08/94.196)</f>
        <v>12.776427439831593</v>
      </c>
      <c r="Q1024" s="1">
        <f>Tabulka1[[#This Row],[y2]]</f>
        <v>1.5</v>
      </c>
      <c r="R1024" s="1">
        <f>Tabulka1[[#This Row],[z2]]</f>
        <v>1.2438</v>
      </c>
      <c r="S1024" s="1">
        <f>Tabulka1[[#This Row],[std2]]</f>
        <v>0</v>
      </c>
      <c r="T1024" s="1" t="s">
        <v>42</v>
      </c>
      <c r="U1024" s="1" t="s">
        <v>31</v>
      </c>
      <c r="V1024" s="1" t="s">
        <v>11</v>
      </c>
      <c r="W1024" s="1">
        <f>Tabulka1[[#This Row],[x]]/(Tabulka1[[#This Row],[z4]]*(100-Tabulka1[[#This Row],[x2]])/100)</f>
        <v>3.616976641564849</v>
      </c>
      <c r="X1024" s="1">
        <f>Tabulka1[[#This Row],[y]]/(Tabulka1[[#This Row],[z4]]*(100-Tabulka1[[#This Row],[x2]])/100)</f>
        <v>2.7127324811736369</v>
      </c>
      <c r="Y1024" s="1">
        <f>Tabulka1[[#This Row],[z2]]</f>
        <v>1.2438</v>
      </c>
      <c r="Z1024" s="1">
        <f>Tabulka1[[#This Row],[std2]]</f>
        <v>0</v>
      </c>
      <c r="AA1024" s="1" t="s">
        <v>43</v>
      </c>
      <c r="AB1024" s="1" t="s">
        <v>40</v>
      </c>
      <c r="AC1024" s="1" t="s">
        <v>11</v>
      </c>
      <c r="AD1024" s="1">
        <v>30</v>
      </c>
      <c r="AE1024" s="1" t="s">
        <v>12</v>
      </c>
      <c r="AF1024" s="1" t="s">
        <v>28</v>
      </c>
    </row>
    <row r="1025" spans="1:32" ht="16.5" x14ac:dyDescent="0.35">
      <c r="A1025" s="1">
        <f>2*Tabulka1[[#This Row],[x3]]*Tabulka1[[#This Row],[z]]/(100*94.196)*1000</f>
        <v>4.2445908114325395</v>
      </c>
      <c r="B1025" s="1">
        <f>Tabulka1[[#This Row],[y2]]*Tabulka1[[#This Row],[x]]/2</f>
        <v>3.1834431085744046</v>
      </c>
      <c r="C1025" s="1">
        <f>Tabulka1[[#This Row],[z2]]</f>
        <v>1.3039099999999999</v>
      </c>
      <c r="D1025" s="1">
        <f>Tabulka1[[#This Row],[std2]]</f>
        <v>0</v>
      </c>
      <c r="E1025" s="1">
        <v>5</v>
      </c>
      <c r="F1025" s="1" t="s">
        <v>29</v>
      </c>
      <c r="G1025" s="1" t="s">
        <v>30</v>
      </c>
      <c r="H1025" s="1" t="s">
        <v>11</v>
      </c>
      <c r="I1025" s="1">
        <v>30</v>
      </c>
      <c r="J1025" s="1">
        <v>1.5</v>
      </c>
      <c r="K1025">
        <v>1.3039099999999999</v>
      </c>
      <c r="L1025">
        <v>0</v>
      </c>
      <c r="M1025" s="1" t="s">
        <v>32</v>
      </c>
      <c r="N1025" s="1" t="s">
        <v>31</v>
      </c>
      <c r="O1025" s="1" t="s">
        <v>11</v>
      </c>
      <c r="P1025" s="1">
        <f>Tabulka1[[#This Row],[x2]]/(1+Tabulka1[[#This Row],[y2]]*60.08/94.196)</f>
        <v>15.331712927797913</v>
      </c>
      <c r="Q1025" s="1">
        <f>Tabulka1[[#This Row],[y2]]</f>
        <v>1.5</v>
      </c>
      <c r="R1025" s="1">
        <f>Tabulka1[[#This Row],[z2]]</f>
        <v>1.3039099999999999</v>
      </c>
      <c r="S1025" s="1">
        <f>Tabulka1[[#This Row],[std2]]</f>
        <v>0</v>
      </c>
      <c r="T1025" s="1" t="s">
        <v>42</v>
      </c>
      <c r="U1025" s="1" t="s">
        <v>31</v>
      </c>
      <c r="V1025" s="1" t="s">
        <v>11</v>
      </c>
      <c r="W1025" s="1">
        <f>Tabulka1[[#This Row],[x]]/(Tabulka1[[#This Row],[z4]]*(100-Tabulka1[[#This Row],[x2]])/100)</f>
        <v>4.6503985391548053</v>
      </c>
      <c r="X1025" s="1">
        <f>Tabulka1[[#This Row],[y]]/(Tabulka1[[#This Row],[z4]]*(100-Tabulka1[[#This Row],[x2]])/100)</f>
        <v>3.4877989043661044</v>
      </c>
      <c r="Y1025" s="1">
        <f>Tabulka1[[#This Row],[z2]]</f>
        <v>1.3039099999999999</v>
      </c>
      <c r="Z1025" s="1">
        <f>Tabulka1[[#This Row],[std2]]</f>
        <v>0</v>
      </c>
      <c r="AA1025" s="1" t="s">
        <v>43</v>
      </c>
      <c r="AB1025" s="1" t="s">
        <v>40</v>
      </c>
      <c r="AC1025" s="1" t="s">
        <v>11</v>
      </c>
      <c r="AD1025" s="1">
        <v>30</v>
      </c>
      <c r="AE1025" s="1" t="s">
        <v>12</v>
      </c>
      <c r="AF1025" s="1" t="s">
        <v>28</v>
      </c>
    </row>
    <row r="1026" spans="1:32" ht="16.5" x14ac:dyDescent="0.35">
      <c r="A1026" s="1">
        <f>2*Tabulka1[[#This Row],[x3]]*Tabulka1[[#This Row],[z]]/(100*94.196)*1000</f>
        <v>5.1961278456563731</v>
      </c>
      <c r="B1026" s="1">
        <f>Tabulka1[[#This Row],[y2]]*Tabulka1[[#This Row],[x]]/2</f>
        <v>3.8970958842422796</v>
      </c>
      <c r="C1026" s="1">
        <f>Tabulka1[[#This Row],[z2]]</f>
        <v>1.368185</v>
      </c>
      <c r="D1026" s="1">
        <f>Tabulka1[[#This Row],[std2]]</f>
        <v>7.0710678119117998E-6</v>
      </c>
      <c r="E1026" s="1">
        <v>5</v>
      </c>
      <c r="F1026" s="1" t="s">
        <v>29</v>
      </c>
      <c r="G1026" s="1" t="s">
        <v>30</v>
      </c>
      <c r="H1026" s="1" t="s">
        <v>11</v>
      </c>
      <c r="I1026" s="1">
        <v>35</v>
      </c>
      <c r="J1026" s="1">
        <v>1.5</v>
      </c>
      <c r="K1026">
        <v>1.368185</v>
      </c>
      <c r="L1026">
        <v>7.0710678119117998E-6</v>
      </c>
      <c r="M1026" s="1" t="s">
        <v>32</v>
      </c>
      <c r="N1026" s="1" t="s">
        <v>31</v>
      </c>
      <c r="O1026" s="1" t="s">
        <v>11</v>
      </c>
      <c r="P1026" s="1">
        <f>Tabulka1[[#This Row],[x2]]/(1+Tabulka1[[#This Row],[y2]]*60.08/94.196)</f>
        <v>17.886998415764232</v>
      </c>
      <c r="Q1026" s="1">
        <f>Tabulka1[[#This Row],[y2]]</f>
        <v>1.5</v>
      </c>
      <c r="R1026" s="1">
        <f>Tabulka1[[#This Row],[z2]]</f>
        <v>1.368185</v>
      </c>
      <c r="S1026" s="1">
        <f>Tabulka1[[#This Row],[std2]]</f>
        <v>7.0710678119117998E-6</v>
      </c>
      <c r="T1026" s="1" t="s">
        <v>42</v>
      </c>
      <c r="U1026" s="1" t="s">
        <v>31</v>
      </c>
      <c r="V1026" s="1" t="s">
        <v>11</v>
      </c>
      <c r="W1026" s="1">
        <f>Tabulka1[[#This Row],[x]]/(Tabulka1[[#This Row],[z4]]*(100-Tabulka1[[#This Row],[x2]])/100)</f>
        <v>5.842808420989372</v>
      </c>
      <c r="X1026" s="1">
        <f>Tabulka1[[#This Row],[y]]/(Tabulka1[[#This Row],[z4]]*(100-Tabulka1[[#This Row],[x2]])/100)</f>
        <v>4.3821063157420284</v>
      </c>
      <c r="Y1026" s="1">
        <f>Tabulka1[[#This Row],[z2]]</f>
        <v>1.368185</v>
      </c>
      <c r="Z1026" s="1">
        <f>Tabulka1[[#This Row],[std2]]</f>
        <v>7.0710678119117998E-6</v>
      </c>
      <c r="AA1026" s="1" t="s">
        <v>43</v>
      </c>
      <c r="AB1026" s="1" t="s">
        <v>40</v>
      </c>
      <c r="AC1026" s="1" t="s">
        <v>11</v>
      </c>
      <c r="AD1026" s="1">
        <v>30</v>
      </c>
      <c r="AE1026" s="1" t="s">
        <v>12</v>
      </c>
      <c r="AF1026" s="1" t="s">
        <v>28</v>
      </c>
    </row>
    <row r="1027" spans="1:32" ht="16.5" x14ac:dyDescent="0.35">
      <c r="A1027" s="1">
        <f>2*Tabulka1[[#This Row],[x3]]*Tabulka1[[#This Row],[z]]/(100*94.196)*1000</f>
        <v>0</v>
      </c>
      <c r="B1027" s="1">
        <f>Tabulka1[[#This Row],[y2]]*Tabulka1[[#This Row],[x]]/2</f>
        <v>0</v>
      </c>
      <c r="C1027" s="1">
        <f>Tabulka1[[#This Row],[z2]]</f>
        <v>0</v>
      </c>
      <c r="D1027" s="1">
        <f>Tabulka1[[#This Row],[std2]]</f>
        <v>0</v>
      </c>
      <c r="E1027" s="1">
        <v>5</v>
      </c>
      <c r="F1027" s="1" t="s">
        <v>29</v>
      </c>
      <c r="G1027" s="1" t="s">
        <v>30</v>
      </c>
      <c r="H1027" s="1" t="s">
        <v>11</v>
      </c>
      <c r="I1027" s="1">
        <v>40</v>
      </c>
      <c r="J1027" s="1">
        <v>1.5</v>
      </c>
      <c r="K1027"/>
      <c r="L1027"/>
      <c r="M1027" s="1" t="s">
        <v>32</v>
      </c>
      <c r="N1027" s="1" t="s">
        <v>31</v>
      </c>
      <c r="O1027" s="1" t="s">
        <v>11</v>
      </c>
      <c r="P1027" s="1">
        <f>Tabulka1[[#This Row],[x2]]/(1+Tabulka1[[#This Row],[y2]]*60.08/94.196)</f>
        <v>20.442283903730551</v>
      </c>
      <c r="Q1027" s="1">
        <f>Tabulka1[[#This Row],[y2]]</f>
        <v>1.5</v>
      </c>
      <c r="R1027" s="1">
        <f>Tabulka1[[#This Row],[z2]]</f>
        <v>0</v>
      </c>
      <c r="S1027" s="1">
        <f>Tabulka1[[#This Row],[std2]]</f>
        <v>0</v>
      </c>
      <c r="T1027" s="1" t="s">
        <v>42</v>
      </c>
      <c r="U1027" s="1" t="s">
        <v>31</v>
      </c>
      <c r="V1027" s="1" t="s">
        <v>11</v>
      </c>
      <c r="W1027" s="1" t="e">
        <f>Tabulka1[[#This Row],[x]]/(Tabulka1[[#This Row],[z4]]*(100-Tabulka1[[#This Row],[x2]])/100)</f>
        <v>#DIV/0!</v>
      </c>
      <c r="X1027" s="1" t="e">
        <f>Tabulka1[[#This Row],[y]]/(Tabulka1[[#This Row],[z4]]*(100-Tabulka1[[#This Row],[x2]])/100)</f>
        <v>#DIV/0!</v>
      </c>
      <c r="Y1027" s="1">
        <f>Tabulka1[[#This Row],[z2]]</f>
        <v>0</v>
      </c>
      <c r="Z1027" s="1">
        <f>Tabulka1[[#This Row],[std2]]</f>
        <v>0</v>
      </c>
      <c r="AA1027" s="1" t="s">
        <v>43</v>
      </c>
      <c r="AB1027" s="1" t="s">
        <v>40</v>
      </c>
      <c r="AC1027" s="1" t="s">
        <v>11</v>
      </c>
      <c r="AD1027" s="1">
        <v>30</v>
      </c>
      <c r="AE1027" s="1" t="s">
        <v>12</v>
      </c>
      <c r="AF1027" s="1" t="s">
        <v>28</v>
      </c>
    </row>
    <row r="1028" spans="1:32" ht="16.5" x14ac:dyDescent="0.35">
      <c r="A1028" s="1">
        <f>2*Tabulka1[[#This Row],[x3]]*Tabulka1[[#This Row],[z]]/(100*94.196)*1000</f>
        <v>7.3753065387703733</v>
      </c>
      <c r="B1028" s="1">
        <f>Tabulka1[[#This Row],[y2]]*Tabulka1[[#This Row],[x]]/2</f>
        <v>5.5314799040777798</v>
      </c>
      <c r="C1028" s="1">
        <f>Tabulka1[[#This Row],[z2]]</f>
        <v>1.5104299999999999</v>
      </c>
      <c r="D1028" s="1">
        <f>Tabulka1[[#This Row],[std2]]</f>
        <v>0</v>
      </c>
      <c r="E1028" s="1">
        <v>5</v>
      </c>
      <c r="F1028" s="1" t="s">
        <v>29</v>
      </c>
      <c r="G1028" s="1" t="s">
        <v>30</v>
      </c>
      <c r="H1028" s="1" t="s">
        <v>11</v>
      </c>
      <c r="I1028" s="1">
        <v>45</v>
      </c>
      <c r="J1028" s="1">
        <v>1.5</v>
      </c>
      <c r="K1028">
        <v>1.5104299999999999</v>
      </c>
      <c r="L1028">
        <v>0</v>
      </c>
      <c r="M1028" s="1" t="s">
        <v>32</v>
      </c>
      <c r="N1028" s="1" t="s">
        <v>31</v>
      </c>
      <c r="O1028" s="1" t="s">
        <v>11</v>
      </c>
      <c r="P1028" s="1">
        <f>Tabulka1[[#This Row],[x2]]/(1+Tabulka1[[#This Row],[y2]]*60.08/94.196)</f>
        <v>22.997569391696871</v>
      </c>
      <c r="Q1028" s="1">
        <f>Tabulka1[[#This Row],[y2]]</f>
        <v>1.5</v>
      </c>
      <c r="R1028" s="1">
        <f>Tabulka1[[#This Row],[z2]]</f>
        <v>1.5104299999999999</v>
      </c>
      <c r="S1028" s="1">
        <f>Tabulka1[[#This Row],[std2]]</f>
        <v>0</v>
      </c>
      <c r="T1028" s="1" t="s">
        <v>42</v>
      </c>
      <c r="U1028" s="1" t="s">
        <v>31</v>
      </c>
      <c r="V1028" s="1" t="s">
        <v>11</v>
      </c>
      <c r="W1028" s="1">
        <f>Tabulka1[[#This Row],[x]]/(Tabulka1[[#This Row],[z4]]*(100-Tabulka1[[#This Row],[x2]])/100)</f>
        <v>8.8780335747500843</v>
      </c>
      <c r="X1028" s="1">
        <f>Tabulka1[[#This Row],[y]]/(Tabulka1[[#This Row],[z4]]*(100-Tabulka1[[#This Row],[x2]])/100)</f>
        <v>6.6585251810625632</v>
      </c>
      <c r="Y1028" s="1">
        <f>Tabulka1[[#This Row],[z2]]</f>
        <v>1.5104299999999999</v>
      </c>
      <c r="Z1028" s="1">
        <f>Tabulka1[[#This Row],[std2]]</f>
        <v>0</v>
      </c>
      <c r="AA1028" s="1" t="s">
        <v>43</v>
      </c>
      <c r="AB1028" s="1" t="s">
        <v>40</v>
      </c>
      <c r="AC1028" s="1" t="s">
        <v>11</v>
      </c>
      <c r="AD1028" s="1">
        <v>30</v>
      </c>
      <c r="AE1028" s="1" t="s">
        <v>12</v>
      </c>
      <c r="AF1028" s="1" t="s">
        <v>28</v>
      </c>
    </row>
    <row r="1029" spans="1:32" ht="16.5" x14ac:dyDescent="0.35">
      <c r="A1029" s="1">
        <f>2*Tabulka1[[#This Row],[x3]]*Tabulka1[[#This Row],[z]]/(100*94.196)*1000</f>
        <v>0</v>
      </c>
      <c r="B1029" s="1">
        <f>Tabulka1[[#This Row],[y2]]*Tabulka1[[#This Row],[x]]/2</f>
        <v>0</v>
      </c>
      <c r="C1029" s="1">
        <f>Tabulka1[[#This Row],[z2]]</f>
        <v>0.99565000000000003</v>
      </c>
      <c r="D1029" s="1">
        <f>Tabulka1[[#This Row],[std2]]</f>
        <v>0</v>
      </c>
      <c r="E1029" s="1">
        <v>6</v>
      </c>
      <c r="F1029" s="1" t="s">
        <v>29</v>
      </c>
      <c r="G1029" s="1" t="s">
        <v>30</v>
      </c>
      <c r="H1029" s="1" t="s">
        <v>11</v>
      </c>
      <c r="I1029" s="1">
        <v>0</v>
      </c>
      <c r="J1029" s="1">
        <v>1.887</v>
      </c>
      <c r="K1029">
        <v>0.99565000000000003</v>
      </c>
      <c r="L1029"/>
      <c r="M1029" s="1" t="s">
        <v>32</v>
      </c>
      <c r="N1029" s="1" t="s">
        <v>31</v>
      </c>
      <c r="O1029" s="1" t="s">
        <v>11</v>
      </c>
      <c r="P1029" s="1">
        <f>Tabulka1[[#This Row],[x2]]/(1+Tabulka1[[#This Row],[y2]]*60.08/94.196)</f>
        <v>0</v>
      </c>
      <c r="Q1029" s="1">
        <f>Tabulka1[[#This Row],[y2]]</f>
        <v>1.887</v>
      </c>
      <c r="R1029" s="1">
        <f>Tabulka1[[#This Row],[z2]]</f>
        <v>0.99565000000000003</v>
      </c>
      <c r="S1029" s="1">
        <f>Tabulka1[[#This Row],[std2]]</f>
        <v>0</v>
      </c>
      <c r="T1029" s="1" t="s">
        <v>42</v>
      </c>
      <c r="U1029" s="1" t="s">
        <v>31</v>
      </c>
      <c r="V1029" s="1" t="s">
        <v>11</v>
      </c>
      <c r="W1029" s="1">
        <f>Tabulka1[[#This Row],[x]]/(Tabulka1[[#This Row],[z4]]*(100-Tabulka1[[#This Row],[x2]])/100)</f>
        <v>0</v>
      </c>
      <c r="X1029" s="1">
        <f>Tabulka1[[#This Row],[y]]/(Tabulka1[[#This Row],[z4]]*(100-Tabulka1[[#This Row],[x2]])/100)</f>
        <v>0</v>
      </c>
      <c r="Y1029" s="1">
        <f>Tabulka1[[#This Row],[z2]]</f>
        <v>0.99565000000000003</v>
      </c>
      <c r="Z1029" s="1">
        <f>Tabulka1[[#This Row],[std2]]</f>
        <v>0</v>
      </c>
      <c r="AA1029" s="1" t="s">
        <v>43</v>
      </c>
      <c r="AB1029" s="1" t="s">
        <v>40</v>
      </c>
      <c r="AC1029" s="1" t="s">
        <v>11</v>
      </c>
      <c r="AD1029" s="1">
        <v>30</v>
      </c>
      <c r="AE1029" s="1" t="s">
        <v>12</v>
      </c>
      <c r="AF1029" s="1" t="s">
        <v>28</v>
      </c>
    </row>
    <row r="1030" spans="1:32" ht="16.5" x14ac:dyDescent="0.35">
      <c r="A1030" s="1">
        <f>2*Tabulka1[[#This Row],[x3]]*Tabulka1[[#This Row],[z]]/(100*94.196)*1000</f>
        <v>0.50056136101815041</v>
      </c>
      <c r="B1030" s="1">
        <f>Tabulka1[[#This Row],[y2]]*Tabulka1[[#This Row],[x]]/2</f>
        <v>0.4722796441206249</v>
      </c>
      <c r="C1030" s="1">
        <f>Tabulka1[[#This Row],[z2]]</f>
        <v>1.0389999999999999</v>
      </c>
      <c r="D1030" s="1">
        <f>Tabulka1[[#This Row],[std2]]</f>
        <v>0</v>
      </c>
      <c r="E1030" s="1">
        <v>6</v>
      </c>
      <c r="F1030" s="1" t="s">
        <v>29</v>
      </c>
      <c r="G1030" s="1" t="s">
        <v>30</v>
      </c>
      <c r="H1030" s="1" t="s">
        <v>11</v>
      </c>
      <c r="I1030" s="1">
        <v>5</v>
      </c>
      <c r="J1030" s="1">
        <v>1.887</v>
      </c>
      <c r="K1030">
        <v>1.0389999999999999</v>
      </c>
      <c r="L1030">
        <v>0</v>
      </c>
      <c r="M1030" s="1" t="s">
        <v>32</v>
      </c>
      <c r="N1030" s="1" t="s">
        <v>31</v>
      </c>
      <c r="O1030" s="1" t="s">
        <v>11</v>
      </c>
      <c r="P1030" s="1">
        <f>Tabulka1[[#This Row],[x2]]/(1+Tabulka1[[#This Row],[y2]]*60.08/94.196)</f>
        <v>2.2690509125344418</v>
      </c>
      <c r="Q1030" s="1">
        <f>Tabulka1[[#This Row],[y2]]</f>
        <v>1.887</v>
      </c>
      <c r="R1030" s="1">
        <f>Tabulka1[[#This Row],[z2]]</f>
        <v>1.0389999999999999</v>
      </c>
      <c r="S1030" s="1">
        <f>Tabulka1[[#This Row],[std2]]</f>
        <v>0</v>
      </c>
      <c r="T1030" s="1" t="s">
        <v>42</v>
      </c>
      <c r="U1030" s="1" t="s">
        <v>31</v>
      </c>
      <c r="V1030" s="1" t="s">
        <v>11</v>
      </c>
      <c r="W1030" s="1">
        <f>Tabulka1[[#This Row],[x]]/(Tabulka1[[#This Row],[z4]]*(100-Tabulka1[[#This Row],[x2]])/100)</f>
        <v>0.5071286773903555</v>
      </c>
      <c r="X1030" s="1">
        <f>Tabulka1[[#This Row],[y]]/(Tabulka1[[#This Row],[z4]]*(100-Tabulka1[[#This Row],[x2]])/100)</f>
        <v>0.47847590711780041</v>
      </c>
      <c r="Y1030" s="1">
        <f>Tabulka1[[#This Row],[z2]]</f>
        <v>1.0389999999999999</v>
      </c>
      <c r="Z1030" s="1">
        <f>Tabulka1[[#This Row],[std2]]</f>
        <v>0</v>
      </c>
      <c r="AA1030" s="1" t="s">
        <v>43</v>
      </c>
      <c r="AB1030" s="1" t="s">
        <v>40</v>
      </c>
      <c r="AC1030" s="1" t="s">
        <v>11</v>
      </c>
      <c r="AD1030" s="1">
        <v>30</v>
      </c>
      <c r="AE1030" s="1" t="s">
        <v>12</v>
      </c>
      <c r="AF1030" s="1" t="s">
        <v>28</v>
      </c>
    </row>
    <row r="1031" spans="1:32" ht="16.5" x14ac:dyDescent="0.35">
      <c r="A1031" s="1">
        <f>2*Tabulka1[[#This Row],[x3]]*Tabulka1[[#This Row],[z]]/(100*94.196)*1000</f>
        <v>1.042834562880335</v>
      </c>
      <c r="B1031" s="1">
        <f>Tabulka1[[#This Row],[y2]]*Tabulka1[[#This Row],[x]]/2</f>
        <v>0.98391441007759617</v>
      </c>
      <c r="C1031" s="1">
        <f>Tabulka1[[#This Row],[z2]]</f>
        <v>1.08229</v>
      </c>
      <c r="D1031" s="1">
        <f>Tabulka1[[#This Row],[std2]]</f>
        <v>0</v>
      </c>
      <c r="E1031" s="1">
        <v>6</v>
      </c>
      <c r="F1031" s="1" t="s">
        <v>29</v>
      </c>
      <c r="G1031" s="1" t="s">
        <v>30</v>
      </c>
      <c r="H1031" s="1" t="s">
        <v>11</v>
      </c>
      <c r="I1031" s="1">
        <v>10</v>
      </c>
      <c r="J1031" s="1">
        <v>1.887</v>
      </c>
      <c r="K1031">
        <v>1.08229</v>
      </c>
      <c r="L1031">
        <v>0</v>
      </c>
      <c r="M1031" s="1" t="s">
        <v>32</v>
      </c>
      <c r="N1031" s="1" t="s">
        <v>31</v>
      </c>
      <c r="O1031" s="1" t="s">
        <v>11</v>
      </c>
      <c r="P1031" s="1">
        <f>Tabulka1[[#This Row],[x2]]/(1+Tabulka1[[#This Row],[y2]]*60.08/94.196)</f>
        <v>4.5381018250688836</v>
      </c>
      <c r="Q1031" s="1">
        <f>Tabulka1[[#This Row],[y2]]</f>
        <v>1.887</v>
      </c>
      <c r="R1031" s="1">
        <f>Tabulka1[[#This Row],[z2]]</f>
        <v>1.08229</v>
      </c>
      <c r="S1031" s="1">
        <f>Tabulka1[[#This Row],[std2]]</f>
        <v>0</v>
      </c>
      <c r="T1031" s="1" t="s">
        <v>42</v>
      </c>
      <c r="U1031" s="1" t="s">
        <v>31</v>
      </c>
      <c r="V1031" s="1" t="s">
        <v>11</v>
      </c>
      <c r="W1031" s="1">
        <f>Tabulka1[[#This Row],[x]]/(Tabulka1[[#This Row],[z4]]*(100-Tabulka1[[#This Row],[x2]])/100)</f>
        <v>1.0706049856018618</v>
      </c>
      <c r="X1031" s="1">
        <f>Tabulka1[[#This Row],[y]]/(Tabulka1[[#This Row],[z4]]*(100-Tabulka1[[#This Row],[x2]])/100)</f>
        <v>1.0101158039153566</v>
      </c>
      <c r="Y1031" s="1">
        <f>Tabulka1[[#This Row],[z2]]</f>
        <v>1.08229</v>
      </c>
      <c r="Z1031" s="1">
        <f>Tabulka1[[#This Row],[std2]]</f>
        <v>0</v>
      </c>
      <c r="AA1031" s="1" t="s">
        <v>43</v>
      </c>
      <c r="AB1031" s="1" t="s">
        <v>40</v>
      </c>
      <c r="AC1031" s="1" t="s">
        <v>11</v>
      </c>
      <c r="AD1031" s="1">
        <v>30</v>
      </c>
      <c r="AE1031" s="1" t="s">
        <v>12</v>
      </c>
      <c r="AF1031" s="1" t="s">
        <v>28</v>
      </c>
    </row>
    <row r="1032" spans="1:32" ht="16.5" x14ac:dyDescent="0.35">
      <c r="A1032" s="1">
        <f>2*Tabulka1[[#This Row],[x3]]*Tabulka1[[#This Row],[z]]/(100*94.196)*1000</f>
        <v>1.6342413069979924</v>
      </c>
      <c r="B1032" s="1">
        <f>Tabulka1[[#This Row],[y2]]*Tabulka1[[#This Row],[x]]/2</f>
        <v>1.5419066731526059</v>
      </c>
      <c r="C1032" s="1">
        <f>Tabulka1[[#This Row],[z2]]</f>
        <v>1.1307149999999999</v>
      </c>
      <c r="D1032" s="1">
        <f>Tabulka1[[#This Row],[std2]]</f>
        <v>7.0710678117547895E-6</v>
      </c>
      <c r="E1032" s="1">
        <v>6</v>
      </c>
      <c r="F1032" s="1" t="s">
        <v>29</v>
      </c>
      <c r="G1032" s="1" t="s">
        <v>30</v>
      </c>
      <c r="H1032" s="1" t="s">
        <v>11</v>
      </c>
      <c r="I1032" s="1">
        <v>15</v>
      </c>
      <c r="J1032" s="1">
        <v>1.887</v>
      </c>
      <c r="K1032">
        <v>1.1307149999999999</v>
      </c>
      <c r="L1032">
        <v>7.0710678117547895E-6</v>
      </c>
      <c r="M1032" s="1" t="s">
        <v>32</v>
      </c>
      <c r="N1032" s="1" t="s">
        <v>31</v>
      </c>
      <c r="O1032" s="1" t="s">
        <v>11</v>
      </c>
      <c r="P1032" s="1">
        <f>Tabulka1[[#This Row],[x2]]/(1+Tabulka1[[#This Row],[y2]]*60.08/94.196)</f>
        <v>6.8071527376033263</v>
      </c>
      <c r="Q1032" s="1">
        <f>Tabulka1[[#This Row],[y2]]</f>
        <v>1.887</v>
      </c>
      <c r="R1032" s="1">
        <f>Tabulka1[[#This Row],[z2]]</f>
        <v>1.1307149999999999</v>
      </c>
      <c r="S1032" s="1">
        <f>Tabulka1[[#This Row],[std2]]</f>
        <v>7.0710678117547895E-6</v>
      </c>
      <c r="T1032" s="1" t="s">
        <v>42</v>
      </c>
      <c r="U1032" s="1" t="s">
        <v>31</v>
      </c>
      <c r="V1032" s="1" t="s">
        <v>11</v>
      </c>
      <c r="W1032" s="1">
        <f>Tabulka1[[#This Row],[x]]/(Tabulka1[[#This Row],[z4]]*(100-Tabulka1[[#This Row],[x2]])/100)</f>
        <v>1.7003726241911925</v>
      </c>
      <c r="X1032" s="1">
        <f>Tabulka1[[#This Row],[y]]/(Tabulka1[[#This Row],[z4]]*(100-Tabulka1[[#This Row],[x2]])/100)</f>
        <v>1.6043015709243902</v>
      </c>
      <c r="Y1032" s="1">
        <f>Tabulka1[[#This Row],[z2]]</f>
        <v>1.1307149999999999</v>
      </c>
      <c r="Z1032" s="1">
        <f>Tabulka1[[#This Row],[std2]]</f>
        <v>7.0710678117547895E-6</v>
      </c>
      <c r="AA1032" s="1" t="s">
        <v>43</v>
      </c>
      <c r="AB1032" s="1" t="s">
        <v>40</v>
      </c>
      <c r="AC1032" s="1" t="s">
        <v>11</v>
      </c>
      <c r="AD1032" s="1">
        <v>30</v>
      </c>
      <c r="AE1032" s="1" t="s">
        <v>12</v>
      </c>
      <c r="AF1032" s="1" t="s">
        <v>28</v>
      </c>
    </row>
    <row r="1033" spans="1:32" ht="16.5" x14ac:dyDescent="0.35">
      <c r="A1033" s="1">
        <f>2*Tabulka1[[#This Row],[x3]]*Tabulka1[[#This Row],[z]]/(100*94.196)*1000</f>
        <v>2.2761329645141979</v>
      </c>
      <c r="B1033" s="1">
        <f>Tabulka1[[#This Row],[y2]]*Tabulka1[[#This Row],[x]]/2</f>
        <v>2.1475314520191455</v>
      </c>
      <c r="C1033" s="1">
        <f>Tabulka1[[#This Row],[z2]]</f>
        <v>1.181125</v>
      </c>
      <c r="D1033" s="1">
        <f>Tabulka1[[#This Row],[std2]]</f>
        <v>7.0710678119117998E-6</v>
      </c>
      <c r="E1033" s="1">
        <v>6</v>
      </c>
      <c r="F1033" s="1" t="s">
        <v>29</v>
      </c>
      <c r="G1033" s="1" t="s">
        <v>30</v>
      </c>
      <c r="H1033" s="1" t="s">
        <v>11</v>
      </c>
      <c r="I1033" s="1">
        <v>20</v>
      </c>
      <c r="J1033" s="1">
        <v>1.887</v>
      </c>
      <c r="K1033">
        <v>1.181125</v>
      </c>
      <c r="L1033">
        <v>7.0710678119117998E-6</v>
      </c>
      <c r="M1033" s="1" t="s">
        <v>32</v>
      </c>
      <c r="N1033" s="1" t="s">
        <v>31</v>
      </c>
      <c r="O1033" s="1" t="s">
        <v>11</v>
      </c>
      <c r="P1033" s="1">
        <f>Tabulka1[[#This Row],[x2]]/(1+Tabulka1[[#This Row],[y2]]*60.08/94.196)</f>
        <v>9.0762036501377672</v>
      </c>
      <c r="Q1033" s="1">
        <f>Tabulka1[[#This Row],[y2]]</f>
        <v>1.887</v>
      </c>
      <c r="R1033" s="1">
        <f>Tabulka1[[#This Row],[z2]]</f>
        <v>1.181125</v>
      </c>
      <c r="S1033" s="1">
        <f>Tabulka1[[#This Row],[std2]]</f>
        <v>7.0710678119117998E-6</v>
      </c>
      <c r="T1033" s="1" t="s">
        <v>42</v>
      </c>
      <c r="U1033" s="1" t="s">
        <v>31</v>
      </c>
      <c r="V1033" s="1" t="s">
        <v>11</v>
      </c>
      <c r="W1033" s="1">
        <f>Tabulka1[[#This Row],[x]]/(Tabulka1[[#This Row],[z4]]*(100-Tabulka1[[#This Row],[x2]])/100)</f>
        <v>2.4088612176041888</v>
      </c>
      <c r="X1033" s="1">
        <f>Tabulka1[[#This Row],[y]]/(Tabulka1[[#This Row],[z4]]*(100-Tabulka1[[#This Row],[x2]])/100)</f>
        <v>2.2727605588095519</v>
      </c>
      <c r="Y1033" s="1">
        <f>Tabulka1[[#This Row],[z2]]</f>
        <v>1.181125</v>
      </c>
      <c r="Z1033" s="1">
        <f>Tabulka1[[#This Row],[std2]]</f>
        <v>7.0710678119117998E-6</v>
      </c>
      <c r="AA1033" s="1" t="s">
        <v>43</v>
      </c>
      <c r="AB1033" s="1" t="s">
        <v>40</v>
      </c>
      <c r="AC1033" s="1" t="s">
        <v>11</v>
      </c>
      <c r="AD1033" s="1">
        <v>30</v>
      </c>
      <c r="AE1033" s="1" t="s">
        <v>12</v>
      </c>
      <c r="AF1033" s="1" t="s">
        <v>28</v>
      </c>
    </row>
    <row r="1034" spans="1:32" ht="16.5" x14ac:dyDescent="0.35">
      <c r="A1034" s="1">
        <f>2*Tabulka1[[#This Row],[x3]]*Tabulka1[[#This Row],[z]]/(100*94.196)*1000</f>
        <v>2.976461186308264</v>
      </c>
      <c r="B1034" s="1">
        <f>Tabulka1[[#This Row],[y2]]*Tabulka1[[#This Row],[x]]/2</f>
        <v>2.8082911292818471</v>
      </c>
      <c r="C1034" s="1">
        <f>Tabulka1[[#This Row],[z2]]</f>
        <v>1.23563</v>
      </c>
      <c r="D1034" s="1">
        <f>Tabulka1[[#This Row],[std2]]</f>
        <v>1.41421356238236E-5</v>
      </c>
      <c r="E1034" s="1">
        <v>6</v>
      </c>
      <c r="F1034" s="1" t="s">
        <v>29</v>
      </c>
      <c r="G1034" s="1" t="s">
        <v>30</v>
      </c>
      <c r="H1034" s="1" t="s">
        <v>11</v>
      </c>
      <c r="I1034" s="1">
        <v>25</v>
      </c>
      <c r="J1034" s="1">
        <v>1.887</v>
      </c>
      <c r="K1034">
        <v>1.23563</v>
      </c>
      <c r="L1034">
        <v>1.41421356238236E-5</v>
      </c>
      <c r="M1034" s="1" t="s">
        <v>32</v>
      </c>
      <c r="N1034" s="1" t="s">
        <v>31</v>
      </c>
      <c r="O1034" s="1" t="s">
        <v>11</v>
      </c>
      <c r="P1034" s="1">
        <f>Tabulka1[[#This Row],[x2]]/(1+Tabulka1[[#This Row],[y2]]*60.08/94.196)</f>
        <v>11.34525456267221</v>
      </c>
      <c r="Q1034" s="1">
        <f>Tabulka1[[#This Row],[y2]]</f>
        <v>1.887</v>
      </c>
      <c r="R1034" s="1">
        <f>Tabulka1[[#This Row],[z2]]</f>
        <v>1.23563</v>
      </c>
      <c r="S1034" s="1">
        <f>Tabulka1[[#This Row],[std2]]</f>
        <v>1.41421356238236E-5</v>
      </c>
      <c r="T1034" s="1" t="s">
        <v>42</v>
      </c>
      <c r="U1034" s="1" t="s">
        <v>31</v>
      </c>
      <c r="V1034" s="1" t="s">
        <v>11</v>
      </c>
      <c r="W1034" s="1">
        <f>Tabulka1[[#This Row],[x]]/(Tabulka1[[#This Row],[z4]]*(100-Tabulka1[[#This Row],[x2]])/100)</f>
        <v>3.2118149568055854</v>
      </c>
      <c r="X1034" s="1">
        <f>Tabulka1[[#This Row],[y]]/(Tabulka1[[#This Row],[z4]]*(100-Tabulka1[[#This Row],[x2]])/100)</f>
        <v>3.0303474117460696</v>
      </c>
      <c r="Y1034" s="1">
        <f>Tabulka1[[#This Row],[z2]]</f>
        <v>1.23563</v>
      </c>
      <c r="Z1034" s="1">
        <f>Tabulka1[[#This Row],[std2]]</f>
        <v>1.41421356238236E-5</v>
      </c>
      <c r="AA1034" s="1" t="s">
        <v>43</v>
      </c>
      <c r="AB1034" s="1" t="s">
        <v>40</v>
      </c>
      <c r="AC1034" s="1" t="s">
        <v>11</v>
      </c>
      <c r="AD1034" s="1">
        <v>30</v>
      </c>
      <c r="AE1034" s="1" t="s">
        <v>12</v>
      </c>
      <c r="AF1034" s="1" t="s">
        <v>28</v>
      </c>
    </row>
    <row r="1035" spans="1:32" ht="16.5" x14ac:dyDescent="0.35">
      <c r="A1035" s="1">
        <f>2*Tabulka1[[#This Row],[x3]]*Tabulka1[[#This Row],[z]]/(100*94.196)*1000</f>
        <v>3.7396703213266695</v>
      </c>
      <c r="B1035" s="1">
        <f>Tabulka1[[#This Row],[y2]]*Tabulka1[[#This Row],[x]]/2</f>
        <v>3.5283789481717127</v>
      </c>
      <c r="C1035" s="1">
        <f>Tabulka1[[#This Row],[z2]]</f>
        <v>1.29372</v>
      </c>
      <c r="D1035" s="1">
        <f>Tabulka1[[#This Row],[std2]]</f>
        <v>0</v>
      </c>
      <c r="E1035" s="1">
        <v>6</v>
      </c>
      <c r="F1035" s="1" t="s">
        <v>29</v>
      </c>
      <c r="G1035" s="1" t="s">
        <v>30</v>
      </c>
      <c r="H1035" s="1" t="s">
        <v>11</v>
      </c>
      <c r="I1035" s="1">
        <v>30</v>
      </c>
      <c r="J1035" s="1">
        <v>1.887</v>
      </c>
      <c r="K1035">
        <v>1.29372</v>
      </c>
      <c r="L1035">
        <v>0</v>
      </c>
      <c r="M1035" s="1" t="s">
        <v>32</v>
      </c>
      <c r="N1035" s="1" t="s">
        <v>31</v>
      </c>
      <c r="O1035" s="1" t="s">
        <v>11</v>
      </c>
      <c r="P1035" s="1">
        <f>Tabulka1[[#This Row],[x2]]/(1+Tabulka1[[#This Row],[y2]]*60.08/94.196)</f>
        <v>13.614305475206653</v>
      </c>
      <c r="Q1035" s="1">
        <f>Tabulka1[[#This Row],[y2]]</f>
        <v>1.887</v>
      </c>
      <c r="R1035" s="1">
        <f>Tabulka1[[#This Row],[z2]]</f>
        <v>1.29372</v>
      </c>
      <c r="S1035" s="1">
        <f>Tabulka1[[#This Row],[std2]]</f>
        <v>0</v>
      </c>
      <c r="T1035" s="1" t="s">
        <v>42</v>
      </c>
      <c r="U1035" s="1" t="s">
        <v>31</v>
      </c>
      <c r="V1035" s="1" t="s">
        <v>11</v>
      </c>
      <c r="W1035" s="1">
        <f>Tabulka1[[#This Row],[x]]/(Tabulka1[[#This Row],[z4]]*(100-Tabulka1[[#This Row],[x2]])/100)</f>
        <v>4.1294763730357529</v>
      </c>
      <c r="X1035" s="1">
        <f>Tabulka1[[#This Row],[y]]/(Tabulka1[[#This Row],[z4]]*(100-Tabulka1[[#This Row],[x2]])/100)</f>
        <v>3.8961609579592325</v>
      </c>
      <c r="Y1035" s="1">
        <f>Tabulka1[[#This Row],[z2]]</f>
        <v>1.29372</v>
      </c>
      <c r="Z1035" s="1">
        <f>Tabulka1[[#This Row],[std2]]</f>
        <v>0</v>
      </c>
      <c r="AA1035" s="1" t="s">
        <v>43</v>
      </c>
      <c r="AB1035" s="1" t="s">
        <v>40</v>
      </c>
      <c r="AC1035" s="1" t="s">
        <v>11</v>
      </c>
      <c r="AD1035" s="1">
        <v>30</v>
      </c>
      <c r="AE1035" s="1" t="s">
        <v>12</v>
      </c>
      <c r="AF1035" s="1" t="s">
        <v>28</v>
      </c>
    </row>
    <row r="1036" spans="1:32" ht="16.5" x14ac:dyDescent="0.35">
      <c r="A1036" s="1">
        <f>2*Tabulka1[[#This Row],[x3]]*Tabulka1[[#This Row],[z]]/(100*94.196)*1000</f>
        <v>0</v>
      </c>
      <c r="B1036" s="1">
        <f>Tabulka1[[#This Row],[y2]]*Tabulka1[[#This Row],[x]]/2</f>
        <v>0</v>
      </c>
      <c r="C1036" s="1">
        <f>Tabulka1[[#This Row],[z2]]</f>
        <v>0.99565000000000003</v>
      </c>
      <c r="D1036" s="1">
        <f>Tabulka1[[#This Row],[std2]]</f>
        <v>0</v>
      </c>
      <c r="E1036" s="1">
        <v>7</v>
      </c>
      <c r="F1036" s="1" t="s">
        <v>29</v>
      </c>
      <c r="G1036" s="1" t="s">
        <v>30</v>
      </c>
      <c r="H1036" s="1" t="s">
        <v>11</v>
      </c>
      <c r="I1036" s="1">
        <v>0</v>
      </c>
      <c r="J1036" s="1">
        <v>2</v>
      </c>
      <c r="K1036">
        <v>0.99565000000000003</v>
      </c>
      <c r="L1036"/>
      <c r="M1036" s="1" t="s">
        <v>32</v>
      </c>
      <c r="N1036" s="1" t="s">
        <v>31</v>
      </c>
      <c r="O1036" s="1" t="s">
        <v>11</v>
      </c>
      <c r="P1036" s="1">
        <f>Tabulka1[[#This Row],[x2]]/(1+Tabulka1[[#This Row],[y2]]*60.08/94.196)</f>
        <v>0</v>
      </c>
      <c r="Q1036" s="1">
        <f>Tabulka1[[#This Row],[y2]]</f>
        <v>2</v>
      </c>
      <c r="R1036" s="1">
        <f>Tabulka1[[#This Row],[z2]]</f>
        <v>0.99565000000000003</v>
      </c>
      <c r="S1036" s="1">
        <f>Tabulka1[[#This Row],[std2]]</f>
        <v>0</v>
      </c>
      <c r="T1036" s="1" t="s">
        <v>42</v>
      </c>
      <c r="U1036" s="1" t="s">
        <v>31</v>
      </c>
      <c r="V1036" s="1" t="s">
        <v>11</v>
      </c>
      <c r="W1036" s="1">
        <f>Tabulka1[[#This Row],[x]]/(Tabulka1[[#This Row],[z4]]*(100-Tabulka1[[#This Row],[x2]])/100)</f>
        <v>0</v>
      </c>
      <c r="X1036" s="1">
        <f>Tabulka1[[#This Row],[y]]/(Tabulka1[[#This Row],[z4]]*(100-Tabulka1[[#This Row],[x2]])/100)</f>
        <v>0</v>
      </c>
      <c r="Y1036" s="1">
        <f>Tabulka1[[#This Row],[z2]]</f>
        <v>0.99565000000000003</v>
      </c>
      <c r="Z1036" s="1">
        <f>Tabulka1[[#This Row],[std2]]</f>
        <v>0</v>
      </c>
      <c r="AA1036" s="1" t="s">
        <v>43</v>
      </c>
      <c r="AB1036" s="1" t="s">
        <v>40</v>
      </c>
      <c r="AC1036" s="1" t="s">
        <v>11</v>
      </c>
      <c r="AD1036" s="1">
        <v>30</v>
      </c>
      <c r="AE1036" s="1" t="s">
        <v>12</v>
      </c>
      <c r="AF1036" s="1" t="s">
        <v>28</v>
      </c>
    </row>
    <row r="1037" spans="1:32" ht="16.5" x14ac:dyDescent="0.35">
      <c r="A1037" s="1">
        <f>2*Tabulka1[[#This Row],[x3]]*Tabulka1[[#This Row],[z]]/(100*94.196)*1000</f>
        <v>0.48423417119184897</v>
      </c>
      <c r="B1037" s="1">
        <f>Tabulka1[[#This Row],[y2]]*Tabulka1[[#This Row],[x]]/2</f>
        <v>0.48423417119184897</v>
      </c>
      <c r="C1037" s="1">
        <f>Tabulka1[[#This Row],[z2]]</f>
        <v>1.0379849999999999</v>
      </c>
      <c r="D1037" s="1">
        <f>Tabulka1[[#This Row],[std2]]</f>
        <v>7.0710678119117998E-6</v>
      </c>
      <c r="E1037" s="1">
        <v>7</v>
      </c>
      <c r="F1037" s="1" t="s">
        <v>29</v>
      </c>
      <c r="G1037" s="1" t="s">
        <v>30</v>
      </c>
      <c r="H1037" s="1" t="s">
        <v>11</v>
      </c>
      <c r="I1037" s="1">
        <v>5</v>
      </c>
      <c r="J1037" s="1">
        <v>2</v>
      </c>
      <c r="K1037">
        <v>1.0379849999999999</v>
      </c>
      <c r="L1037">
        <v>7.0710678119117998E-6</v>
      </c>
      <c r="M1037" s="1" t="s">
        <v>32</v>
      </c>
      <c r="N1037" s="1" t="s">
        <v>31</v>
      </c>
      <c r="O1037" s="1" t="s">
        <v>11</v>
      </c>
      <c r="P1037" s="1">
        <f>Tabulka1[[#This Row],[x2]]/(1+Tabulka1[[#This Row],[y2]]*60.08/94.196)</f>
        <v>2.1971859896620574</v>
      </c>
      <c r="Q1037" s="1">
        <f>Tabulka1[[#This Row],[y2]]</f>
        <v>2</v>
      </c>
      <c r="R1037" s="1">
        <f>Tabulka1[[#This Row],[z2]]</f>
        <v>1.0379849999999999</v>
      </c>
      <c r="S1037" s="1">
        <f>Tabulka1[[#This Row],[std2]]</f>
        <v>7.0710678119117998E-6</v>
      </c>
      <c r="T1037" s="1" t="s">
        <v>42</v>
      </c>
      <c r="U1037" s="1" t="s">
        <v>31</v>
      </c>
      <c r="V1037" s="1" t="s">
        <v>11</v>
      </c>
      <c r="W1037" s="1">
        <f>Tabulka1[[#This Row],[x]]/(Tabulka1[[#This Row],[z4]]*(100-Tabulka1[[#This Row],[x2]])/100)</f>
        <v>0.49106700019937316</v>
      </c>
      <c r="X1037" s="1">
        <f>Tabulka1[[#This Row],[y]]/(Tabulka1[[#This Row],[z4]]*(100-Tabulka1[[#This Row],[x2]])/100)</f>
        <v>0.49106700019937316</v>
      </c>
      <c r="Y1037" s="1">
        <f>Tabulka1[[#This Row],[z2]]</f>
        <v>1.0379849999999999</v>
      </c>
      <c r="Z1037" s="1">
        <f>Tabulka1[[#This Row],[std2]]</f>
        <v>7.0710678119117998E-6</v>
      </c>
      <c r="AA1037" s="1" t="s">
        <v>43</v>
      </c>
      <c r="AB1037" s="1" t="s">
        <v>40</v>
      </c>
      <c r="AC1037" s="1" t="s">
        <v>11</v>
      </c>
      <c r="AD1037" s="1">
        <v>30</v>
      </c>
      <c r="AE1037" s="1" t="s">
        <v>12</v>
      </c>
      <c r="AF1037" s="1" t="s">
        <v>28</v>
      </c>
    </row>
    <row r="1038" spans="1:32" ht="16.5" x14ac:dyDescent="0.35">
      <c r="A1038" s="1">
        <f>2*Tabulka1[[#This Row],[x3]]*Tabulka1[[#This Row],[z]]/(100*94.196)*1000</f>
        <v>1.0097034839239394</v>
      </c>
      <c r="B1038" s="1">
        <f>Tabulka1[[#This Row],[y2]]*Tabulka1[[#This Row],[x]]/2</f>
        <v>1.0097034839239394</v>
      </c>
      <c r="C1038" s="1">
        <f>Tabulka1[[#This Row],[z2]]</f>
        <v>1.0821799999999999</v>
      </c>
      <c r="D1038" s="1">
        <f>Tabulka1[[#This Row],[std2]]</f>
        <v>0</v>
      </c>
      <c r="E1038" s="1">
        <v>7</v>
      </c>
      <c r="F1038" s="1" t="s">
        <v>29</v>
      </c>
      <c r="G1038" s="1" t="s">
        <v>30</v>
      </c>
      <c r="H1038" s="1" t="s">
        <v>11</v>
      </c>
      <c r="I1038" s="1">
        <v>10</v>
      </c>
      <c r="J1038" s="1">
        <v>2</v>
      </c>
      <c r="K1038">
        <v>1.0821799999999999</v>
      </c>
      <c r="L1038">
        <v>0</v>
      </c>
      <c r="M1038" s="1" t="s">
        <v>32</v>
      </c>
      <c r="N1038" s="1" t="s">
        <v>31</v>
      </c>
      <c r="O1038" s="1" t="s">
        <v>11</v>
      </c>
      <c r="P1038" s="1">
        <f>Tabulka1[[#This Row],[x2]]/(1+Tabulka1[[#This Row],[y2]]*60.08/94.196)</f>
        <v>4.3943719793241147</v>
      </c>
      <c r="Q1038" s="1">
        <f>Tabulka1[[#This Row],[y2]]</f>
        <v>2</v>
      </c>
      <c r="R1038" s="1">
        <f>Tabulka1[[#This Row],[z2]]</f>
        <v>1.0821799999999999</v>
      </c>
      <c r="S1038" s="1">
        <f>Tabulka1[[#This Row],[std2]]</f>
        <v>0</v>
      </c>
      <c r="T1038" s="1" t="s">
        <v>42</v>
      </c>
      <c r="U1038" s="1" t="s">
        <v>31</v>
      </c>
      <c r="V1038" s="1" t="s">
        <v>11</v>
      </c>
      <c r="W1038" s="1">
        <f>Tabulka1[[#This Row],[x]]/(Tabulka1[[#This Row],[z4]]*(100-Tabulka1[[#This Row],[x2]])/100)</f>
        <v>1.0366970004208989</v>
      </c>
      <c r="X1038" s="1">
        <f>Tabulka1[[#This Row],[y]]/(Tabulka1[[#This Row],[z4]]*(100-Tabulka1[[#This Row],[x2]])/100)</f>
        <v>1.0366970004208989</v>
      </c>
      <c r="Y1038" s="1">
        <f>Tabulka1[[#This Row],[z2]]</f>
        <v>1.0821799999999999</v>
      </c>
      <c r="Z1038" s="1">
        <f>Tabulka1[[#This Row],[std2]]</f>
        <v>0</v>
      </c>
      <c r="AA1038" s="1" t="s">
        <v>43</v>
      </c>
      <c r="AB1038" s="1" t="s">
        <v>40</v>
      </c>
      <c r="AC1038" s="1" t="s">
        <v>11</v>
      </c>
      <c r="AD1038" s="1">
        <v>30</v>
      </c>
      <c r="AE1038" s="1" t="s">
        <v>12</v>
      </c>
      <c r="AF1038" s="1" t="s">
        <v>28</v>
      </c>
    </row>
    <row r="1039" spans="1:32" ht="16.5" x14ac:dyDescent="0.35">
      <c r="A1039" s="1">
        <f>2*Tabulka1[[#This Row],[x3]]*Tabulka1[[#This Row],[z]]/(100*94.196)*1000</f>
        <v>1.5801237194200302</v>
      </c>
      <c r="B1039" s="1">
        <f>Tabulka1[[#This Row],[y2]]*Tabulka1[[#This Row],[x]]/2</f>
        <v>1.5801237194200302</v>
      </c>
      <c r="C1039" s="1">
        <f>Tabulka1[[#This Row],[z2]]</f>
        <v>1.12903</v>
      </c>
      <c r="D1039" s="1">
        <f>Tabulka1[[#This Row],[std2]]</f>
        <v>0</v>
      </c>
      <c r="E1039" s="1">
        <v>7</v>
      </c>
      <c r="F1039" s="1" t="s">
        <v>29</v>
      </c>
      <c r="G1039" s="1" t="s">
        <v>30</v>
      </c>
      <c r="H1039" s="1" t="s">
        <v>11</v>
      </c>
      <c r="I1039" s="1">
        <v>15</v>
      </c>
      <c r="J1039" s="1">
        <v>2</v>
      </c>
      <c r="K1039">
        <v>1.12903</v>
      </c>
      <c r="L1039">
        <v>0</v>
      </c>
      <c r="M1039" s="1" t="s">
        <v>32</v>
      </c>
      <c r="N1039" s="1" t="s">
        <v>31</v>
      </c>
      <c r="O1039" s="1" t="s">
        <v>11</v>
      </c>
      <c r="P1039" s="1">
        <f>Tabulka1[[#This Row],[x2]]/(1+Tabulka1[[#This Row],[y2]]*60.08/94.196)</f>
        <v>6.5915579689861721</v>
      </c>
      <c r="Q1039" s="1">
        <f>Tabulka1[[#This Row],[y2]]</f>
        <v>2</v>
      </c>
      <c r="R1039" s="1">
        <f>Tabulka1[[#This Row],[z2]]</f>
        <v>1.12903</v>
      </c>
      <c r="S1039" s="1">
        <f>Tabulka1[[#This Row],[std2]]</f>
        <v>0</v>
      </c>
      <c r="T1039" s="1" t="s">
        <v>42</v>
      </c>
      <c r="U1039" s="1" t="s">
        <v>31</v>
      </c>
      <c r="V1039" s="1" t="s">
        <v>11</v>
      </c>
      <c r="W1039" s="1">
        <f>Tabulka1[[#This Row],[x]]/(Tabulka1[[#This Row],[z4]]*(100-Tabulka1[[#This Row],[x2]])/100)</f>
        <v>1.6465187653743689</v>
      </c>
      <c r="X1039" s="1">
        <f>Tabulka1[[#This Row],[y]]/(Tabulka1[[#This Row],[z4]]*(100-Tabulka1[[#This Row],[x2]])/100)</f>
        <v>1.6465187653743689</v>
      </c>
      <c r="Y1039" s="1">
        <f>Tabulka1[[#This Row],[z2]]</f>
        <v>1.12903</v>
      </c>
      <c r="Z1039" s="1">
        <f>Tabulka1[[#This Row],[std2]]</f>
        <v>0</v>
      </c>
      <c r="AA1039" s="1" t="s">
        <v>43</v>
      </c>
      <c r="AB1039" s="1" t="s">
        <v>40</v>
      </c>
      <c r="AC1039" s="1" t="s">
        <v>11</v>
      </c>
      <c r="AD1039" s="1">
        <v>30</v>
      </c>
      <c r="AE1039" s="1" t="s">
        <v>12</v>
      </c>
      <c r="AF1039" s="1" t="s">
        <v>28</v>
      </c>
    </row>
    <row r="1040" spans="1:32" ht="16.5" x14ac:dyDescent="0.35">
      <c r="A1040" s="1">
        <f>2*Tabulka1[[#This Row],[x3]]*Tabulka1[[#This Row],[z]]/(100*94.196)*1000</f>
        <v>2.2003209613913302</v>
      </c>
      <c r="B1040" s="1">
        <f>Tabulka1[[#This Row],[y2]]*Tabulka1[[#This Row],[x]]/2</f>
        <v>2.2003209613913302</v>
      </c>
      <c r="C1040" s="1">
        <f>Tabulka1[[#This Row],[z2]]</f>
        <v>1.17913</v>
      </c>
      <c r="D1040" s="1">
        <f>Tabulka1[[#This Row],[std2]]</f>
        <v>1.41421356238236E-5</v>
      </c>
      <c r="E1040" s="1">
        <v>7</v>
      </c>
      <c r="F1040" s="1" t="s">
        <v>29</v>
      </c>
      <c r="G1040" s="1" t="s">
        <v>30</v>
      </c>
      <c r="H1040" s="1" t="s">
        <v>11</v>
      </c>
      <c r="I1040" s="1">
        <v>20</v>
      </c>
      <c r="J1040" s="1">
        <v>2</v>
      </c>
      <c r="K1040">
        <v>1.17913</v>
      </c>
      <c r="L1040">
        <v>1.41421356238236E-5</v>
      </c>
      <c r="M1040" s="1" t="s">
        <v>32</v>
      </c>
      <c r="N1040" s="1" t="s">
        <v>31</v>
      </c>
      <c r="O1040" s="1" t="s">
        <v>11</v>
      </c>
      <c r="P1040" s="1">
        <f>Tabulka1[[#This Row],[x2]]/(1+Tabulka1[[#This Row],[y2]]*60.08/94.196)</f>
        <v>8.7887439586482294</v>
      </c>
      <c r="Q1040" s="1">
        <f>Tabulka1[[#This Row],[y2]]</f>
        <v>2</v>
      </c>
      <c r="R1040" s="1">
        <f>Tabulka1[[#This Row],[z2]]</f>
        <v>1.17913</v>
      </c>
      <c r="S1040" s="1">
        <f>Tabulka1[[#This Row],[std2]]</f>
        <v>1.41421356238236E-5</v>
      </c>
      <c r="T1040" s="1" t="s">
        <v>42</v>
      </c>
      <c r="U1040" s="1" t="s">
        <v>31</v>
      </c>
      <c r="V1040" s="1" t="s">
        <v>11</v>
      </c>
      <c r="W1040" s="1">
        <f>Tabulka1[[#This Row],[x]]/(Tabulka1[[#This Row],[z4]]*(100-Tabulka1[[#This Row],[x2]])/100)</f>
        <v>2.3325682509470229</v>
      </c>
      <c r="X1040" s="1">
        <f>Tabulka1[[#This Row],[y]]/(Tabulka1[[#This Row],[z4]]*(100-Tabulka1[[#This Row],[x2]])/100)</f>
        <v>2.3325682509470229</v>
      </c>
      <c r="Y1040" s="1">
        <f>Tabulka1[[#This Row],[z2]]</f>
        <v>1.17913</v>
      </c>
      <c r="Z1040" s="1">
        <f>Tabulka1[[#This Row],[std2]]</f>
        <v>1.41421356238236E-5</v>
      </c>
      <c r="AA1040" s="1" t="s">
        <v>43</v>
      </c>
      <c r="AB1040" s="1" t="s">
        <v>40</v>
      </c>
      <c r="AC1040" s="1" t="s">
        <v>11</v>
      </c>
      <c r="AD1040" s="1">
        <v>30</v>
      </c>
      <c r="AE1040" s="1" t="s">
        <v>12</v>
      </c>
      <c r="AF1040" s="1" t="s">
        <v>28</v>
      </c>
    </row>
    <row r="1041" spans="1:32" ht="16.5" x14ac:dyDescent="0.35">
      <c r="A1041" s="1">
        <f>2*Tabulka1[[#This Row],[x3]]*Tabulka1[[#This Row],[z]]/(100*94.196)*1000</f>
        <v>2.8775844856220498</v>
      </c>
      <c r="B1041" s="1">
        <f>Tabulka1[[#This Row],[y2]]*Tabulka1[[#This Row],[x]]/2</f>
        <v>2.8775844856220498</v>
      </c>
      <c r="C1041" s="1">
        <f>Tabulka1[[#This Row],[z2]]</f>
        <v>1.2336550000000002</v>
      </c>
      <c r="D1041" s="1">
        <f>Tabulka1[[#This Row],[std2]]</f>
        <v>2.1213203435578389E-5</v>
      </c>
      <c r="E1041" s="1">
        <v>7</v>
      </c>
      <c r="F1041" s="1" t="s">
        <v>29</v>
      </c>
      <c r="G1041" s="1" t="s">
        <v>30</v>
      </c>
      <c r="H1041" s="1" t="s">
        <v>11</v>
      </c>
      <c r="I1041" s="1">
        <v>25</v>
      </c>
      <c r="J1041" s="1">
        <v>2</v>
      </c>
      <c r="K1041">
        <v>1.2336550000000002</v>
      </c>
      <c r="L1041">
        <v>2.1213203435578389E-5</v>
      </c>
      <c r="M1041" s="1" t="s">
        <v>32</v>
      </c>
      <c r="N1041" s="1" t="s">
        <v>31</v>
      </c>
      <c r="O1041" s="1" t="s">
        <v>11</v>
      </c>
      <c r="P1041" s="1">
        <f>Tabulka1[[#This Row],[x2]]/(1+Tabulka1[[#This Row],[y2]]*60.08/94.196)</f>
        <v>10.985929948310288</v>
      </c>
      <c r="Q1041" s="1">
        <f>Tabulka1[[#This Row],[y2]]</f>
        <v>2</v>
      </c>
      <c r="R1041" s="1">
        <f>Tabulka1[[#This Row],[z2]]</f>
        <v>1.2336550000000002</v>
      </c>
      <c r="S1041" s="1">
        <f>Tabulka1[[#This Row],[std2]]</f>
        <v>2.1213203435578389E-5</v>
      </c>
      <c r="T1041" s="1" t="s">
        <v>42</v>
      </c>
      <c r="U1041" s="1" t="s">
        <v>31</v>
      </c>
      <c r="V1041" s="1" t="s">
        <v>11</v>
      </c>
      <c r="W1041" s="1">
        <f>Tabulka1[[#This Row],[x]]/(Tabulka1[[#This Row],[z4]]*(100-Tabulka1[[#This Row],[x2]])/100)</f>
        <v>3.1100910012626972</v>
      </c>
      <c r="X1041" s="1">
        <f>Tabulka1[[#This Row],[y]]/(Tabulka1[[#This Row],[z4]]*(100-Tabulka1[[#This Row],[x2]])/100)</f>
        <v>3.1100910012626972</v>
      </c>
      <c r="Y1041" s="1">
        <f>Tabulka1[[#This Row],[z2]]</f>
        <v>1.2336550000000002</v>
      </c>
      <c r="Z1041" s="1">
        <f>Tabulka1[[#This Row],[std2]]</f>
        <v>2.1213203435578389E-5</v>
      </c>
      <c r="AA1041" s="1" t="s">
        <v>43</v>
      </c>
      <c r="AB1041" s="1" t="s">
        <v>40</v>
      </c>
      <c r="AC1041" s="1" t="s">
        <v>11</v>
      </c>
      <c r="AD1041" s="1">
        <v>30</v>
      </c>
      <c r="AE1041" s="1" t="s">
        <v>12</v>
      </c>
      <c r="AF1041" s="1" t="s">
        <v>28</v>
      </c>
    </row>
    <row r="1042" spans="1:32" ht="16.5" x14ac:dyDescent="0.35">
      <c r="A1042" s="1">
        <f>2*Tabulka1[[#This Row],[x3]]*Tabulka1[[#This Row],[z]]/(100*94.196)*1000</f>
        <v>3.6135027710910821</v>
      </c>
      <c r="B1042" s="1">
        <f>Tabulka1[[#This Row],[y2]]*Tabulka1[[#This Row],[x]]/2</f>
        <v>3.6135027710910821</v>
      </c>
      <c r="C1042" s="1">
        <f>Tabulka1[[#This Row],[z2]]</f>
        <v>1.2909600000000001</v>
      </c>
      <c r="D1042" s="1">
        <f>Tabulka1[[#This Row],[std2]]</f>
        <v>2.8284271247490186E-5</v>
      </c>
      <c r="E1042" s="1">
        <v>7</v>
      </c>
      <c r="F1042" s="1" t="s">
        <v>29</v>
      </c>
      <c r="G1042" s="1" t="s">
        <v>30</v>
      </c>
      <c r="H1042" s="1" t="s">
        <v>11</v>
      </c>
      <c r="I1042" s="1">
        <v>30</v>
      </c>
      <c r="J1042" s="1">
        <v>2</v>
      </c>
      <c r="K1042">
        <v>1.2909600000000001</v>
      </c>
      <c r="L1042">
        <v>2.8284271247490186E-5</v>
      </c>
      <c r="M1042" s="1" t="s">
        <v>32</v>
      </c>
      <c r="N1042" s="1" t="s">
        <v>31</v>
      </c>
      <c r="O1042" s="1" t="s">
        <v>11</v>
      </c>
      <c r="P1042" s="1">
        <f>Tabulka1[[#This Row],[x2]]/(1+Tabulka1[[#This Row],[y2]]*60.08/94.196)</f>
        <v>13.183115937972344</v>
      </c>
      <c r="Q1042" s="1">
        <f>Tabulka1[[#This Row],[y2]]</f>
        <v>2</v>
      </c>
      <c r="R1042" s="1">
        <f>Tabulka1[[#This Row],[z2]]</f>
        <v>1.2909600000000001</v>
      </c>
      <c r="S1042" s="1">
        <f>Tabulka1[[#This Row],[std2]]</f>
        <v>2.8284271247490186E-5</v>
      </c>
      <c r="T1042" s="1" t="s">
        <v>42</v>
      </c>
      <c r="U1042" s="1" t="s">
        <v>31</v>
      </c>
      <c r="V1042" s="1" t="s">
        <v>11</v>
      </c>
      <c r="W1042" s="1">
        <f>Tabulka1[[#This Row],[x]]/(Tabulka1[[#This Row],[z4]]*(100-Tabulka1[[#This Row],[x2]])/100)</f>
        <v>3.9986884301948953</v>
      </c>
      <c r="X1042" s="1">
        <f>Tabulka1[[#This Row],[y]]/(Tabulka1[[#This Row],[z4]]*(100-Tabulka1[[#This Row],[x2]])/100)</f>
        <v>3.9986884301948953</v>
      </c>
      <c r="Y1042" s="1">
        <f>Tabulka1[[#This Row],[z2]]</f>
        <v>1.2909600000000001</v>
      </c>
      <c r="Z1042" s="1">
        <f>Tabulka1[[#This Row],[std2]]</f>
        <v>2.8284271247490186E-5</v>
      </c>
      <c r="AA1042" s="1" t="s">
        <v>43</v>
      </c>
      <c r="AB1042" s="1" t="s">
        <v>40</v>
      </c>
      <c r="AC1042" s="1" t="s">
        <v>11</v>
      </c>
      <c r="AD1042" s="1">
        <v>30</v>
      </c>
      <c r="AE1042" s="1" t="s">
        <v>12</v>
      </c>
      <c r="AF1042" s="1" t="s">
        <v>28</v>
      </c>
    </row>
    <row r="1043" spans="1:32" ht="16.5" x14ac:dyDescent="0.35">
      <c r="A1043" s="1">
        <f>2*Tabulka1[[#This Row],[x3]]*Tabulka1[[#This Row],[z]]/(100*94.196)*1000</f>
        <v>0</v>
      </c>
      <c r="B1043" s="1">
        <f>Tabulka1[[#This Row],[y2]]*Tabulka1[[#This Row],[x]]/2</f>
        <v>0</v>
      </c>
      <c r="C1043" s="1">
        <f>Tabulka1[[#This Row],[z2]]</f>
        <v>0.99565000000000003</v>
      </c>
      <c r="D1043" s="1">
        <f>Tabulka1[[#This Row],[std2]]</f>
        <v>0</v>
      </c>
      <c r="E1043" s="1">
        <v>8</v>
      </c>
      <c r="F1043" s="1" t="s">
        <v>29</v>
      </c>
      <c r="G1043" s="1" t="s">
        <v>30</v>
      </c>
      <c r="H1043" s="1" t="s">
        <v>11</v>
      </c>
      <c r="I1043" s="1">
        <v>0</v>
      </c>
      <c r="J1043" s="1">
        <v>2.5</v>
      </c>
      <c r="K1043">
        <v>0.99565000000000003</v>
      </c>
      <c r="L1043"/>
      <c r="M1043" s="1" t="s">
        <v>32</v>
      </c>
      <c r="N1043" s="1" t="s">
        <v>31</v>
      </c>
      <c r="O1043" s="1" t="s">
        <v>11</v>
      </c>
      <c r="P1043" s="1">
        <f>Tabulka1[[#This Row],[x2]]/(1+Tabulka1[[#This Row],[y2]]*60.08/94.196)</f>
        <v>0</v>
      </c>
      <c r="Q1043" s="1">
        <f>Tabulka1[[#This Row],[y2]]</f>
        <v>2.5</v>
      </c>
      <c r="R1043" s="1">
        <f>Tabulka1[[#This Row],[z2]]</f>
        <v>0.99565000000000003</v>
      </c>
      <c r="S1043" s="1">
        <f>Tabulka1[[#This Row],[std2]]</f>
        <v>0</v>
      </c>
      <c r="T1043" s="1" t="s">
        <v>42</v>
      </c>
      <c r="U1043" s="1" t="s">
        <v>31</v>
      </c>
      <c r="V1043" s="1" t="s">
        <v>11</v>
      </c>
      <c r="W1043" s="1">
        <f>Tabulka1[[#This Row],[x]]/(Tabulka1[[#This Row],[z4]]*(100-Tabulka1[[#This Row],[x2]])/100)</f>
        <v>0</v>
      </c>
      <c r="X1043" s="1">
        <f>Tabulka1[[#This Row],[y]]/(Tabulka1[[#This Row],[z4]]*(100-Tabulka1[[#This Row],[x2]])/100)</f>
        <v>0</v>
      </c>
      <c r="Y1043" s="1">
        <f>Tabulka1[[#This Row],[z2]]</f>
        <v>0.99565000000000003</v>
      </c>
      <c r="Z1043" s="1">
        <f>Tabulka1[[#This Row],[std2]]</f>
        <v>0</v>
      </c>
      <c r="AA1043" s="1" t="s">
        <v>43</v>
      </c>
      <c r="AB1043" s="1" t="s">
        <v>40</v>
      </c>
      <c r="AC1043" s="1" t="s">
        <v>11</v>
      </c>
      <c r="AD1043" s="1">
        <v>30</v>
      </c>
      <c r="AE1043" s="1" t="s">
        <v>12</v>
      </c>
      <c r="AF1043" s="1" t="s">
        <v>28</v>
      </c>
    </row>
    <row r="1044" spans="1:32" ht="16.5" x14ac:dyDescent="0.35">
      <c r="A1044" s="1">
        <f>2*Tabulka1[[#This Row],[x3]]*Tabulka1[[#This Row],[z]]/(100*94.196)*1000</f>
        <v>0.42418656606491106</v>
      </c>
      <c r="B1044" s="1">
        <f>Tabulka1[[#This Row],[y2]]*Tabulka1[[#This Row],[x]]/2</f>
        <v>0.53023320758113879</v>
      </c>
      <c r="C1044" s="1">
        <f>Tabulka1[[#This Row],[z2]]</f>
        <v>1.0366949999999999</v>
      </c>
      <c r="D1044" s="1">
        <f>Tabulka1[[#This Row],[std2]]</f>
        <v>7.0710678119117998E-6</v>
      </c>
      <c r="E1044" s="1">
        <v>8</v>
      </c>
      <c r="F1044" s="1" t="s">
        <v>29</v>
      </c>
      <c r="G1044" s="1" t="s">
        <v>30</v>
      </c>
      <c r="H1044" s="1" t="s">
        <v>11</v>
      </c>
      <c r="I1044" s="1">
        <v>5</v>
      </c>
      <c r="J1044" s="1">
        <v>2.5</v>
      </c>
      <c r="K1044">
        <v>1.0366949999999999</v>
      </c>
      <c r="L1044">
        <v>7.0710678119117998E-6</v>
      </c>
      <c r="M1044" s="1" t="s">
        <v>32</v>
      </c>
      <c r="N1044" s="1" t="s">
        <v>31</v>
      </c>
      <c r="O1044" s="1" t="s">
        <v>11</v>
      </c>
      <c r="P1044" s="1">
        <f>Tabulka1[[#This Row],[x2]]/(1+Tabulka1[[#This Row],[y2]]*60.08/94.196)</f>
        <v>1.9271182834416278</v>
      </c>
      <c r="Q1044" s="1">
        <f>Tabulka1[[#This Row],[y2]]</f>
        <v>2.5</v>
      </c>
      <c r="R1044" s="1">
        <f>Tabulka1[[#This Row],[z2]]</f>
        <v>1.0366949999999999</v>
      </c>
      <c r="S1044" s="1">
        <f>Tabulka1[[#This Row],[std2]]</f>
        <v>7.0710678119117998E-6</v>
      </c>
      <c r="T1044" s="1" t="s">
        <v>42</v>
      </c>
      <c r="U1044" s="1" t="s">
        <v>31</v>
      </c>
      <c r="V1044" s="1" t="s">
        <v>11</v>
      </c>
      <c r="W1044" s="1">
        <f>Tabulka1[[#This Row],[x]]/(Tabulka1[[#This Row],[z4]]*(100-Tabulka1[[#This Row],[x2]])/100)</f>
        <v>0.43070736793866038</v>
      </c>
      <c r="X1044" s="1">
        <f>Tabulka1[[#This Row],[y]]/(Tabulka1[[#This Row],[z4]]*(100-Tabulka1[[#This Row],[x2]])/100)</f>
        <v>0.53838420992332547</v>
      </c>
      <c r="Y1044" s="1">
        <f>Tabulka1[[#This Row],[z2]]</f>
        <v>1.0366949999999999</v>
      </c>
      <c r="Z1044" s="1">
        <f>Tabulka1[[#This Row],[std2]]</f>
        <v>7.0710678119117998E-6</v>
      </c>
      <c r="AA1044" s="1" t="s">
        <v>43</v>
      </c>
      <c r="AB1044" s="1" t="s">
        <v>40</v>
      </c>
      <c r="AC1044" s="1" t="s">
        <v>11</v>
      </c>
      <c r="AD1044" s="1">
        <v>30</v>
      </c>
      <c r="AE1044" s="1" t="s">
        <v>12</v>
      </c>
      <c r="AF1044" s="1" t="s">
        <v>28</v>
      </c>
    </row>
    <row r="1045" spans="1:32" ht="16.5" x14ac:dyDescent="0.35">
      <c r="A1045" s="1">
        <f>2*Tabulka1[[#This Row],[x3]]*Tabulka1[[#This Row],[z]]/(100*94.196)*1000</f>
        <v>0.88303000049100655</v>
      </c>
      <c r="B1045" s="1">
        <f>Tabulka1[[#This Row],[y2]]*Tabulka1[[#This Row],[x]]/2</f>
        <v>1.1037875006137581</v>
      </c>
      <c r="C1045" s="1">
        <f>Tabulka1[[#This Row],[z2]]</f>
        <v>1.079045</v>
      </c>
      <c r="D1045" s="1">
        <f>Tabulka1[[#This Row],[std2]]</f>
        <v>7.0710678119117998E-6</v>
      </c>
      <c r="E1045" s="1">
        <v>8</v>
      </c>
      <c r="F1045" s="1" t="s">
        <v>29</v>
      </c>
      <c r="G1045" s="1" t="s">
        <v>30</v>
      </c>
      <c r="H1045" s="1" t="s">
        <v>11</v>
      </c>
      <c r="I1045" s="1">
        <v>10</v>
      </c>
      <c r="J1045" s="1">
        <v>2.5</v>
      </c>
      <c r="K1045">
        <v>1.079045</v>
      </c>
      <c r="L1045">
        <v>7.0710678119117998E-6</v>
      </c>
      <c r="M1045" s="1" t="s">
        <v>32</v>
      </c>
      <c r="N1045" s="1" t="s">
        <v>31</v>
      </c>
      <c r="O1045" s="1" t="s">
        <v>11</v>
      </c>
      <c r="P1045" s="1">
        <f>Tabulka1[[#This Row],[x2]]/(1+Tabulka1[[#This Row],[y2]]*60.08/94.196)</f>
        <v>3.8542365668832557</v>
      </c>
      <c r="Q1045" s="1">
        <f>Tabulka1[[#This Row],[y2]]</f>
        <v>2.5</v>
      </c>
      <c r="R1045" s="1">
        <f>Tabulka1[[#This Row],[z2]]</f>
        <v>1.079045</v>
      </c>
      <c r="S1045" s="1">
        <f>Tabulka1[[#This Row],[std2]]</f>
        <v>7.0710678119117998E-6</v>
      </c>
      <c r="T1045" s="1" t="s">
        <v>42</v>
      </c>
      <c r="U1045" s="1" t="s">
        <v>31</v>
      </c>
      <c r="V1045" s="1" t="s">
        <v>11</v>
      </c>
      <c r="W1045" s="1">
        <f>Tabulka1[[#This Row],[x]]/(Tabulka1[[#This Row],[z4]]*(100-Tabulka1[[#This Row],[x2]])/100)</f>
        <v>0.90927111009272754</v>
      </c>
      <c r="X1045" s="1">
        <f>Tabulka1[[#This Row],[y]]/(Tabulka1[[#This Row],[z4]]*(100-Tabulka1[[#This Row],[x2]])/100)</f>
        <v>1.1365888876159094</v>
      </c>
      <c r="Y1045" s="1">
        <f>Tabulka1[[#This Row],[z2]]</f>
        <v>1.079045</v>
      </c>
      <c r="Z1045" s="1">
        <f>Tabulka1[[#This Row],[std2]]</f>
        <v>7.0710678119117998E-6</v>
      </c>
      <c r="AA1045" s="1" t="s">
        <v>43</v>
      </c>
      <c r="AB1045" s="1" t="s">
        <v>40</v>
      </c>
      <c r="AC1045" s="1" t="s">
        <v>11</v>
      </c>
      <c r="AD1045" s="1">
        <v>30</v>
      </c>
      <c r="AE1045" s="1" t="s">
        <v>12</v>
      </c>
      <c r="AF1045" s="1" t="s">
        <v>28</v>
      </c>
    </row>
    <row r="1046" spans="1:32" ht="16.5" x14ac:dyDescent="0.35">
      <c r="A1046" s="1">
        <f>2*Tabulka1[[#This Row],[x3]]*Tabulka1[[#This Row],[z]]/(100*94.196)*1000</f>
        <v>1.3804215289939279</v>
      </c>
      <c r="B1046" s="1">
        <f>Tabulka1[[#This Row],[y2]]*Tabulka1[[#This Row],[x]]/2</f>
        <v>1.7255269112424099</v>
      </c>
      <c r="C1046" s="1">
        <f>Tabulka1[[#This Row],[z2]]</f>
        <v>1.124565</v>
      </c>
      <c r="D1046" s="1">
        <f>Tabulka1[[#This Row],[std2]]</f>
        <v>7.0710678119117998E-6</v>
      </c>
      <c r="E1046" s="1">
        <v>8</v>
      </c>
      <c r="F1046" s="1" t="s">
        <v>29</v>
      </c>
      <c r="G1046" s="1" t="s">
        <v>30</v>
      </c>
      <c r="H1046" s="1" t="s">
        <v>11</v>
      </c>
      <c r="I1046" s="1">
        <v>15</v>
      </c>
      <c r="J1046" s="1">
        <v>2.5</v>
      </c>
      <c r="K1046">
        <v>1.124565</v>
      </c>
      <c r="L1046">
        <v>7.0710678119117998E-6</v>
      </c>
      <c r="M1046" s="1" t="s">
        <v>32</v>
      </c>
      <c r="N1046" s="1" t="s">
        <v>31</v>
      </c>
      <c r="O1046" s="1" t="s">
        <v>11</v>
      </c>
      <c r="P1046" s="1">
        <f>Tabulka1[[#This Row],[x2]]/(1+Tabulka1[[#This Row],[y2]]*60.08/94.196)</f>
        <v>5.7813548503248828</v>
      </c>
      <c r="Q1046" s="1">
        <f>Tabulka1[[#This Row],[y2]]</f>
        <v>2.5</v>
      </c>
      <c r="R1046" s="1">
        <f>Tabulka1[[#This Row],[z2]]</f>
        <v>1.124565</v>
      </c>
      <c r="S1046" s="1">
        <f>Tabulka1[[#This Row],[std2]]</f>
        <v>7.0710678119117998E-6</v>
      </c>
      <c r="T1046" s="1" t="s">
        <v>42</v>
      </c>
      <c r="U1046" s="1" t="s">
        <v>31</v>
      </c>
      <c r="V1046" s="1" t="s">
        <v>11</v>
      </c>
      <c r="W1046" s="1">
        <f>Tabulka1[[#This Row],[x]]/(Tabulka1[[#This Row],[z4]]*(100-Tabulka1[[#This Row],[x2]])/100)</f>
        <v>1.4441364689708025</v>
      </c>
      <c r="X1046" s="1">
        <f>Tabulka1[[#This Row],[y]]/(Tabulka1[[#This Row],[z4]]*(100-Tabulka1[[#This Row],[x2]])/100)</f>
        <v>1.805170586213503</v>
      </c>
      <c r="Y1046" s="1">
        <f>Tabulka1[[#This Row],[z2]]</f>
        <v>1.124565</v>
      </c>
      <c r="Z1046" s="1">
        <f>Tabulka1[[#This Row],[std2]]</f>
        <v>7.0710678119117998E-6</v>
      </c>
      <c r="AA1046" s="1" t="s">
        <v>43</v>
      </c>
      <c r="AB1046" s="1" t="s">
        <v>40</v>
      </c>
      <c r="AC1046" s="1" t="s">
        <v>11</v>
      </c>
      <c r="AD1046" s="1">
        <v>30</v>
      </c>
      <c r="AE1046" s="1" t="s">
        <v>12</v>
      </c>
      <c r="AF1046" s="1" t="s">
        <v>28</v>
      </c>
    </row>
    <row r="1047" spans="1:32" ht="16.5" x14ac:dyDescent="0.35">
      <c r="A1047" s="1">
        <f>2*Tabulka1[[#This Row],[x3]]*Tabulka1[[#This Row],[z]]/(100*94.196)*1000</f>
        <v>1.9195649683300877</v>
      </c>
      <c r="B1047" s="1">
        <f>Tabulka1[[#This Row],[y2]]*Tabulka1[[#This Row],[x]]/2</f>
        <v>2.3994562104126098</v>
      </c>
      <c r="C1047" s="1">
        <f>Tabulka1[[#This Row],[z2]]</f>
        <v>1.1728350000000001</v>
      </c>
      <c r="D1047" s="1">
        <f>Tabulka1[[#This Row],[std2]]</f>
        <v>2.1213203435578389E-5</v>
      </c>
      <c r="E1047" s="1">
        <v>8</v>
      </c>
      <c r="F1047" s="1" t="s">
        <v>29</v>
      </c>
      <c r="G1047" s="1" t="s">
        <v>30</v>
      </c>
      <c r="H1047" s="1" t="s">
        <v>11</v>
      </c>
      <c r="I1047" s="1">
        <v>20</v>
      </c>
      <c r="J1047" s="1">
        <v>2.5</v>
      </c>
      <c r="K1047">
        <v>1.1728350000000001</v>
      </c>
      <c r="L1047">
        <v>2.1213203435578389E-5</v>
      </c>
      <c r="M1047" s="1" t="s">
        <v>32</v>
      </c>
      <c r="N1047" s="1" t="s">
        <v>31</v>
      </c>
      <c r="O1047" s="1" t="s">
        <v>11</v>
      </c>
      <c r="P1047" s="1">
        <f>Tabulka1[[#This Row],[x2]]/(1+Tabulka1[[#This Row],[y2]]*60.08/94.196)</f>
        <v>7.7084731337665113</v>
      </c>
      <c r="Q1047" s="1">
        <f>Tabulka1[[#This Row],[y2]]</f>
        <v>2.5</v>
      </c>
      <c r="R1047" s="1">
        <f>Tabulka1[[#This Row],[z2]]</f>
        <v>1.1728350000000001</v>
      </c>
      <c r="S1047" s="1">
        <f>Tabulka1[[#This Row],[std2]]</f>
        <v>2.1213203435578389E-5</v>
      </c>
      <c r="T1047" s="1" t="s">
        <v>42</v>
      </c>
      <c r="U1047" s="1" t="s">
        <v>31</v>
      </c>
      <c r="V1047" s="1" t="s">
        <v>11</v>
      </c>
      <c r="W1047" s="1">
        <f>Tabulka1[[#This Row],[x]]/(Tabulka1[[#This Row],[z4]]*(100-Tabulka1[[#This Row],[x2]])/100)</f>
        <v>2.0458599977086371</v>
      </c>
      <c r="X1047" s="1">
        <f>Tabulka1[[#This Row],[y]]/(Tabulka1[[#This Row],[z4]]*(100-Tabulka1[[#This Row],[x2]])/100)</f>
        <v>2.5573249971357965</v>
      </c>
      <c r="Y1047" s="1">
        <f>Tabulka1[[#This Row],[z2]]</f>
        <v>1.1728350000000001</v>
      </c>
      <c r="Z1047" s="1">
        <f>Tabulka1[[#This Row],[std2]]</f>
        <v>2.1213203435578389E-5</v>
      </c>
      <c r="AA1047" s="1" t="s">
        <v>43</v>
      </c>
      <c r="AB1047" s="1" t="s">
        <v>40</v>
      </c>
      <c r="AC1047" s="1" t="s">
        <v>11</v>
      </c>
      <c r="AD1047" s="1">
        <v>30</v>
      </c>
      <c r="AE1047" s="1" t="s">
        <v>12</v>
      </c>
      <c r="AF1047" s="1" t="s">
        <v>28</v>
      </c>
    </row>
    <row r="1048" spans="1:32" ht="16.5" x14ac:dyDescent="0.35">
      <c r="A1048" s="1">
        <f>2*Tabulka1[[#This Row],[x3]]*Tabulka1[[#This Row],[z]]/(100*94.196)*1000</f>
        <v>2.505738637293573</v>
      </c>
      <c r="B1048" s="1">
        <f>Tabulka1[[#This Row],[y2]]*Tabulka1[[#This Row],[x]]/2</f>
        <v>3.1321732966169664</v>
      </c>
      <c r="C1048" s="1">
        <f>Tabulka1[[#This Row],[z2]]</f>
        <v>1.224785</v>
      </c>
      <c r="D1048" s="1">
        <f>Tabulka1[[#This Row],[std2]]</f>
        <v>7.0710678119117998E-6</v>
      </c>
      <c r="E1048" s="1">
        <v>8</v>
      </c>
      <c r="F1048" s="1" t="s">
        <v>29</v>
      </c>
      <c r="G1048" s="1" t="s">
        <v>30</v>
      </c>
      <c r="H1048" s="1" t="s">
        <v>11</v>
      </c>
      <c r="I1048" s="1">
        <v>25</v>
      </c>
      <c r="J1048" s="1">
        <v>2.5</v>
      </c>
      <c r="K1048">
        <v>1.224785</v>
      </c>
      <c r="L1048">
        <v>7.0710678119117998E-6</v>
      </c>
      <c r="M1048" s="1" t="s">
        <v>32</v>
      </c>
      <c r="N1048" s="1" t="s">
        <v>31</v>
      </c>
      <c r="O1048" s="1" t="s">
        <v>11</v>
      </c>
      <c r="P1048" s="1">
        <f>Tabulka1[[#This Row],[x2]]/(1+Tabulka1[[#This Row],[y2]]*60.08/94.196)</f>
        <v>9.6355914172081381</v>
      </c>
      <c r="Q1048" s="1">
        <f>Tabulka1[[#This Row],[y2]]</f>
        <v>2.5</v>
      </c>
      <c r="R1048" s="1">
        <f>Tabulka1[[#This Row],[z2]]</f>
        <v>1.224785</v>
      </c>
      <c r="S1048" s="1">
        <f>Tabulka1[[#This Row],[std2]]</f>
        <v>7.0710678119117998E-6</v>
      </c>
      <c r="T1048" s="1" t="s">
        <v>42</v>
      </c>
      <c r="U1048" s="1" t="s">
        <v>31</v>
      </c>
      <c r="V1048" s="1" t="s">
        <v>11</v>
      </c>
      <c r="W1048" s="1">
        <f>Tabulka1[[#This Row],[x]]/(Tabulka1[[#This Row],[z4]]*(100-Tabulka1[[#This Row],[x2]])/100)</f>
        <v>2.7278133302781828</v>
      </c>
      <c r="X1048" s="1">
        <f>Tabulka1[[#This Row],[y]]/(Tabulka1[[#This Row],[z4]]*(100-Tabulka1[[#This Row],[x2]])/100)</f>
        <v>3.4097666628477286</v>
      </c>
      <c r="Y1048" s="1">
        <f>Tabulka1[[#This Row],[z2]]</f>
        <v>1.224785</v>
      </c>
      <c r="Z1048" s="1">
        <f>Tabulka1[[#This Row],[std2]]</f>
        <v>7.0710678119117998E-6</v>
      </c>
      <c r="AA1048" s="1" t="s">
        <v>43</v>
      </c>
      <c r="AB1048" s="1" t="s">
        <v>40</v>
      </c>
      <c r="AC1048" s="1" t="s">
        <v>11</v>
      </c>
      <c r="AD1048" s="1">
        <v>30</v>
      </c>
      <c r="AE1048" s="1" t="s">
        <v>12</v>
      </c>
      <c r="AF1048" s="1" t="s">
        <v>28</v>
      </c>
    </row>
    <row r="1049" spans="1:32" ht="16.5" x14ac:dyDescent="0.35">
      <c r="A1049" s="1">
        <f>2*Tabulka1[[#This Row],[x3]]*Tabulka1[[#This Row],[z]]/(100*94.196)*1000</f>
        <v>3.1442331298384589</v>
      </c>
      <c r="B1049" s="1">
        <f>Tabulka1[[#This Row],[y2]]*Tabulka1[[#This Row],[x]]/2</f>
        <v>3.9302914122980734</v>
      </c>
      <c r="C1049" s="1">
        <f>Tabulka1[[#This Row],[z2]]</f>
        <v>1.2807299999999999</v>
      </c>
      <c r="D1049" s="1">
        <f>Tabulka1[[#This Row],[std2]]</f>
        <v>4.2426406871156778E-5</v>
      </c>
      <c r="E1049" s="1">
        <v>8</v>
      </c>
      <c r="F1049" s="1" t="s">
        <v>29</v>
      </c>
      <c r="G1049" s="1" t="s">
        <v>30</v>
      </c>
      <c r="H1049" s="1" t="s">
        <v>11</v>
      </c>
      <c r="I1049" s="1">
        <v>30</v>
      </c>
      <c r="J1049" s="1">
        <v>2.5</v>
      </c>
      <c r="K1049">
        <v>1.2807299999999999</v>
      </c>
      <c r="L1049">
        <v>4.2426406871156778E-5</v>
      </c>
      <c r="M1049" s="1" t="s">
        <v>32</v>
      </c>
      <c r="N1049" s="1" t="s">
        <v>31</v>
      </c>
      <c r="O1049" s="1" t="s">
        <v>11</v>
      </c>
      <c r="P1049" s="1">
        <f>Tabulka1[[#This Row],[x2]]/(1+Tabulka1[[#This Row],[y2]]*60.08/94.196)</f>
        <v>11.562709700649766</v>
      </c>
      <c r="Q1049" s="1">
        <f>Tabulka1[[#This Row],[y2]]</f>
        <v>2.5</v>
      </c>
      <c r="R1049" s="1">
        <f>Tabulka1[[#This Row],[z2]]</f>
        <v>1.2807299999999999</v>
      </c>
      <c r="S1049" s="1">
        <f>Tabulka1[[#This Row],[std2]]</f>
        <v>4.2426406871156778E-5</v>
      </c>
      <c r="T1049" s="1" t="s">
        <v>42</v>
      </c>
      <c r="U1049" s="1" t="s">
        <v>31</v>
      </c>
      <c r="V1049" s="1" t="s">
        <v>11</v>
      </c>
      <c r="W1049" s="1">
        <f>Tabulka1[[#This Row],[x]]/(Tabulka1[[#This Row],[z4]]*(100-Tabulka1[[#This Row],[x2]])/100)</f>
        <v>3.5071885675005205</v>
      </c>
      <c r="X1049" s="1">
        <f>Tabulka1[[#This Row],[y]]/(Tabulka1[[#This Row],[z4]]*(100-Tabulka1[[#This Row],[x2]])/100)</f>
        <v>4.3839857093756507</v>
      </c>
      <c r="Y1049" s="1">
        <f>Tabulka1[[#This Row],[z2]]</f>
        <v>1.2807299999999999</v>
      </c>
      <c r="Z1049" s="1">
        <f>Tabulka1[[#This Row],[std2]]</f>
        <v>4.2426406871156778E-5</v>
      </c>
      <c r="AA1049" s="1" t="s">
        <v>43</v>
      </c>
      <c r="AB1049" s="1" t="s">
        <v>40</v>
      </c>
      <c r="AC1049" s="1" t="s">
        <v>11</v>
      </c>
      <c r="AD1049" s="1">
        <v>30</v>
      </c>
      <c r="AE1049" s="1" t="s">
        <v>12</v>
      </c>
      <c r="AF1049" s="1" t="s">
        <v>28</v>
      </c>
    </row>
    <row r="1050" spans="1:32" ht="16.5" x14ac:dyDescent="0.35">
      <c r="A1050" s="1">
        <f>2*Tabulka1[[#This Row],[x3]]*Tabulka1[[#This Row],[z]]/(100*94.196)*1000</f>
        <v>3.2569415375047059</v>
      </c>
      <c r="B1050" s="1">
        <f>Tabulka1[[#This Row],[y2]]*Tabulka1[[#This Row],[x]]/2</f>
        <v>4.0711769218808822</v>
      </c>
      <c r="C1050" s="1">
        <f>Tabulka1[[#This Row],[z2]]</f>
        <v>1.290505</v>
      </c>
      <c r="D1050" s="1">
        <f>Tabulka1[[#This Row],[std2]]</f>
        <v>7.0710678119117998E-6</v>
      </c>
      <c r="E1050" s="1">
        <v>8</v>
      </c>
      <c r="F1050" s="1" t="s">
        <v>29</v>
      </c>
      <c r="G1050" s="1" t="s">
        <v>30</v>
      </c>
      <c r="H1050" s="1" t="s">
        <v>11</v>
      </c>
      <c r="I1050" s="1">
        <v>30.84</v>
      </c>
      <c r="J1050" s="1">
        <v>2.5</v>
      </c>
      <c r="K1050">
        <v>1.290505</v>
      </c>
      <c r="L1050">
        <v>7.0710678119117998E-6</v>
      </c>
      <c r="M1050" s="1" t="s">
        <v>32</v>
      </c>
      <c r="N1050" s="1" t="s">
        <v>31</v>
      </c>
      <c r="O1050" s="1" t="s">
        <v>11</v>
      </c>
      <c r="P1050" s="1">
        <f>Tabulka1[[#This Row],[x2]]/(1+Tabulka1[[#This Row],[y2]]*60.08/94.196)</f>
        <v>11.88646557226796</v>
      </c>
      <c r="Q1050" s="1">
        <f>Tabulka1[[#This Row],[y2]]</f>
        <v>2.5</v>
      </c>
      <c r="R1050" s="1">
        <f>Tabulka1[[#This Row],[z2]]</f>
        <v>1.290505</v>
      </c>
      <c r="S1050" s="1">
        <f>Tabulka1[[#This Row],[std2]]</f>
        <v>7.0710678119117998E-6</v>
      </c>
      <c r="T1050" s="1" t="s">
        <v>42</v>
      </c>
      <c r="U1050" s="1" t="s">
        <v>31</v>
      </c>
      <c r="V1050" s="1" t="s">
        <v>11</v>
      </c>
      <c r="W1050" s="1">
        <f>Tabulka1[[#This Row],[x]]/(Tabulka1[[#This Row],[z4]]*(100-Tabulka1[[#This Row],[x2]])/100)</f>
        <v>3.6491800074802989</v>
      </c>
      <c r="X1050" s="1">
        <f>Tabulka1[[#This Row],[y]]/(Tabulka1[[#This Row],[z4]]*(100-Tabulka1[[#This Row],[x2]])/100)</f>
        <v>4.5614750093503735</v>
      </c>
      <c r="Y1050" s="1">
        <f>Tabulka1[[#This Row],[z2]]</f>
        <v>1.290505</v>
      </c>
      <c r="Z1050" s="1">
        <f>Tabulka1[[#This Row],[std2]]</f>
        <v>7.0710678119117998E-6</v>
      </c>
      <c r="AA1050" s="1" t="s">
        <v>43</v>
      </c>
      <c r="AB1050" s="1" t="s">
        <v>40</v>
      </c>
      <c r="AC1050" s="1" t="s">
        <v>11</v>
      </c>
      <c r="AD1050" s="1">
        <v>30</v>
      </c>
      <c r="AE1050" s="1" t="s">
        <v>12</v>
      </c>
      <c r="AF1050" s="1" t="s">
        <v>28</v>
      </c>
    </row>
    <row r="1051" spans="1:32" ht="16.5" x14ac:dyDescent="0.35">
      <c r="A1051" s="1">
        <f>2*Tabulka1[[#This Row],[x3]]*Tabulka1[[#This Row],[z]]/(100*94.196)*1000</f>
        <v>0</v>
      </c>
      <c r="B1051" s="1">
        <f>Tabulka1[[#This Row],[y2]]*Tabulka1[[#This Row],[x]]/2</f>
        <v>0</v>
      </c>
      <c r="C1051" s="1">
        <f>Tabulka1[[#This Row],[z2]]</f>
        <v>0.99565000000000003</v>
      </c>
      <c r="D1051" s="1">
        <f>Tabulka1[[#This Row],[std2]]</f>
        <v>0</v>
      </c>
      <c r="E1051" s="1">
        <v>9</v>
      </c>
      <c r="F1051" s="1" t="s">
        <v>29</v>
      </c>
      <c r="G1051" s="1" t="s">
        <v>30</v>
      </c>
      <c r="H1051" s="1" t="s">
        <v>11</v>
      </c>
      <c r="I1051" s="1">
        <v>0</v>
      </c>
      <c r="J1051" s="1">
        <v>3</v>
      </c>
      <c r="K1051">
        <v>0.99565000000000003</v>
      </c>
      <c r="L1051"/>
      <c r="M1051" s="1" t="s">
        <v>32</v>
      </c>
      <c r="N1051" s="1" t="s">
        <v>31</v>
      </c>
      <c r="O1051" s="1" t="s">
        <v>11</v>
      </c>
      <c r="P1051" s="1">
        <f>Tabulka1[[#This Row],[x2]]/(1+Tabulka1[[#This Row],[y2]]*60.08/94.196)</f>
        <v>0</v>
      </c>
      <c r="Q1051" s="1">
        <f>Tabulka1[[#This Row],[y2]]</f>
        <v>3</v>
      </c>
      <c r="R1051" s="1">
        <f>Tabulka1[[#This Row],[z2]]</f>
        <v>0.99565000000000003</v>
      </c>
      <c r="S1051" s="1">
        <f>Tabulka1[[#This Row],[std2]]</f>
        <v>0</v>
      </c>
      <c r="T1051" s="1" t="s">
        <v>42</v>
      </c>
      <c r="U1051" s="1" t="s">
        <v>31</v>
      </c>
      <c r="V1051" s="1" t="s">
        <v>11</v>
      </c>
      <c r="W1051" s="1">
        <f>Tabulka1[[#This Row],[x]]/(Tabulka1[[#This Row],[z4]]*(100-Tabulka1[[#This Row],[x2]])/100)</f>
        <v>0</v>
      </c>
      <c r="X1051" s="1">
        <f>Tabulka1[[#This Row],[y]]/(Tabulka1[[#This Row],[z4]]*(100-Tabulka1[[#This Row],[x2]])/100)</f>
        <v>0</v>
      </c>
      <c r="Y1051" s="1">
        <f>Tabulka1[[#This Row],[z2]]</f>
        <v>0.99565000000000003</v>
      </c>
      <c r="Z1051" s="1">
        <f>Tabulka1[[#This Row],[std2]]</f>
        <v>0</v>
      </c>
      <c r="AA1051" s="1" t="s">
        <v>43</v>
      </c>
      <c r="AB1051" s="1" t="s">
        <v>40</v>
      </c>
      <c r="AC1051" s="1" t="s">
        <v>11</v>
      </c>
      <c r="AD1051" s="1">
        <v>30</v>
      </c>
      <c r="AE1051" s="1" t="s">
        <v>12</v>
      </c>
      <c r="AF1051" s="1" t="s">
        <v>28</v>
      </c>
    </row>
    <row r="1052" spans="1:32" ht="16.5" x14ac:dyDescent="0.35">
      <c r="A1052" s="1">
        <f>2*Tabulka1[[#This Row],[x3]]*Tabulka1[[#This Row],[z]]/(100*94.196)*1000</f>
        <v>0.37799523386144679</v>
      </c>
      <c r="B1052" s="1">
        <f>Tabulka1[[#This Row],[y2]]*Tabulka1[[#This Row],[x]]/2</f>
        <v>0.56699285079217021</v>
      </c>
      <c r="C1052" s="1">
        <f>Tabulka1[[#This Row],[z2]]</f>
        <v>1.037355</v>
      </c>
      <c r="D1052" s="1">
        <f>Tabulka1[[#This Row],[std2]]</f>
        <v>7.0710678119117998E-6</v>
      </c>
      <c r="E1052" s="1">
        <v>9</v>
      </c>
      <c r="F1052" s="1" t="s">
        <v>29</v>
      </c>
      <c r="G1052" s="1" t="s">
        <v>30</v>
      </c>
      <c r="H1052" s="1" t="s">
        <v>11</v>
      </c>
      <c r="I1052" s="1">
        <v>5</v>
      </c>
      <c r="J1052" s="1">
        <v>3</v>
      </c>
      <c r="K1052">
        <v>1.037355</v>
      </c>
      <c r="L1052">
        <v>7.0710678119117998E-6</v>
      </c>
      <c r="M1052" s="1" t="s">
        <v>32</v>
      </c>
      <c r="N1052" s="1" t="s">
        <v>31</v>
      </c>
      <c r="O1052" s="1" t="s">
        <v>11</v>
      </c>
      <c r="P1052" s="1">
        <f>Tabulka1[[#This Row],[x2]]/(1+Tabulka1[[#This Row],[y2]]*60.08/94.196)</f>
        <v>1.7161742628518126</v>
      </c>
      <c r="Q1052" s="1">
        <f>Tabulka1[[#This Row],[y2]]</f>
        <v>3</v>
      </c>
      <c r="R1052" s="1">
        <f>Tabulka1[[#This Row],[z2]]</f>
        <v>1.037355</v>
      </c>
      <c r="S1052" s="1">
        <f>Tabulka1[[#This Row],[std2]]</f>
        <v>7.0710678119117998E-6</v>
      </c>
      <c r="T1052" s="1" t="s">
        <v>42</v>
      </c>
      <c r="U1052" s="1" t="s">
        <v>31</v>
      </c>
      <c r="V1052" s="1" t="s">
        <v>11</v>
      </c>
      <c r="W1052" s="1">
        <f>Tabulka1[[#This Row],[x]]/(Tabulka1[[#This Row],[z4]]*(100-Tabulka1[[#This Row],[x2]])/100)</f>
        <v>0.38356176993811619</v>
      </c>
      <c r="X1052" s="1">
        <f>Tabulka1[[#This Row],[y]]/(Tabulka1[[#This Row],[z4]]*(100-Tabulka1[[#This Row],[x2]])/100)</f>
        <v>0.57534265490717429</v>
      </c>
      <c r="Y1052" s="1">
        <f>Tabulka1[[#This Row],[z2]]</f>
        <v>1.037355</v>
      </c>
      <c r="Z1052" s="1">
        <f>Tabulka1[[#This Row],[std2]]</f>
        <v>7.0710678119117998E-6</v>
      </c>
      <c r="AA1052" s="1" t="s">
        <v>43</v>
      </c>
      <c r="AB1052" s="1" t="s">
        <v>40</v>
      </c>
      <c r="AC1052" s="1" t="s">
        <v>11</v>
      </c>
      <c r="AD1052" s="1">
        <v>30</v>
      </c>
      <c r="AE1052" s="1" t="s">
        <v>12</v>
      </c>
      <c r="AF1052" s="1" t="s">
        <v>28</v>
      </c>
    </row>
    <row r="1053" spans="1:32" ht="16.5" x14ac:dyDescent="0.35">
      <c r="A1053" s="1">
        <f>2*Tabulka1[[#This Row],[x3]]*Tabulka1[[#This Row],[z]]/(100*94.196)*1000</f>
        <v>0.78777201241819583</v>
      </c>
      <c r="B1053" s="1">
        <f>Tabulka1[[#This Row],[y2]]*Tabulka1[[#This Row],[x]]/2</f>
        <v>1.1816580186272938</v>
      </c>
      <c r="C1053" s="1">
        <f>Tabulka1[[#This Row],[z2]]</f>
        <v>1.080965</v>
      </c>
      <c r="D1053" s="1">
        <f>Tabulka1[[#This Row],[std2]]</f>
        <v>7.0710678119117998E-6</v>
      </c>
      <c r="E1053" s="1">
        <v>9</v>
      </c>
      <c r="F1053" s="1" t="s">
        <v>29</v>
      </c>
      <c r="G1053" s="1" t="s">
        <v>30</v>
      </c>
      <c r="H1053" s="1" t="s">
        <v>11</v>
      </c>
      <c r="I1053" s="1">
        <v>10</v>
      </c>
      <c r="J1053" s="1">
        <v>3</v>
      </c>
      <c r="K1053">
        <v>1.080965</v>
      </c>
      <c r="L1053">
        <v>7.0710678119117998E-6</v>
      </c>
      <c r="M1053" s="1" t="s">
        <v>32</v>
      </c>
      <c r="N1053" s="1" t="s">
        <v>31</v>
      </c>
      <c r="O1053" s="1" t="s">
        <v>11</v>
      </c>
      <c r="P1053" s="1">
        <f>Tabulka1[[#This Row],[x2]]/(1+Tabulka1[[#This Row],[y2]]*60.08/94.196)</f>
        <v>3.4323485257036253</v>
      </c>
      <c r="Q1053" s="1">
        <f>Tabulka1[[#This Row],[y2]]</f>
        <v>3</v>
      </c>
      <c r="R1053" s="1">
        <f>Tabulka1[[#This Row],[z2]]</f>
        <v>1.080965</v>
      </c>
      <c r="S1053" s="1">
        <f>Tabulka1[[#This Row],[std2]]</f>
        <v>7.0710678119117998E-6</v>
      </c>
      <c r="T1053" s="1" t="s">
        <v>42</v>
      </c>
      <c r="U1053" s="1" t="s">
        <v>31</v>
      </c>
      <c r="V1053" s="1" t="s">
        <v>11</v>
      </c>
      <c r="W1053" s="1">
        <f>Tabulka1[[#This Row],[x]]/(Tabulka1[[#This Row],[z4]]*(100-Tabulka1[[#This Row],[x2]])/100)</f>
        <v>0.8097415143138007</v>
      </c>
      <c r="X1053" s="1">
        <f>Tabulka1[[#This Row],[y]]/(Tabulka1[[#This Row],[z4]]*(100-Tabulka1[[#This Row],[x2]])/100)</f>
        <v>1.2146122714707011</v>
      </c>
      <c r="Y1053" s="1">
        <f>Tabulka1[[#This Row],[z2]]</f>
        <v>1.080965</v>
      </c>
      <c r="Z1053" s="1">
        <f>Tabulka1[[#This Row],[std2]]</f>
        <v>7.0710678119117998E-6</v>
      </c>
      <c r="AA1053" s="1" t="s">
        <v>43</v>
      </c>
      <c r="AB1053" s="1" t="s">
        <v>40</v>
      </c>
      <c r="AC1053" s="1" t="s">
        <v>11</v>
      </c>
      <c r="AD1053" s="1">
        <v>30</v>
      </c>
      <c r="AE1053" s="1" t="s">
        <v>12</v>
      </c>
      <c r="AF1053" s="1" t="s">
        <v>28</v>
      </c>
    </row>
    <row r="1054" spans="1:32" ht="16.5" x14ac:dyDescent="0.35">
      <c r="A1054" s="1">
        <f>2*Tabulka1[[#This Row],[x3]]*Tabulka1[[#This Row],[z]]/(100*94.196)*1000</f>
        <v>1.232456747657013</v>
      </c>
      <c r="B1054" s="1">
        <f>Tabulka1[[#This Row],[y2]]*Tabulka1[[#This Row],[x]]/2</f>
        <v>1.8486851214855196</v>
      </c>
      <c r="C1054" s="1">
        <f>Tabulka1[[#This Row],[z2]]</f>
        <v>1.127435</v>
      </c>
      <c r="D1054" s="1">
        <f>Tabulka1[[#This Row],[std2]]</f>
        <v>7.0710678119117998E-6</v>
      </c>
      <c r="E1054" s="1">
        <v>9</v>
      </c>
      <c r="F1054" s="1" t="s">
        <v>29</v>
      </c>
      <c r="G1054" s="1" t="s">
        <v>30</v>
      </c>
      <c r="H1054" s="1" t="s">
        <v>11</v>
      </c>
      <c r="I1054" s="1">
        <v>15</v>
      </c>
      <c r="J1054" s="1">
        <v>3</v>
      </c>
      <c r="K1054">
        <v>1.127435</v>
      </c>
      <c r="L1054">
        <v>7.0710678119117998E-6</v>
      </c>
      <c r="M1054" s="1" t="s">
        <v>32</v>
      </c>
      <c r="N1054" s="1" t="s">
        <v>31</v>
      </c>
      <c r="O1054" s="1" t="s">
        <v>11</v>
      </c>
      <c r="P1054" s="1">
        <f>Tabulka1[[#This Row],[x2]]/(1+Tabulka1[[#This Row],[y2]]*60.08/94.196)</f>
        <v>5.1485227885554377</v>
      </c>
      <c r="Q1054" s="1">
        <f>Tabulka1[[#This Row],[y2]]</f>
        <v>3</v>
      </c>
      <c r="R1054" s="1">
        <f>Tabulka1[[#This Row],[z2]]</f>
        <v>1.127435</v>
      </c>
      <c r="S1054" s="1">
        <f>Tabulka1[[#This Row],[std2]]</f>
        <v>7.0710678119117998E-6</v>
      </c>
      <c r="T1054" s="1" t="s">
        <v>42</v>
      </c>
      <c r="U1054" s="1" t="s">
        <v>31</v>
      </c>
      <c r="V1054" s="1" t="s">
        <v>11</v>
      </c>
      <c r="W1054" s="1">
        <f>Tabulka1[[#This Row],[x]]/(Tabulka1[[#This Row],[z4]]*(100-Tabulka1[[#This Row],[x2]])/100)</f>
        <v>1.2860600521454482</v>
      </c>
      <c r="X1054" s="1">
        <f>Tabulka1[[#This Row],[y]]/(Tabulka1[[#This Row],[z4]]*(100-Tabulka1[[#This Row],[x2]])/100)</f>
        <v>1.9290900782181726</v>
      </c>
      <c r="Y1054" s="1">
        <f>Tabulka1[[#This Row],[z2]]</f>
        <v>1.127435</v>
      </c>
      <c r="Z1054" s="1">
        <f>Tabulka1[[#This Row],[std2]]</f>
        <v>7.0710678119117998E-6</v>
      </c>
      <c r="AA1054" s="1" t="s">
        <v>43</v>
      </c>
      <c r="AB1054" s="1" t="s">
        <v>40</v>
      </c>
      <c r="AC1054" s="1" t="s">
        <v>11</v>
      </c>
      <c r="AD1054" s="1">
        <v>30</v>
      </c>
      <c r="AE1054" s="1" t="s">
        <v>12</v>
      </c>
      <c r="AF1054" s="1" t="s">
        <v>28</v>
      </c>
    </row>
    <row r="1055" spans="1:32" ht="16.5" x14ac:dyDescent="0.35">
      <c r="A1055" s="1">
        <f>2*Tabulka1[[#This Row],[x3]]*Tabulka1[[#This Row],[z]]/(100*94.196)*1000</f>
        <v>1.7160357970528648</v>
      </c>
      <c r="B1055" s="1">
        <f>Tabulka1[[#This Row],[y2]]*Tabulka1[[#This Row],[x]]/2</f>
        <v>2.5740536955792974</v>
      </c>
      <c r="C1055" s="1">
        <f>Tabulka1[[#This Row],[z2]]</f>
        <v>1.1773549999999999</v>
      </c>
      <c r="D1055" s="1">
        <f>Tabulka1[[#This Row],[std2]]</f>
        <v>7.0710678119117998E-6</v>
      </c>
      <c r="E1055" s="1">
        <v>9</v>
      </c>
      <c r="F1055" s="1" t="s">
        <v>29</v>
      </c>
      <c r="G1055" s="1" t="s">
        <v>30</v>
      </c>
      <c r="H1055" s="1" t="s">
        <v>11</v>
      </c>
      <c r="I1055" s="1">
        <v>20</v>
      </c>
      <c r="J1055" s="1">
        <v>3</v>
      </c>
      <c r="K1055">
        <v>1.1773549999999999</v>
      </c>
      <c r="L1055">
        <v>7.0710678119117998E-6</v>
      </c>
      <c r="M1055" s="1" t="s">
        <v>32</v>
      </c>
      <c r="N1055" s="1" t="s">
        <v>31</v>
      </c>
      <c r="O1055" s="1" t="s">
        <v>11</v>
      </c>
      <c r="P1055" s="1">
        <f>Tabulka1[[#This Row],[x2]]/(1+Tabulka1[[#This Row],[y2]]*60.08/94.196)</f>
        <v>6.8646970514072505</v>
      </c>
      <c r="Q1055" s="1">
        <f>Tabulka1[[#This Row],[y2]]</f>
        <v>3</v>
      </c>
      <c r="R1055" s="1">
        <f>Tabulka1[[#This Row],[z2]]</f>
        <v>1.1773549999999999</v>
      </c>
      <c r="S1055" s="1">
        <f>Tabulka1[[#This Row],[std2]]</f>
        <v>7.0710678119117998E-6</v>
      </c>
      <c r="T1055" s="1" t="s">
        <v>42</v>
      </c>
      <c r="U1055" s="1" t="s">
        <v>31</v>
      </c>
      <c r="V1055" s="1" t="s">
        <v>11</v>
      </c>
      <c r="W1055" s="1">
        <f>Tabulka1[[#This Row],[x]]/(Tabulka1[[#This Row],[z4]]*(100-Tabulka1[[#This Row],[x2]])/100)</f>
        <v>1.8219184072060517</v>
      </c>
      <c r="X1055" s="1">
        <f>Tabulka1[[#This Row],[y]]/(Tabulka1[[#This Row],[z4]]*(100-Tabulka1[[#This Row],[x2]])/100)</f>
        <v>2.7328776108090778</v>
      </c>
      <c r="Y1055" s="1">
        <f>Tabulka1[[#This Row],[z2]]</f>
        <v>1.1773549999999999</v>
      </c>
      <c r="Z1055" s="1">
        <f>Tabulka1[[#This Row],[std2]]</f>
        <v>7.0710678119117998E-6</v>
      </c>
      <c r="AA1055" s="1" t="s">
        <v>43</v>
      </c>
      <c r="AB1055" s="1" t="s">
        <v>40</v>
      </c>
      <c r="AC1055" s="1" t="s">
        <v>11</v>
      </c>
      <c r="AD1055" s="1">
        <v>30</v>
      </c>
      <c r="AE1055" s="1" t="s">
        <v>12</v>
      </c>
      <c r="AF1055" s="1" t="s">
        <v>28</v>
      </c>
    </row>
    <row r="1056" spans="1:32" ht="16.5" x14ac:dyDescent="0.35">
      <c r="A1056" s="1">
        <f>2*Tabulka1[[#This Row],[x3]]*Tabulka1[[#This Row],[z]]/(100*94.196)*1000</f>
        <v>2.2429273127432263</v>
      </c>
      <c r="B1056" s="1">
        <f>Tabulka1[[#This Row],[y2]]*Tabulka1[[#This Row],[x]]/2</f>
        <v>3.3643909691148393</v>
      </c>
      <c r="C1056" s="1">
        <f>Tabulka1[[#This Row],[z2]]</f>
        <v>1.23108</v>
      </c>
      <c r="D1056" s="1">
        <f>Tabulka1[[#This Row],[std2]]</f>
        <v>0</v>
      </c>
      <c r="E1056" s="1">
        <v>9</v>
      </c>
      <c r="F1056" s="1" t="s">
        <v>29</v>
      </c>
      <c r="G1056" s="1" t="s">
        <v>30</v>
      </c>
      <c r="H1056" s="1" t="s">
        <v>11</v>
      </c>
      <c r="I1056" s="1">
        <v>25</v>
      </c>
      <c r="J1056" s="1">
        <v>3</v>
      </c>
      <c r="K1056">
        <v>1.23108</v>
      </c>
      <c r="L1056">
        <v>0</v>
      </c>
      <c r="M1056" s="1" t="s">
        <v>32</v>
      </c>
      <c r="N1056" s="1" t="s">
        <v>31</v>
      </c>
      <c r="O1056" s="1" t="s">
        <v>11</v>
      </c>
      <c r="P1056" s="1">
        <f>Tabulka1[[#This Row],[x2]]/(1+Tabulka1[[#This Row],[y2]]*60.08/94.196)</f>
        <v>8.5808713142590634</v>
      </c>
      <c r="Q1056" s="1">
        <f>Tabulka1[[#This Row],[y2]]</f>
        <v>3</v>
      </c>
      <c r="R1056" s="1">
        <f>Tabulka1[[#This Row],[z2]]</f>
        <v>1.23108</v>
      </c>
      <c r="S1056" s="1">
        <f>Tabulka1[[#This Row],[std2]]</f>
        <v>0</v>
      </c>
      <c r="T1056" s="1" t="s">
        <v>42</v>
      </c>
      <c r="U1056" s="1" t="s">
        <v>31</v>
      </c>
      <c r="V1056" s="1" t="s">
        <v>11</v>
      </c>
      <c r="W1056" s="1">
        <f>Tabulka1[[#This Row],[x]]/(Tabulka1[[#This Row],[z4]]*(100-Tabulka1[[#This Row],[x2]])/100)</f>
        <v>2.4292245429414021</v>
      </c>
      <c r="X1056" s="1">
        <f>Tabulka1[[#This Row],[y]]/(Tabulka1[[#This Row],[z4]]*(100-Tabulka1[[#This Row],[x2]])/100)</f>
        <v>3.6438368144121034</v>
      </c>
      <c r="Y1056" s="1">
        <f>Tabulka1[[#This Row],[z2]]</f>
        <v>1.23108</v>
      </c>
      <c r="Z1056" s="1">
        <f>Tabulka1[[#This Row],[std2]]</f>
        <v>0</v>
      </c>
      <c r="AA1056" s="1" t="s">
        <v>43</v>
      </c>
      <c r="AB1056" s="1" t="s">
        <v>40</v>
      </c>
      <c r="AC1056" s="1" t="s">
        <v>11</v>
      </c>
      <c r="AD1056" s="1">
        <v>30</v>
      </c>
      <c r="AE1056" s="1" t="s">
        <v>12</v>
      </c>
      <c r="AF1056" s="1" t="s">
        <v>28</v>
      </c>
    </row>
    <row r="1057" spans="1:32" ht="16.5" x14ac:dyDescent="0.35">
      <c r="A1057" s="1">
        <f>2*Tabulka1[[#This Row],[x3]]*Tabulka1[[#This Row],[z]]/(100*94.196)*1000</f>
        <v>2.8602926073838706</v>
      </c>
      <c r="B1057" s="1">
        <f>Tabulka1[[#This Row],[y2]]*Tabulka1[[#This Row],[x]]/2</f>
        <v>4.2904389110758059</v>
      </c>
      <c r="C1057" s="1">
        <f>Tabulka1[[#This Row],[z2]]</f>
        <v>1.2813699999999999</v>
      </c>
      <c r="D1057" s="1">
        <f>Tabulka1[[#This Row],[std2]]</f>
        <v>1.4142135623666588E-5</v>
      </c>
      <c r="E1057" s="1">
        <v>9</v>
      </c>
      <c r="F1057" s="1" t="s">
        <v>29</v>
      </c>
      <c r="G1057" s="1" t="s">
        <v>30</v>
      </c>
      <c r="H1057" s="1" t="s">
        <v>11</v>
      </c>
      <c r="I1057" s="1">
        <v>30.63</v>
      </c>
      <c r="J1057" s="1">
        <v>3</v>
      </c>
      <c r="K1057">
        <v>1.2813699999999999</v>
      </c>
      <c r="L1057">
        <v>1.4142135623666588E-5</v>
      </c>
      <c r="M1057" s="1" t="s">
        <v>32</v>
      </c>
      <c r="N1057" s="1" t="s">
        <v>31</v>
      </c>
      <c r="O1057" s="1" t="s">
        <v>11</v>
      </c>
      <c r="P1057" s="1">
        <f>Tabulka1[[#This Row],[x2]]/(1+Tabulka1[[#This Row],[y2]]*60.08/94.196)</f>
        <v>10.513283534230203</v>
      </c>
      <c r="Q1057" s="1">
        <f>Tabulka1[[#This Row],[y2]]</f>
        <v>3</v>
      </c>
      <c r="R1057" s="1">
        <f>Tabulka1[[#This Row],[z2]]</f>
        <v>1.2813699999999999</v>
      </c>
      <c r="S1057" s="1">
        <f>Tabulka1[[#This Row],[std2]]</f>
        <v>1.4142135623666588E-5</v>
      </c>
      <c r="T1057" s="1" t="s">
        <v>42</v>
      </c>
      <c r="U1057" s="1" t="s">
        <v>31</v>
      </c>
      <c r="V1057" s="1" t="s">
        <v>11</v>
      </c>
      <c r="W1057" s="1">
        <f>Tabulka1[[#This Row],[x]]/(Tabulka1[[#This Row],[z4]]*(100-Tabulka1[[#This Row],[x2]])/100)</f>
        <v>3.2178383054762207</v>
      </c>
      <c r="X1057" s="1">
        <f>Tabulka1[[#This Row],[y]]/(Tabulka1[[#This Row],[z4]]*(100-Tabulka1[[#This Row],[x2]])/100)</f>
        <v>4.8267574582143311</v>
      </c>
      <c r="Y1057" s="1">
        <f>Tabulka1[[#This Row],[z2]]</f>
        <v>1.2813699999999999</v>
      </c>
      <c r="Z1057" s="1">
        <f>Tabulka1[[#This Row],[std2]]</f>
        <v>1.4142135623666588E-5</v>
      </c>
      <c r="AA1057" s="1" t="s">
        <v>43</v>
      </c>
      <c r="AB1057" s="1" t="s">
        <v>40</v>
      </c>
      <c r="AC1057" s="1" t="s">
        <v>11</v>
      </c>
      <c r="AD1057" s="1">
        <v>30</v>
      </c>
      <c r="AE1057" s="1" t="s">
        <v>12</v>
      </c>
      <c r="AF1057" s="1" t="s">
        <v>28</v>
      </c>
    </row>
    <row r="1058" spans="1:32" ht="16.5" x14ac:dyDescent="0.35">
      <c r="A1058" s="1">
        <f>2*Tabulka1[[#This Row],[x3]]*Tabulka1[[#This Row],[z]]/(100*94.196)*1000</f>
        <v>0</v>
      </c>
      <c r="B1058" s="1">
        <f>Tabulka1[[#This Row],[y2]]*Tabulka1[[#This Row],[x]]/2</f>
        <v>0</v>
      </c>
      <c r="C1058" s="1">
        <f>Tabulka1[[#This Row],[z2]]</f>
        <v>0.99565000000000003</v>
      </c>
      <c r="D1058" s="1">
        <f>Tabulka1[[#This Row],[std2]]</f>
        <v>0</v>
      </c>
      <c r="E1058" s="1">
        <v>10</v>
      </c>
      <c r="F1058" s="1" t="s">
        <v>29</v>
      </c>
      <c r="G1058" s="1" t="s">
        <v>30</v>
      </c>
      <c r="H1058" s="1" t="s">
        <v>11</v>
      </c>
      <c r="I1058" s="1">
        <v>0</v>
      </c>
      <c r="J1058" s="1">
        <v>3.5</v>
      </c>
      <c r="K1058">
        <v>0.99565000000000003</v>
      </c>
      <c r="L1058"/>
      <c r="M1058" s="1" t="s">
        <v>32</v>
      </c>
      <c r="N1058" s="1" t="s">
        <v>31</v>
      </c>
      <c r="O1058" s="1" t="s">
        <v>11</v>
      </c>
      <c r="P1058" s="1">
        <f>Tabulka1[[#This Row],[x2]]/(1+Tabulka1[[#This Row],[y2]]*60.08/94.196)</f>
        <v>0</v>
      </c>
      <c r="Q1058" s="1">
        <f>Tabulka1[[#This Row],[y2]]</f>
        <v>3.5</v>
      </c>
      <c r="R1058" s="1">
        <f>Tabulka1[[#This Row],[z2]]</f>
        <v>0.99565000000000003</v>
      </c>
      <c r="S1058" s="1">
        <f>Tabulka1[[#This Row],[std2]]</f>
        <v>0</v>
      </c>
      <c r="T1058" s="1" t="s">
        <v>42</v>
      </c>
      <c r="U1058" s="1" t="s">
        <v>31</v>
      </c>
      <c r="V1058" s="1" t="s">
        <v>11</v>
      </c>
      <c r="W1058" s="1">
        <f>Tabulka1[[#This Row],[x]]/(Tabulka1[[#This Row],[z4]]*(100-Tabulka1[[#This Row],[x2]])/100)</f>
        <v>0</v>
      </c>
      <c r="X1058" s="1">
        <f>Tabulka1[[#This Row],[y]]/(Tabulka1[[#This Row],[z4]]*(100-Tabulka1[[#This Row],[x2]])/100)</f>
        <v>0</v>
      </c>
      <c r="Y1058" s="1">
        <f>Tabulka1[[#This Row],[z2]]</f>
        <v>0.99565000000000003</v>
      </c>
      <c r="Z1058" s="1">
        <f>Tabulka1[[#This Row],[std2]]</f>
        <v>0</v>
      </c>
      <c r="AA1058" s="1" t="s">
        <v>43</v>
      </c>
      <c r="AB1058" s="1" t="s">
        <v>40</v>
      </c>
      <c r="AC1058" s="1" t="s">
        <v>11</v>
      </c>
      <c r="AD1058" s="1">
        <v>30</v>
      </c>
      <c r="AE1058" s="1" t="s">
        <v>12</v>
      </c>
      <c r="AF1058" s="1" t="s">
        <v>28</v>
      </c>
    </row>
    <row r="1059" spans="1:32" ht="16.5" x14ac:dyDescent="0.35">
      <c r="A1059" s="1">
        <f>2*Tabulka1[[#This Row],[x3]]*Tabulka1[[#This Row],[z]]/(100*94.196)*1000</f>
        <v>0.34005635912190124</v>
      </c>
      <c r="B1059" s="1">
        <f>Tabulka1[[#This Row],[y2]]*Tabulka1[[#This Row],[x]]/2</f>
        <v>0.59509862846332717</v>
      </c>
      <c r="C1059" s="1">
        <f>Tabulka1[[#This Row],[z2]]</f>
        <v>1.03539</v>
      </c>
      <c r="D1059" s="1">
        <f>Tabulka1[[#This Row],[std2]]</f>
        <v>0</v>
      </c>
      <c r="E1059" s="1">
        <v>10</v>
      </c>
      <c r="F1059" s="1" t="s">
        <v>29</v>
      </c>
      <c r="G1059" s="1" t="s">
        <v>30</v>
      </c>
      <c r="H1059" s="1" t="s">
        <v>11</v>
      </c>
      <c r="I1059" s="1">
        <v>5</v>
      </c>
      <c r="J1059" s="1">
        <v>3.5</v>
      </c>
      <c r="K1059">
        <v>1.03539</v>
      </c>
      <c r="L1059">
        <v>0</v>
      </c>
      <c r="M1059" s="1" t="s">
        <v>32</v>
      </c>
      <c r="N1059" s="1" t="s">
        <v>31</v>
      </c>
      <c r="O1059" s="1" t="s">
        <v>11</v>
      </c>
      <c r="P1059" s="1">
        <f>Tabulka1[[#This Row],[x2]]/(1+Tabulka1[[#This Row],[y2]]*60.08/94.196)</f>
        <v>1.5468542676598485</v>
      </c>
      <c r="Q1059" s="1">
        <f>Tabulka1[[#This Row],[y2]]</f>
        <v>3.5</v>
      </c>
      <c r="R1059" s="1">
        <f>Tabulka1[[#This Row],[z2]]</f>
        <v>1.03539</v>
      </c>
      <c r="S1059" s="1">
        <f>Tabulka1[[#This Row],[std2]]</f>
        <v>0</v>
      </c>
      <c r="T1059" s="1" t="s">
        <v>42</v>
      </c>
      <c r="U1059" s="1" t="s">
        <v>31</v>
      </c>
      <c r="V1059" s="1" t="s">
        <v>11</v>
      </c>
      <c r="W1059" s="1">
        <f>Tabulka1[[#This Row],[x]]/(Tabulka1[[#This Row],[z4]]*(100-Tabulka1[[#This Row],[x2]])/100)</f>
        <v>0.34571906453952639</v>
      </c>
      <c r="X1059" s="1">
        <f>Tabulka1[[#This Row],[y]]/(Tabulka1[[#This Row],[z4]]*(100-Tabulka1[[#This Row],[x2]])/100)</f>
        <v>0.60500836294417126</v>
      </c>
      <c r="Y1059" s="1">
        <f>Tabulka1[[#This Row],[z2]]</f>
        <v>1.03539</v>
      </c>
      <c r="Z1059" s="1">
        <f>Tabulka1[[#This Row],[std2]]</f>
        <v>0</v>
      </c>
      <c r="AA1059" s="1" t="s">
        <v>43</v>
      </c>
      <c r="AB1059" s="1" t="s">
        <v>40</v>
      </c>
      <c r="AC1059" s="1" t="s">
        <v>11</v>
      </c>
      <c r="AD1059" s="1">
        <v>30</v>
      </c>
      <c r="AE1059" s="1" t="s">
        <v>12</v>
      </c>
      <c r="AF1059" s="1" t="s">
        <v>28</v>
      </c>
    </row>
    <row r="1060" spans="1:32" ht="16.5" x14ac:dyDescent="0.35">
      <c r="A1060" s="1">
        <f>2*Tabulka1[[#This Row],[x3]]*Tabulka1[[#This Row],[z]]/(100*94.196)*1000</f>
        <v>0.7070639393581104</v>
      </c>
      <c r="B1060" s="1">
        <f>Tabulka1[[#This Row],[y2]]*Tabulka1[[#This Row],[x]]/2</f>
        <v>1.2373618938766933</v>
      </c>
      <c r="C1060" s="1">
        <f>Tabulka1[[#This Row],[z2]]</f>
        <v>1.0764200000000002</v>
      </c>
      <c r="D1060" s="1">
        <f>Tabulka1[[#This Row],[std2]]</f>
        <v>7.0710678118646961E-5</v>
      </c>
      <c r="E1060" s="1">
        <v>10</v>
      </c>
      <c r="F1060" s="1" t="s">
        <v>29</v>
      </c>
      <c r="G1060" s="1" t="s">
        <v>30</v>
      </c>
      <c r="H1060" s="1" t="s">
        <v>11</v>
      </c>
      <c r="I1060" s="1">
        <v>10</v>
      </c>
      <c r="J1060" s="1">
        <v>3.5</v>
      </c>
      <c r="K1060">
        <v>1.0764200000000002</v>
      </c>
      <c r="L1060">
        <v>7.0710678118646961E-5</v>
      </c>
      <c r="M1060" s="1" t="s">
        <v>32</v>
      </c>
      <c r="N1060" s="1" t="s">
        <v>31</v>
      </c>
      <c r="O1060" s="1" t="s">
        <v>11</v>
      </c>
      <c r="P1060" s="1">
        <f>Tabulka1[[#This Row],[x2]]/(1+Tabulka1[[#This Row],[y2]]*60.08/94.196)</f>
        <v>3.0937085353196969</v>
      </c>
      <c r="Q1060" s="1">
        <f>Tabulka1[[#This Row],[y2]]</f>
        <v>3.5</v>
      </c>
      <c r="R1060" s="1">
        <f>Tabulka1[[#This Row],[z2]]</f>
        <v>1.0764200000000002</v>
      </c>
      <c r="S1060" s="1">
        <f>Tabulka1[[#This Row],[std2]]</f>
        <v>7.0710678118646961E-5</v>
      </c>
      <c r="T1060" s="1" t="s">
        <v>42</v>
      </c>
      <c r="U1060" s="1" t="s">
        <v>31</v>
      </c>
      <c r="V1060" s="1" t="s">
        <v>11</v>
      </c>
      <c r="W1060" s="1">
        <f>Tabulka1[[#This Row],[x]]/(Tabulka1[[#This Row],[z4]]*(100-Tabulka1[[#This Row],[x2]])/100)</f>
        <v>0.72985135847233362</v>
      </c>
      <c r="X1060" s="1">
        <f>Tabulka1[[#This Row],[y]]/(Tabulka1[[#This Row],[z4]]*(100-Tabulka1[[#This Row],[x2]])/100)</f>
        <v>1.2772398773265838</v>
      </c>
      <c r="Y1060" s="1">
        <f>Tabulka1[[#This Row],[z2]]</f>
        <v>1.0764200000000002</v>
      </c>
      <c r="Z1060" s="1">
        <f>Tabulka1[[#This Row],[std2]]</f>
        <v>7.0710678118646961E-5</v>
      </c>
      <c r="AA1060" s="1" t="s">
        <v>43</v>
      </c>
      <c r="AB1060" s="1" t="s">
        <v>40</v>
      </c>
      <c r="AC1060" s="1" t="s">
        <v>11</v>
      </c>
      <c r="AD1060" s="1">
        <v>30</v>
      </c>
      <c r="AE1060" s="1" t="s">
        <v>12</v>
      </c>
      <c r="AF1060" s="1" t="s">
        <v>28</v>
      </c>
    </row>
    <row r="1061" spans="1:32" ht="16.5" x14ac:dyDescent="0.35">
      <c r="A1061" s="1">
        <f>2*Tabulka1[[#This Row],[x3]]*Tabulka1[[#This Row],[z]]/(100*94.196)*1000</f>
        <v>1.1047520986875812</v>
      </c>
      <c r="B1061" s="1">
        <f>Tabulka1[[#This Row],[y2]]*Tabulka1[[#This Row],[x]]/2</f>
        <v>1.9333161727032671</v>
      </c>
      <c r="C1061" s="1">
        <f>Tabulka1[[#This Row],[z2]]</f>
        <v>1.121235</v>
      </c>
      <c r="D1061" s="1">
        <f>Tabulka1[[#This Row],[std2]]</f>
        <v>7.0710678119117998E-6</v>
      </c>
      <c r="E1061" s="1">
        <v>10</v>
      </c>
      <c r="F1061" s="1" t="s">
        <v>29</v>
      </c>
      <c r="G1061" s="1" t="s">
        <v>30</v>
      </c>
      <c r="H1061" s="1" t="s">
        <v>11</v>
      </c>
      <c r="I1061" s="1">
        <v>15</v>
      </c>
      <c r="J1061" s="1">
        <v>3.5</v>
      </c>
      <c r="K1061">
        <v>1.121235</v>
      </c>
      <c r="L1061">
        <v>7.0710678119117998E-6</v>
      </c>
      <c r="M1061" s="1" t="s">
        <v>32</v>
      </c>
      <c r="N1061" s="1" t="s">
        <v>31</v>
      </c>
      <c r="O1061" s="1" t="s">
        <v>11</v>
      </c>
      <c r="P1061" s="1">
        <f>Tabulka1[[#This Row],[x2]]/(1+Tabulka1[[#This Row],[y2]]*60.08/94.196)</f>
        <v>4.6405628029795452</v>
      </c>
      <c r="Q1061" s="1">
        <f>Tabulka1[[#This Row],[y2]]</f>
        <v>3.5</v>
      </c>
      <c r="R1061" s="1">
        <f>Tabulka1[[#This Row],[z2]]</f>
        <v>1.121235</v>
      </c>
      <c r="S1061" s="1">
        <f>Tabulka1[[#This Row],[std2]]</f>
        <v>7.0710678119117998E-6</v>
      </c>
      <c r="T1061" s="1" t="s">
        <v>42</v>
      </c>
      <c r="U1061" s="1" t="s">
        <v>31</v>
      </c>
      <c r="V1061" s="1" t="s">
        <v>11</v>
      </c>
      <c r="W1061" s="1">
        <f>Tabulka1[[#This Row],[x]]/(Tabulka1[[#This Row],[z4]]*(100-Tabulka1[[#This Row],[x2]])/100)</f>
        <v>1.1591756869854708</v>
      </c>
      <c r="X1061" s="1">
        <f>Tabulka1[[#This Row],[y]]/(Tabulka1[[#This Row],[z4]]*(100-Tabulka1[[#This Row],[x2]])/100)</f>
        <v>2.028557452224574</v>
      </c>
      <c r="Y1061" s="1">
        <f>Tabulka1[[#This Row],[z2]]</f>
        <v>1.121235</v>
      </c>
      <c r="Z1061" s="1">
        <f>Tabulka1[[#This Row],[std2]]</f>
        <v>7.0710678119117998E-6</v>
      </c>
      <c r="AA1061" s="1" t="s">
        <v>43</v>
      </c>
      <c r="AB1061" s="1" t="s">
        <v>40</v>
      </c>
      <c r="AC1061" s="1" t="s">
        <v>11</v>
      </c>
      <c r="AD1061" s="1">
        <v>30</v>
      </c>
      <c r="AE1061" s="1" t="s">
        <v>12</v>
      </c>
      <c r="AF1061" s="1" t="s">
        <v>28</v>
      </c>
    </row>
    <row r="1062" spans="1:32" ht="16.5" x14ac:dyDescent="0.35">
      <c r="A1062" s="1">
        <f>2*Tabulka1[[#This Row],[x3]]*Tabulka1[[#This Row],[z]]/(100*94.196)*1000</f>
        <v>1.5344723393633655</v>
      </c>
      <c r="B1062" s="1">
        <f>Tabulka1[[#This Row],[y2]]*Tabulka1[[#This Row],[x]]/2</f>
        <v>2.6853265938858897</v>
      </c>
      <c r="C1062" s="1">
        <f>Tabulka1[[#This Row],[z2]]</f>
        <v>1.1680250000000001</v>
      </c>
      <c r="D1062" s="1">
        <f>Tabulka1[[#This Row],[std2]]</f>
        <v>2.1213203435578389E-5</v>
      </c>
      <c r="E1062" s="1">
        <v>10</v>
      </c>
      <c r="F1062" s="1" t="s">
        <v>29</v>
      </c>
      <c r="G1062" s="1" t="s">
        <v>30</v>
      </c>
      <c r="H1062" s="1" t="s">
        <v>11</v>
      </c>
      <c r="I1062" s="1">
        <v>20</v>
      </c>
      <c r="J1062" s="1">
        <v>3.5</v>
      </c>
      <c r="K1062">
        <v>1.1680250000000001</v>
      </c>
      <c r="L1062">
        <v>2.1213203435578389E-5</v>
      </c>
      <c r="M1062" s="1" t="s">
        <v>32</v>
      </c>
      <c r="N1062" s="1" t="s">
        <v>31</v>
      </c>
      <c r="O1062" s="1" t="s">
        <v>11</v>
      </c>
      <c r="P1062" s="1">
        <f>Tabulka1[[#This Row],[x2]]/(1+Tabulka1[[#This Row],[y2]]*60.08/94.196)</f>
        <v>6.1874170706393938</v>
      </c>
      <c r="Q1062" s="1">
        <f>Tabulka1[[#This Row],[y2]]</f>
        <v>3.5</v>
      </c>
      <c r="R1062" s="1">
        <f>Tabulka1[[#This Row],[z2]]</f>
        <v>1.1680250000000001</v>
      </c>
      <c r="S1062" s="1">
        <f>Tabulka1[[#This Row],[std2]]</f>
        <v>2.1213203435578389E-5</v>
      </c>
      <c r="T1062" s="1" t="s">
        <v>42</v>
      </c>
      <c r="U1062" s="1" t="s">
        <v>31</v>
      </c>
      <c r="V1062" s="1" t="s">
        <v>11</v>
      </c>
      <c r="W1062" s="1">
        <f>Tabulka1[[#This Row],[x]]/(Tabulka1[[#This Row],[z4]]*(100-Tabulka1[[#This Row],[x2]])/100)</f>
        <v>1.6421655565627507</v>
      </c>
      <c r="X1062" s="1">
        <f>Tabulka1[[#This Row],[y]]/(Tabulka1[[#This Row],[z4]]*(100-Tabulka1[[#This Row],[x2]])/100)</f>
        <v>2.8737897239848138</v>
      </c>
      <c r="Y1062" s="1">
        <f>Tabulka1[[#This Row],[z2]]</f>
        <v>1.1680250000000001</v>
      </c>
      <c r="Z1062" s="1">
        <f>Tabulka1[[#This Row],[std2]]</f>
        <v>2.1213203435578389E-5</v>
      </c>
      <c r="AA1062" s="1" t="s">
        <v>43</v>
      </c>
      <c r="AB1062" s="1" t="s">
        <v>40</v>
      </c>
      <c r="AC1062" s="1" t="s">
        <v>11</v>
      </c>
      <c r="AD1062" s="1">
        <v>30</v>
      </c>
      <c r="AE1062" s="1" t="s">
        <v>12</v>
      </c>
      <c r="AF1062" s="1" t="s">
        <v>28</v>
      </c>
    </row>
    <row r="1063" spans="1:32" ht="16.5" x14ac:dyDescent="0.35">
      <c r="A1063" s="1">
        <f>2*Tabulka1[[#This Row],[x3]]*Tabulka1[[#This Row],[z]]/(100*94.196)*1000</f>
        <v>1.9983430549534282</v>
      </c>
      <c r="B1063" s="1">
        <f>Tabulka1[[#This Row],[y2]]*Tabulka1[[#This Row],[x]]/2</f>
        <v>3.4971003461684993</v>
      </c>
      <c r="C1063" s="1">
        <f>Tabulka1[[#This Row],[z2]]</f>
        <v>1.2168950000000001</v>
      </c>
      <c r="D1063" s="1">
        <f>Tabulka1[[#This Row],[std2]]</f>
        <v>4.9497474683068572E-5</v>
      </c>
      <c r="E1063" s="1">
        <v>10</v>
      </c>
      <c r="F1063" s="1" t="s">
        <v>29</v>
      </c>
      <c r="G1063" s="1" t="s">
        <v>30</v>
      </c>
      <c r="H1063" s="1" t="s">
        <v>11</v>
      </c>
      <c r="I1063" s="1">
        <v>25</v>
      </c>
      <c r="J1063" s="1">
        <v>3.5</v>
      </c>
      <c r="K1063">
        <v>1.2168950000000001</v>
      </c>
      <c r="L1063">
        <v>4.9497474683068572E-5</v>
      </c>
      <c r="M1063" s="1" t="s">
        <v>32</v>
      </c>
      <c r="N1063" s="1" t="s">
        <v>31</v>
      </c>
      <c r="O1063" s="1" t="s">
        <v>11</v>
      </c>
      <c r="P1063" s="1">
        <f>Tabulka1[[#This Row],[x2]]/(1+Tabulka1[[#This Row],[y2]]*60.08/94.196)</f>
        <v>7.7342713382992416</v>
      </c>
      <c r="Q1063" s="1">
        <f>Tabulka1[[#This Row],[y2]]</f>
        <v>3.5</v>
      </c>
      <c r="R1063" s="1">
        <f>Tabulka1[[#This Row],[z2]]</f>
        <v>1.2168950000000001</v>
      </c>
      <c r="S1063" s="1">
        <f>Tabulka1[[#This Row],[std2]]</f>
        <v>4.9497474683068572E-5</v>
      </c>
      <c r="T1063" s="1" t="s">
        <v>42</v>
      </c>
      <c r="U1063" s="1" t="s">
        <v>31</v>
      </c>
      <c r="V1063" s="1" t="s">
        <v>11</v>
      </c>
      <c r="W1063" s="1">
        <f>Tabulka1[[#This Row],[x]]/(Tabulka1[[#This Row],[z4]]*(100-Tabulka1[[#This Row],[x2]])/100)</f>
        <v>2.1895540754170004</v>
      </c>
      <c r="X1063" s="1">
        <f>Tabulka1[[#This Row],[y]]/(Tabulka1[[#This Row],[z4]]*(100-Tabulka1[[#This Row],[x2]])/100)</f>
        <v>3.8317196319797509</v>
      </c>
      <c r="Y1063" s="1">
        <f>Tabulka1[[#This Row],[z2]]</f>
        <v>1.2168950000000001</v>
      </c>
      <c r="Z1063" s="1">
        <f>Tabulka1[[#This Row],[std2]]</f>
        <v>4.9497474683068572E-5</v>
      </c>
      <c r="AA1063" s="1" t="s">
        <v>43</v>
      </c>
      <c r="AB1063" s="1" t="s">
        <v>40</v>
      </c>
      <c r="AC1063" s="1" t="s">
        <v>11</v>
      </c>
      <c r="AD1063" s="1">
        <v>30</v>
      </c>
      <c r="AE1063" s="1" t="s">
        <v>12</v>
      </c>
      <c r="AF1063" s="1" t="s">
        <v>28</v>
      </c>
    </row>
    <row r="1064" spans="1:32" ht="16.5" x14ac:dyDescent="0.35">
      <c r="A1064" s="1">
        <f>2*Tabulka1[[#This Row],[x3]]*Tabulka1[[#This Row],[z]]/(100*94.196)*1000</f>
        <v>2.506709888464115</v>
      </c>
      <c r="B1064" s="1">
        <f>Tabulka1[[#This Row],[y2]]*Tabulka1[[#This Row],[x]]/2</f>
        <v>4.3867423048122012</v>
      </c>
      <c r="C1064" s="1">
        <f>Tabulka1[[#This Row],[z2]]</f>
        <v>1.2720549999999999</v>
      </c>
      <c r="D1064" s="1">
        <f>Tabulka1[[#This Row],[std2]]</f>
        <v>7.0710678119117998E-6</v>
      </c>
      <c r="E1064" s="1">
        <v>10</v>
      </c>
      <c r="F1064" s="1" t="s">
        <v>29</v>
      </c>
      <c r="G1064" s="1" t="s">
        <v>30</v>
      </c>
      <c r="H1064" s="1" t="s">
        <v>11</v>
      </c>
      <c r="I1064" s="1">
        <v>30</v>
      </c>
      <c r="J1064" s="1">
        <v>3.5</v>
      </c>
      <c r="K1064">
        <v>1.2720549999999999</v>
      </c>
      <c r="L1064">
        <v>7.0710678119117998E-6</v>
      </c>
      <c r="M1064" s="1" t="s">
        <v>32</v>
      </c>
      <c r="N1064" s="1" t="s">
        <v>31</v>
      </c>
      <c r="O1064" s="1" t="s">
        <v>11</v>
      </c>
      <c r="P1064" s="1">
        <f>Tabulka1[[#This Row],[x2]]/(1+Tabulka1[[#This Row],[y2]]*60.08/94.196)</f>
        <v>9.2811256059590903</v>
      </c>
      <c r="Q1064" s="1">
        <f>Tabulka1[[#This Row],[y2]]</f>
        <v>3.5</v>
      </c>
      <c r="R1064" s="1">
        <f>Tabulka1[[#This Row],[z2]]</f>
        <v>1.2720549999999999</v>
      </c>
      <c r="S1064" s="1">
        <f>Tabulka1[[#This Row],[std2]]</f>
        <v>7.0710678119117998E-6</v>
      </c>
      <c r="T1064" s="1" t="s">
        <v>42</v>
      </c>
      <c r="U1064" s="1" t="s">
        <v>31</v>
      </c>
      <c r="V1064" s="1" t="s">
        <v>11</v>
      </c>
      <c r="W1064" s="1">
        <f>Tabulka1[[#This Row],[x]]/(Tabulka1[[#This Row],[z4]]*(100-Tabulka1[[#This Row],[x2]])/100)</f>
        <v>2.815140954107572</v>
      </c>
      <c r="X1064" s="1">
        <f>Tabulka1[[#This Row],[y]]/(Tabulka1[[#This Row],[z4]]*(100-Tabulka1[[#This Row],[x2]])/100)</f>
        <v>4.9264966696882508</v>
      </c>
      <c r="Y1064" s="1">
        <f>Tabulka1[[#This Row],[z2]]</f>
        <v>1.2720549999999999</v>
      </c>
      <c r="Z1064" s="1">
        <f>Tabulka1[[#This Row],[std2]]</f>
        <v>7.0710678119117998E-6</v>
      </c>
      <c r="AA1064" s="1" t="s">
        <v>43</v>
      </c>
      <c r="AB1064" s="1" t="s">
        <v>40</v>
      </c>
      <c r="AC1064" s="1" t="s">
        <v>11</v>
      </c>
      <c r="AD1064" s="1">
        <v>30</v>
      </c>
      <c r="AE1064" s="1" t="s">
        <v>12</v>
      </c>
      <c r="AF1064" s="1" t="s">
        <v>28</v>
      </c>
    </row>
    <row r="1065" spans="1:32" ht="16.5" x14ac:dyDescent="0.35">
      <c r="A1065" s="1">
        <f>2*Tabulka1[[#This Row],[x3]]*Tabulka1[[#This Row],[z]]/(100*94.196)*1000</f>
        <v>0</v>
      </c>
      <c r="B1065" s="1">
        <f>Tabulka1[[#This Row],[y2]]*Tabulka1[[#This Row],[x]]/2</f>
        <v>0</v>
      </c>
      <c r="C1065" s="1">
        <f>Tabulka1[[#This Row],[z2]]</f>
        <v>0.99565000000000003</v>
      </c>
      <c r="D1065" s="1">
        <f>Tabulka1[[#This Row],[std2]]</f>
        <v>0</v>
      </c>
      <c r="E1065" s="1">
        <v>11</v>
      </c>
      <c r="F1065" s="1" t="s">
        <v>29</v>
      </c>
      <c r="G1065" s="1" t="s">
        <v>30</v>
      </c>
      <c r="H1065" s="1" t="s">
        <v>11</v>
      </c>
      <c r="I1065" s="1">
        <v>0</v>
      </c>
      <c r="J1065" s="1">
        <v>3.8849999999999998</v>
      </c>
      <c r="K1065">
        <v>0.99565000000000003</v>
      </c>
      <c r="L1065"/>
      <c r="M1065" s="1" t="s">
        <v>32</v>
      </c>
      <c r="N1065" s="1" t="s">
        <v>31</v>
      </c>
      <c r="O1065" s="1" t="s">
        <v>11</v>
      </c>
      <c r="P1065" s="1">
        <f>Tabulka1[[#This Row],[x2]]/(1+Tabulka1[[#This Row],[y2]]*60.08/94.196)</f>
        <v>0</v>
      </c>
      <c r="Q1065" s="1">
        <f>Tabulka1[[#This Row],[y2]]</f>
        <v>3.8849999999999998</v>
      </c>
      <c r="R1065" s="1">
        <f>Tabulka1[[#This Row],[z2]]</f>
        <v>0.99565000000000003</v>
      </c>
      <c r="S1065" s="1">
        <f>Tabulka1[[#This Row],[std2]]</f>
        <v>0</v>
      </c>
      <c r="T1065" s="1" t="s">
        <v>42</v>
      </c>
      <c r="U1065" s="1" t="s">
        <v>31</v>
      </c>
      <c r="V1065" s="1" t="s">
        <v>11</v>
      </c>
      <c r="W1065" s="1">
        <f>Tabulka1[[#This Row],[x]]/(Tabulka1[[#This Row],[z4]]*(100-Tabulka1[[#This Row],[x2]])/100)</f>
        <v>0</v>
      </c>
      <c r="X1065" s="1">
        <f>Tabulka1[[#This Row],[y]]/(Tabulka1[[#This Row],[z4]]*(100-Tabulka1[[#This Row],[x2]])/100)</f>
        <v>0</v>
      </c>
      <c r="Y1065" s="1">
        <f>Tabulka1[[#This Row],[z2]]</f>
        <v>0.99565000000000003</v>
      </c>
      <c r="Z1065" s="1">
        <f>Tabulka1[[#This Row],[std2]]</f>
        <v>0</v>
      </c>
      <c r="AA1065" s="1" t="s">
        <v>43</v>
      </c>
      <c r="AB1065" s="1" t="s">
        <v>40</v>
      </c>
      <c r="AC1065" s="1" t="s">
        <v>11</v>
      </c>
      <c r="AD1065" s="1">
        <v>30</v>
      </c>
      <c r="AE1065" s="1" t="s">
        <v>12</v>
      </c>
      <c r="AF1065" s="1" t="s">
        <v>28</v>
      </c>
    </row>
    <row r="1066" spans="1:32" ht="16.5" x14ac:dyDescent="0.35">
      <c r="A1066" s="1">
        <f>2*Tabulka1[[#This Row],[x3]]*Tabulka1[[#This Row],[z]]/(100*94.196)*1000</f>
        <v>0.31552458618075085</v>
      </c>
      <c r="B1066" s="1">
        <f>Tabulka1[[#This Row],[y2]]*Tabulka1[[#This Row],[x]]/2</f>
        <v>0.61290650865610852</v>
      </c>
      <c r="C1066" s="1">
        <f>Tabulka1[[#This Row],[z2]]</f>
        <v>1.0336799999999999</v>
      </c>
      <c r="D1066" s="1">
        <f>Tabulka1[[#This Row],[std2]]</f>
        <v>0</v>
      </c>
      <c r="E1066" s="1">
        <v>11</v>
      </c>
      <c r="F1066" s="1" t="s">
        <v>29</v>
      </c>
      <c r="G1066" s="1" t="s">
        <v>30</v>
      </c>
      <c r="H1066" s="1" t="s">
        <v>11</v>
      </c>
      <c r="I1066" s="1">
        <v>5</v>
      </c>
      <c r="J1066" s="1">
        <v>3.8849999999999998</v>
      </c>
      <c r="K1066">
        <v>1.0336799999999999</v>
      </c>
      <c r="L1066">
        <v>0</v>
      </c>
      <c r="M1066" s="1" t="s">
        <v>32</v>
      </c>
      <c r="N1066" s="1" t="s">
        <v>31</v>
      </c>
      <c r="O1066" s="1" t="s">
        <v>11</v>
      </c>
      <c r="P1066" s="1">
        <f>Tabulka1[[#This Row],[x2]]/(1+Tabulka1[[#This Row],[y2]]*60.08/94.196)</f>
        <v>1.4376380465851137</v>
      </c>
      <c r="Q1066" s="1">
        <f>Tabulka1[[#This Row],[y2]]</f>
        <v>3.8849999999999998</v>
      </c>
      <c r="R1066" s="1">
        <f>Tabulka1[[#This Row],[z2]]</f>
        <v>1.0336799999999999</v>
      </c>
      <c r="S1066" s="1">
        <f>Tabulka1[[#This Row],[std2]]</f>
        <v>0</v>
      </c>
      <c r="T1066" s="1" t="s">
        <v>42</v>
      </c>
      <c r="U1066" s="1" t="s">
        <v>31</v>
      </c>
      <c r="V1066" s="1" t="s">
        <v>11</v>
      </c>
      <c r="W1066" s="1">
        <f>Tabulka1[[#This Row],[x]]/(Tabulka1[[#This Row],[z4]]*(100-Tabulka1[[#This Row],[x2]])/100)</f>
        <v>0.32130944136305128</v>
      </c>
      <c r="X1066" s="1">
        <f>Tabulka1[[#This Row],[y]]/(Tabulka1[[#This Row],[z4]]*(100-Tabulka1[[#This Row],[x2]])/100)</f>
        <v>0.62414358984772711</v>
      </c>
      <c r="Y1066" s="1">
        <f>Tabulka1[[#This Row],[z2]]</f>
        <v>1.0336799999999999</v>
      </c>
      <c r="Z1066" s="1">
        <f>Tabulka1[[#This Row],[std2]]</f>
        <v>0</v>
      </c>
      <c r="AA1066" s="1" t="s">
        <v>43</v>
      </c>
      <c r="AB1066" s="1" t="s">
        <v>40</v>
      </c>
      <c r="AC1066" s="1" t="s">
        <v>11</v>
      </c>
      <c r="AD1066" s="1">
        <v>30</v>
      </c>
      <c r="AE1066" s="1" t="s">
        <v>12</v>
      </c>
      <c r="AF1066" s="1" t="s">
        <v>28</v>
      </c>
    </row>
    <row r="1067" spans="1:32" ht="16.5" x14ac:dyDescent="0.35">
      <c r="A1067" s="1">
        <f>2*Tabulka1[[#This Row],[x3]]*Tabulka1[[#This Row],[z]]/(100*94.196)*1000</f>
        <v>0.64501713639643621</v>
      </c>
      <c r="B1067" s="1">
        <f>Tabulka1[[#This Row],[y2]]*Tabulka1[[#This Row],[x]]/2</f>
        <v>1.2529457874500773</v>
      </c>
      <c r="C1067" s="1">
        <f>Tabulka1[[#This Row],[z2]]</f>
        <v>1.0565600000000002</v>
      </c>
      <c r="D1067" s="1">
        <f>Tabulka1[[#This Row],[std2]]</f>
        <v>2.8284271247490186E-5</v>
      </c>
      <c r="E1067" s="1">
        <v>11</v>
      </c>
      <c r="F1067" s="1" t="s">
        <v>29</v>
      </c>
      <c r="G1067" s="1" t="s">
        <v>30</v>
      </c>
      <c r="H1067" s="1" t="s">
        <v>11</v>
      </c>
      <c r="I1067" s="1">
        <v>10</v>
      </c>
      <c r="J1067" s="1">
        <v>3.8849999999999998</v>
      </c>
      <c r="K1067">
        <v>1.0565600000000002</v>
      </c>
      <c r="L1067">
        <v>2.8284271247490186E-5</v>
      </c>
      <c r="M1067" s="1" t="s">
        <v>32</v>
      </c>
      <c r="N1067" s="1" t="s">
        <v>31</v>
      </c>
      <c r="O1067" s="1" t="s">
        <v>11</v>
      </c>
      <c r="P1067" s="1">
        <f>Tabulka1[[#This Row],[x2]]/(1+Tabulka1[[#This Row],[y2]]*60.08/94.196)</f>
        <v>2.8752760931702275</v>
      </c>
      <c r="Q1067" s="1">
        <f>Tabulka1[[#This Row],[y2]]</f>
        <v>3.8849999999999998</v>
      </c>
      <c r="R1067" s="1">
        <f>Tabulka1[[#This Row],[z2]]</f>
        <v>1.0565600000000002</v>
      </c>
      <c r="S1067" s="1">
        <f>Tabulka1[[#This Row],[std2]]</f>
        <v>2.8284271247490186E-5</v>
      </c>
      <c r="T1067" s="1" t="s">
        <v>42</v>
      </c>
      <c r="U1067" s="1" t="s">
        <v>31</v>
      </c>
      <c r="V1067" s="1" t="s">
        <v>11</v>
      </c>
      <c r="W1067" s="1">
        <f>Tabulka1[[#This Row],[x]]/(Tabulka1[[#This Row],[z4]]*(100-Tabulka1[[#This Row],[x2]])/100)</f>
        <v>0.67831993176644123</v>
      </c>
      <c r="X1067" s="1">
        <f>Tabulka1[[#This Row],[y]]/(Tabulka1[[#This Row],[z4]]*(100-Tabulka1[[#This Row],[x2]])/100)</f>
        <v>1.3176364674563121</v>
      </c>
      <c r="Y1067" s="1">
        <f>Tabulka1[[#This Row],[z2]]</f>
        <v>1.0565600000000002</v>
      </c>
      <c r="Z1067" s="1">
        <f>Tabulka1[[#This Row],[std2]]</f>
        <v>2.8284271247490186E-5</v>
      </c>
      <c r="AA1067" s="1" t="s">
        <v>43</v>
      </c>
      <c r="AB1067" s="1" t="s">
        <v>40</v>
      </c>
      <c r="AC1067" s="1" t="s">
        <v>11</v>
      </c>
      <c r="AD1067" s="1">
        <v>30</v>
      </c>
      <c r="AE1067" s="1" t="s">
        <v>12</v>
      </c>
      <c r="AF1067" s="1" t="s">
        <v>28</v>
      </c>
    </row>
    <row r="1068" spans="1:32" s="8" customFormat="1" ht="16.5" x14ac:dyDescent="0.35">
      <c r="A1068" s="3"/>
      <c r="B1068" s="3"/>
      <c r="C1068" s="3" t="str">
        <f>Tabulka1[[#This Row],[z2]]</f>
        <v>chyběl vzorek</v>
      </c>
      <c r="D1068" s="3" t="str">
        <f>Tabulka1[[#This Row],[std2]]</f>
        <v>chyběl vzorek</v>
      </c>
      <c r="E1068" s="3">
        <v>11</v>
      </c>
      <c r="F1068" s="3" t="s">
        <v>29</v>
      </c>
      <c r="G1068" s="3" t="s">
        <v>30</v>
      </c>
      <c r="H1068" s="3" t="s">
        <v>11</v>
      </c>
      <c r="I1068" s="3">
        <v>15</v>
      </c>
      <c r="J1068" s="3">
        <v>3.8849999999999998</v>
      </c>
      <c r="K1068" s="8" t="s">
        <v>51</v>
      </c>
      <c r="L1068" s="8" t="s">
        <v>51</v>
      </c>
      <c r="M1068" s="3" t="s">
        <v>32</v>
      </c>
      <c r="N1068" s="3" t="s">
        <v>31</v>
      </c>
      <c r="O1068" s="3" t="s">
        <v>11</v>
      </c>
      <c r="P1068" s="1">
        <f>Tabulka1[[#This Row],[x2]]/(1+Tabulka1[[#This Row],[y2]]*60.08/94.196)</f>
        <v>4.3129141397553408</v>
      </c>
      <c r="Q1068" s="3">
        <f>Tabulka1[[#This Row],[y2]]</f>
        <v>3.8849999999999998</v>
      </c>
      <c r="R1068" s="3" t="str">
        <f>Tabulka1[[#This Row],[z2]]</f>
        <v>chyběl vzorek</v>
      </c>
      <c r="S1068" s="3" t="str">
        <f>Tabulka1[[#This Row],[std2]]</f>
        <v>chyběl vzorek</v>
      </c>
      <c r="T1068" s="3" t="s">
        <v>42</v>
      </c>
      <c r="U1068" s="3" t="s">
        <v>31</v>
      </c>
      <c r="V1068" s="3" t="s">
        <v>11</v>
      </c>
      <c r="W1068" s="3"/>
      <c r="X1068" s="3"/>
      <c r="Y1068" s="3" t="str">
        <f>Tabulka1[[#This Row],[z2]]</f>
        <v>chyběl vzorek</v>
      </c>
      <c r="Z1068" s="3" t="str">
        <f>Tabulka1[[#This Row],[std2]]</f>
        <v>chyběl vzorek</v>
      </c>
      <c r="AA1068" s="3" t="s">
        <v>43</v>
      </c>
      <c r="AB1068" s="3" t="s">
        <v>40</v>
      </c>
      <c r="AC1068" s="3" t="s">
        <v>11</v>
      </c>
      <c r="AD1068" s="3">
        <v>30</v>
      </c>
      <c r="AE1068" s="3" t="s">
        <v>12</v>
      </c>
      <c r="AF1068" s="3" t="s">
        <v>28</v>
      </c>
    </row>
    <row r="1069" spans="1:32" ht="16.5" x14ac:dyDescent="0.35">
      <c r="A1069" s="1">
        <f>2*Tabulka1[[#This Row],[x3]]*Tabulka1[[#This Row],[z]]/(100*94.196)*1000</f>
        <v>1.4171989104011273</v>
      </c>
      <c r="B1069" s="1">
        <f>Tabulka1[[#This Row],[y2]]*Tabulka1[[#This Row],[x]]/2</f>
        <v>2.7529088834541895</v>
      </c>
      <c r="C1069" s="1">
        <f>Tabulka1[[#This Row],[z2]]</f>
        <v>1.1607099999999999</v>
      </c>
      <c r="D1069" s="1">
        <f>Tabulka1[[#This Row],[std2]]</f>
        <v>0</v>
      </c>
      <c r="E1069" s="1">
        <v>11</v>
      </c>
      <c r="F1069" s="1" t="s">
        <v>29</v>
      </c>
      <c r="G1069" s="1" t="s">
        <v>30</v>
      </c>
      <c r="H1069" s="1" t="s">
        <v>11</v>
      </c>
      <c r="I1069" s="1">
        <v>20</v>
      </c>
      <c r="J1069" s="1">
        <v>3.8849999999999998</v>
      </c>
      <c r="K1069">
        <v>1.1607099999999999</v>
      </c>
      <c r="L1069">
        <v>0</v>
      </c>
      <c r="M1069" s="1" t="s">
        <v>32</v>
      </c>
      <c r="N1069" s="1" t="s">
        <v>31</v>
      </c>
      <c r="O1069" s="1" t="s">
        <v>11</v>
      </c>
      <c r="P1069" s="1">
        <f>Tabulka1[[#This Row],[x2]]/(1+Tabulka1[[#This Row],[y2]]*60.08/94.196)</f>
        <v>5.750552186340455</v>
      </c>
      <c r="Q1069" s="1">
        <f>Tabulka1[[#This Row],[y2]]</f>
        <v>3.8849999999999998</v>
      </c>
      <c r="R1069" s="1">
        <f>Tabulka1[[#This Row],[z2]]</f>
        <v>1.1607099999999999</v>
      </c>
      <c r="S1069" s="1">
        <f>Tabulka1[[#This Row],[std2]]</f>
        <v>0</v>
      </c>
      <c r="T1069" s="1" t="s">
        <v>42</v>
      </c>
      <c r="U1069" s="1" t="s">
        <v>31</v>
      </c>
      <c r="V1069" s="1" t="s">
        <v>11</v>
      </c>
      <c r="W1069" s="1">
        <f>Tabulka1[[#This Row],[x]]/(Tabulka1[[#This Row],[z4]]*(100-Tabulka1[[#This Row],[x2]])/100)</f>
        <v>1.5262198464744934</v>
      </c>
      <c r="X1069" s="1">
        <f>Tabulka1[[#This Row],[y]]/(Tabulka1[[#This Row],[z4]]*(100-Tabulka1[[#This Row],[x2]])/100)</f>
        <v>2.9646820517767032</v>
      </c>
      <c r="Y1069" s="1">
        <f>Tabulka1[[#This Row],[z2]]</f>
        <v>1.1607099999999999</v>
      </c>
      <c r="Z1069" s="1">
        <f>Tabulka1[[#This Row],[std2]]</f>
        <v>0</v>
      </c>
      <c r="AA1069" s="1" t="s">
        <v>43</v>
      </c>
      <c r="AB1069" s="1" t="s">
        <v>40</v>
      </c>
      <c r="AC1069" s="1" t="s">
        <v>11</v>
      </c>
      <c r="AD1069" s="1">
        <v>30</v>
      </c>
      <c r="AE1069" s="1" t="s">
        <v>12</v>
      </c>
      <c r="AF1069" s="1" t="s">
        <v>28</v>
      </c>
    </row>
    <row r="1070" spans="1:32" ht="16.5" x14ac:dyDescent="0.35">
      <c r="A1070" s="1">
        <f>2*Tabulka1[[#This Row],[x3]]*Tabulka1[[#This Row],[z]]/(100*94.196)*1000</f>
        <v>1.8456729225400694</v>
      </c>
      <c r="B1070" s="1">
        <f>Tabulka1[[#This Row],[y2]]*Tabulka1[[#This Row],[x]]/2</f>
        <v>3.5852196520340849</v>
      </c>
      <c r="C1070" s="1">
        <f>Tabulka1[[#This Row],[z2]]</f>
        <v>1.2093100000000001</v>
      </c>
      <c r="D1070" s="1">
        <f>Tabulka1[[#This Row],[std2]]</f>
        <v>0</v>
      </c>
      <c r="E1070" s="1">
        <v>11</v>
      </c>
      <c r="F1070" s="1" t="s">
        <v>29</v>
      </c>
      <c r="G1070" s="1" t="s">
        <v>30</v>
      </c>
      <c r="H1070" s="1" t="s">
        <v>11</v>
      </c>
      <c r="I1070" s="1">
        <v>25</v>
      </c>
      <c r="J1070" s="1">
        <v>3.8849999999999998</v>
      </c>
      <c r="K1070">
        <v>1.2093100000000001</v>
      </c>
      <c r="L1070">
        <v>0</v>
      </c>
      <c r="M1070" s="1" t="s">
        <v>32</v>
      </c>
      <c r="N1070" s="1" t="s">
        <v>31</v>
      </c>
      <c r="O1070" s="1" t="s">
        <v>11</v>
      </c>
      <c r="P1070" s="1">
        <f>Tabulka1[[#This Row],[x2]]/(1+Tabulka1[[#This Row],[y2]]*60.08/94.196)</f>
        <v>7.1881902329255682</v>
      </c>
      <c r="Q1070" s="1">
        <f>Tabulka1[[#This Row],[y2]]</f>
        <v>3.8849999999999998</v>
      </c>
      <c r="R1070" s="1">
        <f>Tabulka1[[#This Row],[z2]]</f>
        <v>1.2093100000000001</v>
      </c>
      <c r="S1070" s="1">
        <f>Tabulka1[[#This Row],[std2]]</f>
        <v>0</v>
      </c>
      <c r="T1070" s="1" t="s">
        <v>42</v>
      </c>
      <c r="U1070" s="1" t="s">
        <v>31</v>
      </c>
      <c r="V1070" s="1" t="s">
        <v>11</v>
      </c>
      <c r="W1070" s="1">
        <f>Tabulka1[[#This Row],[x]]/(Tabulka1[[#This Row],[z4]]*(100-Tabulka1[[#This Row],[x2]])/100)</f>
        <v>2.0349597952993244</v>
      </c>
      <c r="X1070" s="1">
        <f>Tabulka1[[#This Row],[y]]/(Tabulka1[[#This Row],[z4]]*(100-Tabulka1[[#This Row],[x2]])/100)</f>
        <v>3.9529094023689373</v>
      </c>
      <c r="Y1070" s="1">
        <f>Tabulka1[[#This Row],[z2]]</f>
        <v>1.2093100000000001</v>
      </c>
      <c r="Z1070" s="1">
        <f>Tabulka1[[#This Row],[std2]]</f>
        <v>0</v>
      </c>
      <c r="AA1070" s="1" t="s">
        <v>43</v>
      </c>
      <c r="AB1070" s="1" t="s">
        <v>40</v>
      </c>
      <c r="AC1070" s="1" t="s">
        <v>11</v>
      </c>
      <c r="AD1070" s="1">
        <v>30</v>
      </c>
      <c r="AE1070" s="1" t="s">
        <v>12</v>
      </c>
      <c r="AF1070" s="1" t="s">
        <v>28</v>
      </c>
    </row>
    <row r="1071" spans="1:32" ht="16.5" x14ac:dyDescent="0.35">
      <c r="A1071" s="1">
        <f>A700</f>
        <v>0</v>
      </c>
      <c r="B1071" s="1">
        <f>B700</f>
        <v>0</v>
      </c>
      <c r="C1071" s="1">
        <f>Tabulka1[[#This Row],[z2]]</f>
        <v>1.1030139981072158</v>
      </c>
      <c r="D1071" s="1">
        <f>Tabulka1[[#This Row],[std2]]</f>
        <v>6.9239040212735392E-3</v>
      </c>
      <c r="E1071" s="1">
        <f>E700</f>
        <v>1</v>
      </c>
      <c r="F1071" s="1" t="s">
        <v>29</v>
      </c>
      <c r="G1071" s="1" t="s">
        <v>30</v>
      </c>
      <c r="H1071" s="1" t="s">
        <v>13</v>
      </c>
      <c r="I1071" s="1">
        <f>I700</f>
        <v>0</v>
      </c>
      <c r="J1071" s="1">
        <f>J700</f>
        <v>0</v>
      </c>
      <c r="K1071" s="1">
        <v>1.1030139981072158</v>
      </c>
      <c r="L1071" s="1">
        <v>6.9239040212735392E-3</v>
      </c>
      <c r="M1071" s="1" t="s">
        <v>32</v>
      </c>
      <c r="N1071" s="1" t="s">
        <v>31</v>
      </c>
      <c r="O1071" s="1" t="s">
        <v>13</v>
      </c>
      <c r="P1071" s="1">
        <f>P700</f>
        <v>0</v>
      </c>
      <c r="Q1071" s="1">
        <f>Q700</f>
        <v>0</v>
      </c>
      <c r="R1071" s="1">
        <f>Tabulka1[[#This Row],[z2]]</f>
        <v>1.1030139981072158</v>
      </c>
      <c r="S1071" s="1">
        <f>Tabulka1[[#This Row],[std2]]</f>
        <v>6.9239040212735392E-3</v>
      </c>
      <c r="T1071" s="1" t="s">
        <v>42</v>
      </c>
      <c r="U1071" s="1" t="s">
        <v>31</v>
      </c>
      <c r="V1071" s="1" t="s">
        <v>13</v>
      </c>
      <c r="W1071" s="1">
        <f>W700</f>
        <v>0</v>
      </c>
      <c r="X1071" s="1">
        <f>X700</f>
        <v>0</v>
      </c>
      <c r="Y1071" s="1">
        <f>Tabulka1[[#This Row],[z2]]</f>
        <v>1.1030139981072158</v>
      </c>
      <c r="Z1071" s="1">
        <f>Tabulka1[[#This Row],[std2]]</f>
        <v>6.9239040212735392E-3</v>
      </c>
      <c r="AA1071" s="1" t="s">
        <v>43</v>
      </c>
      <c r="AB1071" s="1" t="s">
        <v>40</v>
      </c>
      <c r="AC1071" s="1" t="s">
        <v>13</v>
      </c>
      <c r="AD1071" s="1">
        <v>15</v>
      </c>
      <c r="AE1071" s="1" t="s">
        <v>12</v>
      </c>
      <c r="AF1071" s="1" t="s">
        <v>28</v>
      </c>
    </row>
    <row r="1072" spans="1:32" ht="16.5" x14ac:dyDescent="0.35">
      <c r="A1072" s="1">
        <f t="shared" ref="A1072:B1072" si="1426">A701</f>
        <v>1.119495519979617</v>
      </c>
      <c r="B1072" s="1">
        <f t="shared" si="1426"/>
        <v>0</v>
      </c>
      <c r="C1072" s="1">
        <f>Tabulka1[[#This Row],[z2]]</f>
        <v>1.2259925934564553</v>
      </c>
      <c r="D1072" s="1">
        <f>Tabulka1[[#This Row],[std2]]</f>
        <v>6.9098332258540676E-5</v>
      </c>
      <c r="E1072" s="1">
        <f t="shared" ref="E1072:E1135" si="1427">E701</f>
        <v>1</v>
      </c>
      <c r="F1072" s="1" t="s">
        <v>29</v>
      </c>
      <c r="G1072" s="1" t="s">
        <v>30</v>
      </c>
      <c r="H1072" s="1" t="s">
        <v>13</v>
      </c>
      <c r="I1072" s="1">
        <f t="shared" ref="I1072:J1072" si="1428">I701</f>
        <v>5</v>
      </c>
      <c r="J1072" s="1">
        <f t="shared" si="1428"/>
        <v>0</v>
      </c>
      <c r="K1072">
        <v>1.2259925934564553</v>
      </c>
      <c r="L1072">
        <v>6.9098332258540676E-5</v>
      </c>
      <c r="M1072" s="1" t="s">
        <v>32</v>
      </c>
      <c r="N1072" s="1" t="s">
        <v>31</v>
      </c>
      <c r="O1072" s="1" t="s">
        <v>13</v>
      </c>
      <c r="P1072" s="1">
        <f t="shared" ref="P1072:Q1072" si="1429">P701</f>
        <v>5</v>
      </c>
      <c r="Q1072" s="1">
        <f t="shared" si="1429"/>
        <v>0</v>
      </c>
      <c r="R1072" s="1">
        <f>Tabulka1[[#This Row],[z2]]</f>
        <v>1.2259925934564553</v>
      </c>
      <c r="S1072" s="1">
        <f>Tabulka1[[#This Row],[std2]]</f>
        <v>6.9098332258540676E-5</v>
      </c>
      <c r="T1072" s="1" t="s">
        <v>42</v>
      </c>
      <c r="U1072" s="1" t="s">
        <v>31</v>
      </c>
      <c r="V1072" s="1" t="s">
        <v>13</v>
      </c>
      <c r="W1072" s="1">
        <f t="shared" ref="W1072:X1072" si="1430">W701</f>
        <v>1.1174907415892061</v>
      </c>
      <c r="X1072" s="1">
        <f t="shared" si="1430"/>
        <v>0</v>
      </c>
      <c r="Y1072" s="1">
        <f>Tabulka1[[#This Row],[z2]]</f>
        <v>1.2259925934564553</v>
      </c>
      <c r="Z1072" s="1">
        <f>Tabulka1[[#This Row],[std2]]</f>
        <v>6.9098332258540676E-5</v>
      </c>
      <c r="AA1072" s="1" t="s">
        <v>43</v>
      </c>
      <c r="AB1072" s="1" t="s">
        <v>40</v>
      </c>
      <c r="AC1072" s="1" t="s">
        <v>13</v>
      </c>
      <c r="AD1072" s="1">
        <v>15</v>
      </c>
      <c r="AE1072" s="1" t="s">
        <v>12</v>
      </c>
      <c r="AF1072" s="1" t="s">
        <v>28</v>
      </c>
    </row>
    <row r="1073" spans="1:32" ht="16.5" x14ac:dyDescent="0.35">
      <c r="A1073" s="1">
        <f t="shared" ref="A1073:B1073" si="1431">A702</f>
        <v>2.3583803983183991</v>
      </c>
      <c r="B1073" s="1">
        <f t="shared" si="1431"/>
        <v>0</v>
      </c>
      <c r="C1073" s="1">
        <f>Tabulka1[[#This Row],[z2]]</f>
        <v>1.4096057750666962</v>
      </c>
      <c r="D1073" s="1">
        <f>Tabulka1[[#This Row],[std2]]</f>
        <v>2.512640898764076E-4</v>
      </c>
      <c r="E1073" s="1">
        <f t="shared" si="1427"/>
        <v>1</v>
      </c>
      <c r="F1073" s="1" t="s">
        <v>29</v>
      </c>
      <c r="G1073" s="1" t="s">
        <v>30</v>
      </c>
      <c r="H1073" s="1" t="s">
        <v>13</v>
      </c>
      <c r="I1073" s="1">
        <f t="shared" ref="I1073:J1073" si="1432">I702</f>
        <v>10</v>
      </c>
      <c r="J1073" s="1">
        <f t="shared" si="1432"/>
        <v>0</v>
      </c>
      <c r="K1073">
        <v>1.4096057750666962</v>
      </c>
      <c r="L1073">
        <v>2.512640898764076E-4</v>
      </c>
      <c r="M1073" s="1" t="s">
        <v>32</v>
      </c>
      <c r="N1073" s="1" t="s">
        <v>31</v>
      </c>
      <c r="O1073" s="1" t="s">
        <v>13</v>
      </c>
      <c r="P1073" s="1">
        <f t="shared" ref="P1073:Q1073" si="1433">P702</f>
        <v>10</v>
      </c>
      <c r="Q1073" s="1">
        <f t="shared" si="1433"/>
        <v>0</v>
      </c>
      <c r="R1073" s="1">
        <f>Tabulka1[[#This Row],[z2]]</f>
        <v>1.4096057750666962</v>
      </c>
      <c r="S1073" s="1">
        <f>Tabulka1[[#This Row],[std2]]</f>
        <v>2.512640898764076E-4</v>
      </c>
      <c r="T1073" s="1" t="s">
        <v>42</v>
      </c>
      <c r="U1073" s="1" t="s">
        <v>31</v>
      </c>
      <c r="V1073" s="1" t="s">
        <v>13</v>
      </c>
      <c r="W1073" s="1">
        <f t="shared" ref="W1073:X1073" si="1434">W702</f>
        <v>2.3591471211327675</v>
      </c>
      <c r="X1073" s="1">
        <f t="shared" si="1434"/>
        <v>0</v>
      </c>
      <c r="Y1073" s="1">
        <f>Tabulka1[[#This Row],[z2]]</f>
        <v>1.4096057750666962</v>
      </c>
      <c r="Z1073" s="1">
        <f>Tabulka1[[#This Row],[std2]]</f>
        <v>2.512640898764076E-4</v>
      </c>
      <c r="AA1073" s="1" t="s">
        <v>43</v>
      </c>
      <c r="AB1073" s="1" t="s">
        <v>40</v>
      </c>
      <c r="AC1073" s="1" t="s">
        <v>13</v>
      </c>
      <c r="AD1073" s="1">
        <v>15</v>
      </c>
      <c r="AE1073" s="1" t="s">
        <v>12</v>
      </c>
      <c r="AF1073" s="1" t="s">
        <v>28</v>
      </c>
    </row>
    <row r="1074" spans="1:32" ht="16.5" x14ac:dyDescent="0.35">
      <c r="A1074" s="1">
        <f t="shared" ref="A1074:B1074" si="1435">A703</f>
        <v>3.7225466049513778</v>
      </c>
      <c r="B1074" s="1">
        <f t="shared" si="1435"/>
        <v>0</v>
      </c>
      <c r="C1074" s="1">
        <f>Tabulka1[[#This Row],[z2]]</f>
        <v>1.670097243386192</v>
      </c>
      <c r="D1074" s="1">
        <f>Tabulka1[[#This Row],[std2]]</f>
        <v>1.9248532301667227E-4</v>
      </c>
      <c r="E1074" s="1">
        <f t="shared" si="1427"/>
        <v>1</v>
      </c>
      <c r="F1074" s="1" t="s">
        <v>29</v>
      </c>
      <c r="G1074" s="1" t="s">
        <v>30</v>
      </c>
      <c r="H1074" s="1" t="s">
        <v>13</v>
      </c>
      <c r="I1074" s="1">
        <f t="shared" ref="I1074:J1074" si="1436">I703</f>
        <v>15</v>
      </c>
      <c r="J1074" s="1">
        <f t="shared" si="1436"/>
        <v>0</v>
      </c>
      <c r="K1074">
        <v>1.670097243386192</v>
      </c>
      <c r="L1074">
        <v>1.9248532301667227E-4</v>
      </c>
      <c r="M1074" s="1" t="s">
        <v>32</v>
      </c>
      <c r="N1074" s="1" t="s">
        <v>31</v>
      </c>
      <c r="O1074" s="1" t="s">
        <v>13</v>
      </c>
      <c r="P1074" s="1">
        <f t="shared" ref="P1074:Q1074" si="1437">P703</f>
        <v>15</v>
      </c>
      <c r="Q1074" s="1">
        <f t="shared" si="1437"/>
        <v>0</v>
      </c>
      <c r="R1074" s="1">
        <f>Tabulka1[[#This Row],[z2]]</f>
        <v>1.670097243386192</v>
      </c>
      <c r="S1074" s="1">
        <f>Tabulka1[[#This Row],[std2]]</f>
        <v>1.9248532301667227E-4</v>
      </c>
      <c r="T1074" s="1" t="s">
        <v>42</v>
      </c>
      <c r="U1074" s="1" t="s">
        <v>31</v>
      </c>
      <c r="V1074" s="1" t="s">
        <v>13</v>
      </c>
      <c r="W1074" s="1">
        <f t="shared" ref="W1074:X1074" si="1438">W703</f>
        <v>3.7468807217991023</v>
      </c>
      <c r="X1074" s="1">
        <f t="shared" si="1438"/>
        <v>0</v>
      </c>
      <c r="Y1074" s="1">
        <f>Tabulka1[[#This Row],[z2]]</f>
        <v>1.670097243386192</v>
      </c>
      <c r="Z1074" s="1">
        <f>Tabulka1[[#This Row],[std2]]</f>
        <v>1.9248532301667227E-4</v>
      </c>
      <c r="AA1074" s="1" t="s">
        <v>43</v>
      </c>
      <c r="AB1074" s="1" t="s">
        <v>40</v>
      </c>
      <c r="AC1074" s="1" t="s">
        <v>13</v>
      </c>
      <c r="AD1074" s="1">
        <v>15</v>
      </c>
      <c r="AE1074" s="1" t="s">
        <v>12</v>
      </c>
      <c r="AF1074" s="1" t="s">
        <v>28</v>
      </c>
    </row>
    <row r="1075" spans="1:32" ht="16.5" x14ac:dyDescent="0.35">
      <c r="A1075" s="1">
        <f t="shared" ref="A1075:B1075" si="1439">A704</f>
        <v>5.2189477260180892</v>
      </c>
      <c r="B1075" s="1">
        <f t="shared" si="1439"/>
        <v>0</v>
      </c>
      <c r="C1075" s="1">
        <f>Tabulka1[[#This Row],[z2]]</f>
        <v>2.0104500000000001</v>
      </c>
      <c r="D1075" s="1">
        <f>Tabulka1[[#This Row],[std2]]</f>
        <v>7.0710678118489955E-5</v>
      </c>
      <c r="E1075" s="1">
        <f t="shared" si="1427"/>
        <v>1</v>
      </c>
      <c r="F1075" s="1" t="s">
        <v>29</v>
      </c>
      <c r="G1075" s="1" t="s">
        <v>30</v>
      </c>
      <c r="H1075" s="1" t="s">
        <v>13</v>
      </c>
      <c r="I1075" s="1">
        <f t="shared" ref="I1075:J1075" si="1440">I704</f>
        <v>20</v>
      </c>
      <c r="J1075" s="1">
        <f t="shared" si="1440"/>
        <v>0</v>
      </c>
      <c r="K1075">
        <v>2.0104500000000001</v>
      </c>
      <c r="L1075">
        <v>7.0710678118489955E-5</v>
      </c>
      <c r="M1075" s="1" t="s">
        <v>32</v>
      </c>
      <c r="N1075" s="1" t="s">
        <v>31</v>
      </c>
      <c r="O1075" s="1" t="s">
        <v>13</v>
      </c>
      <c r="P1075" s="1">
        <f t="shared" ref="P1075:Q1075" si="1441">P704</f>
        <v>20</v>
      </c>
      <c r="Q1075" s="1">
        <f t="shared" si="1441"/>
        <v>0</v>
      </c>
      <c r="R1075" s="1">
        <f>Tabulka1[[#This Row],[z2]]</f>
        <v>2.0104500000000001</v>
      </c>
      <c r="S1075" s="1">
        <f>Tabulka1[[#This Row],[std2]]</f>
        <v>7.0710678118489955E-5</v>
      </c>
      <c r="T1075" s="1" t="s">
        <v>42</v>
      </c>
      <c r="U1075" s="1" t="s">
        <v>31</v>
      </c>
      <c r="V1075" s="1" t="s">
        <v>13</v>
      </c>
      <c r="W1075" s="1">
        <f t="shared" ref="W1075:X1075" si="1442">W704</f>
        <v>5.3080810225487278</v>
      </c>
      <c r="X1075" s="1">
        <f t="shared" si="1442"/>
        <v>0</v>
      </c>
      <c r="Y1075" s="1">
        <f>Tabulka1[[#This Row],[z2]]</f>
        <v>2.0104500000000001</v>
      </c>
      <c r="Z1075" s="1">
        <f>Tabulka1[[#This Row],[std2]]</f>
        <v>7.0710678118489955E-5</v>
      </c>
      <c r="AA1075" s="1" t="s">
        <v>43</v>
      </c>
      <c r="AB1075" s="1" t="s">
        <v>40</v>
      </c>
      <c r="AC1075" s="1" t="s">
        <v>13</v>
      </c>
      <c r="AD1075" s="1">
        <v>15</v>
      </c>
      <c r="AE1075" s="1" t="s">
        <v>12</v>
      </c>
      <c r="AF1075" s="1" t="s">
        <v>28</v>
      </c>
    </row>
    <row r="1076" spans="1:32" ht="16.5" x14ac:dyDescent="0.35">
      <c r="A1076" s="1">
        <f t="shared" ref="A1076:B1076" si="1443">A705</f>
        <v>6.8517506051212367</v>
      </c>
      <c r="B1076" s="1">
        <f t="shared" si="1443"/>
        <v>0</v>
      </c>
      <c r="C1076" s="1">
        <f>Tabulka1[[#This Row],[z2]]</f>
        <v>2.6085159019052657</v>
      </c>
      <c r="D1076" s="1">
        <f>Tabulka1[[#This Row],[std2]]</f>
        <v>3.7794155246025909E-4</v>
      </c>
      <c r="E1076" s="1">
        <f t="shared" si="1427"/>
        <v>1</v>
      </c>
      <c r="F1076" s="1" t="s">
        <v>29</v>
      </c>
      <c r="G1076" s="1" t="s">
        <v>30</v>
      </c>
      <c r="H1076" s="1" t="s">
        <v>13</v>
      </c>
      <c r="I1076" s="1">
        <f t="shared" ref="I1076:J1076" si="1444">I705</f>
        <v>25</v>
      </c>
      <c r="J1076" s="1">
        <f t="shared" si="1444"/>
        <v>0</v>
      </c>
      <c r="K1076">
        <v>2.6085159019052657</v>
      </c>
      <c r="L1076">
        <v>3.7794155246025909E-4</v>
      </c>
      <c r="M1076" s="1" t="s">
        <v>32</v>
      </c>
      <c r="N1076" s="1" t="s">
        <v>31</v>
      </c>
      <c r="O1076" s="1" t="s">
        <v>13</v>
      </c>
      <c r="P1076" s="1">
        <f t="shared" ref="P1076:Q1076" si="1445">P705</f>
        <v>25</v>
      </c>
      <c r="Q1076" s="1">
        <f t="shared" si="1445"/>
        <v>0</v>
      </c>
      <c r="R1076" s="1">
        <f>Tabulka1[[#This Row],[z2]]</f>
        <v>2.6085159019052657</v>
      </c>
      <c r="S1076" s="1">
        <f>Tabulka1[[#This Row],[std2]]</f>
        <v>3.7794155246025909E-4</v>
      </c>
      <c r="T1076" s="1" t="s">
        <v>42</v>
      </c>
      <c r="U1076" s="1" t="s">
        <v>31</v>
      </c>
      <c r="V1076" s="1" t="s">
        <v>13</v>
      </c>
      <c r="W1076" s="1">
        <f t="shared" ref="W1076:X1076" si="1446">W705</f>
        <v>7.0774413633983038</v>
      </c>
      <c r="X1076" s="1">
        <f t="shared" si="1446"/>
        <v>0</v>
      </c>
      <c r="Y1076" s="1">
        <f>Tabulka1[[#This Row],[z2]]</f>
        <v>2.6085159019052657</v>
      </c>
      <c r="Z1076" s="1">
        <f>Tabulka1[[#This Row],[std2]]</f>
        <v>3.7794155246025909E-4</v>
      </c>
      <c r="AA1076" s="1" t="s">
        <v>43</v>
      </c>
      <c r="AB1076" s="1" t="s">
        <v>40</v>
      </c>
      <c r="AC1076" s="1" t="s">
        <v>13</v>
      </c>
      <c r="AD1076" s="1">
        <v>15</v>
      </c>
      <c r="AE1076" s="1" t="s">
        <v>12</v>
      </c>
      <c r="AF1076" s="1" t="s">
        <v>28</v>
      </c>
    </row>
    <row r="1077" spans="1:32" ht="16.5" x14ac:dyDescent="0.35">
      <c r="A1077" s="1">
        <f t="shared" ref="A1077:B1077" si="1447">A706</f>
        <v>8.6472780160516365</v>
      </c>
      <c r="B1077" s="1">
        <f t="shared" si="1447"/>
        <v>0</v>
      </c>
      <c r="C1077" s="1">
        <f>Tabulka1[[#This Row],[z2]]</f>
        <v>3.561165349722911</v>
      </c>
      <c r="D1077" s="1">
        <f>Tabulka1[[#This Row],[std2]]</f>
        <v>2.860729538351264E-4</v>
      </c>
      <c r="E1077" s="1">
        <f t="shared" si="1427"/>
        <v>1</v>
      </c>
      <c r="F1077" s="1" t="s">
        <v>29</v>
      </c>
      <c r="G1077" s="1" t="s">
        <v>30</v>
      </c>
      <c r="H1077" s="1" t="s">
        <v>13</v>
      </c>
      <c r="I1077" s="1">
        <f t="shared" ref="I1077:J1077" si="1448">I706</f>
        <v>30</v>
      </c>
      <c r="J1077" s="1">
        <f t="shared" si="1448"/>
        <v>0</v>
      </c>
      <c r="K1077">
        <v>3.561165349722911</v>
      </c>
      <c r="L1077">
        <v>2.860729538351264E-4</v>
      </c>
      <c r="M1077" s="1" t="s">
        <v>32</v>
      </c>
      <c r="N1077" s="1" t="s">
        <v>31</v>
      </c>
      <c r="O1077" s="1" t="s">
        <v>13</v>
      </c>
      <c r="P1077" s="1">
        <f t="shared" ref="P1077:Q1077" si="1449">P706</f>
        <v>30</v>
      </c>
      <c r="Q1077" s="1">
        <f t="shared" si="1449"/>
        <v>0</v>
      </c>
      <c r="R1077" s="1">
        <f>Tabulka1[[#This Row],[z2]]</f>
        <v>3.561165349722911</v>
      </c>
      <c r="S1077" s="1">
        <f>Tabulka1[[#This Row],[std2]]</f>
        <v>2.860729538351264E-4</v>
      </c>
      <c r="T1077" s="1" t="s">
        <v>42</v>
      </c>
      <c r="U1077" s="1" t="s">
        <v>31</v>
      </c>
      <c r="V1077" s="1" t="s">
        <v>13</v>
      </c>
      <c r="W1077" s="1">
        <f t="shared" ref="W1077:X1077" si="1450">W706</f>
        <v>9.0995674672263895</v>
      </c>
      <c r="X1077" s="1">
        <f t="shared" si="1450"/>
        <v>0</v>
      </c>
      <c r="Y1077" s="1">
        <f>Tabulka1[[#This Row],[z2]]</f>
        <v>3.561165349722911</v>
      </c>
      <c r="Z1077" s="1">
        <f>Tabulka1[[#This Row],[std2]]</f>
        <v>2.860729538351264E-4</v>
      </c>
      <c r="AA1077" s="1" t="s">
        <v>43</v>
      </c>
      <c r="AB1077" s="1" t="s">
        <v>40</v>
      </c>
      <c r="AC1077" s="1" t="s">
        <v>13</v>
      </c>
      <c r="AD1077" s="1">
        <v>15</v>
      </c>
      <c r="AE1077" s="1" t="s">
        <v>12</v>
      </c>
      <c r="AF1077" s="1" t="s">
        <v>28</v>
      </c>
    </row>
    <row r="1078" spans="1:32" ht="16.5" x14ac:dyDescent="0.35">
      <c r="A1078" s="1">
        <f t="shared" ref="A1078:B1078" si="1451">A707</f>
        <v>10.561308335810438</v>
      </c>
      <c r="B1078" s="1">
        <f t="shared" si="1451"/>
        <v>0</v>
      </c>
      <c r="C1078" s="1">
        <f>Tabulka1[[#This Row],[z2]]</f>
        <v>5.0893636884989917</v>
      </c>
      <c r="D1078" s="1">
        <f>Tabulka1[[#This Row],[std2]]</f>
        <v>6.9727924939613989E-4</v>
      </c>
      <c r="E1078" s="1">
        <f t="shared" si="1427"/>
        <v>1</v>
      </c>
      <c r="F1078" s="1" t="s">
        <v>29</v>
      </c>
      <c r="G1078" s="1" t="s">
        <v>30</v>
      </c>
      <c r="H1078" s="1" t="s">
        <v>13</v>
      </c>
      <c r="I1078" s="1">
        <f t="shared" ref="I1078:J1078" si="1452">I707</f>
        <v>35</v>
      </c>
      <c r="J1078" s="1">
        <f t="shared" si="1452"/>
        <v>0</v>
      </c>
      <c r="K1078">
        <v>5.0893636884989917</v>
      </c>
      <c r="L1078">
        <v>6.9727924939613989E-4</v>
      </c>
      <c r="M1078" s="1" t="s">
        <v>32</v>
      </c>
      <c r="N1078" s="1" t="s">
        <v>31</v>
      </c>
      <c r="O1078" s="1" t="s">
        <v>13</v>
      </c>
      <c r="P1078" s="1">
        <f t="shared" ref="P1078:Q1078" si="1453">P707</f>
        <v>35</v>
      </c>
      <c r="Q1078" s="1">
        <f t="shared" si="1453"/>
        <v>0</v>
      </c>
      <c r="R1078" s="1">
        <f>Tabulka1[[#This Row],[z2]]</f>
        <v>5.0893636884989917</v>
      </c>
      <c r="S1078" s="1">
        <f>Tabulka1[[#This Row],[std2]]</f>
        <v>6.9727924939613989E-4</v>
      </c>
      <c r="T1078" s="1" t="s">
        <v>42</v>
      </c>
      <c r="U1078" s="1" t="s">
        <v>31</v>
      </c>
      <c r="V1078" s="1" t="s">
        <v>13</v>
      </c>
      <c r="W1078" s="1">
        <f t="shared" ref="W1078:X1078" si="1454">W707</f>
        <v>11.432789894720338</v>
      </c>
      <c r="X1078" s="1">
        <f t="shared" si="1454"/>
        <v>0</v>
      </c>
      <c r="Y1078" s="1">
        <f>Tabulka1[[#This Row],[z2]]</f>
        <v>5.0893636884989917</v>
      </c>
      <c r="Z1078" s="1">
        <f>Tabulka1[[#This Row],[std2]]</f>
        <v>6.9727924939613989E-4</v>
      </c>
      <c r="AA1078" s="1" t="s">
        <v>43</v>
      </c>
      <c r="AB1078" s="1" t="s">
        <v>40</v>
      </c>
      <c r="AC1078" s="1" t="s">
        <v>13</v>
      </c>
      <c r="AD1078" s="1">
        <v>15</v>
      </c>
      <c r="AE1078" s="1" t="s">
        <v>12</v>
      </c>
      <c r="AF1078" s="1" t="s">
        <v>28</v>
      </c>
    </row>
    <row r="1079" spans="1:32" ht="16.5" x14ac:dyDescent="0.35">
      <c r="A1079" s="1">
        <f t="shared" ref="A1079:B1079" si="1455">A708</f>
        <v>12.656036349738841</v>
      </c>
      <c r="B1079" s="1">
        <f t="shared" si="1455"/>
        <v>0</v>
      </c>
      <c r="C1079" s="1">
        <f>Tabulka1[[#This Row],[z2]]</f>
        <v>8.1447751123113576</v>
      </c>
      <c r="D1079" s="1">
        <f>Tabulka1[[#This Row],[std2]]</f>
        <v>1.4334810583936358E-3</v>
      </c>
      <c r="E1079" s="1">
        <f t="shared" si="1427"/>
        <v>1</v>
      </c>
      <c r="F1079" s="1" t="s">
        <v>29</v>
      </c>
      <c r="G1079" s="1" t="s">
        <v>30</v>
      </c>
      <c r="H1079" s="1" t="s">
        <v>13</v>
      </c>
      <c r="I1079" s="1">
        <f t="shared" ref="I1079:J1079" si="1456">I708</f>
        <v>40</v>
      </c>
      <c r="J1079" s="1">
        <f t="shared" si="1456"/>
        <v>0</v>
      </c>
      <c r="K1079">
        <v>8.1447751123113576</v>
      </c>
      <c r="L1079">
        <v>1.4334810583936358E-3</v>
      </c>
      <c r="M1079" s="1" t="s">
        <v>32</v>
      </c>
      <c r="N1079" s="1" t="s">
        <v>31</v>
      </c>
      <c r="O1079" s="1" t="s">
        <v>13</v>
      </c>
      <c r="P1079" s="1">
        <f t="shared" ref="P1079:Q1079" si="1457">P708</f>
        <v>40</v>
      </c>
      <c r="Q1079" s="1">
        <f t="shared" si="1457"/>
        <v>0</v>
      </c>
      <c r="R1079" s="1">
        <f>Tabulka1[[#This Row],[z2]]</f>
        <v>8.1447751123113576</v>
      </c>
      <c r="S1079" s="1">
        <f>Tabulka1[[#This Row],[std2]]</f>
        <v>1.4334810583936358E-3</v>
      </c>
      <c r="T1079" s="1" t="s">
        <v>42</v>
      </c>
      <c r="U1079" s="1" t="s">
        <v>31</v>
      </c>
      <c r="V1079" s="1" t="s">
        <v>13</v>
      </c>
      <c r="W1079" s="1">
        <f t="shared" ref="W1079:X1079" si="1458">W708</f>
        <v>14.154882726796609</v>
      </c>
      <c r="X1079" s="1">
        <f t="shared" si="1458"/>
        <v>0</v>
      </c>
      <c r="Y1079" s="1">
        <f>Tabulka1[[#This Row],[z2]]</f>
        <v>8.1447751123113576</v>
      </c>
      <c r="Z1079" s="1">
        <f>Tabulka1[[#This Row],[std2]]</f>
        <v>1.4334810583936358E-3</v>
      </c>
      <c r="AA1079" s="1" t="s">
        <v>43</v>
      </c>
      <c r="AB1079" s="1" t="s">
        <v>40</v>
      </c>
      <c r="AC1079" s="1" t="s">
        <v>13</v>
      </c>
      <c r="AD1079" s="1">
        <v>15</v>
      </c>
      <c r="AE1079" s="1" t="s">
        <v>12</v>
      </c>
      <c r="AF1079" s="1" t="s">
        <v>28</v>
      </c>
    </row>
    <row r="1080" spans="1:32" ht="16.5" x14ac:dyDescent="0.35">
      <c r="A1080" s="1">
        <f t="shared" ref="A1080:B1080" si="1459">A709</f>
        <v>0</v>
      </c>
      <c r="B1080" s="1">
        <f t="shared" si="1459"/>
        <v>0</v>
      </c>
      <c r="C1080" s="1">
        <f>Tabulka1[[#This Row],[z2]]</f>
        <v>1.1030139981072158</v>
      </c>
      <c r="D1080" s="1">
        <f>Tabulka1[[#This Row],[std2]]</f>
        <v>6.9239040212735392E-3</v>
      </c>
      <c r="E1080" s="1">
        <f t="shared" si="1427"/>
        <v>2</v>
      </c>
      <c r="F1080" s="1" t="s">
        <v>29</v>
      </c>
      <c r="G1080" s="1" t="s">
        <v>30</v>
      </c>
      <c r="H1080" s="1" t="s">
        <v>13</v>
      </c>
      <c r="I1080" s="1">
        <f t="shared" ref="I1080:J1080" si="1460">I709</f>
        <v>0</v>
      </c>
      <c r="J1080" s="1">
        <f t="shared" si="1460"/>
        <v>0.1</v>
      </c>
      <c r="K1080" s="1">
        <v>1.1030139981072158</v>
      </c>
      <c r="L1080" s="1">
        <v>6.9239040212735392E-3</v>
      </c>
      <c r="M1080" s="1" t="s">
        <v>32</v>
      </c>
      <c r="N1080" s="1" t="s">
        <v>31</v>
      </c>
      <c r="O1080" s="1" t="s">
        <v>13</v>
      </c>
      <c r="P1080" s="1">
        <f t="shared" ref="P1080:Q1080" si="1461">P709</f>
        <v>0</v>
      </c>
      <c r="Q1080" s="1">
        <f t="shared" si="1461"/>
        <v>0.1</v>
      </c>
      <c r="R1080" s="1">
        <f>Tabulka1[[#This Row],[z2]]</f>
        <v>1.1030139981072158</v>
      </c>
      <c r="S1080" s="1">
        <f>Tabulka1[[#This Row],[std2]]</f>
        <v>6.9239040212735392E-3</v>
      </c>
      <c r="T1080" s="1" t="s">
        <v>42</v>
      </c>
      <c r="U1080" s="1" t="s">
        <v>31</v>
      </c>
      <c r="V1080" s="1" t="s">
        <v>13</v>
      </c>
      <c r="W1080" s="1">
        <f t="shared" ref="W1080:X1080" si="1462">W709</f>
        <v>0</v>
      </c>
      <c r="X1080" s="1">
        <f t="shared" si="1462"/>
        <v>0</v>
      </c>
      <c r="Y1080" s="1">
        <f>Tabulka1[[#This Row],[z2]]</f>
        <v>1.1030139981072158</v>
      </c>
      <c r="Z1080" s="1">
        <f>Tabulka1[[#This Row],[std2]]</f>
        <v>6.9239040212735392E-3</v>
      </c>
      <c r="AA1080" s="1" t="s">
        <v>43</v>
      </c>
      <c r="AB1080" s="1" t="s">
        <v>40</v>
      </c>
      <c r="AC1080" s="1" t="s">
        <v>13</v>
      </c>
      <c r="AD1080" s="1">
        <v>15</v>
      </c>
      <c r="AE1080" s="1" t="s">
        <v>12</v>
      </c>
      <c r="AF1080" s="1" t="s">
        <v>28</v>
      </c>
    </row>
    <row r="1081" spans="1:32" ht="16.5" x14ac:dyDescent="0.35">
      <c r="A1081" s="1">
        <f t="shared" ref="A1081:B1081" si="1463">A710</f>
        <v>1.051524889225979</v>
      </c>
      <c r="B1081" s="1">
        <f t="shared" si="1463"/>
        <v>5.2576244461298952E-2</v>
      </c>
      <c r="C1081" s="1">
        <f>Tabulka1[[#This Row],[z2]]</f>
        <v>1.2062900553850771</v>
      </c>
      <c r="D1081" s="1">
        <f>Tabulka1[[#This Row],[std2]]</f>
        <v>2.0732092588587124E-4</v>
      </c>
      <c r="E1081" s="1">
        <f t="shared" si="1427"/>
        <v>2</v>
      </c>
      <c r="F1081" s="1" t="s">
        <v>29</v>
      </c>
      <c r="G1081" s="1" t="s">
        <v>30</v>
      </c>
      <c r="H1081" s="1" t="s">
        <v>13</v>
      </c>
      <c r="I1081" s="1">
        <f t="shared" ref="I1081:J1081" si="1464">I710</f>
        <v>5</v>
      </c>
      <c r="J1081" s="1">
        <f t="shared" si="1464"/>
        <v>0.1</v>
      </c>
      <c r="K1081">
        <v>1.2062900553850771</v>
      </c>
      <c r="L1081">
        <v>2.0732092588587124E-4</v>
      </c>
      <c r="M1081" s="1" t="s">
        <v>32</v>
      </c>
      <c r="N1081" s="1" t="s">
        <v>31</v>
      </c>
      <c r="O1081" s="1" t="s">
        <v>13</v>
      </c>
      <c r="P1081" s="1">
        <f t="shared" ref="P1081:Q1081" si="1465">P710</f>
        <v>4.7002115684004622</v>
      </c>
      <c r="Q1081" s="1">
        <f t="shared" si="1465"/>
        <v>0.1</v>
      </c>
      <c r="R1081" s="1">
        <f>Tabulka1[[#This Row],[z2]]</f>
        <v>1.2062900553850771</v>
      </c>
      <c r="S1081" s="1">
        <f>Tabulka1[[#This Row],[std2]]</f>
        <v>2.0732092588587124E-4</v>
      </c>
      <c r="T1081" s="1" t="s">
        <v>42</v>
      </c>
      <c r="U1081" s="1" t="s">
        <v>31</v>
      </c>
      <c r="V1081" s="1" t="s">
        <v>13</v>
      </c>
      <c r="W1081" s="1">
        <f t="shared" ref="W1081:X1081" si="1466">W710</f>
        <v>1.0504885822395995</v>
      </c>
      <c r="X1081" s="1">
        <f t="shared" si="1466"/>
        <v>5.2524429111979985E-2</v>
      </c>
      <c r="Y1081" s="1">
        <f>Tabulka1[[#This Row],[z2]]</f>
        <v>1.2062900553850771</v>
      </c>
      <c r="Z1081" s="1">
        <f>Tabulka1[[#This Row],[std2]]</f>
        <v>2.0732092588587124E-4</v>
      </c>
      <c r="AA1081" s="1" t="s">
        <v>43</v>
      </c>
      <c r="AB1081" s="1" t="s">
        <v>40</v>
      </c>
      <c r="AC1081" s="1" t="s">
        <v>13</v>
      </c>
      <c r="AD1081" s="1">
        <v>15</v>
      </c>
      <c r="AE1081" s="1" t="s">
        <v>12</v>
      </c>
      <c r="AF1081" s="1" t="s">
        <v>28</v>
      </c>
    </row>
    <row r="1082" spans="1:32" ht="16.5" x14ac:dyDescent="0.35">
      <c r="A1082" s="1">
        <f t="shared" ref="A1082:B1082" si="1467">A711</f>
        <v>2.2140433515628115</v>
      </c>
      <c r="B1082" s="1">
        <f t="shared" si="1467"/>
        <v>0.11070216757814058</v>
      </c>
      <c r="C1082" s="1">
        <f>Tabulka1[[#This Row],[z2]]</f>
        <v>1.3912780025362275</v>
      </c>
      <c r="D1082" s="1">
        <f>Tabulka1[[#This Row],[std2]]</f>
        <v>7.9965103557878077E-5</v>
      </c>
      <c r="E1082" s="1">
        <f t="shared" si="1427"/>
        <v>2</v>
      </c>
      <c r="F1082" s="1" t="s">
        <v>29</v>
      </c>
      <c r="G1082" s="1" t="s">
        <v>30</v>
      </c>
      <c r="H1082" s="1" t="s">
        <v>13</v>
      </c>
      <c r="I1082" s="1">
        <f t="shared" ref="I1082:J1082" si="1468">I711</f>
        <v>10</v>
      </c>
      <c r="J1082" s="1">
        <f t="shared" si="1468"/>
        <v>0.1</v>
      </c>
      <c r="K1082">
        <v>1.3912780025362275</v>
      </c>
      <c r="L1082">
        <v>7.9965103557878077E-5</v>
      </c>
      <c r="M1082" s="1" t="s">
        <v>32</v>
      </c>
      <c r="N1082" s="1" t="s">
        <v>31</v>
      </c>
      <c r="O1082" s="1" t="s">
        <v>13</v>
      </c>
      <c r="P1082" s="1">
        <f t="shared" ref="P1082:Q1082" si="1469">P711</f>
        <v>9.4004231368009243</v>
      </c>
      <c r="Q1082" s="1">
        <f t="shared" si="1469"/>
        <v>0.1</v>
      </c>
      <c r="R1082" s="1">
        <f>Tabulka1[[#This Row],[z2]]</f>
        <v>1.3912780025362275</v>
      </c>
      <c r="S1082" s="1">
        <f>Tabulka1[[#This Row],[std2]]</f>
        <v>7.9965103557878077E-5</v>
      </c>
      <c r="T1082" s="1" t="s">
        <v>42</v>
      </c>
      <c r="U1082" s="1" t="s">
        <v>31</v>
      </c>
      <c r="V1082" s="1" t="s">
        <v>13</v>
      </c>
      <c r="W1082" s="1">
        <f t="shared" ref="W1082:X1082" si="1470">W711</f>
        <v>2.2176981180613766</v>
      </c>
      <c r="X1082" s="1">
        <f t="shared" si="1470"/>
        <v>0.11088490590306883</v>
      </c>
      <c r="Y1082" s="1">
        <f>Tabulka1[[#This Row],[z2]]</f>
        <v>1.3912780025362275</v>
      </c>
      <c r="Z1082" s="1">
        <f>Tabulka1[[#This Row],[std2]]</f>
        <v>7.9965103557878077E-5</v>
      </c>
      <c r="AA1082" s="1" t="s">
        <v>43</v>
      </c>
      <c r="AB1082" s="1" t="s">
        <v>40</v>
      </c>
      <c r="AC1082" s="1" t="s">
        <v>13</v>
      </c>
      <c r="AD1082" s="1">
        <v>15</v>
      </c>
      <c r="AE1082" s="1" t="s">
        <v>12</v>
      </c>
      <c r="AF1082" s="1" t="s">
        <v>28</v>
      </c>
    </row>
    <row r="1083" spans="1:32" ht="16.5" x14ac:dyDescent="0.35">
      <c r="A1083" s="1">
        <f t="shared" ref="A1083:B1083" si="1471">A712</f>
        <v>3.4922857370963225</v>
      </c>
      <c r="B1083" s="1">
        <f t="shared" si="1471"/>
        <v>0.17461428685481614</v>
      </c>
      <c r="C1083" s="1">
        <f>Tabulka1[[#This Row],[z2]]</f>
        <v>1.652137955126787</v>
      </c>
      <c r="D1083" s="1">
        <f>Tabulka1[[#This Row],[std2]]</f>
        <v>4.1908662655762099E-4</v>
      </c>
      <c r="E1083" s="1">
        <f t="shared" si="1427"/>
        <v>2</v>
      </c>
      <c r="F1083" s="1" t="s">
        <v>29</v>
      </c>
      <c r="G1083" s="1" t="s">
        <v>30</v>
      </c>
      <c r="H1083" s="1" t="s">
        <v>13</v>
      </c>
      <c r="I1083" s="1">
        <f t="shared" ref="I1083:J1083" si="1472">I712</f>
        <v>15</v>
      </c>
      <c r="J1083" s="1">
        <f t="shared" si="1472"/>
        <v>0.1</v>
      </c>
      <c r="K1083">
        <v>1.652137955126787</v>
      </c>
      <c r="L1083">
        <v>4.1908662655762099E-4</v>
      </c>
      <c r="M1083" s="1" t="s">
        <v>32</v>
      </c>
      <c r="N1083" s="1" t="s">
        <v>31</v>
      </c>
      <c r="O1083" s="1" t="s">
        <v>13</v>
      </c>
      <c r="P1083" s="1">
        <f t="shared" ref="P1083:Q1083" si="1473">P712</f>
        <v>14.100634705201388</v>
      </c>
      <c r="Q1083" s="1">
        <f t="shared" si="1473"/>
        <v>0.1</v>
      </c>
      <c r="R1083" s="1">
        <f>Tabulka1[[#This Row],[z2]]</f>
        <v>1.652137955126787</v>
      </c>
      <c r="S1083" s="1">
        <f>Tabulka1[[#This Row],[std2]]</f>
        <v>4.1908662655762099E-4</v>
      </c>
      <c r="T1083" s="1" t="s">
        <v>42</v>
      </c>
      <c r="U1083" s="1" t="s">
        <v>31</v>
      </c>
      <c r="V1083" s="1" t="s">
        <v>13</v>
      </c>
      <c r="W1083" s="1">
        <f t="shared" ref="W1083:X1083" si="1474">W712</f>
        <v>3.5222264228033628</v>
      </c>
      <c r="X1083" s="1">
        <f t="shared" si="1474"/>
        <v>0.17611132114016817</v>
      </c>
      <c r="Y1083" s="1">
        <f>Tabulka1[[#This Row],[z2]]</f>
        <v>1.652137955126787</v>
      </c>
      <c r="Z1083" s="1">
        <f>Tabulka1[[#This Row],[std2]]</f>
        <v>4.1908662655762099E-4</v>
      </c>
      <c r="AA1083" s="1" t="s">
        <v>43</v>
      </c>
      <c r="AB1083" s="1" t="s">
        <v>40</v>
      </c>
      <c r="AC1083" s="1" t="s">
        <v>13</v>
      </c>
      <c r="AD1083" s="1">
        <v>15</v>
      </c>
      <c r="AE1083" s="1" t="s">
        <v>12</v>
      </c>
      <c r="AF1083" s="1" t="s">
        <v>28</v>
      </c>
    </row>
    <row r="1084" spans="1:32" ht="16.5" x14ac:dyDescent="0.35">
      <c r="A1084" s="1">
        <f t="shared" ref="A1084:B1084" si="1475">A713</f>
        <v>4.8960720130932893</v>
      </c>
      <c r="B1084" s="1">
        <f t="shared" si="1475"/>
        <v>0.24480360065466447</v>
      </c>
      <c r="C1084" s="1">
        <f>Tabulka1[[#This Row],[z2]]</f>
        <v>2.0334634110096808</v>
      </c>
      <c r="D1084" s="1">
        <f>Tabulka1[[#This Row],[std2]]</f>
        <v>2.2449796126916478E-5</v>
      </c>
      <c r="E1084" s="1">
        <f t="shared" si="1427"/>
        <v>2</v>
      </c>
      <c r="F1084" s="1" t="s">
        <v>29</v>
      </c>
      <c r="G1084" s="1" t="s">
        <v>30</v>
      </c>
      <c r="H1084" s="1" t="s">
        <v>13</v>
      </c>
      <c r="I1084" s="1">
        <f t="shared" ref="I1084:J1084" si="1476">I713</f>
        <v>20</v>
      </c>
      <c r="J1084" s="1">
        <f t="shared" si="1476"/>
        <v>0.1</v>
      </c>
      <c r="K1084">
        <v>2.0334634110096808</v>
      </c>
      <c r="L1084">
        <v>2.2449796126916478E-5</v>
      </c>
      <c r="M1084" s="1" t="s">
        <v>32</v>
      </c>
      <c r="N1084" s="1" t="s">
        <v>31</v>
      </c>
      <c r="O1084" s="1" t="s">
        <v>13</v>
      </c>
      <c r="P1084" s="1">
        <f t="shared" ref="P1084:Q1084" si="1477">P713</f>
        <v>18.800846273601849</v>
      </c>
      <c r="Q1084" s="1">
        <f t="shared" si="1477"/>
        <v>0.1</v>
      </c>
      <c r="R1084" s="1">
        <f>Tabulka1[[#This Row],[z2]]</f>
        <v>2.0334634110096808</v>
      </c>
      <c r="S1084" s="1">
        <f>Tabulka1[[#This Row],[std2]]</f>
        <v>2.2449796126916478E-5</v>
      </c>
      <c r="T1084" s="1" t="s">
        <v>42</v>
      </c>
      <c r="U1084" s="1" t="s">
        <v>31</v>
      </c>
      <c r="V1084" s="1" t="s">
        <v>13</v>
      </c>
      <c r="W1084" s="1">
        <f t="shared" ref="W1084:X1084" si="1478">W713</f>
        <v>4.9898207656380977</v>
      </c>
      <c r="X1084" s="1">
        <f t="shared" si="1478"/>
        <v>0.24949103828190491</v>
      </c>
      <c r="Y1084" s="1">
        <f>Tabulka1[[#This Row],[z2]]</f>
        <v>2.0334634110096808</v>
      </c>
      <c r="Z1084" s="1">
        <f>Tabulka1[[#This Row],[std2]]</f>
        <v>2.2449796126916478E-5</v>
      </c>
      <c r="AA1084" s="1" t="s">
        <v>43</v>
      </c>
      <c r="AB1084" s="1" t="s">
        <v>40</v>
      </c>
      <c r="AC1084" s="1" t="s">
        <v>13</v>
      </c>
      <c r="AD1084" s="1">
        <v>15</v>
      </c>
      <c r="AE1084" s="1" t="s">
        <v>12</v>
      </c>
      <c r="AF1084" s="1" t="s">
        <v>28</v>
      </c>
    </row>
    <row r="1085" spans="1:32" ht="16.5" x14ac:dyDescent="0.35">
      <c r="A1085" s="1">
        <f t="shared" ref="A1085:B1085" si="1479">A714</f>
        <v>6.4254420981198352</v>
      </c>
      <c r="B1085" s="1">
        <f t="shared" si="1479"/>
        <v>0.32127210490599178</v>
      </c>
      <c r="C1085" s="1">
        <f>Tabulka1[[#This Row],[z2]]</f>
        <v>2.5953225052360667</v>
      </c>
      <c r="D1085" s="1">
        <f>Tabulka1[[#This Row],[std2]]</f>
        <v>2.7802996427877299E-4</v>
      </c>
      <c r="E1085" s="1">
        <f t="shared" si="1427"/>
        <v>2</v>
      </c>
      <c r="F1085" s="1" t="s">
        <v>29</v>
      </c>
      <c r="G1085" s="1" t="s">
        <v>30</v>
      </c>
      <c r="H1085" s="1" t="s">
        <v>13</v>
      </c>
      <c r="I1085" s="1">
        <f t="shared" ref="I1085:J1085" si="1480">I714</f>
        <v>25</v>
      </c>
      <c r="J1085" s="1">
        <f t="shared" si="1480"/>
        <v>0.1</v>
      </c>
      <c r="K1085">
        <v>2.5953225052360667</v>
      </c>
      <c r="L1085">
        <v>2.7802996427877299E-4</v>
      </c>
      <c r="M1085" s="1" t="s">
        <v>32</v>
      </c>
      <c r="N1085" s="1" t="s">
        <v>31</v>
      </c>
      <c r="O1085" s="1" t="s">
        <v>13</v>
      </c>
      <c r="P1085" s="1">
        <f t="shared" ref="P1085:Q1085" si="1481">P714</f>
        <v>23.501057842002314</v>
      </c>
      <c r="Q1085" s="1">
        <f t="shared" si="1481"/>
        <v>0.1</v>
      </c>
      <c r="R1085" s="1">
        <f>Tabulka1[[#This Row],[z2]]</f>
        <v>2.5953225052360667</v>
      </c>
      <c r="S1085" s="1">
        <f>Tabulka1[[#This Row],[std2]]</f>
        <v>2.7802996427877299E-4</v>
      </c>
      <c r="T1085" s="1" t="s">
        <v>42</v>
      </c>
      <c r="U1085" s="1" t="s">
        <v>31</v>
      </c>
      <c r="V1085" s="1" t="s">
        <v>13</v>
      </c>
      <c r="W1085" s="1">
        <f t="shared" ref="W1085:X1085" si="1482">W714</f>
        <v>6.6530943541841312</v>
      </c>
      <c r="X1085" s="1">
        <f t="shared" si="1482"/>
        <v>0.33265471770920657</v>
      </c>
      <c r="Y1085" s="1">
        <f>Tabulka1[[#This Row],[z2]]</f>
        <v>2.5953225052360667</v>
      </c>
      <c r="Z1085" s="1">
        <f>Tabulka1[[#This Row],[std2]]</f>
        <v>2.7802996427877299E-4</v>
      </c>
      <c r="AA1085" s="1" t="s">
        <v>43</v>
      </c>
      <c r="AB1085" s="1" t="s">
        <v>40</v>
      </c>
      <c r="AC1085" s="1" t="s">
        <v>13</v>
      </c>
      <c r="AD1085" s="1">
        <v>15</v>
      </c>
      <c r="AE1085" s="1" t="s">
        <v>12</v>
      </c>
      <c r="AF1085" s="1" t="s">
        <v>28</v>
      </c>
    </row>
    <row r="1086" spans="1:32" ht="16.5" x14ac:dyDescent="0.35">
      <c r="A1086" s="1">
        <f t="shared" ref="A1086:B1086" si="1483">A715</f>
        <v>8.0954552712466565</v>
      </c>
      <c r="B1086" s="1">
        <f t="shared" si="1483"/>
        <v>0.40477276356233283</v>
      </c>
      <c r="C1086" s="1">
        <f>Tabulka1[[#This Row],[z2]]</f>
        <v>3.507945107307715</v>
      </c>
      <c r="D1086" s="1">
        <f>Tabulka1[[#This Row],[std2]]</f>
        <v>5.6162451889222372E-4</v>
      </c>
      <c r="E1086" s="1">
        <f t="shared" si="1427"/>
        <v>2</v>
      </c>
      <c r="F1086" s="1" t="s">
        <v>29</v>
      </c>
      <c r="G1086" s="1" t="s">
        <v>30</v>
      </c>
      <c r="H1086" s="1" t="s">
        <v>13</v>
      </c>
      <c r="I1086" s="1">
        <f t="shared" ref="I1086:J1086" si="1484">I715</f>
        <v>30</v>
      </c>
      <c r="J1086" s="1">
        <f t="shared" si="1484"/>
        <v>0.1</v>
      </c>
      <c r="K1086">
        <v>3.507945107307715</v>
      </c>
      <c r="L1086">
        <v>5.6162451889222372E-4</v>
      </c>
      <c r="M1086" s="1" t="s">
        <v>32</v>
      </c>
      <c r="N1086" s="1" t="s">
        <v>31</v>
      </c>
      <c r="O1086" s="1" t="s">
        <v>13</v>
      </c>
      <c r="P1086" s="1">
        <f t="shared" ref="P1086:Q1086" si="1485">P715</f>
        <v>28.201269410402777</v>
      </c>
      <c r="Q1086" s="1">
        <f t="shared" si="1485"/>
        <v>0.1</v>
      </c>
      <c r="R1086" s="1">
        <f>Tabulka1[[#This Row],[z2]]</f>
        <v>3.507945107307715</v>
      </c>
      <c r="S1086" s="1">
        <f>Tabulka1[[#This Row],[std2]]</f>
        <v>5.6162451889222372E-4</v>
      </c>
      <c r="T1086" s="1" t="s">
        <v>42</v>
      </c>
      <c r="U1086" s="1" t="s">
        <v>31</v>
      </c>
      <c r="V1086" s="1" t="s">
        <v>13</v>
      </c>
      <c r="W1086" s="1">
        <f t="shared" ref="W1086:X1086" si="1486">W715</f>
        <v>8.5539784553795961</v>
      </c>
      <c r="X1086" s="1">
        <f t="shared" si="1486"/>
        <v>0.42769892276897981</v>
      </c>
      <c r="Y1086" s="1">
        <f>Tabulka1[[#This Row],[z2]]</f>
        <v>3.507945107307715</v>
      </c>
      <c r="Z1086" s="1">
        <f>Tabulka1[[#This Row],[std2]]</f>
        <v>5.6162451889222372E-4</v>
      </c>
      <c r="AA1086" s="1" t="s">
        <v>43</v>
      </c>
      <c r="AB1086" s="1" t="s">
        <v>40</v>
      </c>
      <c r="AC1086" s="1" t="s">
        <v>13</v>
      </c>
      <c r="AD1086" s="1">
        <v>15</v>
      </c>
      <c r="AE1086" s="1" t="s">
        <v>12</v>
      </c>
      <c r="AF1086" s="1" t="s">
        <v>28</v>
      </c>
    </row>
    <row r="1087" spans="1:32" ht="16.5" x14ac:dyDescent="0.35">
      <c r="A1087" s="1">
        <f t="shared" ref="A1087:B1087" si="1487">A716</f>
        <v>9.9139655103588655</v>
      </c>
      <c r="B1087" s="1">
        <f t="shared" si="1487"/>
        <v>0.49569827551794332</v>
      </c>
      <c r="C1087" s="1">
        <f>Tabulka1[[#This Row],[z2]]</f>
        <v>5.1135578113739513</v>
      </c>
      <c r="D1087" s="1">
        <f>Tabulka1[[#This Row],[std2]]</f>
        <v>1.4167935069852404E-3</v>
      </c>
      <c r="E1087" s="1">
        <f t="shared" si="1427"/>
        <v>2</v>
      </c>
      <c r="F1087" s="1" t="s">
        <v>29</v>
      </c>
      <c r="G1087" s="1" t="s">
        <v>30</v>
      </c>
      <c r="H1087" s="1" t="s">
        <v>13</v>
      </c>
      <c r="I1087" s="1">
        <f t="shared" ref="I1087:J1087" si="1488">I716</f>
        <v>35</v>
      </c>
      <c r="J1087" s="1">
        <f t="shared" si="1488"/>
        <v>0.1</v>
      </c>
      <c r="K1087">
        <v>5.1135578113739513</v>
      </c>
      <c r="L1087">
        <v>1.4167935069852404E-3</v>
      </c>
      <c r="M1087" s="1" t="s">
        <v>32</v>
      </c>
      <c r="N1087" s="1" t="s">
        <v>31</v>
      </c>
      <c r="O1087" s="1" t="s">
        <v>13</v>
      </c>
      <c r="P1087" s="1">
        <f t="shared" ref="P1087:Q1087" si="1489">P716</f>
        <v>32.901480978803235</v>
      </c>
      <c r="Q1087" s="1">
        <f t="shared" si="1489"/>
        <v>0.1</v>
      </c>
      <c r="R1087" s="1">
        <f>Tabulka1[[#This Row],[z2]]</f>
        <v>5.1135578113739513</v>
      </c>
      <c r="S1087" s="1">
        <f>Tabulka1[[#This Row],[std2]]</f>
        <v>1.4167935069852404E-3</v>
      </c>
      <c r="T1087" s="1" t="s">
        <v>42</v>
      </c>
      <c r="U1087" s="1" t="s">
        <v>31</v>
      </c>
      <c r="V1087" s="1" t="s">
        <v>13</v>
      </c>
      <c r="W1087" s="1">
        <f t="shared" ref="W1087:X1087" si="1490">W716</f>
        <v>10.747306264451286</v>
      </c>
      <c r="X1087" s="1">
        <f t="shared" si="1490"/>
        <v>0.53736531322256431</v>
      </c>
      <c r="Y1087" s="1">
        <f>Tabulka1[[#This Row],[z2]]</f>
        <v>5.1135578113739513</v>
      </c>
      <c r="Z1087" s="1">
        <f>Tabulka1[[#This Row],[std2]]</f>
        <v>1.4167935069852404E-3</v>
      </c>
      <c r="AA1087" s="1" t="s">
        <v>43</v>
      </c>
      <c r="AB1087" s="1" t="s">
        <v>40</v>
      </c>
      <c r="AC1087" s="1" t="s">
        <v>13</v>
      </c>
      <c r="AD1087" s="1">
        <v>15</v>
      </c>
      <c r="AE1087" s="1" t="s">
        <v>12</v>
      </c>
      <c r="AF1087" s="1" t="s">
        <v>28</v>
      </c>
    </row>
    <row r="1088" spans="1:32" ht="16.5" x14ac:dyDescent="0.35">
      <c r="A1088" s="1">
        <f t="shared" ref="A1088:B1088" si="1491">A717</f>
        <v>11.890663047383336</v>
      </c>
      <c r="B1088" s="1">
        <f t="shared" si="1491"/>
        <v>0.59453315236916682</v>
      </c>
      <c r="C1088" s="1">
        <f>Tabulka1[[#This Row],[z2]]</f>
        <v>8.277849677817521</v>
      </c>
      <c r="D1088" s="1">
        <f>Tabulka1[[#This Row],[std2]]</f>
        <v>2.3283596308307374E-3</v>
      </c>
      <c r="E1088" s="1">
        <f t="shared" si="1427"/>
        <v>2</v>
      </c>
      <c r="F1088" s="1" t="s">
        <v>29</v>
      </c>
      <c r="G1088" s="1" t="s">
        <v>30</v>
      </c>
      <c r="H1088" s="1" t="s">
        <v>13</v>
      </c>
      <c r="I1088" s="1">
        <f t="shared" ref="I1088:J1088" si="1492">I717</f>
        <v>40</v>
      </c>
      <c r="J1088" s="1">
        <f t="shared" si="1492"/>
        <v>0.1</v>
      </c>
      <c r="K1088">
        <v>8.277849677817521</v>
      </c>
      <c r="L1088">
        <v>2.3283596308307374E-3</v>
      </c>
      <c r="M1088" s="1" t="s">
        <v>32</v>
      </c>
      <c r="N1088" s="1" t="s">
        <v>31</v>
      </c>
      <c r="O1088" s="1" t="s">
        <v>13</v>
      </c>
      <c r="P1088" s="1">
        <f t="shared" ref="P1088:Q1088" si="1493">P717</f>
        <v>37.601692547203697</v>
      </c>
      <c r="Q1088" s="1">
        <f t="shared" si="1493"/>
        <v>0.1</v>
      </c>
      <c r="R1088" s="1">
        <f>Tabulka1[[#This Row],[z2]]</f>
        <v>8.277849677817521</v>
      </c>
      <c r="S1088" s="1">
        <f>Tabulka1[[#This Row],[std2]]</f>
        <v>2.3283596308307374E-3</v>
      </c>
      <c r="T1088" s="1" t="s">
        <v>42</v>
      </c>
      <c r="U1088" s="1" t="s">
        <v>31</v>
      </c>
      <c r="V1088" s="1" t="s">
        <v>13</v>
      </c>
      <c r="W1088" s="1">
        <f t="shared" ref="W1088:X1088" si="1494">W717</f>
        <v>13.306188708368259</v>
      </c>
      <c r="X1088" s="1">
        <f t="shared" si="1494"/>
        <v>0.66530943541841292</v>
      </c>
      <c r="Y1088" s="1">
        <f>Tabulka1[[#This Row],[z2]]</f>
        <v>8.277849677817521</v>
      </c>
      <c r="Z1088" s="1">
        <f>Tabulka1[[#This Row],[std2]]</f>
        <v>2.3283596308307374E-3</v>
      </c>
      <c r="AA1088" s="1" t="s">
        <v>43</v>
      </c>
      <c r="AB1088" s="1" t="s">
        <v>40</v>
      </c>
      <c r="AC1088" s="1" t="s">
        <v>13</v>
      </c>
      <c r="AD1088" s="1">
        <v>15</v>
      </c>
      <c r="AE1088" s="1" t="s">
        <v>12</v>
      </c>
      <c r="AF1088" s="1" t="s">
        <v>28</v>
      </c>
    </row>
    <row r="1089" spans="1:32" ht="16.5" x14ac:dyDescent="0.35">
      <c r="A1089" s="1">
        <f t="shared" ref="A1089:B1089" si="1495">A718</f>
        <v>13.040786285976605</v>
      </c>
      <c r="B1089" s="1">
        <f t="shared" si="1495"/>
        <v>0.65203931429883033</v>
      </c>
      <c r="C1089" s="1">
        <f>Tabulka1[[#This Row],[z2]]</f>
        <v>11.417433361377</v>
      </c>
      <c r="D1089" s="1">
        <f>Tabulka1[[#This Row],[std2]]</f>
        <v>3.9956366598049489E-3</v>
      </c>
      <c r="E1089" s="1">
        <f t="shared" si="1427"/>
        <v>2</v>
      </c>
      <c r="F1089" s="1" t="s">
        <v>29</v>
      </c>
      <c r="G1089" s="1" t="s">
        <v>30</v>
      </c>
      <c r="H1089" s="1" t="s">
        <v>13</v>
      </c>
      <c r="I1089" s="1">
        <f t="shared" ref="I1089:J1089" si="1496">I718</f>
        <v>42.73</v>
      </c>
      <c r="J1089" s="1">
        <f t="shared" si="1496"/>
        <v>0.1</v>
      </c>
      <c r="K1089">
        <v>11.417433361377</v>
      </c>
      <c r="L1089">
        <v>3.9956366598049489E-3</v>
      </c>
      <c r="M1089" s="1" t="s">
        <v>32</v>
      </c>
      <c r="N1089" s="1" t="s">
        <v>31</v>
      </c>
      <c r="O1089" s="1" t="s">
        <v>13</v>
      </c>
      <c r="P1089" s="1">
        <f t="shared" ref="P1089:Q1089" si="1497">P718</f>
        <v>40.168008063550353</v>
      </c>
      <c r="Q1089" s="1">
        <f t="shared" si="1497"/>
        <v>0.1</v>
      </c>
      <c r="R1089" s="1">
        <f>Tabulka1[[#This Row],[z2]]</f>
        <v>11.417433361377</v>
      </c>
      <c r="S1089" s="1">
        <f>Tabulka1[[#This Row],[std2]]</f>
        <v>3.9956366598049489E-3</v>
      </c>
      <c r="T1089" s="1" t="s">
        <v>42</v>
      </c>
      <c r="U1089" s="1" t="s">
        <v>31</v>
      </c>
      <c r="V1089" s="1" t="s">
        <v>13</v>
      </c>
      <c r="W1089" s="1">
        <f t="shared" ref="W1089:X1089" si="1498">W718</f>
        <v>14.891918373718587</v>
      </c>
      <c r="X1089" s="1">
        <f t="shared" si="1498"/>
        <v>0.74459591868592945</v>
      </c>
      <c r="Y1089" s="1">
        <f>Tabulka1[[#This Row],[z2]]</f>
        <v>11.417433361377</v>
      </c>
      <c r="Z1089" s="1">
        <f>Tabulka1[[#This Row],[std2]]</f>
        <v>3.9956366598049489E-3</v>
      </c>
      <c r="AA1089" s="1" t="s">
        <v>43</v>
      </c>
      <c r="AB1089" s="1" t="s">
        <v>40</v>
      </c>
      <c r="AC1089" s="1" t="s">
        <v>13</v>
      </c>
      <c r="AD1089" s="1">
        <v>15</v>
      </c>
      <c r="AE1089" s="1" t="s">
        <v>12</v>
      </c>
      <c r="AF1089" s="1" t="s">
        <v>28</v>
      </c>
    </row>
    <row r="1090" spans="1:32" ht="16.5" x14ac:dyDescent="0.35">
      <c r="A1090" s="1">
        <f t="shared" ref="A1090:B1090" si="1499">A719</f>
        <v>0</v>
      </c>
      <c r="B1090" s="1">
        <f t="shared" si="1499"/>
        <v>0</v>
      </c>
      <c r="C1090" s="1">
        <f>Tabulka1[[#This Row],[z2]]</f>
        <v>1.1030139981072158</v>
      </c>
      <c r="D1090" s="1">
        <f>Tabulka1[[#This Row],[std2]]</f>
        <v>6.9239040212735392E-3</v>
      </c>
      <c r="E1090" s="1">
        <f t="shared" si="1427"/>
        <v>3</v>
      </c>
      <c r="F1090" s="1" t="s">
        <v>29</v>
      </c>
      <c r="G1090" s="1" t="s">
        <v>30</v>
      </c>
      <c r="H1090" s="1" t="s">
        <v>13</v>
      </c>
      <c r="I1090" s="1">
        <f t="shared" ref="I1090:J1090" si="1500">I719</f>
        <v>0</v>
      </c>
      <c r="J1090" s="1">
        <f t="shared" si="1500"/>
        <v>0.5</v>
      </c>
      <c r="K1090" s="1">
        <v>1.1030139981072158</v>
      </c>
      <c r="L1090" s="1">
        <v>6.9239040212735392E-3</v>
      </c>
      <c r="M1090" s="1" t="s">
        <v>32</v>
      </c>
      <c r="N1090" s="1" t="s">
        <v>31</v>
      </c>
      <c r="O1090" s="1" t="s">
        <v>13</v>
      </c>
      <c r="P1090" s="1">
        <f t="shared" ref="P1090:Q1090" si="1501">P719</f>
        <v>0</v>
      </c>
      <c r="Q1090" s="1">
        <f t="shared" si="1501"/>
        <v>0.5</v>
      </c>
      <c r="R1090" s="1">
        <f>Tabulka1[[#This Row],[z2]]</f>
        <v>1.1030139981072158</v>
      </c>
      <c r="S1090" s="1">
        <f>Tabulka1[[#This Row],[std2]]</f>
        <v>6.9239040212735392E-3</v>
      </c>
      <c r="T1090" s="1" t="s">
        <v>42</v>
      </c>
      <c r="U1090" s="1" t="s">
        <v>31</v>
      </c>
      <c r="V1090" s="1" t="s">
        <v>13</v>
      </c>
      <c r="W1090" s="1">
        <f t="shared" ref="W1090:X1090" si="1502">W719</f>
        <v>0</v>
      </c>
      <c r="X1090" s="1">
        <f t="shared" si="1502"/>
        <v>0</v>
      </c>
      <c r="Y1090" s="1">
        <f>Tabulka1[[#This Row],[z2]]</f>
        <v>1.1030139981072158</v>
      </c>
      <c r="Z1090" s="1">
        <f>Tabulka1[[#This Row],[std2]]</f>
        <v>6.9239040212735392E-3</v>
      </c>
      <c r="AA1090" s="1" t="s">
        <v>43</v>
      </c>
      <c r="AB1090" s="1" t="s">
        <v>40</v>
      </c>
      <c r="AC1090" s="1" t="s">
        <v>13</v>
      </c>
      <c r="AD1090" s="1">
        <v>15</v>
      </c>
      <c r="AE1090" s="1" t="s">
        <v>12</v>
      </c>
      <c r="AF1090" s="1" t="s">
        <v>28</v>
      </c>
    </row>
    <row r="1091" spans="1:32" ht="16.5" x14ac:dyDescent="0.35">
      <c r="A1091" s="1">
        <f t="shared" ref="A1091:B1091" si="1503">A720</f>
        <v>0.84539907917189849</v>
      </c>
      <c r="B1091" s="1">
        <f t="shared" si="1503"/>
        <v>0.21134976979297462</v>
      </c>
      <c r="C1091" s="1">
        <f>Tabulka1[[#This Row],[z2]]</f>
        <v>1.2328833261631116</v>
      </c>
      <c r="D1091" s="1">
        <f>Tabulka1[[#This Row],[std2]]</f>
        <v>2.9961249099667723E-4</v>
      </c>
      <c r="E1091" s="1">
        <f t="shared" si="1427"/>
        <v>3</v>
      </c>
      <c r="F1091" s="1" t="s">
        <v>29</v>
      </c>
      <c r="G1091" s="1" t="s">
        <v>30</v>
      </c>
      <c r="H1091" s="1" t="s">
        <v>13</v>
      </c>
      <c r="I1091" s="1">
        <f t="shared" ref="I1091:J1091" si="1504">I720</f>
        <v>5</v>
      </c>
      <c r="J1091" s="1">
        <f t="shared" si="1504"/>
        <v>0.5</v>
      </c>
      <c r="K1091" s="9">
        <v>1.2328833261631116</v>
      </c>
      <c r="L1091">
        <v>2.9961249099667723E-4</v>
      </c>
      <c r="M1091" s="1" t="s">
        <v>32</v>
      </c>
      <c r="N1091" s="1" t="s">
        <v>31</v>
      </c>
      <c r="O1091" s="1" t="s">
        <v>13</v>
      </c>
      <c r="P1091" s="1">
        <f t="shared" ref="P1091:Q1091" si="1505">P720</f>
        <v>3.7910106571364173</v>
      </c>
      <c r="Q1091" s="1">
        <f t="shared" si="1505"/>
        <v>0.5</v>
      </c>
      <c r="R1091" s="1">
        <f>Tabulka1[[#This Row],[z2]]</f>
        <v>1.2328833261631116</v>
      </c>
      <c r="S1091" s="1">
        <f>Tabulka1[[#This Row],[std2]]</f>
        <v>2.9961249099667723E-4</v>
      </c>
      <c r="T1091" s="1" t="s">
        <v>42</v>
      </c>
      <c r="U1091" s="1" t="s">
        <v>31</v>
      </c>
      <c r="V1091" s="1" t="s">
        <v>13</v>
      </c>
      <c r="W1091" s="1">
        <f t="shared" ref="W1091:X1091" si="1506">W720</f>
        <v>0.84728386212319162</v>
      </c>
      <c r="X1091" s="1">
        <f t="shared" si="1506"/>
        <v>0.21182096553079791</v>
      </c>
      <c r="Y1091" s="1">
        <f>Tabulka1[[#This Row],[z2]]</f>
        <v>1.2328833261631116</v>
      </c>
      <c r="Z1091" s="1">
        <f>Tabulka1[[#This Row],[std2]]</f>
        <v>2.9961249099667723E-4</v>
      </c>
      <c r="AA1091" s="1" t="s">
        <v>43</v>
      </c>
      <c r="AB1091" s="1" t="s">
        <v>40</v>
      </c>
      <c r="AC1091" s="1" t="s">
        <v>13</v>
      </c>
      <c r="AD1091" s="1">
        <v>15</v>
      </c>
      <c r="AE1091" s="1" t="s">
        <v>12</v>
      </c>
      <c r="AF1091" s="1" t="s">
        <v>28</v>
      </c>
    </row>
    <row r="1092" spans="1:32" ht="16.5" x14ac:dyDescent="0.35">
      <c r="A1092" s="1">
        <f t="shared" ref="A1092:B1092" si="1507">A721</f>
        <v>1.776328922373547</v>
      </c>
      <c r="B1092" s="1">
        <f t="shared" si="1507"/>
        <v>0.44408223059338675</v>
      </c>
      <c r="C1092" s="1">
        <f>Tabulka1[[#This Row],[z2]]</f>
        <v>1.4339540127681625</v>
      </c>
      <c r="D1092" s="1">
        <f>Tabulka1[[#This Row],[std2]]</f>
        <v>6.8607414683403449E-5</v>
      </c>
      <c r="E1092" s="1">
        <f t="shared" si="1427"/>
        <v>3</v>
      </c>
      <c r="F1092" s="1" t="s">
        <v>29</v>
      </c>
      <c r="G1092" s="1" t="s">
        <v>30</v>
      </c>
      <c r="H1092" s="1" t="s">
        <v>13</v>
      </c>
      <c r="I1092" s="1">
        <f t="shared" ref="I1092:J1092" si="1508">I721</f>
        <v>10</v>
      </c>
      <c r="J1092" s="1">
        <f t="shared" si="1508"/>
        <v>0.5</v>
      </c>
      <c r="K1092">
        <v>1.4339540127681625</v>
      </c>
      <c r="L1092">
        <v>6.8607414683403449E-5</v>
      </c>
      <c r="M1092" s="1" t="s">
        <v>32</v>
      </c>
      <c r="N1092" s="1" t="s">
        <v>31</v>
      </c>
      <c r="O1092" s="1" t="s">
        <v>13</v>
      </c>
      <c r="P1092" s="1">
        <f t="shared" ref="P1092:Q1092" si="1509">P721</f>
        <v>7.5820213142728345</v>
      </c>
      <c r="Q1092" s="1">
        <f t="shared" si="1509"/>
        <v>0.5</v>
      </c>
      <c r="R1092" s="1">
        <f>Tabulka1[[#This Row],[z2]]</f>
        <v>1.4339540127681625</v>
      </c>
      <c r="S1092" s="1">
        <f>Tabulka1[[#This Row],[std2]]</f>
        <v>6.8607414683403449E-5</v>
      </c>
      <c r="T1092" s="1" t="s">
        <v>42</v>
      </c>
      <c r="U1092" s="1" t="s">
        <v>31</v>
      </c>
      <c r="V1092" s="1" t="s">
        <v>13</v>
      </c>
      <c r="W1092" s="1">
        <f t="shared" ref="W1092:X1092" si="1510">W721</f>
        <v>1.7887103755934046</v>
      </c>
      <c r="X1092" s="1">
        <f t="shared" si="1510"/>
        <v>0.44717759389835116</v>
      </c>
      <c r="Y1092" s="1">
        <f>Tabulka1[[#This Row],[z2]]</f>
        <v>1.4339540127681625</v>
      </c>
      <c r="Z1092" s="1">
        <f>Tabulka1[[#This Row],[std2]]</f>
        <v>6.8607414683403449E-5</v>
      </c>
      <c r="AA1092" s="1" t="s">
        <v>43</v>
      </c>
      <c r="AB1092" s="1" t="s">
        <v>40</v>
      </c>
      <c r="AC1092" s="1" t="s">
        <v>13</v>
      </c>
      <c r="AD1092" s="1">
        <v>15</v>
      </c>
      <c r="AE1092" s="1" t="s">
        <v>12</v>
      </c>
      <c r="AF1092" s="1" t="s">
        <v>28</v>
      </c>
    </row>
    <row r="1093" spans="1:32" ht="16.5" x14ac:dyDescent="0.35">
      <c r="A1093" s="1">
        <f t="shared" ref="A1093:B1093" si="1511">A722</f>
        <v>2.7982348111658455</v>
      </c>
      <c r="B1093" s="1">
        <f t="shared" si="1511"/>
        <v>0.69955870279146137</v>
      </c>
      <c r="C1093" s="1">
        <f>Tabulka1[[#This Row],[z2]]</f>
        <v>1.721177062449891</v>
      </c>
      <c r="D1093" s="1">
        <f>Tabulka1[[#This Row],[std2]]</f>
        <v>5.6698235423452473E-5</v>
      </c>
      <c r="E1093" s="1">
        <f t="shared" si="1427"/>
        <v>3</v>
      </c>
      <c r="F1093" s="1" t="s">
        <v>29</v>
      </c>
      <c r="G1093" s="1" t="s">
        <v>30</v>
      </c>
      <c r="H1093" s="1" t="s">
        <v>13</v>
      </c>
      <c r="I1093" s="1">
        <f t="shared" ref="I1093:J1093" si="1512">I722</f>
        <v>15</v>
      </c>
      <c r="J1093" s="1">
        <f t="shared" si="1512"/>
        <v>0.5</v>
      </c>
      <c r="K1093">
        <v>1.721177062449891</v>
      </c>
      <c r="L1093">
        <v>5.6698235423452473E-5</v>
      </c>
      <c r="M1093" s="1" t="s">
        <v>32</v>
      </c>
      <c r="N1093" s="1" t="s">
        <v>31</v>
      </c>
      <c r="O1093" s="1" t="s">
        <v>13</v>
      </c>
      <c r="P1093" s="1">
        <f t="shared" ref="P1093:Q1093" si="1513">P722</f>
        <v>11.373031971409253</v>
      </c>
      <c r="Q1093" s="1">
        <f t="shared" si="1513"/>
        <v>0.5</v>
      </c>
      <c r="R1093" s="1">
        <f>Tabulka1[[#This Row],[z2]]</f>
        <v>1.721177062449891</v>
      </c>
      <c r="S1093" s="1">
        <f>Tabulka1[[#This Row],[std2]]</f>
        <v>5.6698235423452473E-5</v>
      </c>
      <c r="T1093" s="1" t="s">
        <v>42</v>
      </c>
      <c r="U1093" s="1" t="s">
        <v>31</v>
      </c>
      <c r="V1093" s="1" t="s">
        <v>13</v>
      </c>
      <c r="W1093" s="1">
        <f t="shared" ref="W1093:X1093" si="1514">W722</f>
        <v>2.8408929494718773</v>
      </c>
      <c r="X1093" s="1">
        <f t="shared" si="1514"/>
        <v>0.71022323736796933</v>
      </c>
      <c r="Y1093" s="1">
        <f>Tabulka1[[#This Row],[z2]]</f>
        <v>1.721177062449891</v>
      </c>
      <c r="Z1093" s="1">
        <f>Tabulka1[[#This Row],[std2]]</f>
        <v>5.6698235423452473E-5</v>
      </c>
      <c r="AA1093" s="1" t="s">
        <v>43</v>
      </c>
      <c r="AB1093" s="1" t="s">
        <v>40</v>
      </c>
      <c r="AC1093" s="1" t="s">
        <v>13</v>
      </c>
      <c r="AD1093" s="1">
        <v>15</v>
      </c>
      <c r="AE1093" s="1" t="s">
        <v>12</v>
      </c>
      <c r="AF1093" s="1" t="s">
        <v>28</v>
      </c>
    </row>
    <row r="1094" spans="1:32" ht="16.5" x14ac:dyDescent="0.35">
      <c r="A1094" s="1">
        <f t="shared" ref="A1094:B1094" si="1515">A723</f>
        <v>3.9180108825139244</v>
      </c>
      <c r="B1094" s="1">
        <f t="shared" si="1515"/>
        <v>0.97950272062848109</v>
      </c>
      <c r="C1094" s="1">
        <f>Tabulka1[[#This Row],[z2]]</f>
        <v>2.1407757018756186</v>
      </c>
      <c r="D1094" s="1">
        <f>Tabulka1[[#This Row],[std2]]</f>
        <v>3.2599483488640174E-4</v>
      </c>
      <c r="E1094" s="1">
        <f t="shared" si="1427"/>
        <v>3</v>
      </c>
      <c r="F1094" s="1" t="s">
        <v>29</v>
      </c>
      <c r="G1094" s="1" t="s">
        <v>30</v>
      </c>
      <c r="H1094" s="1" t="s">
        <v>13</v>
      </c>
      <c r="I1094" s="1">
        <f t="shared" ref="I1094:J1094" si="1516">I723</f>
        <v>20</v>
      </c>
      <c r="J1094" s="1">
        <f t="shared" si="1516"/>
        <v>0.5</v>
      </c>
      <c r="K1094">
        <v>2.1407757018756186</v>
      </c>
      <c r="L1094">
        <v>3.2599483488640174E-4</v>
      </c>
      <c r="M1094" s="1" t="s">
        <v>32</v>
      </c>
      <c r="N1094" s="1" t="s">
        <v>31</v>
      </c>
      <c r="O1094" s="1" t="s">
        <v>13</v>
      </c>
      <c r="P1094" s="1">
        <f t="shared" ref="P1094:Q1094" si="1517">P723</f>
        <v>15.164042628545669</v>
      </c>
      <c r="Q1094" s="1">
        <f t="shared" si="1517"/>
        <v>0.5</v>
      </c>
      <c r="R1094" s="1">
        <f>Tabulka1[[#This Row],[z2]]</f>
        <v>2.1407757018756186</v>
      </c>
      <c r="S1094" s="1">
        <f>Tabulka1[[#This Row],[std2]]</f>
        <v>3.2599483488640174E-4</v>
      </c>
      <c r="T1094" s="1" t="s">
        <v>42</v>
      </c>
      <c r="U1094" s="1" t="s">
        <v>31</v>
      </c>
      <c r="V1094" s="1" t="s">
        <v>13</v>
      </c>
      <c r="W1094" s="1">
        <f t="shared" ref="W1094:X1094" si="1518">W723</f>
        <v>4.0245983450851597</v>
      </c>
      <c r="X1094" s="1">
        <f t="shared" si="1518"/>
        <v>1.0061495862712899</v>
      </c>
      <c r="Y1094" s="1">
        <f>Tabulka1[[#This Row],[z2]]</f>
        <v>2.1407757018756186</v>
      </c>
      <c r="Z1094" s="1">
        <f>Tabulka1[[#This Row],[std2]]</f>
        <v>3.2599483488640174E-4</v>
      </c>
      <c r="AA1094" s="1" t="s">
        <v>43</v>
      </c>
      <c r="AB1094" s="1" t="s">
        <v>40</v>
      </c>
      <c r="AC1094" s="1" t="s">
        <v>13</v>
      </c>
      <c r="AD1094" s="1">
        <v>15</v>
      </c>
      <c r="AE1094" s="1" t="s">
        <v>12</v>
      </c>
      <c r="AF1094" s="1" t="s">
        <v>28</v>
      </c>
    </row>
    <row r="1095" spans="1:32" ht="16.5" x14ac:dyDescent="0.35">
      <c r="A1095" s="1">
        <f t="shared" ref="A1095:B1095" si="1519">A724</f>
        <v>5.143114717151227</v>
      </c>
      <c r="B1095" s="1">
        <f t="shared" si="1519"/>
        <v>1.2857786792878068</v>
      </c>
      <c r="C1095" s="1">
        <f>Tabulka1[[#This Row],[z2]]</f>
        <v>2.7808531001891104</v>
      </c>
      <c r="D1095" s="1">
        <f>Tabulka1[[#This Row],[std2]]</f>
        <v>5.6802728041320668E-4</v>
      </c>
      <c r="E1095" s="1">
        <f t="shared" si="1427"/>
        <v>3</v>
      </c>
      <c r="F1095" s="1" t="s">
        <v>29</v>
      </c>
      <c r="G1095" s="1" t="s">
        <v>30</v>
      </c>
      <c r="H1095" s="1" t="s">
        <v>13</v>
      </c>
      <c r="I1095" s="1">
        <f t="shared" ref="I1095:J1095" si="1520">I724</f>
        <v>25</v>
      </c>
      <c r="J1095" s="1">
        <f t="shared" si="1520"/>
        <v>0.5</v>
      </c>
      <c r="K1095">
        <v>2.7808531001891104</v>
      </c>
      <c r="L1095">
        <v>5.6802728041320668E-4</v>
      </c>
      <c r="M1095" s="1" t="s">
        <v>32</v>
      </c>
      <c r="N1095" s="1" t="s">
        <v>31</v>
      </c>
      <c r="O1095" s="1" t="s">
        <v>13</v>
      </c>
      <c r="P1095" s="1">
        <f t="shared" ref="P1095:Q1095" si="1521">P724</f>
        <v>18.955053285682087</v>
      </c>
      <c r="Q1095" s="1">
        <f t="shared" si="1521"/>
        <v>0.5</v>
      </c>
      <c r="R1095" s="1">
        <f>Tabulka1[[#This Row],[z2]]</f>
        <v>2.7808531001891104</v>
      </c>
      <c r="S1095" s="1">
        <f>Tabulka1[[#This Row],[std2]]</f>
        <v>5.6802728041320668E-4</v>
      </c>
      <c r="T1095" s="1" t="s">
        <v>42</v>
      </c>
      <c r="U1095" s="1" t="s">
        <v>31</v>
      </c>
      <c r="V1095" s="1" t="s">
        <v>13</v>
      </c>
      <c r="W1095" s="1">
        <f t="shared" ref="W1095:X1095" si="1522">W724</f>
        <v>5.3661311267802132</v>
      </c>
      <c r="X1095" s="1">
        <f t="shared" si="1522"/>
        <v>1.3415327816950533</v>
      </c>
      <c r="Y1095" s="1">
        <f>Tabulka1[[#This Row],[z2]]</f>
        <v>2.7808531001891104</v>
      </c>
      <c r="Z1095" s="1">
        <f>Tabulka1[[#This Row],[std2]]</f>
        <v>5.6802728041320668E-4</v>
      </c>
      <c r="AA1095" s="1" t="s">
        <v>43</v>
      </c>
      <c r="AB1095" s="1" t="s">
        <v>40</v>
      </c>
      <c r="AC1095" s="1" t="s">
        <v>13</v>
      </c>
      <c r="AD1095" s="1">
        <v>15</v>
      </c>
      <c r="AE1095" s="1" t="s">
        <v>12</v>
      </c>
      <c r="AF1095" s="1" t="s">
        <v>28</v>
      </c>
    </row>
    <row r="1096" spans="1:32" ht="16.5" x14ac:dyDescent="0.35">
      <c r="A1096" s="1">
        <f t="shared" ref="A1096:B1096" si="1523">A725</f>
        <v>6.4815753887761982</v>
      </c>
      <c r="B1096" s="1">
        <f t="shared" si="1523"/>
        <v>1.6203938471940496</v>
      </c>
      <c r="C1096" s="1">
        <f>Tabulka1[[#This Row],[z2]]</f>
        <v>3.8189322954103719</v>
      </c>
      <c r="D1096" s="1">
        <f>Tabulka1[[#This Row],[std2]]</f>
        <v>1.8639106367259516E-3</v>
      </c>
      <c r="E1096" s="1">
        <f t="shared" si="1427"/>
        <v>3</v>
      </c>
      <c r="F1096" s="1" t="s">
        <v>29</v>
      </c>
      <c r="G1096" s="1" t="s">
        <v>30</v>
      </c>
      <c r="H1096" s="1" t="s">
        <v>13</v>
      </c>
      <c r="I1096" s="1">
        <f t="shared" ref="I1096:J1096" si="1524">I725</f>
        <v>30</v>
      </c>
      <c r="J1096" s="1">
        <f t="shared" si="1524"/>
        <v>0.5</v>
      </c>
      <c r="K1096">
        <v>3.8189322954103719</v>
      </c>
      <c r="L1096">
        <v>1.8639106367259516E-3</v>
      </c>
      <c r="M1096" s="1" t="s">
        <v>32</v>
      </c>
      <c r="N1096" s="1" t="s">
        <v>31</v>
      </c>
      <c r="O1096" s="1" t="s">
        <v>13</v>
      </c>
      <c r="P1096" s="1">
        <f t="shared" ref="P1096:Q1096" si="1525">P725</f>
        <v>22.746063942818505</v>
      </c>
      <c r="Q1096" s="1">
        <f t="shared" si="1525"/>
        <v>0.5</v>
      </c>
      <c r="R1096" s="1">
        <f>Tabulka1[[#This Row],[z2]]</f>
        <v>3.8189322954103719</v>
      </c>
      <c r="S1096" s="1">
        <f>Tabulka1[[#This Row],[std2]]</f>
        <v>1.8639106367259516E-3</v>
      </c>
      <c r="T1096" s="1" t="s">
        <v>42</v>
      </c>
      <c r="U1096" s="1" t="s">
        <v>31</v>
      </c>
      <c r="V1096" s="1" t="s">
        <v>13</v>
      </c>
      <c r="W1096" s="1">
        <f t="shared" ref="W1096:X1096" si="1526">W725</f>
        <v>6.899311448717417</v>
      </c>
      <c r="X1096" s="1">
        <f t="shared" si="1526"/>
        <v>1.7248278621793542</v>
      </c>
      <c r="Y1096" s="1">
        <f>Tabulka1[[#This Row],[z2]]</f>
        <v>3.8189322954103719</v>
      </c>
      <c r="Z1096" s="1">
        <f>Tabulka1[[#This Row],[std2]]</f>
        <v>1.8639106367259516E-3</v>
      </c>
      <c r="AA1096" s="1" t="s">
        <v>43</v>
      </c>
      <c r="AB1096" s="1" t="s">
        <v>40</v>
      </c>
      <c r="AC1096" s="1" t="s">
        <v>13</v>
      </c>
      <c r="AD1096" s="1">
        <v>15</v>
      </c>
      <c r="AE1096" s="1" t="s">
        <v>12</v>
      </c>
      <c r="AF1096" s="1" t="s">
        <v>28</v>
      </c>
    </row>
    <row r="1097" spans="1:32" ht="16.5" x14ac:dyDescent="0.35">
      <c r="A1097" s="1">
        <f t="shared" ref="A1097:B1097" si="1527">A726</f>
        <v>7.9432048681541572</v>
      </c>
      <c r="B1097" s="1">
        <f t="shared" si="1527"/>
        <v>1.9858012170385393</v>
      </c>
      <c r="C1097" s="1">
        <f>Tabulka1[[#This Row],[z2]]</f>
        <v>5.6727881800733542</v>
      </c>
      <c r="D1097" s="1">
        <f>Tabulka1[[#This Row],[std2]]</f>
        <v>1.0477784488417488E-3</v>
      </c>
      <c r="E1097" s="1">
        <f t="shared" si="1427"/>
        <v>3</v>
      </c>
      <c r="F1097" s="1" t="s">
        <v>29</v>
      </c>
      <c r="G1097" s="1" t="s">
        <v>30</v>
      </c>
      <c r="H1097" s="1" t="s">
        <v>13</v>
      </c>
      <c r="I1097" s="1">
        <f t="shared" ref="I1097:J1097" si="1528">I726</f>
        <v>35</v>
      </c>
      <c r="J1097" s="1">
        <f t="shared" si="1528"/>
        <v>0.5</v>
      </c>
      <c r="K1097">
        <v>5.6727881800733542</v>
      </c>
      <c r="L1097">
        <v>1.0477784488417488E-3</v>
      </c>
      <c r="M1097" s="1" t="s">
        <v>32</v>
      </c>
      <c r="N1097" s="1" t="s">
        <v>31</v>
      </c>
      <c r="O1097" s="1" t="s">
        <v>13</v>
      </c>
      <c r="P1097" s="1">
        <f t="shared" ref="P1097:Q1097" si="1529">P726</f>
        <v>26.537074599954924</v>
      </c>
      <c r="Q1097" s="1">
        <f t="shared" si="1529"/>
        <v>0.5</v>
      </c>
      <c r="R1097" s="1">
        <f>Tabulka1[[#This Row],[z2]]</f>
        <v>5.6727881800733542</v>
      </c>
      <c r="S1097" s="1">
        <f>Tabulka1[[#This Row],[std2]]</f>
        <v>1.0477784488417488E-3</v>
      </c>
      <c r="T1097" s="1" t="s">
        <v>42</v>
      </c>
      <c r="U1097" s="1" t="s">
        <v>31</v>
      </c>
      <c r="V1097" s="1" t="s">
        <v>13</v>
      </c>
      <c r="W1097" s="1">
        <f t="shared" ref="W1097:X1097" si="1530">W726</f>
        <v>8.6683656663372677</v>
      </c>
      <c r="X1097" s="1">
        <f t="shared" si="1530"/>
        <v>2.1670914165843169</v>
      </c>
      <c r="Y1097" s="1">
        <f>Tabulka1[[#This Row],[z2]]</f>
        <v>5.6727881800733542</v>
      </c>
      <c r="Z1097" s="1">
        <f>Tabulka1[[#This Row],[std2]]</f>
        <v>1.0477784488417488E-3</v>
      </c>
      <c r="AA1097" s="1" t="s">
        <v>43</v>
      </c>
      <c r="AB1097" s="1" t="s">
        <v>40</v>
      </c>
      <c r="AC1097" s="1" t="s">
        <v>13</v>
      </c>
      <c r="AD1097" s="1">
        <v>15</v>
      </c>
      <c r="AE1097" s="1" t="s">
        <v>12</v>
      </c>
      <c r="AF1097" s="1" t="s">
        <v>28</v>
      </c>
    </row>
    <row r="1098" spans="1:32" ht="16.5" x14ac:dyDescent="0.35">
      <c r="A1098" s="1">
        <f t="shared" ref="A1098:B1098" si="1531">A727</f>
        <v>9.5359155156315385</v>
      </c>
      <c r="B1098" s="1">
        <f t="shared" si="1531"/>
        <v>2.3839788789078846</v>
      </c>
      <c r="C1098" s="1">
        <f>Tabulka1[[#This Row],[z2]]</f>
        <v>9.3835515120737512</v>
      </c>
      <c r="D1098" s="1">
        <f>Tabulka1[[#This Row],[std2]]</f>
        <v>1.4247856720969756E-2</v>
      </c>
      <c r="E1098" s="1">
        <f t="shared" si="1427"/>
        <v>3</v>
      </c>
      <c r="F1098" s="1" t="s">
        <v>29</v>
      </c>
      <c r="G1098" s="1" t="s">
        <v>30</v>
      </c>
      <c r="H1098" s="1" t="s">
        <v>13</v>
      </c>
      <c r="I1098" s="1">
        <f t="shared" ref="I1098:J1098" si="1532">I727</f>
        <v>40</v>
      </c>
      <c r="J1098" s="1">
        <f t="shared" si="1532"/>
        <v>0.5</v>
      </c>
      <c r="K1098">
        <v>9.3835515120737512</v>
      </c>
      <c r="L1098">
        <v>1.4247856720969756E-2</v>
      </c>
      <c r="M1098" s="1" t="s">
        <v>32</v>
      </c>
      <c r="N1098" s="1" t="s">
        <v>31</v>
      </c>
      <c r="O1098" s="1" t="s">
        <v>13</v>
      </c>
      <c r="P1098" s="1">
        <f t="shared" ref="P1098:Q1098" si="1533">P727</f>
        <v>30.328085257091338</v>
      </c>
      <c r="Q1098" s="1">
        <f t="shared" si="1533"/>
        <v>0.5</v>
      </c>
      <c r="R1098" s="1">
        <f>Tabulka1[[#This Row],[z2]]</f>
        <v>9.3835515120737512</v>
      </c>
      <c r="S1098" s="1">
        <f>Tabulka1[[#This Row],[std2]]</f>
        <v>1.4247856720969756E-2</v>
      </c>
      <c r="T1098" s="1" t="s">
        <v>42</v>
      </c>
      <c r="U1098" s="1" t="s">
        <v>31</v>
      </c>
      <c r="V1098" s="1" t="s">
        <v>13</v>
      </c>
      <c r="W1098" s="1">
        <f t="shared" ref="W1098:X1098" si="1534">W727</f>
        <v>10.732262253560426</v>
      </c>
      <c r="X1098" s="1">
        <f t="shared" si="1534"/>
        <v>2.6830655633901066</v>
      </c>
      <c r="Y1098" s="1">
        <f>Tabulka1[[#This Row],[z2]]</f>
        <v>9.3835515120737512</v>
      </c>
      <c r="Z1098" s="1">
        <f>Tabulka1[[#This Row],[std2]]</f>
        <v>1.4247856720969756E-2</v>
      </c>
      <c r="AA1098" s="1" t="s">
        <v>43</v>
      </c>
      <c r="AB1098" s="1" t="s">
        <v>40</v>
      </c>
      <c r="AC1098" s="1" t="s">
        <v>13</v>
      </c>
      <c r="AD1098" s="1">
        <v>15</v>
      </c>
      <c r="AE1098" s="1" t="s">
        <v>12</v>
      </c>
      <c r="AF1098" s="1" t="s">
        <v>28</v>
      </c>
    </row>
    <row r="1099" spans="1:32" ht="16.5" x14ac:dyDescent="0.35">
      <c r="A1099" s="1">
        <f t="shared" ref="A1099:B1099" si="1535">A728</f>
        <v>11.271515502752823</v>
      </c>
      <c r="B1099" s="1">
        <f t="shared" si="1535"/>
        <v>2.8178788756882058</v>
      </c>
      <c r="C1099" s="1">
        <f>Tabulka1[[#This Row],[z2]]</f>
        <v>18.794771699371978</v>
      </c>
      <c r="D1099" s="1">
        <f>Tabulka1[[#This Row],[std2]]</f>
        <v>0.18242842168125217</v>
      </c>
      <c r="E1099" s="1">
        <f t="shared" si="1427"/>
        <v>3</v>
      </c>
      <c r="F1099" s="1" t="s">
        <v>29</v>
      </c>
      <c r="G1099" s="1" t="s">
        <v>30</v>
      </c>
      <c r="H1099" s="1" t="s">
        <v>13</v>
      </c>
      <c r="I1099" s="1">
        <f t="shared" ref="I1099:J1099" si="1536">I728</f>
        <v>45</v>
      </c>
      <c r="J1099" s="1">
        <f t="shared" si="1536"/>
        <v>0.5</v>
      </c>
      <c r="K1099">
        <v>18.794771699371978</v>
      </c>
      <c r="L1099">
        <v>0.18242842168125217</v>
      </c>
      <c r="M1099" s="1" t="s">
        <v>32</v>
      </c>
      <c r="N1099" s="1" t="s">
        <v>31</v>
      </c>
      <c r="O1099" s="1" t="s">
        <v>13</v>
      </c>
      <c r="P1099" s="1">
        <f t="shared" ref="P1099:Q1099" si="1537">P728</f>
        <v>34.119095914227756</v>
      </c>
      <c r="Q1099" s="1">
        <f t="shared" si="1537"/>
        <v>0.5</v>
      </c>
      <c r="R1099" s="1">
        <f>Tabulka1[[#This Row],[z2]]</f>
        <v>18.794771699371978</v>
      </c>
      <c r="S1099" s="1">
        <f>Tabulka1[[#This Row],[std2]]</f>
        <v>0.18242842168125217</v>
      </c>
      <c r="T1099" s="1" t="s">
        <v>42</v>
      </c>
      <c r="U1099" s="1" t="s">
        <v>31</v>
      </c>
      <c r="V1099" s="1" t="s">
        <v>13</v>
      </c>
      <c r="W1099" s="1">
        <f t="shared" ref="W1099:X1099" si="1538">W728</f>
        <v>13.171412765733251</v>
      </c>
      <c r="X1099" s="1">
        <f t="shared" si="1538"/>
        <v>3.2928531914333128</v>
      </c>
      <c r="Y1099" s="1">
        <f>Tabulka1[[#This Row],[z2]]</f>
        <v>18.794771699371978</v>
      </c>
      <c r="Z1099" s="1">
        <f>Tabulka1[[#This Row],[std2]]</f>
        <v>0.18242842168125217</v>
      </c>
      <c r="AA1099" s="1" t="s">
        <v>43</v>
      </c>
      <c r="AB1099" s="1" t="s">
        <v>40</v>
      </c>
      <c r="AC1099" s="1" t="s">
        <v>13</v>
      </c>
      <c r="AD1099" s="1">
        <v>15</v>
      </c>
      <c r="AE1099" s="1" t="s">
        <v>12</v>
      </c>
      <c r="AF1099" s="1" t="s">
        <v>28</v>
      </c>
    </row>
    <row r="1100" spans="1:32" ht="16.5" x14ac:dyDescent="0.35">
      <c r="A1100" s="1">
        <f t="shared" ref="A1100:B1100" si="1539">A729</f>
        <v>11.783155929038278</v>
      </c>
      <c r="B1100" s="1">
        <f t="shared" si="1539"/>
        <v>2.9457889822595695</v>
      </c>
      <c r="C1100" s="1">
        <f>Tabulka1[[#This Row],[z2]]</f>
        <v>22.979962175540798</v>
      </c>
      <c r="D1100" s="1">
        <f>Tabulka1[[#This Row],[std2]]</f>
        <v>0.11828369848520232</v>
      </c>
      <c r="E1100" s="1">
        <f t="shared" si="1427"/>
        <v>3</v>
      </c>
      <c r="F1100" s="1" t="s">
        <v>29</v>
      </c>
      <c r="G1100" s="1" t="s">
        <v>30</v>
      </c>
      <c r="H1100" s="1" t="s">
        <v>13</v>
      </c>
      <c r="I1100" s="1">
        <f t="shared" ref="I1100:J1100" si="1540">I729</f>
        <v>46.4</v>
      </c>
      <c r="J1100" s="1">
        <f t="shared" si="1540"/>
        <v>0.5</v>
      </c>
      <c r="K1100">
        <v>22.979962175540798</v>
      </c>
      <c r="L1100">
        <v>0.11828369848520232</v>
      </c>
      <c r="M1100" s="1" t="s">
        <v>32</v>
      </c>
      <c r="N1100" s="1" t="s">
        <v>31</v>
      </c>
      <c r="O1100" s="1" t="s">
        <v>13</v>
      </c>
      <c r="P1100" s="1">
        <f t="shared" ref="P1100:Q1100" si="1541">P729</f>
        <v>35.180578898225953</v>
      </c>
      <c r="Q1100" s="1">
        <f t="shared" si="1541"/>
        <v>0.5</v>
      </c>
      <c r="R1100" s="1">
        <f>Tabulka1[[#This Row],[z2]]</f>
        <v>22.979962175540798</v>
      </c>
      <c r="S1100" s="1">
        <f>Tabulka1[[#This Row],[std2]]</f>
        <v>0.11828369848520232</v>
      </c>
      <c r="T1100" s="1" t="s">
        <v>42</v>
      </c>
      <c r="U1100" s="1" t="s">
        <v>31</v>
      </c>
      <c r="V1100" s="1" t="s">
        <v>13</v>
      </c>
      <c r="W1100" s="1">
        <f t="shared" ref="W1100:X1100" si="1542">W729</f>
        <v>13.935922627757567</v>
      </c>
      <c r="X1100" s="1">
        <f t="shared" si="1542"/>
        <v>3.4839806569393916</v>
      </c>
      <c r="Y1100" s="1">
        <f>Tabulka1[[#This Row],[z2]]</f>
        <v>22.979962175540798</v>
      </c>
      <c r="Z1100" s="1">
        <f>Tabulka1[[#This Row],[std2]]</f>
        <v>0.11828369848520232</v>
      </c>
      <c r="AA1100" s="1" t="s">
        <v>43</v>
      </c>
      <c r="AB1100" s="1" t="s">
        <v>40</v>
      </c>
      <c r="AC1100" s="1" t="s">
        <v>13</v>
      </c>
      <c r="AD1100" s="1">
        <v>15</v>
      </c>
      <c r="AE1100" s="1" t="s">
        <v>12</v>
      </c>
      <c r="AF1100" s="1" t="s">
        <v>28</v>
      </c>
    </row>
    <row r="1101" spans="1:32" ht="16.5" x14ac:dyDescent="0.35">
      <c r="A1101" s="1">
        <f t="shared" ref="A1101:B1101" si="1543">A730</f>
        <v>0</v>
      </c>
      <c r="B1101" s="1">
        <f t="shared" si="1543"/>
        <v>0</v>
      </c>
      <c r="C1101" s="1">
        <f>Tabulka1[[#This Row],[z2]]</f>
        <v>1.1030139981072158</v>
      </c>
      <c r="D1101" s="1">
        <f>Tabulka1[[#This Row],[std2]]</f>
        <v>6.9239040212735392E-3</v>
      </c>
      <c r="E1101" s="1">
        <f t="shared" si="1427"/>
        <v>4</v>
      </c>
      <c r="F1101" s="1" t="s">
        <v>29</v>
      </c>
      <c r="G1101" s="1" t="s">
        <v>30</v>
      </c>
      <c r="H1101" s="1" t="s">
        <v>13</v>
      </c>
      <c r="I1101" s="1">
        <f t="shared" ref="I1101:J1101" si="1544">I730</f>
        <v>0</v>
      </c>
      <c r="J1101" s="1">
        <f t="shared" si="1544"/>
        <v>1</v>
      </c>
      <c r="K1101" s="1">
        <v>1.1030139981072158</v>
      </c>
      <c r="L1101" s="1">
        <v>6.9239040212735392E-3</v>
      </c>
      <c r="M1101" s="1" t="s">
        <v>32</v>
      </c>
      <c r="N1101" s="1" t="s">
        <v>31</v>
      </c>
      <c r="O1101" s="1" t="s">
        <v>13</v>
      </c>
      <c r="P1101" s="1">
        <f t="shared" ref="P1101:Q1101" si="1545">P730</f>
        <v>0</v>
      </c>
      <c r="Q1101" s="1">
        <f t="shared" si="1545"/>
        <v>1</v>
      </c>
      <c r="R1101" s="1">
        <f>Tabulka1[[#This Row],[z2]]</f>
        <v>1.1030139981072158</v>
      </c>
      <c r="S1101" s="1">
        <f>Tabulka1[[#This Row],[std2]]</f>
        <v>6.9239040212735392E-3</v>
      </c>
      <c r="T1101" s="1" t="s">
        <v>42</v>
      </c>
      <c r="U1101" s="1" t="s">
        <v>31</v>
      </c>
      <c r="V1101" s="1" t="s">
        <v>13</v>
      </c>
      <c r="W1101" s="1">
        <f t="shared" ref="W1101:X1101" si="1546">W730</f>
        <v>0</v>
      </c>
      <c r="X1101" s="1">
        <f t="shared" si="1546"/>
        <v>0</v>
      </c>
      <c r="Y1101" s="1">
        <f>Tabulka1[[#This Row],[z2]]</f>
        <v>1.1030139981072158</v>
      </c>
      <c r="Z1101" s="1">
        <f>Tabulka1[[#This Row],[std2]]</f>
        <v>6.9239040212735392E-3</v>
      </c>
      <c r="AA1101" s="1" t="s">
        <v>43</v>
      </c>
      <c r="AB1101" s="1" t="s">
        <v>40</v>
      </c>
      <c r="AC1101" s="1" t="s">
        <v>13</v>
      </c>
      <c r="AD1101" s="1">
        <v>15</v>
      </c>
      <c r="AE1101" s="1" t="s">
        <v>12</v>
      </c>
      <c r="AF1101" s="1" t="s">
        <v>28</v>
      </c>
    </row>
    <row r="1102" spans="1:32" ht="16.5" x14ac:dyDescent="0.35">
      <c r="A1102" s="1">
        <f t="shared" ref="A1102:B1102" si="1547">A731</f>
        <v>0.67854040809976934</v>
      </c>
      <c r="B1102" s="1">
        <f t="shared" si="1547"/>
        <v>0.33927020404988467</v>
      </c>
      <c r="C1102" s="1">
        <f>Tabulka1[[#This Row],[z2]]</f>
        <v>1.2454052168736021</v>
      </c>
      <c r="D1102" s="1">
        <f>Tabulka1[[#This Row],[std2]]</f>
        <v>5.7647105266049213E-5</v>
      </c>
      <c r="E1102" s="1">
        <f t="shared" si="1427"/>
        <v>4</v>
      </c>
      <c r="F1102" s="1" t="s">
        <v>29</v>
      </c>
      <c r="G1102" s="1" t="s">
        <v>30</v>
      </c>
      <c r="H1102" s="1" t="s">
        <v>13</v>
      </c>
      <c r="I1102" s="1">
        <f t="shared" ref="I1102:J1102" si="1548">I731</f>
        <v>5</v>
      </c>
      <c r="J1102" s="1">
        <f t="shared" si="1548"/>
        <v>1</v>
      </c>
      <c r="K1102">
        <v>1.2454052168736021</v>
      </c>
      <c r="L1102">
        <v>5.7647105266049213E-5</v>
      </c>
      <c r="M1102" s="1" t="s">
        <v>32</v>
      </c>
      <c r="N1102" s="1" t="s">
        <v>31</v>
      </c>
      <c r="O1102" s="1" t="s">
        <v>13</v>
      </c>
      <c r="P1102" s="1">
        <f t="shared" ref="P1102:Q1102" si="1549">P731</f>
        <v>3.05284036402292</v>
      </c>
      <c r="Q1102" s="1">
        <f t="shared" si="1549"/>
        <v>1</v>
      </c>
      <c r="R1102" s="1">
        <f>Tabulka1[[#This Row],[z2]]</f>
        <v>1.2454052168736021</v>
      </c>
      <c r="S1102" s="1">
        <f>Tabulka1[[#This Row],[std2]]</f>
        <v>5.7647105266049213E-5</v>
      </c>
      <c r="T1102" s="1" t="s">
        <v>42</v>
      </c>
      <c r="U1102" s="1" t="s">
        <v>31</v>
      </c>
      <c r="V1102" s="1" t="s">
        <v>13</v>
      </c>
      <c r="W1102" s="1">
        <f t="shared" ref="W1102:X1102" si="1550">W731</f>
        <v>0.68230416846908681</v>
      </c>
      <c r="X1102" s="1">
        <f t="shared" si="1550"/>
        <v>0.34115208423454341</v>
      </c>
      <c r="Y1102" s="1">
        <f>Tabulka1[[#This Row],[z2]]</f>
        <v>1.2454052168736021</v>
      </c>
      <c r="Z1102" s="1">
        <f>Tabulka1[[#This Row],[std2]]</f>
        <v>5.7647105266049213E-5</v>
      </c>
      <c r="AA1102" s="1" t="s">
        <v>43</v>
      </c>
      <c r="AB1102" s="1" t="s">
        <v>40</v>
      </c>
      <c r="AC1102" s="1" t="s">
        <v>13</v>
      </c>
      <c r="AD1102" s="1">
        <v>15</v>
      </c>
      <c r="AE1102" s="1" t="s">
        <v>12</v>
      </c>
      <c r="AF1102" s="1" t="s">
        <v>28</v>
      </c>
    </row>
    <row r="1103" spans="1:32" ht="16.5" x14ac:dyDescent="0.35">
      <c r="A1103" s="1">
        <f t="shared" ref="A1103:B1103" si="1551">A732</f>
        <v>1.4214719074904716</v>
      </c>
      <c r="B1103" s="1">
        <f t="shared" si="1551"/>
        <v>0.71073595374523579</v>
      </c>
      <c r="C1103" s="1">
        <f>Tabulka1[[#This Row],[z2]]</f>
        <v>1.4512466656194263</v>
      </c>
      <c r="D1103" s="1">
        <f>Tabulka1[[#This Row],[std2]]</f>
        <v>2.4035013776531824E-4</v>
      </c>
      <c r="E1103" s="1">
        <f t="shared" si="1427"/>
        <v>4</v>
      </c>
      <c r="F1103" s="1" t="s">
        <v>29</v>
      </c>
      <c r="G1103" s="1" t="s">
        <v>30</v>
      </c>
      <c r="H1103" s="1" t="s">
        <v>13</v>
      </c>
      <c r="I1103" s="1">
        <f t="shared" ref="I1103:J1103" si="1552">I732</f>
        <v>10</v>
      </c>
      <c r="J1103" s="1">
        <f t="shared" si="1552"/>
        <v>1</v>
      </c>
      <c r="K1103">
        <v>1.4512466656194263</v>
      </c>
      <c r="L1103">
        <v>2.4035013776531824E-4</v>
      </c>
      <c r="M1103" s="1" t="s">
        <v>32</v>
      </c>
      <c r="N1103" s="1" t="s">
        <v>31</v>
      </c>
      <c r="O1103" s="1" t="s">
        <v>13</v>
      </c>
      <c r="P1103" s="1">
        <f t="shared" ref="P1103:Q1103" si="1553">P732</f>
        <v>6.1056807280458401</v>
      </c>
      <c r="Q1103" s="1">
        <f t="shared" si="1553"/>
        <v>1</v>
      </c>
      <c r="R1103" s="1">
        <f>Tabulka1[[#This Row],[z2]]</f>
        <v>1.4512466656194263</v>
      </c>
      <c r="S1103" s="1">
        <f>Tabulka1[[#This Row],[std2]]</f>
        <v>2.4035013776531824E-4</v>
      </c>
      <c r="T1103" s="1" t="s">
        <v>42</v>
      </c>
      <c r="U1103" s="1" t="s">
        <v>31</v>
      </c>
      <c r="V1103" s="1" t="s">
        <v>13</v>
      </c>
      <c r="W1103" s="1">
        <f t="shared" ref="W1103:X1103" si="1554">W732</f>
        <v>1.4404199112125167</v>
      </c>
      <c r="X1103" s="1">
        <f t="shared" si="1554"/>
        <v>0.72020995560625833</v>
      </c>
      <c r="Y1103" s="1">
        <f>Tabulka1[[#This Row],[z2]]</f>
        <v>1.4512466656194263</v>
      </c>
      <c r="Z1103" s="1">
        <f>Tabulka1[[#This Row],[std2]]</f>
        <v>2.4035013776531824E-4</v>
      </c>
      <c r="AA1103" s="1" t="s">
        <v>43</v>
      </c>
      <c r="AB1103" s="1" t="s">
        <v>40</v>
      </c>
      <c r="AC1103" s="1" t="s">
        <v>13</v>
      </c>
      <c r="AD1103" s="1">
        <v>15</v>
      </c>
      <c r="AE1103" s="1" t="s">
        <v>12</v>
      </c>
      <c r="AF1103" s="1" t="s">
        <v>28</v>
      </c>
    </row>
    <row r="1104" spans="1:32" ht="16.5" x14ac:dyDescent="0.35">
      <c r="A1104" s="1">
        <f t="shared" ref="A1104:B1104" si="1555">A733</f>
        <v>2.2342781767740929</v>
      </c>
      <c r="B1104" s="1">
        <f t="shared" si="1555"/>
        <v>1.1171390883870465</v>
      </c>
      <c r="C1104" s="1">
        <f>Tabulka1[[#This Row],[z2]]</f>
        <v>1.7475123377842374</v>
      </c>
      <c r="D1104" s="1">
        <f>Tabulka1[[#This Row],[std2]]</f>
        <v>1.3627547000302466E-4</v>
      </c>
      <c r="E1104" s="1">
        <f t="shared" si="1427"/>
        <v>4</v>
      </c>
      <c r="F1104" s="1" t="s">
        <v>29</v>
      </c>
      <c r="G1104" s="1" t="s">
        <v>30</v>
      </c>
      <c r="H1104" s="1" t="s">
        <v>13</v>
      </c>
      <c r="I1104" s="1">
        <f t="shared" ref="I1104:J1104" si="1556">I733</f>
        <v>15</v>
      </c>
      <c r="J1104" s="1">
        <f t="shared" si="1556"/>
        <v>1</v>
      </c>
      <c r="K1104">
        <v>1.7475123377842374</v>
      </c>
      <c r="L1104">
        <v>1.3627547000302466E-4</v>
      </c>
      <c r="M1104" s="1" t="s">
        <v>32</v>
      </c>
      <c r="N1104" s="1" t="s">
        <v>31</v>
      </c>
      <c r="O1104" s="1" t="s">
        <v>13</v>
      </c>
      <c r="P1104" s="1">
        <f t="shared" ref="P1104:Q1104" si="1557">P733</f>
        <v>9.1585210920687601</v>
      </c>
      <c r="Q1104" s="1">
        <f t="shared" si="1557"/>
        <v>1</v>
      </c>
      <c r="R1104" s="1">
        <f>Tabulka1[[#This Row],[z2]]</f>
        <v>1.7475123377842374</v>
      </c>
      <c r="S1104" s="1">
        <f>Tabulka1[[#This Row],[std2]]</f>
        <v>1.3627547000302466E-4</v>
      </c>
      <c r="T1104" s="1" t="s">
        <v>42</v>
      </c>
      <c r="U1104" s="1" t="s">
        <v>31</v>
      </c>
      <c r="V1104" s="1" t="s">
        <v>13</v>
      </c>
      <c r="W1104" s="1">
        <f t="shared" ref="W1104:X1104" si="1558">W733</f>
        <v>2.287725741337526</v>
      </c>
      <c r="X1104" s="1">
        <f t="shared" si="1558"/>
        <v>1.143862870668763</v>
      </c>
      <c r="Y1104" s="1">
        <f>Tabulka1[[#This Row],[z2]]</f>
        <v>1.7475123377842374</v>
      </c>
      <c r="Z1104" s="1">
        <f>Tabulka1[[#This Row],[std2]]</f>
        <v>1.3627547000302466E-4</v>
      </c>
      <c r="AA1104" s="1" t="s">
        <v>43</v>
      </c>
      <c r="AB1104" s="1" t="s">
        <v>40</v>
      </c>
      <c r="AC1104" s="1" t="s">
        <v>13</v>
      </c>
      <c r="AD1104" s="1">
        <v>15</v>
      </c>
      <c r="AE1104" s="1" t="s">
        <v>12</v>
      </c>
      <c r="AF1104" s="1" t="s">
        <v>28</v>
      </c>
    </row>
    <row r="1105" spans="1:32" ht="16.5" x14ac:dyDescent="0.35">
      <c r="A1105" s="1">
        <f t="shared" ref="A1105:B1105" si="1559">A734</f>
        <v>3.1351085068319113</v>
      </c>
      <c r="B1105" s="1">
        <f t="shared" si="1559"/>
        <v>1.5675542534159557</v>
      </c>
      <c r="C1105" s="1">
        <f>Tabulka1[[#This Row],[z2]]</f>
        <v>2.2158758820519386</v>
      </c>
      <c r="D1105" s="1">
        <f>Tabulka1[[#This Row],[std2]]</f>
        <v>1.1366827231692089E-3</v>
      </c>
      <c r="E1105" s="1">
        <f t="shared" si="1427"/>
        <v>4</v>
      </c>
      <c r="F1105" s="1" t="s">
        <v>29</v>
      </c>
      <c r="G1105" s="1" t="s">
        <v>30</v>
      </c>
      <c r="H1105" s="1" t="s">
        <v>13</v>
      </c>
      <c r="I1105" s="1">
        <f t="shared" ref="I1105:J1105" si="1560">I734</f>
        <v>20</v>
      </c>
      <c r="J1105" s="1">
        <f t="shared" si="1560"/>
        <v>1</v>
      </c>
      <c r="K1105">
        <v>2.2158758820519386</v>
      </c>
      <c r="L1105">
        <v>1.1366827231692089E-3</v>
      </c>
      <c r="M1105" s="1" t="s">
        <v>32</v>
      </c>
      <c r="N1105" s="1" t="s">
        <v>31</v>
      </c>
      <c r="O1105" s="1" t="s">
        <v>13</v>
      </c>
      <c r="P1105" s="1">
        <f t="shared" ref="P1105:Q1105" si="1561">P734</f>
        <v>12.21136145609168</v>
      </c>
      <c r="Q1105" s="1">
        <f t="shared" si="1561"/>
        <v>1</v>
      </c>
      <c r="R1105" s="1">
        <f>Tabulka1[[#This Row],[z2]]</f>
        <v>2.2158758820519386</v>
      </c>
      <c r="S1105" s="1">
        <f>Tabulka1[[#This Row],[std2]]</f>
        <v>1.1366827231692089E-3</v>
      </c>
      <c r="T1105" s="1" t="s">
        <v>42</v>
      </c>
      <c r="U1105" s="1" t="s">
        <v>31</v>
      </c>
      <c r="V1105" s="1" t="s">
        <v>13</v>
      </c>
      <c r="W1105" s="1">
        <f t="shared" ref="W1105:X1105" si="1562">W734</f>
        <v>3.2409448002281622</v>
      </c>
      <c r="X1105" s="1">
        <f t="shared" si="1562"/>
        <v>1.6204724001140811</v>
      </c>
      <c r="Y1105" s="1">
        <f>Tabulka1[[#This Row],[z2]]</f>
        <v>2.2158758820519386</v>
      </c>
      <c r="Z1105" s="1">
        <f>Tabulka1[[#This Row],[std2]]</f>
        <v>1.1366827231692089E-3</v>
      </c>
      <c r="AA1105" s="1" t="s">
        <v>43</v>
      </c>
      <c r="AB1105" s="1" t="s">
        <v>40</v>
      </c>
      <c r="AC1105" s="1" t="s">
        <v>13</v>
      </c>
      <c r="AD1105" s="1">
        <v>15</v>
      </c>
      <c r="AE1105" s="1" t="s">
        <v>12</v>
      </c>
      <c r="AF1105" s="1" t="s">
        <v>28</v>
      </c>
    </row>
    <row r="1106" spans="1:32" ht="16.5" x14ac:dyDescent="0.35">
      <c r="A1106" s="1">
        <f t="shared" ref="A1106:B1106" si="1563">A735</f>
        <v>4.0991145738805788</v>
      </c>
      <c r="B1106" s="1">
        <f t="shared" si="1563"/>
        <v>2.0495572869402894</v>
      </c>
      <c r="C1106" s="1">
        <f>Tabulka1[[#This Row],[z2]]</f>
        <v>2.8879230248094734</v>
      </c>
      <c r="D1106" s="1">
        <f>Tabulka1[[#This Row],[std2]]</f>
        <v>1.897207037067119E-4</v>
      </c>
      <c r="E1106" s="1">
        <f t="shared" si="1427"/>
        <v>4</v>
      </c>
      <c r="F1106" s="1" t="s">
        <v>29</v>
      </c>
      <c r="G1106" s="1" t="s">
        <v>30</v>
      </c>
      <c r="H1106" s="1" t="s">
        <v>13</v>
      </c>
      <c r="I1106" s="1">
        <f t="shared" ref="I1106:J1106" si="1564">I735</f>
        <v>25</v>
      </c>
      <c r="J1106" s="1">
        <f t="shared" si="1564"/>
        <v>1</v>
      </c>
      <c r="K1106">
        <v>2.8879230248094734</v>
      </c>
      <c r="L1106">
        <v>1.897207037067119E-4</v>
      </c>
      <c r="M1106" s="1" t="s">
        <v>32</v>
      </c>
      <c r="N1106" s="1" t="s">
        <v>31</v>
      </c>
      <c r="O1106" s="1" t="s">
        <v>13</v>
      </c>
      <c r="P1106" s="1">
        <f t="shared" ref="P1106:Q1106" si="1565">P735</f>
        <v>15.2642018201146</v>
      </c>
      <c r="Q1106" s="1">
        <f t="shared" si="1565"/>
        <v>1</v>
      </c>
      <c r="R1106" s="1">
        <f>Tabulka1[[#This Row],[z2]]</f>
        <v>2.8879230248094734</v>
      </c>
      <c r="S1106" s="1">
        <f>Tabulka1[[#This Row],[std2]]</f>
        <v>1.897207037067119E-4</v>
      </c>
      <c r="T1106" s="1" t="s">
        <v>42</v>
      </c>
      <c r="U1106" s="1" t="s">
        <v>31</v>
      </c>
      <c r="V1106" s="1" t="s">
        <v>13</v>
      </c>
      <c r="W1106" s="1">
        <f t="shared" ref="W1106:X1106" si="1566">W735</f>
        <v>4.3212597336375511</v>
      </c>
      <c r="X1106" s="1">
        <f t="shared" si="1566"/>
        <v>2.1606298668187756</v>
      </c>
      <c r="Y1106" s="1">
        <f>Tabulka1[[#This Row],[z2]]</f>
        <v>2.8879230248094734</v>
      </c>
      <c r="Z1106" s="1">
        <f>Tabulka1[[#This Row],[std2]]</f>
        <v>1.897207037067119E-4</v>
      </c>
      <c r="AA1106" s="1" t="s">
        <v>43</v>
      </c>
      <c r="AB1106" s="1" t="s">
        <v>40</v>
      </c>
      <c r="AC1106" s="1" t="s">
        <v>13</v>
      </c>
      <c r="AD1106" s="1">
        <v>15</v>
      </c>
      <c r="AE1106" s="1" t="s">
        <v>12</v>
      </c>
      <c r="AF1106" s="1" t="s">
        <v>28</v>
      </c>
    </row>
    <row r="1107" spans="1:32" ht="16.5" x14ac:dyDescent="0.35">
      <c r="A1107" s="1">
        <f t="shared" ref="A1107:B1107" si="1567">A736</f>
        <v>5.1683281910342505</v>
      </c>
      <c r="B1107" s="1">
        <f t="shared" si="1567"/>
        <v>2.5841640955171252</v>
      </c>
      <c r="C1107" s="1">
        <f>Tabulka1[[#This Row],[z2]]</f>
        <v>4.0601126797340941</v>
      </c>
      <c r="D1107" s="1">
        <f>Tabulka1[[#This Row],[std2]]</f>
        <v>3.0943806448510566E-4</v>
      </c>
      <c r="E1107" s="1">
        <f t="shared" si="1427"/>
        <v>4</v>
      </c>
      <c r="F1107" s="1" t="s">
        <v>29</v>
      </c>
      <c r="G1107" s="1" t="s">
        <v>30</v>
      </c>
      <c r="H1107" s="1" t="s">
        <v>13</v>
      </c>
      <c r="I1107" s="1">
        <f t="shared" ref="I1107:J1107" si="1568">I736</f>
        <v>30</v>
      </c>
      <c r="J1107" s="1">
        <f t="shared" si="1568"/>
        <v>1</v>
      </c>
      <c r="K1107">
        <v>4.0601126797340941</v>
      </c>
      <c r="L1107">
        <v>3.0943806448510566E-4</v>
      </c>
      <c r="M1107" s="1" t="s">
        <v>32</v>
      </c>
      <c r="N1107" s="1" t="s">
        <v>31</v>
      </c>
      <c r="O1107" s="1" t="s">
        <v>13</v>
      </c>
      <c r="P1107" s="1">
        <f t="shared" ref="P1107:Q1107" si="1569">P736</f>
        <v>18.31704218413752</v>
      </c>
      <c r="Q1107" s="1">
        <f t="shared" si="1569"/>
        <v>1</v>
      </c>
      <c r="R1107" s="1">
        <f>Tabulka1[[#This Row],[z2]]</f>
        <v>4.0601126797340941</v>
      </c>
      <c r="S1107" s="1">
        <f>Tabulka1[[#This Row],[std2]]</f>
        <v>3.0943806448510566E-4</v>
      </c>
      <c r="T1107" s="1" t="s">
        <v>42</v>
      </c>
      <c r="U1107" s="1" t="s">
        <v>31</v>
      </c>
      <c r="V1107" s="1" t="s">
        <v>13</v>
      </c>
      <c r="W1107" s="1">
        <f t="shared" ref="W1107:X1107" si="1570">W736</f>
        <v>5.5559053718197076</v>
      </c>
      <c r="X1107" s="1">
        <f t="shared" si="1570"/>
        <v>2.7779526859098538</v>
      </c>
      <c r="Y1107" s="1">
        <f>Tabulka1[[#This Row],[z2]]</f>
        <v>4.0601126797340941</v>
      </c>
      <c r="Z1107" s="1">
        <f>Tabulka1[[#This Row],[std2]]</f>
        <v>3.0943806448510566E-4</v>
      </c>
      <c r="AA1107" s="1" t="s">
        <v>43</v>
      </c>
      <c r="AB1107" s="1" t="s">
        <v>40</v>
      </c>
      <c r="AC1107" s="1" t="s">
        <v>13</v>
      </c>
      <c r="AD1107" s="1">
        <v>15</v>
      </c>
      <c r="AE1107" s="1" t="s">
        <v>12</v>
      </c>
      <c r="AF1107" s="1" t="s">
        <v>28</v>
      </c>
    </row>
    <row r="1108" spans="1:32" ht="16.5" x14ac:dyDescent="0.35">
      <c r="A1108" s="1">
        <f t="shared" ref="A1108:B1108" si="1571">A737</f>
        <v>6.3294290751639926</v>
      </c>
      <c r="B1108" s="1">
        <f t="shared" si="1571"/>
        <v>3.1647145375819963</v>
      </c>
      <c r="C1108" s="1">
        <f>Tabulka1[[#This Row],[z2]]</f>
        <v>6.1168289089802155</v>
      </c>
      <c r="D1108" s="1">
        <f>Tabulka1[[#This Row],[std2]]</f>
        <v>1.4877616161632196E-3</v>
      </c>
      <c r="E1108" s="1">
        <f t="shared" si="1427"/>
        <v>4</v>
      </c>
      <c r="F1108" s="1" t="s">
        <v>29</v>
      </c>
      <c r="G1108" s="1" t="s">
        <v>30</v>
      </c>
      <c r="H1108" s="1" t="s">
        <v>13</v>
      </c>
      <c r="I1108" s="1">
        <f t="shared" ref="I1108:J1108" si="1572">I737</f>
        <v>35</v>
      </c>
      <c r="J1108" s="1">
        <f t="shared" si="1572"/>
        <v>1</v>
      </c>
      <c r="K1108">
        <v>6.1168289089802155</v>
      </c>
      <c r="L1108">
        <v>1.4877616161632196E-3</v>
      </c>
      <c r="M1108" s="1" t="s">
        <v>32</v>
      </c>
      <c r="N1108" s="1" t="s">
        <v>31</v>
      </c>
      <c r="O1108" s="1" t="s">
        <v>13</v>
      </c>
      <c r="P1108" s="1">
        <f t="shared" ref="P1108:Q1108" si="1573">P737</f>
        <v>21.36988254816044</v>
      </c>
      <c r="Q1108" s="1">
        <f t="shared" si="1573"/>
        <v>1</v>
      </c>
      <c r="R1108" s="1">
        <f>Tabulka1[[#This Row],[z2]]</f>
        <v>6.1168289089802155</v>
      </c>
      <c r="S1108" s="1">
        <f>Tabulka1[[#This Row],[std2]]</f>
        <v>1.4877616161632196E-3</v>
      </c>
      <c r="T1108" s="1" t="s">
        <v>42</v>
      </c>
      <c r="U1108" s="1" t="s">
        <v>31</v>
      </c>
      <c r="V1108" s="1" t="s">
        <v>13</v>
      </c>
      <c r="W1108" s="1">
        <f t="shared" ref="W1108:X1108" si="1574">W737</f>
        <v>6.9804964927991202</v>
      </c>
      <c r="X1108" s="1">
        <f t="shared" si="1574"/>
        <v>3.4902482463995601</v>
      </c>
      <c r="Y1108" s="1">
        <f>Tabulka1[[#This Row],[z2]]</f>
        <v>6.1168289089802155</v>
      </c>
      <c r="Z1108" s="1">
        <f>Tabulka1[[#This Row],[std2]]</f>
        <v>1.4877616161632196E-3</v>
      </c>
      <c r="AA1108" s="1" t="s">
        <v>43</v>
      </c>
      <c r="AB1108" s="1" t="s">
        <v>40</v>
      </c>
      <c r="AC1108" s="1" t="s">
        <v>13</v>
      </c>
      <c r="AD1108" s="1">
        <v>15</v>
      </c>
      <c r="AE1108" s="1" t="s">
        <v>12</v>
      </c>
      <c r="AF1108" s="1" t="s">
        <v>28</v>
      </c>
    </row>
    <row r="1109" spans="1:32" ht="16.5" x14ac:dyDescent="0.35">
      <c r="A1109" s="1">
        <f t="shared" ref="A1109:B1109" si="1575">A738</f>
        <v>7.6062122429930774</v>
      </c>
      <c r="B1109" s="1">
        <f t="shared" si="1575"/>
        <v>3.8031061214965387</v>
      </c>
      <c r="C1109" s="1">
        <f>Tabulka1[[#This Row],[z2]]</f>
        <v>10.378832630450967</v>
      </c>
      <c r="D1109" s="1">
        <f>Tabulka1[[#This Row],[std2]]</f>
        <v>1.4528115385445645E-2</v>
      </c>
      <c r="E1109" s="1">
        <f t="shared" si="1427"/>
        <v>4</v>
      </c>
      <c r="F1109" s="1" t="s">
        <v>29</v>
      </c>
      <c r="G1109" s="1" t="s">
        <v>30</v>
      </c>
      <c r="H1109" s="1" t="s">
        <v>13</v>
      </c>
      <c r="I1109" s="1">
        <f t="shared" ref="I1109:J1109" si="1576">I738</f>
        <v>40</v>
      </c>
      <c r="J1109" s="1">
        <f t="shared" si="1576"/>
        <v>1</v>
      </c>
      <c r="K1109">
        <v>10.378832630450967</v>
      </c>
      <c r="L1109">
        <v>1.4528115385445645E-2</v>
      </c>
      <c r="M1109" s="1" t="s">
        <v>32</v>
      </c>
      <c r="N1109" s="1" t="s">
        <v>31</v>
      </c>
      <c r="O1109" s="1" t="s">
        <v>13</v>
      </c>
      <c r="P1109" s="1">
        <f t="shared" ref="P1109:Q1109" si="1577">P738</f>
        <v>24.42272291218336</v>
      </c>
      <c r="Q1109" s="1">
        <f t="shared" si="1577"/>
        <v>1</v>
      </c>
      <c r="R1109" s="1">
        <f>Tabulka1[[#This Row],[z2]]</f>
        <v>10.378832630450967</v>
      </c>
      <c r="S1109" s="1">
        <f>Tabulka1[[#This Row],[std2]]</f>
        <v>1.4528115385445645E-2</v>
      </c>
      <c r="T1109" s="1" t="s">
        <v>42</v>
      </c>
      <c r="U1109" s="1" t="s">
        <v>31</v>
      </c>
      <c r="V1109" s="1" t="s">
        <v>13</v>
      </c>
      <c r="W1109" s="1">
        <f t="shared" ref="W1109:X1109" si="1578">W738</f>
        <v>8.6425194672750987</v>
      </c>
      <c r="X1109" s="1">
        <f t="shared" si="1578"/>
        <v>4.3212597336375493</v>
      </c>
      <c r="Y1109" s="1">
        <f>Tabulka1[[#This Row],[z2]]</f>
        <v>10.378832630450967</v>
      </c>
      <c r="Z1109" s="1">
        <f>Tabulka1[[#This Row],[std2]]</f>
        <v>1.4528115385445645E-2</v>
      </c>
      <c r="AA1109" s="1" t="s">
        <v>43</v>
      </c>
      <c r="AB1109" s="1" t="s">
        <v>40</v>
      </c>
      <c r="AC1109" s="1" t="s">
        <v>13</v>
      </c>
      <c r="AD1109" s="1">
        <v>15</v>
      </c>
      <c r="AE1109" s="1" t="s">
        <v>12</v>
      </c>
      <c r="AF1109" s="1" t="s">
        <v>28</v>
      </c>
    </row>
    <row r="1110" spans="1:32" ht="16.5" x14ac:dyDescent="0.35">
      <c r="A1110" s="1">
        <f t="shared" ref="A1110:B1110" si="1579">A739</f>
        <v>8.9981915528014724</v>
      </c>
      <c r="B1110" s="1">
        <f t="shared" si="1579"/>
        <v>4.4990957764007362</v>
      </c>
      <c r="C1110" s="1">
        <f>Tabulka1[[#This Row],[z2]]</f>
        <v>21.134724349081985</v>
      </c>
      <c r="D1110" s="1">
        <f>Tabulka1[[#This Row],[std2]]</f>
        <v>0.22828621917319647</v>
      </c>
      <c r="E1110" s="1">
        <f t="shared" si="1427"/>
        <v>4</v>
      </c>
      <c r="F1110" s="1" t="s">
        <v>29</v>
      </c>
      <c r="G1110" s="1" t="s">
        <v>30</v>
      </c>
      <c r="H1110" s="1" t="s">
        <v>13</v>
      </c>
      <c r="I1110" s="1">
        <f t="shared" ref="I1110:J1110" si="1580">I739</f>
        <v>45</v>
      </c>
      <c r="J1110" s="1">
        <f t="shared" si="1580"/>
        <v>1</v>
      </c>
      <c r="K1110">
        <v>21.134724349081985</v>
      </c>
      <c r="L1110">
        <v>0.22828621917319647</v>
      </c>
      <c r="M1110" s="1" t="s">
        <v>32</v>
      </c>
      <c r="N1110" s="1" t="s">
        <v>31</v>
      </c>
      <c r="O1110" s="1" t="s">
        <v>13</v>
      </c>
      <c r="P1110" s="1">
        <f t="shared" ref="P1110:Q1110" si="1581">P739</f>
        <v>27.47556327620628</v>
      </c>
      <c r="Q1110" s="1">
        <f t="shared" si="1581"/>
        <v>1</v>
      </c>
      <c r="R1110" s="1">
        <f>Tabulka1[[#This Row],[z2]]</f>
        <v>21.134724349081985</v>
      </c>
      <c r="S1110" s="1">
        <f>Tabulka1[[#This Row],[std2]]</f>
        <v>0.22828621917319647</v>
      </c>
      <c r="T1110" s="1" t="s">
        <v>42</v>
      </c>
      <c r="U1110" s="1" t="s">
        <v>31</v>
      </c>
      <c r="V1110" s="1" t="s">
        <v>13</v>
      </c>
      <c r="W1110" s="1">
        <f t="shared" ref="W1110:X1110" si="1582">W739</f>
        <v>10.60672843711035</v>
      </c>
      <c r="X1110" s="1">
        <f t="shared" si="1582"/>
        <v>5.303364218555175</v>
      </c>
      <c r="Y1110" s="1">
        <f>Tabulka1[[#This Row],[z2]]</f>
        <v>21.134724349081985</v>
      </c>
      <c r="Z1110" s="1">
        <f>Tabulka1[[#This Row],[std2]]</f>
        <v>0.22828621917319647</v>
      </c>
      <c r="AA1110" s="1" t="s">
        <v>43</v>
      </c>
      <c r="AB1110" s="1" t="s">
        <v>40</v>
      </c>
      <c r="AC1110" s="1" t="s">
        <v>13</v>
      </c>
      <c r="AD1110" s="1">
        <v>15</v>
      </c>
      <c r="AE1110" s="1" t="s">
        <v>12</v>
      </c>
      <c r="AF1110" s="1" t="s">
        <v>28</v>
      </c>
    </row>
    <row r="1111" spans="1:32" ht="16.5" x14ac:dyDescent="0.35">
      <c r="A1111" s="1">
        <f t="shared" ref="A1111:B1111" si="1583">A740</f>
        <v>0</v>
      </c>
      <c r="B1111" s="1">
        <f t="shared" si="1583"/>
        <v>0</v>
      </c>
      <c r="C1111" s="1">
        <f>Tabulka1[[#This Row],[z2]]</f>
        <v>1.1030139981072158</v>
      </c>
      <c r="D1111" s="1">
        <f>Tabulka1[[#This Row],[std2]]</f>
        <v>6.9239040212735392E-3</v>
      </c>
      <c r="E1111" s="1">
        <f t="shared" si="1427"/>
        <v>5</v>
      </c>
      <c r="F1111" s="1" t="s">
        <v>29</v>
      </c>
      <c r="G1111" s="1" t="s">
        <v>30</v>
      </c>
      <c r="H1111" s="1" t="s">
        <v>13</v>
      </c>
      <c r="I1111" s="1">
        <f t="shared" ref="I1111:J1111" si="1584">I740</f>
        <v>0</v>
      </c>
      <c r="J1111" s="1">
        <f t="shared" si="1584"/>
        <v>1.5</v>
      </c>
      <c r="K1111" s="1">
        <v>1.1030139981072158</v>
      </c>
      <c r="L1111" s="1">
        <v>6.9239040212735392E-3</v>
      </c>
      <c r="M1111" s="1" t="s">
        <v>32</v>
      </c>
      <c r="N1111" s="1" t="s">
        <v>31</v>
      </c>
      <c r="O1111" s="1" t="s">
        <v>13</v>
      </c>
      <c r="P1111" s="1">
        <f t="shared" ref="P1111:Q1111" si="1585">P740</f>
        <v>0</v>
      </c>
      <c r="Q1111" s="1">
        <f t="shared" si="1585"/>
        <v>1.5</v>
      </c>
      <c r="R1111" s="1">
        <f>Tabulka1[[#This Row],[z2]]</f>
        <v>1.1030139981072158</v>
      </c>
      <c r="S1111" s="1">
        <f>Tabulka1[[#This Row],[std2]]</f>
        <v>6.9239040212735392E-3</v>
      </c>
      <c r="T1111" s="1" t="s">
        <v>42</v>
      </c>
      <c r="U1111" s="1" t="s">
        <v>31</v>
      </c>
      <c r="V1111" s="1" t="s">
        <v>13</v>
      </c>
      <c r="W1111" s="1">
        <f t="shared" ref="W1111:X1111" si="1586">W740</f>
        <v>0</v>
      </c>
      <c r="X1111" s="1">
        <f t="shared" si="1586"/>
        <v>0</v>
      </c>
      <c r="Y1111" s="1">
        <f>Tabulka1[[#This Row],[z2]]</f>
        <v>1.1030139981072158</v>
      </c>
      <c r="Z1111" s="1">
        <f>Tabulka1[[#This Row],[std2]]</f>
        <v>6.9239040212735392E-3</v>
      </c>
      <c r="AA1111" s="1" t="s">
        <v>43</v>
      </c>
      <c r="AB1111" s="1" t="s">
        <v>40</v>
      </c>
      <c r="AC1111" s="1" t="s">
        <v>13</v>
      </c>
      <c r="AD1111" s="1">
        <v>15</v>
      </c>
      <c r="AE1111" s="1" t="s">
        <v>12</v>
      </c>
      <c r="AF1111" s="1" t="s">
        <v>28</v>
      </c>
    </row>
    <row r="1112" spans="1:32" ht="16.5" x14ac:dyDescent="0.35">
      <c r="A1112" s="1">
        <f t="shared" ref="A1112:B1112" si="1587">A741</f>
        <v>0.56678204822153266</v>
      </c>
      <c r="B1112" s="1">
        <f t="shared" si="1587"/>
        <v>0.4250865361661495</v>
      </c>
      <c r="C1112" s="1">
        <f>Tabulka1[[#This Row],[z2]]</f>
        <v>1.2498537265994254</v>
      </c>
      <c r="D1112" s="1">
        <f>Tabulka1[[#This Row],[std2]]</f>
        <v>2.3066163266774082E-5</v>
      </c>
      <c r="E1112" s="1">
        <f t="shared" si="1427"/>
        <v>5</v>
      </c>
      <c r="F1112" s="1" t="s">
        <v>29</v>
      </c>
      <c r="G1112" s="1" t="s">
        <v>30</v>
      </c>
      <c r="H1112" s="1" t="s">
        <v>13</v>
      </c>
      <c r="I1112" s="1">
        <f t="shared" ref="I1112:J1112" si="1588">I741</f>
        <v>5</v>
      </c>
      <c r="J1112" s="1">
        <f t="shared" si="1588"/>
        <v>1.5</v>
      </c>
      <c r="K1112">
        <v>1.2498537265994254</v>
      </c>
      <c r="L1112">
        <v>2.3066163266774082E-5</v>
      </c>
      <c r="M1112" s="1" t="s">
        <v>32</v>
      </c>
      <c r="N1112" s="1" t="s">
        <v>31</v>
      </c>
      <c r="O1112" s="1" t="s">
        <v>13</v>
      </c>
      <c r="P1112" s="1">
        <f t="shared" ref="P1112:Q1112" si="1589">P741</f>
        <v>2.5552854879663189</v>
      </c>
      <c r="Q1112" s="1">
        <f t="shared" si="1589"/>
        <v>1.5</v>
      </c>
      <c r="R1112" s="1">
        <f>Tabulka1[[#This Row],[z2]]</f>
        <v>1.2498537265994254</v>
      </c>
      <c r="S1112" s="1">
        <f>Tabulka1[[#This Row],[std2]]</f>
        <v>2.3066163266774082E-5</v>
      </c>
      <c r="T1112" s="1" t="s">
        <v>42</v>
      </c>
      <c r="U1112" s="1" t="s">
        <v>31</v>
      </c>
      <c r="V1112" s="1" t="s">
        <v>13</v>
      </c>
      <c r="W1112" s="1">
        <f t="shared" ref="W1112:X1112" si="1590">W741</f>
        <v>0.57110157498392355</v>
      </c>
      <c r="X1112" s="1">
        <f t="shared" si="1590"/>
        <v>0.42832618123794264</v>
      </c>
      <c r="Y1112" s="1">
        <f>Tabulka1[[#This Row],[z2]]</f>
        <v>1.2498537265994254</v>
      </c>
      <c r="Z1112" s="1">
        <f>Tabulka1[[#This Row],[std2]]</f>
        <v>2.3066163266774082E-5</v>
      </c>
      <c r="AA1112" s="1" t="s">
        <v>43</v>
      </c>
      <c r="AB1112" s="1" t="s">
        <v>40</v>
      </c>
      <c r="AC1112" s="1" t="s">
        <v>13</v>
      </c>
      <c r="AD1112" s="1">
        <v>15</v>
      </c>
      <c r="AE1112" s="1" t="s">
        <v>12</v>
      </c>
      <c r="AF1112" s="1" t="s">
        <v>28</v>
      </c>
    </row>
    <row r="1113" spans="1:32" ht="16.5" x14ac:dyDescent="0.35">
      <c r="A1113" s="1">
        <f t="shared" ref="A1113:B1113" si="1591">A742</f>
        <v>1.1839015603637235</v>
      </c>
      <c r="B1113" s="1">
        <f t="shared" si="1591"/>
        <v>0.88792617027279264</v>
      </c>
      <c r="C1113" s="1">
        <f>Tabulka1[[#This Row],[z2]]</f>
        <v>1.4551937952680714</v>
      </c>
      <c r="D1113" s="1">
        <f>Tabulka1[[#This Row],[std2]]</f>
        <v>2.2908927789109498E-5</v>
      </c>
      <c r="E1113" s="1">
        <f t="shared" si="1427"/>
        <v>5</v>
      </c>
      <c r="F1113" s="1" t="s">
        <v>29</v>
      </c>
      <c r="G1113" s="1" t="s">
        <v>30</v>
      </c>
      <c r="H1113" s="1" t="s">
        <v>13</v>
      </c>
      <c r="I1113" s="1">
        <f t="shared" ref="I1113:J1113" si="1592">I742</f>
        <v>10</v>
      </c>
      <c r="J1113" s="1">
        <f t="shared" si="1592"/>
        <v>1.5</v>
      </c>
      <c r="K1113">
        <v>1.4551937952680714</v>
      </c>
      <c r="L1113">
        <v>2.2908927789109498E-5</v>
      </c>
      <c r="M1113" s="1" t="s">
        <v>32</v>
      </c>
      <c r="N1113" s="1" t="s">
        <v>31</v>
      </c>
      <c r="O1113" s="1" t="s">
        <v>13</v>
      </c>
      <c r="P1113" s="1">
        <f t="shared" ref="P1113:Q1113" si="1593">P742</f>
        <v>5.1105709759326379</v>
      </c>
      <c r="Q1113" s="1">
        <f t="shared" si="1593"/>
        <v>1.5</v>
      </c>
      <c r="R1113" s="1">
        <f>Tabulka1[[#This Row],[z2]]</f>
        <v>1.4551937952680714</v>
      </c>
      <c r="S1113" s="1">
        <f>Tabulka1[[#This Row],[std2]]</f>
        <v>2.2908927789109498E-5</v>
      </c>
      <c r="T1113" s="1" t="s">
        <v>42</v>
      </c>
      <c r="U1113" s="1" t="s">
        <v>31</v>
      </c>
      <c r="V1113" s="1" t="s">
        <v>13</v>
      </c>
      <c r="W1113" s="1">
        <f t="shared" ref="W1113:X1113" si="1594">W742</f>
        <v>1.2056588805216164</v>
      </c>
      <c r="X1113" s="1">
        <f t="shared" si="1594"/>
        <v>0.90424416039121236</v>
      </c>
      <c r="Y1113" s="1">
        <f>Tabulka1[[#This Row],[z2]]</f>
        <v>1.4551937952680714</v>
      </c>
      <c r="Z1113" s="1">
        <f>Tabulka1[[#This Row],[std2]]</f>
        <v>2.2908927789109498E-5</v>
      </c>
      <c r="AA1113" s="1" t="s">
        <v>43</v>
      </c>
      <c r="AB1113" s="1" t="s">
        <v>40</v>
      </c>
      <c r="AC1113" s="1" t="s">
        <v>13</v>
      </c>
      <c r="AD1113" s="1">
        <v>15</v>
      </c>
      <c r="AE1113" s="1" t="s">
        <v>12</v>
      </c>
      <c r="AF1113" s="1" t="s">
        <v>28</v>
      </c>
    </row>
    <row r="1114" spans="1:32" ht="16.5" x14ac:dyDescent="0.35">
      <c r="A1114" s="1">
        <f t="shared" ref="A1114:B1114" si="1595">A743</f>
        <v>1.8568680960958355</v>
      </c>
      <c r="B1114" s="1">
        <f t="shared" si="1595"/>
        <v>1.3926510720718766</v>
      </c>
      <c r="C1114" s="1">
        <f>Tabulka1[[#This Row],[z2]]</f>
        <v>1.751808489102133</v>
      </c>
      <c r="D1114" s="1">
        <f>Tabulka1[[#This Row],[std2]]</f>
        <v>1.5918141509722498E-4</v>
      </c>
      <c r="E1114" s="1">
        <f t="shared" si="1427"/>
        <v>5</v>
      </c>
      <c r="F1114" s="1" t="s">
        <v>29</v>
      </c>
      <c r="G1114" s="1" t="s">
        <v>30</v>
      </c>
      <c r="H1114" s="1" t="s">
        <v>13</v>
      </c>
      <c r="I1114" s="1">
        <f t="shared" ref="I1114:J1114" si="1596">I743</f>
        <v>15</v>
      </c>
      <c r="J1114" s="1">
        <f t="shared" si="1596"/>
        <v>1.5</v>
      </c>
      <c r="K1114">
        <v>1.751808489102133</v>
      </c>
      <c r="L1114">
        <v>1.5918141509722498E-4</v>
      </c>
      <c r="M1114" s="1" t="s">
        <v>32</v>
      </c>
      <c r="N1114" s="1" t="s">
        <v>31</v>
      </c>
      <c r="O1114" s="1" t="s">
        <v>13</v>
      </c>
      <c r="P1114" s="1">
        <f t="shared" ref="P1114:Q1114" si="1597">P743</f>
        <v>7.6658564638989564</v>
      </c>
      <c r="Q1114" s="1">
        <f t="shared" si="1597"/>
        <v>1.5</v>
      </c>
      <c r="R1114" s="1">
        <f>Tabulka1[[#This Row],[z2]]</f>
        <v>1.751808489102133</v>
      </c>
      <c r="S1114" s="1">
        <f>Tabulka1[[#This Row],[std2]]</f>
        <v>1.5918141509722498E-4</v>
      </c>
      <c r="T1114" s="1" t="s">
        <v>42</v>
      </c>
      <c r="U1114" s="1" t="s">
        <v>31</v>
      </c>
      <c r="V1114" s="1" t="s">
        <v>13</v>
      </c>
      <c r="W1114" s="1">
        <f t="shared" ref="W1114:X1114" si="1598">W743</f>
        <v>1.9148699867108021</v>
      </c>
      <c r="X1114" s="1">
        <f t="shared" si="1598"/>
        <v>1.4361524900331015</v>
      </c>
      <c r="Y1114" s="1">
        <f>Tabulka1[[#This Row],[z2]]</f>
        <v>1.751808489102133</v>
      </c>
      <c r="Z1114" s="1">
        <f>Tabulka1[[#This Row],[std2]]</f>
        <v>1.5918141509722498E-4</v>
      </c>
      <c r="AA1114" s="1" t="s">
        <v>43</v>
      </c>
      <c r="AB1114" s="1" t="s">
        <v>40</v>
      </c>
      <c r="AC1114" s="1" t="s">
        <v>13</v>
      </c>
      <c r="AD1114" s="1">
        <v>15</v>
      </c>
      <c r="AE1114" s="1" t="s">
        <v>12</v>
      </c>
      <c r="AF1114" s="1" t="s">
        <v>28</v>
      </c>
    </row>
    <row r="1115" spans="1:32" ht="16.5" x14ac:dyDescent="0.35">
      <c r="A1115" s="1">
        <f t="shared" ref="A1115:B1115" si="1599">A744</f>
        <v>2.5909307927689409</v>
      </c>
      <c r="B1115" s="1">
        <f t="shared" si="1599"/>
        <v>1.9431980945767058</v>
      </c>
      <c r="C1115" s="1">
        <f>Tabulka1[[#This Row],[z2]]</f>
        <v>2.1950740375649822</v>
      </c>
      <c r="D1115" s="1">
        <f>Tabulka1[[#This Row],[std2]]</f>
        <v>1.0152192147839471E-4</v>
      </c>
      <c r="E1115" s="1">
        <f t="shared" si="1427"/>
        <v>5</v>
      </c>
      <c r="F1115" s="1" t="s">
        <v>29</v>
      </c>
      <c r="G1115" s="1" t="s">
        <v>30</v>
      </c>
      <c r="H1115" s="1" t="s">
        <v>13</v>
      </c>
      <c r="I1115" s="1">
        <f t="shared" ref="I1115:J1115" si="1600">I744</f>
        <v>20</v>
      </c>
      <c r="J1115" s="1">
        <f t="shared" si="1600"/>
        <v>1.5</v>
      </c>
      <c r="K1115">
        <v>2.1950740375649822</v>
      </c>
      <c r="L1115">
        <v>1.0152192147839471E-4</v>
      </c>
      <c r="M1115" s="1" t="s">
        <v>32</v>
      </c>
      <c r="N1115" s="1" t="s">
        <v>31</v>
      </c>
      <c r="O1115" s="1" t="s">
        <v>13</v>
      </c>
      <c r="P1115" s="1">
        <f t="shared" ref="P1115:Q1115" si="1601">P744</f>
        <v>10.221141951865276</v>
      </c>
      <c r="Q1115" s="1">
        <f t="shared" si="1601"/>
        <v>1.5</v>
      </c>
      <c r="R1115" s="1">
        <f>Tabulka1[[#This Row],[z2]]</f>
        <v>2.1950740375649822</v>
      </c>
      <c r="S1115" s="1">
        <f>Tabulka1[[#This Row],[std2]]</f>
        <v>1.0152192147839471E-4</v>
      </c>
      <c r="T1115" s="1" t="s">
        <v>42</v>
      </c>
      <c r="U1115" s="1" t="s">
        <v>31</v>
      </c>
      <c r="V1115" s="1" t="s">
        <v>13</v>
      </c>
      <c r="W1115" s="1">
        <f t="shared" ref="W1115:X1115" si="1602">W744</f>
        <v>2.7127324811736369</v>
      </c>
      <c r="X1115" s="1">
        <f t="shared" si="1602"/>
        <v>2.0345493608802281</v>
      </c>
      <c r="Y1115" s="1">
        <f>Tabulka1[[#This Row],[z2]]</f>
        <v>2.1950740375649822</v>
      </c>
      <c r="Z1115" s="1">
        <f>Tabulka1[[#This Row],[std2]]</f>
        <v>1.0152192147839471E-4</v>
      </c>
      <c r="AA1115" s="1" t="s">
        <v>43</v>
      </c>
      <c r="AB1115" s="1" t="s">
        <v>40</v>
      </c>
      <c r="AC1115" s="1" t="s">
        <v>13</v>
      </c>
      <c r="AD1115" s="1">
        <v>15</v>
      </c>
      <c r="AE1115" s="1" t="s">
        <v>12</v>
      </c>
      <c r="AF1115" s="1" t="s">
        <v>28</v>
      </c>
    </row>
    <row r="1116" spans="1:32" ht="16.5" x14ac:dyDescent="0.35">
      <c r="A1116" s="1">
        <f t="shared" ref="A1116:B1116" si="1603">A745</f>
        <v>3.393248551400855</v>
      </c>
      <c r="B1116" s="1">
        <f t="shared" si="1603"/>
        <v>2.5449364135506412</v>
      </c>
      <c r="C1116" s="1">
        <f>Tabulka1[[#This Row],[z2]]</f>
        <v>2.9018055795584745</v>
      </c>
      <c r="D1116" s="1">
        <f>Tabulka1[[#This Row],[std2]]</f>
        <v>9.8416108977433261E-4</v>
      </c>
      <c r="E1116" s="1">
        <f t="shared" si="1427"/>
        <v>5</v>
      </c>
      <c r="F1116" s="1" t="s">
        <v>29</v>
      </c>
      <c r="G1116" s="1" t="s">
        <v>30</v>
      </c>
      <c r="H1116" s="1" t="s">
        <v>13</v>
      </c>
      <c r="I1116" s="1">
        <f t="shared" ref="I1116:J1116" si="1604">I745</f>
        <v>25</v>
      </c>
      <c r="J1116" s="1">
        <f t="shared" si="1604"/>
        <v>1.5</v>
      </c>
      <c r="K1116">
        <v>2.9018055795584745</v>
      </c>
      <c r="L1116">
        <v>9.8416108977433261E-4</v>
      </c>
      <c r="M1116" s="1" t="s">
        <v>32</v>
      </c>
      <c r="N1116" s="1" t="s">
        <v>31</v>
      </c>
      <c r="O1116" s="1" t="s">
        <v>13</v>
      </c>
      <c r="P1116" s="1">
        <f t="shared" ref="P1116:Q1116" si="1605">P745</f>
        <v>12.776427439831593</v>
      </c>
      <c r="Q1116" s="1">
        <f t="shared" si="1605"/>
        <v>1.5</v>
      </c>
      <c r="R1116" s="1">
        <f>Tabulka1[[#This Row],[z2]]</f>
        <v>2.9018055795584745</v>
      </c>
      <c r="S1116" s="1">
        <f>Tabulka1[[#This Row],[std2]]</f>
        <v>9.8416108977433261E-4</v>
      </c>
      <c r="T1116" s="1" t="s">
        <v>42</v>
      </c>
      <c r="U1116" s="1" t="s">
        <v>31</v>
      </c>
      <c r="V1116" s="1" t="s">
        <v>13</v>
      </c>
      <c r="W1116" s="1">
        <f t="shared" ref="W1116:X1116" si="1606">W745</f>
        <v>3.6169766415648481</v>
      </c>
      <c r="X1116" s="1">
        <f t="shared" si="1606"/>
        <v>2.712732481173636</v>
      </c>
      <c r="Y1116" s="1">
        <f>Tabulka1[[#This Row],[z2]]</f>
        <v>2.9018055795584745</v>
      </c>
      <c r="Z1116" s="1">
        <f>Tabulka1[[#This Row],[std2]]</f>
        <v>9.8416108977433261E-4</v>
      </c>
      <c r="AA1116" s="1" t="s">
        <v>43</v>
      </c>
      <c r="AB1116" s="1" t="s">
        <v>40</v>
      </c>
      <c r="AC1116" s="1" t="s">
        <v>13</v>
      </c>
      <c r="AD1116" s="1">
        <v>15</v>
      </c>
      <c r="AE1116" s="1" t="s">
        <v>12</v>
      </c>
      <c r="AF1116" s="1" t="s">
        <v>28</v>
      </c>
    </row>
    <row r="1117" spans="1:32" ht="16.5" x14ac:dyDescent="0.35">
      <c r="A1117" s="1">
        <f t="shared" ref="A1117:B1117" si="1607">A746</f>
        <v>4.2693634844506168</v>
      </c>
      <c r="B1117" s="1">
        <f t="shared" si="1607"/>
        <v>3.2020226133379626</v>
      </c>
      <c r="C1117" s="1">
        <f>Tabulka1[[#This Row],[z2]]</f>
        <v>4.0922739572128251</v>
      </c>
      <c r="D1117" s="1">
        <f>Tabulka1[[#This Row],[std2]]</f>
        <v>1.7729355925105828E-4</v>
      </c>
      <c r="E1117" s="1">
        <f t="shared" si="1427"/>
        <v>5</v>
      </c>
      <c r="F1117" s="1" t="s">
        <v>29</v>
      </c>
      <c r="G1117" s="1" t="s">
        <v>30</v>
      </c>
      <c r="H1117" s="1" t="s">
        <v>13</v>
      </c>
      <c r="I1117" s="1">
        <f t="shared" ref="I1117:J1117" si="1608">I746</f>
        <v>30</v>
      </c>
      <c r="J1117" s="1">
        <f t="shared" si="1608"/>
        <v>1.5</v>
      </c>
      <c r="K1117">
        <v>4.0922739572128251</v>
      </c>
      <c r="L1117">
        <v>1.7729355925105828E-4</v>
      </c>
      <c r="M1117" s="1" t="s">
        <v>32</v>
      </c>
      <c r="N1117" s="1" t="s">
        <v>31</v>
      </c>
      <c r="O1117" s="1" t="s">
        <v>13</v>
      </c>
      <c r="P1117" s="1">
        <f t="shared" ref="P1117:Q1117" si="1609">P746</f>
        <v>15.331712927797913</v>
      </c>
      <c r="Q1117" s="1">
        <f t="shared" si="1609"/>
        <v>1.5</v>
      </c>
      <c r="R1117" s="1">
        <f>Tabulka1[[#This Row],[z2]]</f>
        <v>4.0922739572128251</v>
      </c>
      <c r="S1117" s="1">
        <f>Tabulka1[[#This Row],[std2]]</f>
        <v>1.7729355925105828E-4</v>
      </c>
      <c r="T1117" s="1" t="s">
        <v>42</v>
      </c>
      <c r="U1117" s="1" t="s">
        <v>31</v>
      </c>
      <c r="V1117" s="1" t="s">
        <v>13</v>
      </c>
      <c r="W1117" s="1">
        <f t="shared" ref="W1117:X1117" si="1610">W746</f>
        <v>4.6503985391548053</v>
      </c>
      <c r="X1117" s="1">
        <f t="shared" si="1610"/>
        <v>3.4877989043661035</v>
      </c>
      <c r="Y1117" s="1">
        <f>Tabulka1[[#This Row],[z2]]</f>
        <v>4.0922739572128251</v>
      </c>
      <c r="Z1117" s="1">
        <f>Tabulka1[[#This Row],[std2]]</f>
        <v>1.7729355925105828E-4</v>
      </c>
      <c r="AA1117" s="1" t="s">
        <v>43</v>
      </c>
      <c r="AB1117" s="1" t="s">
        <v>40</v>
      </c>
      <c r="AC1117" s="1" t="s">
        <v>13</v>
      </c>
      <c r="AD1117" s="1">
        <v>15</v>
      </c>
      <c r="AE1117" s="1" t="s">
        <v>12</v>
      </c>
      <c r="AF1117" s="1" t="s">
        <v>28</v>
      </c>
    </row>
    <row r="1118" spans="1:32" ht="16.5" x14ac:dyDescent="0.35">
      <c r="A1118" s="1">
        <f t="shared" ref="A1118:B1118" si="1611">A747</f>
        <v>5.2268332646107769</v>
      </c>
      <c r="B1118" s="1">
        <f t="shared" si="1611"/>
        <v>3.9201249484580827</v>
      </c>
      <c r="C1118" s="1">
        <f>Tabulka1[[#This Row],[z2]]</f>
        <v>6.2942579442941256</v>
      </c>
      <c r="D1118" s="1">
        <f>Tabulka1[[#This Row],[std2]]</f>
        <v>5.9573153268975094E-3</v>
      </c>
      <c r="E1118" s="1">
        <f t="shared" si="1427"/>
        <v>5</v>
      </c>
      <c r="F1118" s="1" t="s">
        <v>29</v>
      </c>
      <c r="G1118" s="1" t="s">
        <v>30</v>
      </c>
      <c r="H1118" s="1" t="s">
        <v>13</v>
      </c>
      <c r="I1118" s="1">
        <f t="shared" ref="I1118:J1118" si="1612">I747</f>
        <v>35</v>
      </c>
      <c r="J1118" s="1">
        <f t="shared" si="1612"/>
        <v>1.5</v>
      </c>
      <c r="K1118">
        <v>6.2942579442941256</v>
      </c>
      <c r="L1118">
        <v>5.9573153268975094E-3</v>
      </c>
      <c r="M1118" s="1" t="s">
        <v>32</v>
      </c>
      <c r="N1118" s="1" t="s">
        <v>31</v>
      </c>
      <c r="O1118" s="1" t="s">
        <v>13</v>
      </c>
      <c r="P1118" s="1">
        <f t="shared" ref="P1118:Q1118" si="1613">P747</f>
        <v>17.886998415764232</v>
      </c>
      <c r="Q1118" s="1">
        <f t="shared" si="1613"/>
        <v>1.5</v>
      </c>
      <c r="R1118" s="1">
        <f>Tabulka1[[#This Row],[z2]]</f>
        <v>6.2942579442941256</v>
      </c>
      <c r="S1118" s="1">
        <f>Tabulka1[[#This Row],[std2]]</f>
        <v>5.9573153268975094E-3</v>
      </c>
      <c r="T1118" s="1" t="s">
        <v>42</v>
      </c>
      <c r="U1118" s="1" t="s">
        <v>31</v>
      </c>
      <c r="V1118" s="1" t="s">
        <v>13</v>
      </c>
      <c r="W1118" s="1">
        <f t="shared" ref="W1118:X1118" si="1614">W747</f>
        <v>5.8428084209893703</v>
      </c>
      <c r="X1118" s="1">
        <f t="shared" si="1614"/>
        <v>4.3821063157420275</v>
      </c>
      <c r="Y1118" s="1">
        <f>Tabulka1[[#This Row],[z2]]</f>
        <v>6.2942579442941256</v>
      </c>
      <c r="Z1118" s="1">
        <f>Tabulka1[[#This Row],[std2]]</f>
        <v>5.9573153268975094E-3</v>
      </c>
      <c r="AA1118" s="1" t="s">
        <v>43</v>
      </c>
      <c r="AB1118" s="1" t="s">
        <v>40</v>
      </c>
      <c r="AC1118" s="1" t="s">
        <v>13</v>
      </c>
      <c r="AD1118" s="1">
        <v>15</v>
      </c>
      <c r="AE1118" s="1" t="s">
        <v>12</v>
      </c>
      <c r="AF1118" s="1" t="s">
        <v>28</v>
      </c>
    </row>
    <row r="1119" spans="1:32" s="8" customFormat="1" ht="16.5" x14ac:dyDescent="0.35">
      <c r="A1119" s="3"/>
      <c r="B1119" s="3"/>
      <c r="C1119" s="3" t="str">
        <f>Tabulka1[[#This Row],[z2]]</f>
        <v>chyběl vzorek</v>
      </c>
      <c r="D1119" s="3" t="str">
        <f>Tabulka1[[#This Row],[std2]]</f>
        <v>chyběl vzorek</v>
      </c>
      <c r="E1119" s="3">
        <f t="shared" si="1427"/>
        <v>5</v>
      </c>
      <c r="F1119" s="3" t="s">
        <v>29</v>
      </c>
      <c r="G1119" s="3" t="s">
        <v>30</v>
      </c>
      <c r="H1119" s="3" t="s">
        <v>13</v>
      </c>
      <c r="I1119" s="3">
        <f t="shared" ref="I1119:J1119" si="1615">I748</f>
        <v>40</v>
      </c>
      <c r="J1119" s="3">
        <f t="shared" si="1615"/>
        <v>1.5</v>
      </c>
      <c r="K1119" s="8" t="s">
        <v>51</v>
      </c>
      <c r="L1119" s="8" t="s">
        <v>51</v>
      </c>
      <c r="M1119" s="3" t="s">
        <v>32</v>
      </c>
      <c r="N1119" s="3" t="s">
        <v>31</v>
      </c>
      <c r="O1119" s="3" t="s">
        <v>13</v>
      </c>
      <c r="P1119" s="3">
        <f t="shared" ref="P1119:Q1119" si="1616">P748</f>
        <v>20.442283903730551</v>
      </c>
      <c r="Q1119" s="3">
        <f t="shared" si="1616"/>
        <v>1.5</v>
      </c>
      <c r="R1119" s="3" t="str">
        <f>Tabulka1[[#This Row],[z2]]</f>
        <v>chyběl vzorek</v>
      </c>
      <c r="S1119" s="3" t="str">
        <f>Tabulka1[[#This Row],[std2]]</f>
        <v>chyběl vzorek</v>
      </c>
      <c r="T1119" s="3" t="s">
        <v>42</v>
      </c>
      <c r="U1119" s="3" t="s">
        <v>31</v>
      </c>
      <c r="V1119" s="3" t="s">
        <v>13</v>
      </c>
      <c r="W1119" s="3"/>
      <c r="X1119" s="3"/>
      <c r="Y1119" s="3" t="str">
        <f>Tabulka1[[#This Row],[z2]]</f>
        <v>chyběl vzorek</v>
      </c>
      <c r="Z1119" s="3" t="str">
        <f>Tabulka1[[#This Row],[std2]]</f>
        <v>chyběl vzorek</v>
      </c>
      <c r="AA1119" s="3" t="s">
        <v>43</v>
      </c>
      <c r="AB1119" s="3" t="s">
        <v>40</v>
      </c>
      <c r="AC1119" s="3" t="s">
        <v>13</v>
      </c>
      <c r="AD1119" s="3">
        <v>15</v>
      </c>
      <c r="AE1119" s="3" t="s">
        <v>12</v>
      </c>
      <c r="AF1119" s="3" t="s">
        <v>28</v>
      </c>
    </row>
    <row r="1120" spans="1:32" ht="16.5" x14ac:dyDescent="0.35">
      <c r="A1120" s="1">
        <f t="shared" ref="A1120:B1120" si="1617">A749</f>
        <v>7.4178611732025441</v>
      </c>
      <c r="B1120" s="1">
        <f t="shared" si="1617"/>
        <v>5.5633958799019076</v>
      </c>
      <c r="C1120" s="1">
        <f>Tabulka1[[#This Row],[z2]]</f>
        <v>22.532382422637966</v>
      </c>
      <c r="D1120" s="1">
        <f>Tabulka1[[#This Row],[std2]]</f>
        <v>0.23859972541305752</v>
      </c>
      <c r="E1120" s="1">
        <f t="shared" si="1427"/>
        <v>5</v>
      </c>
      <c r="F1120" s="1" t="s">
        <v>29</v>
      </c>
      <c r="G1120" s="1" t="s">
        <v>30</v>
      </c>
      <c r="H1120" s="1" t="s">
        <v>13</v>
      </c>
      <c r="I1120" s="1">
        <f t="shared" ref="I1120:J1120" si="1618">I749</f>
        <v>45</v>
      </c>
      <c r="J1120" s="1">
        <f t="shared" si="1618"/>
        <v>1.5</v>
      </c>
      <c r="K1120">
        <v>22.532382422637966</v>
      </c>
      <c r="L1120">
        <v>0.23859972541305752</v>
      </c>
      <c r="M1120" s="1" t="s">
        <v>32</v>
      </c>
      <c r="N1120" s="1" t="s">
        <v>31</v>
      </c>
      <c r="O1120" s="1" t="s">
        <v>13</v>
      </c>
      <c r="P1120" s="1">
        <f t="shared" ref="P1120:Q1120" si="1619">P749</f>
        <v>22.997569391696871</v>
      </c>
      <c r="Q1120" s="1">
        <f t="shared" si="1619"/>
        <v>1.5</v>
      </c>
      <c r="R1120" s="1">
        <f>Tabulka1[[#This Row],[z2]]</f>
        <v>22.532382422637966</v>
      </c>
      <c r="S1120" s="1">
        <f>Tabulka1[[#This Row],[std2]]</f>
        <v>0.23859972541305752</v>
      </c>
      <c r="T1120" s="1" t="s">
        <v>42</v>
      </c>
      <c r="U1120" s="1" t="s">
        <v>31</v>
      </c>
      <c r="V1120" s="1" t="s">
        <v>13</v>
      </c>
      <c r="W1120" s="1">
        <f t="shared" ref="W1120:X1120" si="1620">W749</f>
        <v>8.8780335747500843</v>
      </c>
      <c r="X1120" s="1">
        <f t="shared" si="1620"/>
        <v>6.6585251810625623</v>
      </c>
      <c r="Y1120" s="1">
        <f>Tabulka1[[#This Row],[z2]]</f>
        <v>22.532382422637966</v>
      </c>
      <c r="Z1120" s="1">
        <f>Tabulka1[[#This Row],[std2]]</f>
        <v>0.23859972541305752</v>
      </c>
      <c r="AA1120" s="1" t="s">
        <v>43</v>
      </c>
      <c r="AB1120" s="1" t="s">
        <v>40</v>
      </c>
      <c r="AC1120" s="1" t="s">
        <v>13</v>
      </c>
      <c r="AD1120" s="1">
        <v>15</v>
      </c>
      <c r="AE1120" s="1" t="s">
        <v>12</v>
      </c>
      <c r="AF1120" s="1" t="s">
        <v>28</v>
      </c>
    </row>
    <row r="1121" spans="1:32" ht="16.5" x14ac:dyDescent="0.35">
      <c r="A1121" s="1">
        <f t="shared" ref="A1121:B1121" si="1621">A750</f>
        <v>0</v>
      </c>
      <c r="B1121" s="1">
        <f t="shared" si="1621"/>
        <v>0</v>
      </c>
      <c r="C1121" s="1">
        <f>Tabulka1[[#This Row],[z2]]</f>
        <v>1.1030139981072158</v>
      </c>
      <c r="D1121" s="1">
        <f>Tabulka1[[#This Row],[std2]]</f>
        <v>6.9239040212735392E-3</v>
      </c>
      <c r="E1121" s="1">
        <f t="shared" si="1427"/>
        <v>6</v>
      </c>
      <c r="F1121" s="1" t="s">
        <v>29</v>
      </c>
      <c r="G1121" s="1" t="s">
        <v>30</v>
      </c>
      <c r="H1121" s="1" t="s">
        <v>13</v>
      </c>
      <c r="I1121" s="1">
        <f t="shared" ref="I1121:J1121" si="1622">I750</f>
        <v>0</v>
      </c>
      <c r="J1121" s="1">
        <f t="shared" si="1622"/>
        <v>1.887</v>
      </c>
      <c r="K1121" s="1">
        <v>1.1030139981072158</v>
      </c>
      <c r="L1121" s="1">
        <v>6.9239040212735392E-3</v>
      </c>
      <c r="M1121" s="1" t="s">
        <v>32</v>
      </c>
      <c r="N1121" s="1" t="s">
        <v>31</v>
      </c>
      <c r="O1121" s="1" t="s">
        <v>13</v>
      </c>
      <c r="P1121" s="1">
        <f t="shared" ref="P1121:Q1121" si="1623">P750</f>
        <v>0</v>
      </c>
      <c r="Q1121" s="1">
        <f t="shared" si="1623"/>
        <v>1.887</v>
      </c>
      <c r="R1121" s="1">
        <f>Tabulka1[[#This Row],[z2]]</f>
        <v>1.1030139981072158</v>
      </c>
      <c r="S1121" s="1">
        <f>Tabulka1[[#This Row],[std2]]</f>
        <v>6.9239040212735392E-3</v>
      </c>
      <c r="T1121" s="1" t="s">
        <v>42</v>
      </c>
      <c r="U1121" s="1" t="s">
        <v>31</v>
      </c>
      <c r="V1121" s="1" t="s">
        <v>13</v>
      </c>
      <c r="W1121" s="1">
        <f t="shared" ref="W1121:X1121" si="1624">W750</f>
        <v>0</v>
      </c>
      <c r="X1121" s="1">
        <f t="shared" si="1624"/>
        <v>0</v>
      </c>
      <c r="Y1121" s="1">
        <f>Tabulka1[[#This Row],[z2]]</f>
        <v>1.1030139981072158</v>
      </c>
      <c r="Z1121" s="1">
        <f>Tabulka1[[#This Row],[std2]]</f>
        <v>6.9239040212735392E-3</v>
      </c>
      <c r="AA1121" s="1" t="s">
        <v>43</v>
      </c>
      <c r="AB1121" s="1" t="s">
        <v>40</v>
      </c>
      <c r="AC1121" s="1" t="s">
        <v>13</v>
      </c>
      <c r="AD1121" s="1">
        <v>15</v>
      </c>
      <c r="AE1121" s="1" t="s">
        <v>12</v>
      </c>
      <c r="AF1121" s="1" t="s">
        <v>28</v>
      </c>
    </row>
    <row r="1122" spans="1:32" ht="16.5" x14ac:dyDescent="0.35">
      <c r="A1122" s="1">
        <f t="shared" ref="A1122:B1122" si="1625">A751</f>
        <v>0.50251976518806252</v>
      </c>
      <c r="B1122" s="1">
        <f t="shared" si="1625"/>
        <v>0.47412739845493701</v>
      </c>
      <c r="C1122" s="1">
        <f>Tabulka1[[#This Row],[z2]]</f>
        <v>1.2268918653600089</v>
      </c>
      <c r="D1122" s="1">
        <f>Tabulka1[[#This Row],[std2]]</f>
        <v>3.3453800205565502E-4</v>
      </c>
      <c r="E1122" s="1">
        <f t="shared" si="1427"/>
        <v>6</v>
      </c>
      <c r="F1122" s="1" t="s">
        <v>29</v>
      </c>
      <c r="G1122" s="1" t="s">
        <v>30</v>
      </c>
      <c r="H1122" s="1" t="s">
        <v>13</v>
      </c>
      <c r="I1122" s="1">
        <f t="shared" ref="I1122:J1122" si="1626">I751</f>
        <v>5</v>
      </c>
      <c r="J1122" s="1">
        <f t="shared" si="1626"/>
        <v>1.887</v>
      </c>
      <c r="K1122">
        <v>1.2268918653600089</v>
      </c>
      <c r="L1122">
        <v>3.3453800205565502E-4</v>
      </c>
      <c r="M1122" s="1" t="s">
        <v>32</v>
      </c>
      <c r="N1122" s="1" t="s">
        <v>31</v>
      </c>
      <c r="O1122" s="1" t="s">
        <v>13</v>
      </c>
      <c r="P1122" s="1">
        <f t="shared" ref="P1122:Q1122" si="1627">P751</f>
        <v>2.2690509125344418</v>
      </c>
      <c r="Q1122" s="1">
        <f t="shared" si="1627"/>
        <v>1.887</v>
      </c>
      <c r="R1122" s="1">
        <f>Tabulka1[[#This Row],[z2]]</f>
        <v>1.2268918653600089</v>
      </c>
      <c r="S1122" s="1">
        <f>Tabulka1[[#This Row],[std2]]</f>
        <v>3.3453800205565502E-4</v>
      </c>
      <c r="T1122" s="1" t="s">
        <v>42</v>
      </c>
      <c r="U1122" s="1" t="s">
        <v>31</v>
      </c>
      <c r="V1122" s="1" t="s">
        <v>13</v>
      </c>
      <c r="W1122" s="1">
        <f t="shared" ref="W1122:X1122" si="1628">W751</f>
        <v>0.50712867739035539</v>
      </c>
      <c r="X1122" s="1">
        <f t="shared" si="1628"/>
        <v>0.47847590711780036</v>
      </c>
      <c r="Y1122" s="1">
        <f>Tabulka1[[#This Row],[z2]]</f>
        <v>1.2268918653600089</v>
      </c>
      <c r="Z1122" s="1">
        <f>Tabulka1[[#This Row],[std2]]</f>
        <v>3.3453800205565502E-4</v>
      </c>
      <c r="AA1122" s="1" t="s">
        <v>43</v>
      </c>
      <c r="AB1122" s="1" t="s">
        <v>40</v>
      </c>
      <c r="AC1122" s="1" t="s">
        <v>13</v>
      </c>
      <c r="AD1122" s="1">
        <v>15</v>
      </c>
      <c r="AE1122" s="1" t="s">
        <v>12</v>
      </c>
      <c r="AF1122" s="1" t="s">
        <v>28</v>
      </c>
    </row>
    <row r="1123" spans="1:32" ht="16.5" x14ac:dyDescent="0.35">
      <c r="A1123" s="1">
        <f t="shared" ref="A1123:B1123" si="1629">A752</f>
        <v>1.0473150447450787</v>
      </c>
      <c r="B1123" s="1">
        <f t="shared" si="1629"/>
        <v>0.9881417447169818</v>
      </c>
      <c r="C1123" s="1">
        <f>Tabulka1[[#This Row],[z2]]</f>
        <v>1.433096561282025</v>
      </c>
      <c r="D1123" s="1">
        <f>Tabulka1[[#This Row],[std2]]</f>
        <v>3.2092049114580787E-4</v>
      </c>
      <c r="E1123" s="1">
        <f t="shared" si="1427"/>
        <v>6</v>
      </c>
      <c r="F1123" s="1" t="s">
        <v>29</v>
      </c>
      <c r="G1123" s="1" t="s">
        <v>30</v>
      </c>
      <c r="H1123" s="1" t="s">
        <v>13</v>
      </c>
      <c r="I1123" s="1">
        <f t="shared" ref="I1123:J1123" si="1630">I752</f>
        <v>10</v>
      </c>
      <c r="J1123" s="1">
        <f t="shared" si="1630"/>
        <v>1.887</v>
      </c>
      <c r="K1123">
        <v>1.433096561282025</v>
      </c>
      <c r="L1123">
        <v>3.2092049114580787E-4</v>
      </c>
      <c r="M1123" s="1" t="s">
        <v>32</v>
      </c>
      <c r="N1123" s="1" t="s">
        <v>31</v>
      </c>
      <c r="O1123" s="1" t="s">
        <v>13</v>
      </c>
      <c r="P1123" s="1">
        <f t="shared" ref="P1123:Q1123" si="1631">P752</f>
        <v>4.5381018250688836</v>
      </c>
      <c r="Q1123" s="1">
        <f t="shared" si="1631"/>
        <v>1.887</v>
      </c>
      <c r="R1123" s="1">
        <f>Tabulka1[[#This Row],[z2]]</f>
        <v>1.433096561282025</v>
      </c>
      <c r="S1123" s="1">
        <f>Tabulka1[[#This Row],[std2]]</f>
        <v>3.2092049114580787E-4</v>
      </c>
      <c r="T1123" s="1" t="s">
        <v>42</v>
      </c>
      <c r="U1123" s="1" t="s">
        <v>31</v>
      </c>
      <c r="V1123" s="1" t="s">
        <v>13</v>
      </c>
      <c r="W1123" s="1">
        <f t="shared" ref="W1123:X1123" si="1632">W752</f>
        <v>1.0706049856018616</v>
      </c>
      <c r="X1123" s="1">
        <f t="shared" si="1632"/>
        <v>1.0101158039153564</v>
      </c>
      <c r="Y1123" s="1">
        <f>Tabulka1[[#This Row],[z2]]</f>
        <v>1.433096561282025</v>
      </c>
      <c r="Z1123" s="1">
        <f>Tabulka1[[#This Row],[std2]]</f>
        <v>3.2092049114580787E-4</v>
      </c>
      <c r="AA1123" s="1" t="s">
        <v>43</v>
      </c>
      <c r="AB1123" s="1" t="s">
        <v>40</v>
      </c>
      <c r="AC1123" s="1" t="s">
        <v>13</v>
      </c>
      <c r="AD1123" s="1">
        <v>15</v>
      </c>
      <c r="AE1123" s="1" t="s">
        <v>12</v>
      </c>
      <c r="AF1123" s="1" t="s">
        <v>28</v>
      </c>
    </row>
    <row r="1124" spans="1:32" ht="16.5" x14ac:dyDescent="0.35">
      <c r="A1124" s="1">
        <f t="shared" ref="A1124:B1124" si="1633">A753</f>
        <v>1.6418581261680572</v>
      </c>
      <c r="B1124" s="1">
        <f t="shared" si="1633"/>
        <v>1.5490931420395619</v>
      </c>
      <c r="C1124" s="1">
        <f>Tabulka1[[#This Row],[z2]]</f>
        <v>1.7228954839829651</v>
      </c>
      <c r="D1124" s="1">
        <f>Tabulka1[[#This Row],[std2]]</f>
        <v>1.2857502093500033E-3</v>
      </c>
      <c r="E1124" s="1">
        <f t="shared" si="1427"/>
        <v>6</v>
      </c>
      <c r="F1124" s="1" t="s">
        <v>29</v>
      </c>
      <c r="G1124" s="1" t="s">
        <v>30</v>
      </c>
      <c r="H1124" s="1" t="s">
        <v>13</v>
      </c>
      <c r="I1124" s="1">
        <f t="shared" ref="I1124:J1124" si="1634">I753</f>
        <v>15</v>
      </c>
      <c r="J1124" s="1">
        <f t="shared" si="1634"/>
        <v>1.887</v>
      </c>
      <c r="K1124">
        <v>1.7228954839829651</v>
      </c>
      <c r="L1124">
        <v>1.2857502093500033E-3</v>
      </c>
      <c r="M1124" s="1" t="s">
        <v>32</v>
      </c>
      <c r="N1124" s="1" t="s">
        <v>31</v>
      </c>
      <c r="O1124" s="1" t="s">
        <v>13</v>
      </c>
      <c r="P1124" s="1">
        <f t="shared" ref="P1124:Q1124" si="1635">P753</f>
        <v>6.8071527376033263</v>
      </c>
      <c r="Q1124" s="1">
        <f t="shared" si="1635"/>
        <v>1.887</v>
      </c>
      <c r="R1124" s="1">
        <f>Tabulka1[[#This Row],[z2]]</f>
        <v>1.7228954839829651</v>
      </c>
      <c r="S1124" s="1">
        <f>Tabulka1[[#This Row],[std2]]</f>
        <v>1.2857502093500033E-3</v>
      </c>
      <c r="T1124" s="1" t="s">
        <v>42</v>
      </c>
      <c r="U1124" s="1" t="s">
        <v>31</v>
      </c>
      <c r="V1124" s="1" t="s">
        <v>13</v>
      </c>
      <c r="W1124" s="1">
        <f t="shared" ref="W1124:X1124" si="1636">W753</f>
        <v>1.7003726241911925</v>
      </c>
      <c r="X1124" s="1">
        <f t="shared" si="1636"/>
        <v>1.6043015709243902</v>
      </c>
      <c r="Y1124" s="1">
        <f>Tabulka1[[#This Row],[z2]]</f>
        <v>1.7228954839829651</v>
      </c>
      <c r="Z1124" s="1">
        <f>Tabulka1[[#This Row],[std2]]</f>
        <v>1.2857502093500033E-3</v>
      </c>
      <c r="AA1124" s="1" t="s">
        <v>43</v>
      </c>
      <c r="AB1124" s="1" t="s">
        <v>40</v>
      </c>
      <c r="AC1124" s="1" t="s">
        <v>13</v>
      </c>
      <c r="AD1124" s="1">
        <v>15</v>
      </c>
      <c r="AE1124" s="1" t="s">
        <v>12</v>
      </c>
      <c r="AF1124" s="1" t="s">
        <v>28</v>
      </c>
    </row>
    <row r="1125" spans="1:32" ht="16.5" x14ac:dyDescent="0.35">
      <c r="A1125" s="1">
        <f t="shared" ref="A1125:B1125" si="1637">A754</f>
        <v>2.2874064350125853</v>
      </c>
      <c r="B1125" s="1">
        <f t="shared" si="1637"/>
        <v>2.1581679714343744</v>
      </c>
      <c r="C1125" s="1">
        <f>Tabulka1[[#This Row],[z2]]</f>
        <v>2.1805659434170903</v>
      </c>
      <c r="D1125" s="1">
        <f>Tabulka1[[#This Row],[std2]]</f>
        <v>3.2419065047990227E-2</v>
      </c>
      <c r="E1125" s="1">
        <f t="shared" si="1427"/>
        <v>6</v>
      </c>
      <c r="F1125" s="1" t="s">
        <v>29</v>
      </c>
      <c r="G1125" s="1" t="s">
        <v>30</v>
      </c>
      <c r="H1125" s="1" t="s">
        <v>13</v>
      </c>
      <c r="I1125" s="1">
        <f t="shared" ref="I1125:J1125" si="1638">I754</f>
        <v>20</v>
      </c>
      <c r="J1125" s="1">
        <f t="shared" si="1638"/>
        <v>1.887</v>
      </c>
      <c r="K1125">
        <v>2.1805659434170903</v>
      </c>
      <c r="L1125">
        <v>3.2419065047990227E-2</v>
      </c>
      <c r="M1125" s="1" t="s">
        <v>32</v>
      </c>
      <c r="N1125" s="1" t="s">
        <v>31</v>
      </c>
      <c r="O1125" s="1" t="s">
        <v>13</v>
      </c>
      <c r="P1125" s="1">
        <f t="shared" ref="P1125:Q1125" si="1639">P754</f>
        <v>9.0762036501377672</v>
      </c>
      <c r="Q1125" s="1">
        <f t="shared" si="1639"/>
        <v>1.887</v>
      </c>
      <c r="R1125" s="1">
        <f>Tabulka1[[#This Row],[z2]]</f>
        <v>2.1805659434170903</v>
      </c>
      <c r="S1125" s="1">
        <f>Tabulka1[[#This Row],[std2]]</f>
        <v>3.2419065047990227E-2</v>
      </c>
      <c r="T1125" s="1" t="s">
        <v>42</v>
      </c>
      <c r="U1125" s="1" t="s">
        <v>31</v>
      </c>
      <c r="V1125" s="1" t="s">
        <v>13</v>
      </c>
      <c r="W1125" s="1">
        <f t="shared" ref="W1125:X1125" si="1640">W754</f>
        <v>2.4088612176041884</v>
      </c>
      <c r="X1125" s="1">
        <f t="shared" si="1640"/>
        <v>2.2727605588095523</v>
      </c>
      <c r="Y1125" s="1">
        <f>Tabulka1[[#This Row],[z2]]</f>
        <v>2.1805659434170903</v>
      </c>
      <c r="Z1125" s="1">
        <f>Tabulka1[[#This Row],[std2]]</f>
        <v>3.2419065047990227E-2</v>
      </c>
      <c r="AA1125" s="1" t="s">
        <v>43</v>
      </c>
      <c r="AB1125" s="1" t="s">
        <v>40</v>
      </c>
      <c r="AC1125" s="1" t="s">
        <v>13</v>
      </c>
      <c r="AD1125" s="1">
        <v>15</v>
      </c>
      <c r="AE1125" s="1" t="s">
        <v>12</v>
      </c>
      <c r="AF1125" s="1" t="s">
        <v>28</v>
      </c>
    </row>
    <row r="1126" spans="1:32" ht="16.5" x14ac:dyDescent="0.35">
      <c r="A1126" s="1">
        <f t="shared" ref="A1126:B1126" si="1641">A755</f>
        <v>2.9917092778156982</v>
      </c>
      <c r="B1126" s="1">
        <f t="shared" si="1641"/>
        <v>2.8226777036191111</v>
      </c>
      <c r="C1126" s="1">
        <f>Tabulka1[[#This Row],[z2]]</f>
        <v>2.8485065292119542</v>
      </c>
      <c r="D1126" s="1">
        <f>Tabulka1[[#This Row],[std2]]</f>
        <v>3.4716068250442554E-4</v>
      </c>
      <c r="E1126" s="1">
        <f t="shared" si="1427"/>
        <v>6</v>
      </c>
      <c r="F1126" s="1" t="s">
        <v>29</v>
      </c>
      <c r="G1126" s="1" t="s">
        <v>30</v>
      </c>
      <c r="H1126" s="1" t="s">
        <v>13</v>
      </c>
      <c r="I1126" s="1">
        <f t="shared" ref="I1126:J1126" si="1642">I755</f>
        <v>25</v>
      </c>
      <c r="J1126" s="1">
        <f t="shared" si="1642"/>
        <v>1.887</v>
      </c>
      <c r="K1126">
        <v>2.8485065292119542</v>
      </c>
      <c r="L1126">
        <v>3.4716068250442554E-4</v>
      </c>
      <c r="M1126" s="1" t="s">
        <v>32</v>
      </c>
      <c r="N1126" s="1" t="s">
        <v>31</v>
      </c>
      <c r="O1126" s="1" t="s">
        <v>13</v>
      </c>
      <c r="P1126" s="1">
        <f t="shared" ref="P1126:Q1126" si="1643">P755</f>
        <v>11.34525456267221</v>
      </c>
      <c r="Q1126" s="1">
        <f t="shared" si="1643"/>
        <v>1.887</v>
      </c>
      <c r="R1126" s="1">
        <f>Tabulka1[[#This Row],[z2]]</f>
        <v>2.8485065292119542</v>
      </c>
      <c r="S1126" s="1">
        <f>Tabulka1[[#This Row],[std2]]</f>
        <v>3.4716068250442554E-4</v>
      </c>
      <c r="T1126" s="1" t="s">
        <v>42</v>
      </c>
      <c r="U1126" s="1" t="s">
        <v>31</v>
      </c>
      <c r="V1126" s="1" t="s">
        <v>13</v>
      </c>
      <c r="W1126" s="1">
        <f t="shared" ref="W1126:X1126" si="1644">W755</f>
        <v>3.2118149568055854</v>
      </c>
      <c r="X1126" s="1">
        <f t="shared" si="1644"/>
        <v>3.0303474117460696</v>
      </c>
      <c r="Y1126" s="1">
        <f>Tabulka1[[#This Row],[z2]]</f>
        <v>2.8485065292119542</v>
      </c>
      <c r="Z1126" s="1">
        <f>Tabulka1[[#This Row],[std2]]</f>
        <v>3.4716068250442554E-4</v>
      </c>
      <c r="AA1126" s="1" t="s">
        <v>43</v>
      </c>
      <c r="AB1126" s="1" t="s">
        <v>40</v>
      </c>
      <c r="AC1126" s="1" t="s">
        <v>13</v>
      </c>
      <c r="AD1126" s="1">
        <v>15</v>
      </c>
      <c r="AE1126" s="1" t="s">
        <v>12</v>
      </c>
      <c r="AF1126" s="1" t="s">
        <v>28</v>
      </c>
    </row>
    <row r="1127" spans="1:32" ht="16.5" x14ac:dyDescent="0.35">
      <c r="A1127" s="1">
        <f t="shared" ref="A1127:B1127" si="1645">A756</f>
        <v>3.759413347866154</v>
      </c>
      <c r="B1127" s="1">
        <f t="shared" si="1645"/>
        <v>3.5470064937117165</v>
      </c>
      <c r="C1127" s="1">
        <f>Tabulka1[[#This Row],[z2]]</f>
        <v>4.0230094751067078</v>
      </c>
      <c r="D1127" s="1">
        <f>Tabulka1[[#This Row],[std2]]</f>
        <v>1.8402868959146401E-2</v>
      </c>
      <c r="E1127" s="1">
        <f t="shared" si="1427"/>
        <v>6</v>
      </c>
      <c r="F1127" s="1" t="s">
        <v>29</v>
      </c>
      <c r="G1127" s="1" t="s">
        <v>30</v>
      </c>
      <c r="H1127" s="1" t="s">
        <v>13</v>
      </c>
      <c r="I1127" s="1">
        <f t="shared" ref="I1127:J1127" si="1646">I756</f>
        <v>30</v>
      </c>
      <c r="J1127" s="1">
        <f t="shared" si="1646"/>
        <v>1.887</v>
      </c>
      <c r="K1127">
        <v>4.0230094751067078</v>
      </c>
      <c r="L1127">
        <v>1.8402868959146401E-2</v>
      </c>
      <c r="M1127" s="1" t="s">
        <v>32</v>
      </c>
      <c r="N1127" s="1" t="s">
        <v>31</v>
      </c>
      <c r="O1127" s="1" t="s">
        <v>13</v>
      </c>
      <c r="P1127" s="1">
        <f t="shared" ref="P1127:Q1127" si="1647">P756</f>
        <v>13.614305475206653</v>
      </c>
      <c r="Q1127" s="1">
        <f t="shared" si="1647"/>
        <v>1.887</v>
      </c>
      <c r="R1127" s="1">
        <f>Tabulka1[[#This Row],[z2]]</f>
        <v>4.0230094751067078</v>
      </c>
      <c r="S1127" s="1">
        <f>Tabulka1[[#This Row],[std2]]</f>
        <v>1.8402868959146401E-2</v>
      </c>
      <c r="T1127" s="1" t="s">
        <v>42</v>
      </c>
      <c r="U1127" s="1" t="s">
        <v>31</v>
      </c>
      <c r="V1127" s="1" t="s">
        <v>13</v>
      </c>
      <c r="W1127" s="1">
        <f t="shared" ref="W1127:X1127" si="1648">W756</f>
        <v>4.1294763730357529</v>
      </c>
      <c r="X1127" s="1">
        <f t="shared" si="1648"/>
        <v>3.8961609579592329</v>
      </c>
      <c r="Y1127" s="1">
        <f>Tabulka1[[#This Row],[z2]]</f>
        <v>4.0230094751067078</v>
      </c>
      <c r="Z1127" s="1">
        <f>Tabulka1[[#This Row],[std2]]</f>
        <v>1.8402868959146401E-2</v>
      </c>
      <c r="AA1127" s="1" t="s">
        <v>43</v>
      </c>
      <c r="AB1127" s="1" t="s">
        <v>40</v>
      </c>
      <c r="AC1127" s="1" t="s">
        <v>13</v>
      </c>
      <c r="AD1127" s="1">
        <v>15</v>
      </c>
      <c r="AE1127" s="1" t="s">
        <v>12</v>
      </c>
      <c r="AF1127" s="1" t="s">
        <v>28</v>
      </c>
    </row>
    <row r="1128" spans="1:32" ht="16.5" x14ac:dyDescent="0.35">
      <c r="A1128" s="1">
        <f t="shared" ref="A1128:B1128" si="1649">A757</f>
        <v>0</v>
      </c>
      <c r="B1128" s="1">
        <f t="shared" si="1649"/>
        <v>0</v>
      </c>
      <c r="C1128" s="1">
        <f>Tabulka1[[#This Row],[z2]]</f>
        <v>1.1030139981072158</v>
      </c>
      <c r="D1128" s="1">
        <f>Tabulka1[[#This Row],[std2]]</f>
        <v>6.9239040212735392E-3</v>
      </c>
      <c r="E1128" s="1">
        <f t="shared" si="1427"/>
        <v>7</v>
      </c>
      <c r="F1128" s="1" t="s">
        <v>29</v>
      </c>
      <c r="G1128" s="1" t="s">
        <v>30</v>
      </c>
      <c r="H1128" s="1" t="s">
        <v>13</v>
      </c>
      <c r="I1128" s="1">
        <f t="shared" ref="I1128:J1128" si="1650">I757</f>
        <v>0</v>
      </c>
      <c r="J1128" s="1">
        <f t="shared" si="1650"/>
        <v>2</v>
      </c>
      <c r="K1128" s="1">
        <v>1.1030139981072158</v>
      </c>
      <c r="L1128" s="1">
        <v>6.9239040212735392E-3</v>
      </c>
      <c r="M1128" s="1" t="s">
        <v>32</v>
      </c>
      <c r="N1128" s="1" t="s">
        <v>31</v>
      </c>
      <c r="O1128" s="1" t="s">
        <v>13</v>
      </c>
      <c r="P1128" s="1">
        <f t="shared" ref="P1128:Q1128" si="1651">P757</f>
        <v>0</v>
      </c>
      <c r="Q1128" s="1">
        <f t="shared" si="1651"/>
        <v>2</v>
      </c>
      <c r="R1128" s="1">
        <f>Tabulka1[[#This Row],[z2]]</f>
        <v>1.1030139981072158</v>
      </c>
      <c r="S1128" s="1">
        <f>Tabulka1[[#This Row],[std2]]</f>
        <v>6.9239040212735392E-3</v>
      </c>
      <c r="T1128" s="1" t="s">
        <v>42</v>
      </c>
      <c r="U1128" s="1" t="s">
        <v>31</v>
      </c>
      <c r="V1128" s="1" t="s">
        <v>13</v>
      </c>
      <c r="W1128" s="1">
        <f t="shared" ref="W1128:X1128" si="1652">W757</f>
        <v>0</v>
      </c>
      <c r="X1128" s="1">
        <f t="shared" si="1652"/>
        <v>0</v>
      </c>
      <c r="Y1128" s="1">
        <f>Tabulka1[[#This Row],[z2]]</f>
        <v>1.1030139981072158</v>
      </c>
      <c r="Z1128" s="1">
        <f>Tabulka1[[#This Row],[std2]]</f>
        <v>6.9239040212735392E-3</v>
      </c>
      <c r="AA1128" s="1" t="s">
        <v>43</v>
      </c>
      <c r="AB1128" s="1" t="s">
        <v>40</v>
      </c>
      <c r="AC1128" s="1" t="s">
        <v>13</v>
      </c>
      <c r="AD1128" s="1">
        <v>15</v>
      </c>
      <c r="AE1128" s="1" t="s">
        <v>12</v>
      </c>
      <c r="AF1128" s="1" t="s">
        <v>28</v>
      </c>
    </row>
    <row r="1129" spans="1:32" ht="16.5" x14ac:dyDescent="0.35">
      <c r="A1129" s="1">
        <f t="shared" ref="A1129:B1129" si="1653">A758</f>
        <v>0.48610722349735946</v>
      </c>
      <c r="B1129" s="1">
        <f t="shared" si="1653"/>
        <v>0.48610722349735946</v>
      </c>
      <c r="C1129" s="1">
        <f>Tabulka1[[#This Row],[z2]]</f>
        <v>1.2248901358299347</v>
      </c>
      <c r="D1129" s="1">
        <f>Tabulka1[[#This Row],[std2]]</f>
        <v>1.6152649124245852E-4</v>
      </c>
      <c r="E1129" s="1">
        <f t="shared" si="1427"/>
        <v>7</v>
      </c>
      <c r="F1129" s="1" t="s">
        <v>29</v>
      </c>
      <c r="G1129" s="1" t="s">
        <v>30</v>
      </c>
      <c r="H1129" s="1" t="s">
        <v>13</v>
      </c>
      <c r="I1129" s="1">
        <f t="shared" ref="I1129:J1129" si="1654">I758</f>
        <v>5</v>
      </c>
      <c r="J1129" s="1">
        <f t="shared" si="1654"/>
        <v>2</v>
      </c>
      <c r="K1129">
        <v>1.2248901358299347</v>
      </c>
      <c r="L1129">
        <v>1.6152649124245852E-4</v>
      </c>
      <c r="M1129" s="1" t="s">
        <v>32</v>
      </c>
      <c r="N1129" s="1" t="s">
        <v>31</v>
      </c>
      <c r="O1129" s="1" t="s">
        <v>13</v>
      </c>
      <c r="P1129" s="1">
        <f t="shared" ref="P1129:Q1129" si="1655">P758</f>
        <v>2.1971859896620574</v>
      </c>
      <c r="Q1129" s="1">
        <f t="shared" si="1655"/>
        <v>2</v>
      </c>
      <c r="R1129" s="1">
        <f>Tabulka1[[#This Row],[z2]]</f>
        <v>1.2248901358299347</v>
      </c>
      <c r="S1129" s="1">
        <f>Tabulka1[[#This Row],[std2]]</f>
        <v>1.6152649124245852E-4</v>
      </c>
      <c r="T1129" s="1" t="s">
        <v>42</v>
      </c>
      <c r="U1129" s="1" t="s">
        <v>31</v>
      </c>
      <c r="V1129" s="1" t="s">
        <v>13</v>
      </c>
      <c r="W1129" s="1">
        <f t="shared" ref="W1129:X1129" si="1656">W758</f>
        <v>0.49106700019937305</v>
      </c>
      <c r="X1129" s="1">
        <f t="shared" si="1656"/>
        <v>0.49106700019937305</v>
      </c>
      <c r="Y1129" s="1">
        <f>Tabulka1[[#This Row],[z2]]</f>
        <v>1.2248901358299347</v>
      </c>
      <c r="Z1129" s="1">
        <f>Tabulka1[[#This Row],[std2]]</f>
        <v>1.6152649124245852E-4</v>
      </c>
      <c r="AA1129" s="1" t="s">
        <v>43</v>
      </c>
      <c r="AB1129" s="1" t="s">
        <v>40</v>
      </c>
      <c r="AC1129" s="1" t="s">
        <v>13</v>
      </c>
      <c r="AD1129" s="1">
        <v>15</v>
      </c>
      <c r="AE1129" s="1" t="s">
        <v>12</v>
      </c>
      <c r="AF1129" s="1" t="s">
        <v>28</v>
      </c>
    </row>
    <row r="1130" spans="1:32" ht="16.5" x14ac:dyDescent="0.35">
      <c r="A1130" s="1">
        <f t="shared" ref="A1130:B1130" si="1657">A759</f>
        <v>1.0139674186866707</v>
      </c>
      <c r="B1130" s="1">
        <f t="shared" si="1657"/>
        <v>1.0139674186866707</v>
      </c>
      <c r="C1130" s="1">
        <f>Tabulka1[[#This Row],[z2]]</f>
        <v>1.4344335734310878</v>
      </c>
      <c r="D1130" s="1">
        <f>Tabulka1[[#This Row],[std2]]</f>
        <v>5.0431779674495994E-4</v>
      </c>
      <c r="E1130" s="1">
        <f t="shared" si="1427"/>
        <v>7</v>
      </c>
      <c r="F1130" s="1" t="s">
        <v>29</v>
      </c>
      <c r="G1130" s="1" t="s">
        <v>30</v>
      </c>
      <c r="H1130" s="1" t="s">
        <v>13</v>
      </c>
      <c r="I1130" s="1">
        <f t="shared" ref="I1130:J1130" si="1658">I759</f>
        <v>10</v>
      </c>
      <c r="J1130" s="1">
        <f t="shared" si="1658"/>
        <v>2</v>
      </c>
      <c r="K1130">
        <v>1.4344335734310878</v>
      </c>
      <c r="L1130">
        <v>5.0431779674495994E-4</v>
      </c>
      <c r="M1130" s="1" t="s">
        <v>32</v>
      </c>
      <c r="N1130" s="1" t="s">
        <v>31</v>
      </c>
      <c r="O1130" s="1" t="s">
        <v>13</v>
      </c>
      <c r="P1130" s="1">
        <f t="shared" ref="P1130:Q1130" si="1659">P759</f>
        <v>4.3943719793241147</v>
      </c>
      <c r="Q1130" s="1">
        <f t="shared" si="1659"/>
        <v>2</v>
      </c>
      <c r="R1130" s="1">
        <f>Tabulka1[[#This Row],[z2]]</f>
        <v>1.4344335734310878</v>
      </c>
      <c r="S1130" s="1">
        <f>Tabulka1[[#This Row],[std2]]</f>
        <v>5.0431779674495994E-4</v>
      </c>
      <c r="T1130" s="1" t="s">
        <v>42</v>
      </c>
      <c r="U1130" s="1" t="s">
        <v>31</v>
      </c>
      <c r="V1130" s="1" t="s">
        <v>13</v>
      </c>
      <c r="W1130" s="1">
        <f t="shared" ref="W1130:X1130" si="1660">W759</f>
        <v>1.0366970004208989</v>
      </c>
      <c r="X1130" s="1">
        <f t="shared" si="1660"/>
        <v>1.0366970004208989</v>
      </c>
      <c r="Y1130" s="1">
        <f>Tabulka1[[#This Row],[z2]]</f>
        <v>1.4344335734310878</v>
      </c>
      <c r="Z1130" s="1">
        <f>Tabulka1[[#This Row],[std2]]</f>
        <v>5.0431779674495994E-4</v>
      </c>
      <c r="AA1130" s="1" t="s">
        <v>43</v>
      </c>
      <c r="AB1130" s="1" t="s">
        <v>40</v>
      </c>
      <c r="AC1130" s="1" t="s">
        <v>13</v>
      </c>
      <c r="AD1130" s="1">
        <v>15</v>
      </c>
      <c r="AE1130" s="1" t="s">
        <v>12</v>
      </c>
      <c r="AF1130" s="1" t="s">
        <v>28</v>
      </c>
    </row>
    <row r="1131" spans="1:32" ht="16.5" x14ac:dyDescent="0.35">
      <c r="A1131" s="1">
        <f t="shared" ref="A1131:B1131" si="1661">A760</f>
        <v>1.5872753736774337</v>
      </c>
      <c r="B1131" s="1">
        <f t="shared" si="1661"/>
        <v>1.5872753736774337</v>
      </c>
      <c r="C1131" s="1">
        <f>Tabulka1[[#This Row],[z2]]</f>
        <v>1.7265008510095563</v>
      </c>
      <c r="D1131" s="1">
        <f>Tabulka1[[#This Row],[std2]]</f>
        <v>4.0973240361184089E-4</v>
      </c>
      <c r="E1131" s="1">
        <f t="shared" si="1427"/>
        <v>7</v>
      </c>
      <c r="F1131" s="1" t="s">
        <v>29</v>
      </c>
      <c r="G1131" s="1" t="s">
        <v>30</v>
      </c>
      <c r="H1131" s="1" t="s">
        <v>13</v>
      </c>
      <c r="I1131" s="1">
        <f t="shared" ref="I1131:J1131" si="1662">I760</f>
        <v>15</v>
      </c>
      <c r="J1131" s="1">
        <f t="shared" si="1662"/>
        <v>2</v>
      </c>
      <c r="K1131">
        <v>1.7265008510095563</v>
      </c>
      <c r="L1131">
        <v>4.0973240361184089E-4</v>
      </c>
      <c r="M1131" s="1" t="s">
        <v>32</v>
      </c>
      <c r="N1131" s="1" t="s">
        <v>31</v>
      </c>
      <c r="O1131" s="1" t="s">
        <v>13</v>
      </c>
      <c r="P1131" s="1">
        <f t="shared" ref="P1131:Q1131" si="1663">P760</f>
        <v>6.5915579689861721</v>
      </c>
      <c r="Q1131" s="1">
        <f t="shared" si="1663"/>
        <v>2</v>
      </c>
      <c r="R1131" s="1">
        <f>Tabulka1[[#This Row],[z2]]</f>
        <v>1.7265008510095563</v>
      </c>
      <c r="S1131" s="1">
        <f>Tabulka1[[#This Row],[std2]]</f>
        <v>4.0973240361184089E-4</v>
      </c>
      <c r="T1131" s="1" t="s">
        <v>42</v>
      </c>
      <c r="U1131" s="1" t="s">
        <v>31</v>
      </c>
      <c r="V1131" s="1" t="s">
        <v>13</v>
      </c>
      <c r="W1131" s="1">
        <f t="shared" ref="W1131:X1131" si="1664">W760</f>
        <v>1.6465187653743689</v>
      </c>
      <c r="X1131" s="1">
        <f t="shared" si="1664"/>
        <v>1.6465187653743689</v>
      </c>
      <c r="Y1131" s="1">
        <f>Tabulka1[[#This Row],[z2]]</f>
        <v>1.7265008510095563</v>
      </c>
      <c r="Z1131" s="1">
        <f>Tabulka1[[#This Row],[std2]]</f>
        <v>4.0973240361184089E-4</v>
      </c>
      <c r="AA1131" s="1" t="s">
        <v>43</v>
      </c>
      <c r="AB1131" s="1" t="s">
        <v>40</v>
      </c>
      <c r="AC1131" s="1" t="s">
        <v>13</v>
      </c>
      <c r="AD1131" s="1">
        <v>15</v>
      </c>
      <c r="AE1131" s="1" t="s">
        <v>12</v>
      </c>
      <c r="AF1131" s="1" t="s">
        <v>28</v>
      </c>
    </row>
    <row r="1132" spans="1:32" ht="16.5" x14ac:dyDescent="0.35">
      <c r="A1132" s="1">
        <f t="shared" ref="A1132:B1132" si="1665">A761</f>
        <v>2.2107895277015808</v>
      </c>
      <c r="B1132" s="1">
        <f t="shared" si="1665"/>
        <v>2.2107895277015808</v>
      </c>
      <c r="C1132" s="1">
        <f>Tabulka1[[#This Row],[z2]]</f>
        <v>2.1634794189569684</v>
      </c>
      <c r="D1132" s="1">
        <f>Tabulka1[[#This Row],[std2]]</f>
        <v>4.9701093970064519E-4</v>
      </c>
      <c r="E1132" s="1">
        <f t="shared" si="1427"/>
        <v>7</v>
      </c>
      <c r="F1132" s="1" t="s">
        <v>29</v>
      </c>
      <c r="G1132" s="1" t="s">
        <v>30</v>
      </c>
      <c r="H1132" s="1" t="s">
        <v>13</v>
      </c>
      <c r="I1132" s="1">
        <f t="shared" ref="I1132:J1132" si="1666">I761</f>
        <v>20</v>
      </c>
      <c r="J1132" s="1">
        <f t="shared" si="1666"/>
        <v>2</v>
      </c>
      <c r="K1132">
        <v>2.1634794189569684</v>
      </c>
      <c r="L1132">
        <v>4.9701093970064519E-4</v>
      </c>
      <c r="M1132" s="1" t="s">
        <v>32</v>
      </c>
      <c r="N1132" s="1" t="s">
        <v>31</v>
      </c>
      <c r="O1132" s="1" t="s">
        <v>13</v>
      </c>
      <c r="P1132" s="1">
        <f t="shared" ref="P1132:Q1132" si="1667">P761</f>
        <v>8.7887439586482294</v>
      </c>
      <c r="Q1132" s="1">
        <f t="shared" si="1667"/>
        <v>2</v>
      </c>
      <c r="R1132" s="1">
        <f>Tabulka1[[#This Row],[z2]]</f>
        <v>2.1634794189569684</v>
      </c>
      <c r="S1132" s="1">
        <f>Tabulka1[[#This Row],[std2]]</f>
        <v>4.9701093970064519E-4</v>
      </c>
      <c r="T1132" s="1" t="s">
        <v>42</v>
      </c>
      <c r="U1132" s="1" t="s">
        <v>31</v>
      </c>
      <c r="V1132" s="1" t="s">
        <v>13</v>
      </c>
      <c r="W1132" s="1">
        <f t="shared" ref="W1132:X1132" si="1668">W761</f>
        <v>2.3325682509470229</v>
      </c>
      <c r="X1132" s="1">
        <f t="shared" si="1668"/>
        <v>2.3325682509470229</v>
      </c>
      <c r="Y1132" s="1">
        <f>Tabulka1[[#This Row],[z2]]</f>
        <v>2.1634794189569684</v>
      </c>
      <c r="Z1132" s="1">
        <f>Tabulka1[[#This Row],[std2]]</f>
        <v>4.9701093970064519E-4</v>
      </c>
      <c r="AA1132" s="1" t="s">
        <v>43</v>
      </c>
      <c r="AB1132" s="1" t="s">
        <v>40</v>
      </c>
      <c r="AC1132" s="1" t="s">
        <v>13</v>
      </c>
      <c r="AD1132" s="1">
        <v>15</v>
      </c>
      <c r="AE1132" s="1" t="s">
        <v>12</v>
      </c>
      <c r="AF1132" s="1" t="s">
        <v>28</v>
      </c>
    </row>
    <row r="1133" spans="1:32" ht="16.5" x14ac:dyDescent="0.35">
      <c r="A1133" s="1">
        <f t="shared" ref="A1133:B1133" si="1669">A762</f>
        <v>2.8916615350165142</v>
      </c>
      <c r="B1133" s="1">
        <f t="shared" si="1669"/>
        <v>2.8916615350165142</v>
      </c>
      <c r="C1133" s="1">
        <f>Tabulka1[[#This Row],[z2]]</f>
        <v>2.8732730731424807</v>
      </c>
      <c r="D1133" s="1">
        <f>Tabulka1[[#This Row],[std2]]</f>
        <v>1.9716538498501537E-3</v>
      </c>
      <c r="E1133" s="1">
        <f t="shared" si="1427"/>
        <v>7</v>
      </c>
      <c r="F1133" s="1" t="s">
        <v>29</v>
      </c>
      <c r="G1133" s="1" t="s">
        <v>30</v>
      </c>
      <c r="H1133" s="1" t="s">
        <v>13</v>
      </c>
      <c r="I1133" s="1">
        <f t="shared" ref="I1133:J1133" si="1670">I762</f>
        <v>25</v>
      </c>
      <c r="J1133" s="1">
        <f t="shared" si="1670"/>
        <v>2</v>
      </c>
      <c r="K1133">
        <v>2.8732730731424807</v>
      </c>
      <c r="L1133">
        <v>1.9716538498501537E-3</v>
      </c>
      <c r="M1133" s="1" t="s">
        <v>32</v>
      </c>
      <c r="N1133" s="1" t="s">
        <v>31</v>
      </c>
      <c r="O1133" s="1" t="s">
        <v>13</v>
      </c>
      <c r="P1133" s="1">
        <f t="shared" ref="P1133:Q1133" si="1671">P762</f>
        <v>10.985929948310288</v>
      </c>
      <c r="Q1133" s="1">
        <f t="shared" si="1671"/>
        <v>2</v>
      </c>
      <c r="R1133" s="1">
        <f>Tabulka1[[#This Row],[z2]]</f>
        <v>2.8732730731424807</v>
      </c>
      <c r="S1133" s="1">
        <f>Tabulka1[[#This Row],[std2]]</f>
        <v>1.9716538498501537E-3</v>
      </c>
      <c r="T1133" s="1" t="s">
        <v>42</v>
      </c>
      <c r="U1133" s="1" t="s">
        <v>31</v>
      </c>
      <c r="V1133" s="1" t="s">
        <v>13</v>
      </c>
      <c r="W1133" s="1">
        <f t="shared" ref="W1133:X1133" si="1672">W762</f>
        <v>3.1100910012626968</v>
      </c>
      <c r="X1133" s="1">
        <f t="shared" si="1672"/>
        <v>3.1100910012626968</v>
      </c>
      <c r="Y1133" s="1">
        <f>Tabulka1[[#This Row],[z2]]</f>
        <v>2.8732730731424807</v>
      </c>
      <c r="Z1133" s="1">
        <f>Tabulka1[[#This Row],[std2]]</f>
        <v>1.9716538498501537E-3</v>
      </c>
      <c r="AA1133" s="1" t="s">
        <v>43</v>
      </c>
      <c r="AB1133" s="1" t="s">
        <v>40</v>
      </c>
      <c r="AC1133" s="1" t="s">
        <v>13</v>
      </c>
      <c r="AD1133" s="1">
        <v>15</v>
      </c>
      <c r="AE1133" s="1" t="s">
        <v>12</v>
      </c>
      <c r="AF1133" s="1" t="s">
        <v>28</v>
      </c>
    </row>
    <row r="1134" spans="1:32" ht="16.5" x14ac:dyDescent="0.35">
      <c r="A1134" s="1">
        <f t="shared" ref="A1134:B1134" si="1673">A763</f>
        <v>3.6328304316184288</v>
      </c>
      <c r="B1134" s="1">
        <f t="shared" si="1673"/>
        <v>3.6328304316184288</v>
      </c>
      <c r="C1134" s="1">
        <f>Tabulka1[[#This Row],[z2]]</f>
        <v>4.0833863833171744</v>
      </c>
      <c r="D1134" s="1">
        <f>Tabulka1[[#This Row],[std2]]</f>
        <v>2.5094995447392208E-3</v>
      </c>
      <c r="E1134" s="1">
        <f t="shared" si="1427"/>
        <v>7</v>
      </c>
      <c r="F1134" s="1" t="s">
        <v>29</v>
      </c>
      <c r="G1134" s="1" t="s">
        <v>30</v>
      </c>
      <c r="H1134" s="1" t="s">
        <v>13</v>
      </c>
      <c r="I1134" s="1">
        <f t="shared" ref="I1134:J1134" si="1674">I763</f>
        <v>30</v>
      </c>
      <c r="J1134" s="1">
        <f t="shared" si="1674"/>
        <v>2</v>
      </c>
      <c r="K1134">
        <v>4.0833863833171744</v>
      </c>
      <c r="L1134">
        <v>2.5094995447392208E-3</v>
      </c>
      <c r="M1134" s="1" t="s">
        <v>32</v>
      </c>
      <c r="N1134" s="1" t="s">
        <v>31</v>
      </c>
      <c r="O1134" s="1" t="s">
        <v>13</v>
      </c>
      <c r="P1134" s="1">
        <f t="shared" ref="P1134:Q1134" si="1675">P763</f>
        <v>13.183115937972344</v>
      </c>
      <c r="Q1134" s="1">
        <f t="shared" si="1675"/>
        <v>2</v>
      </c>
      <c r="R1134" s="1">
        <f>Tabulka1[[#This Row],[z2]]</f>
        <v>4.0833863833171744</v>
      </c>
      <c r="S1134" s="1">
        <f>Tabulka1[[#This Row],[std2]]</f>
        <v>2.5094995447392208E-3</v>
      </c>
      <c r="T1134" s="1" t="s">
        <v>42</v>
      </c>
      <c r="U1134" s="1" t="s">
        <v>31</v>
      </c>
      <c r="V1134" s="1" t="s">
        <v>13</v>
      </c>
      <c r="W1134" s="1">
        <f t="shared" ref="W1134:X1134" si="1676">W763</f>
        <v>3.9986884301948957</v>
      </c>
      <c r="X1134" s="1">
        <f t="shared" si="1676"/>
        <v>3.9986884301948957</v>
      </c>
      <c r="Y1134" s="1">
        <f>Tabulka1[[#This Row],[z2]]</f>
        <v>4.0833863833171744</v>
      </c>
      <c r="Z1134" s="1">
        <f>Tabulka1[[#This Row],[std2]]</f>
        <v>2.5094995447392208E-3</v>
      </c>
      <c r="AA1134" s="1" t="s">
        <v>43</v>
      </c>
      <c r="AB1134" s="1" t="s">
        <v>40</v>
      </c>
      <c r="AC1134" s="1" t="s">
        <v>13</v>
      </c>
      <c r="AD1134" s="1">
        <v>15</v>
      </c>
      <c r="AE1134" s="1" t="s">
        <v>12</v>
      </c>
      <c r="AF1134" s="1" t="s">
        <v>28</v>
      </c>
    </row>
    <row r="1135" spans="1:32" ht="16.5" x14ac:dyDescent="0.35">
      <c r="A1135" s="1">
        <f t="shared" ref="A1135:B1135" si="1677">A764</f>
        <v>0</v>
      </c>
      <c r="B1135" s="1">
        <f t="shared" si="1677"/>
        <v>0</v>
      </c>
      <c r="C1135" s="1">
        <f>Tabulka1[[#This Row],[z2]]</f>
        <v>1.1030139981072158</v>
      </c>
      <c r="D1135" s="1">
        <f>Tabulka1[[#This Row],[std2]]</f>
        <v>6.9239040212735392E-3</v>
      </c>
      <c r="E1135" s="1">
        <f t="shared" si="1427"/>
        <v>8</v>
      </c>
      <c r="F1135" s="1" t="s">
        <v>29</v>
      </c>
      <c r="G1135" s="1" t="s">
        <v>30</v>
      </c>
      <c r="H1135" s="1" t="s">
        <v>13</v>
      </c>
      <c r="I1135" s="1">
        <f t="shared" ref="I1135:J1135" si="1678">I764</f>
        <v>0</v>
      </c>
      <c r="J1135" s="1">
        <f t="shared" si="1678"/>
        <v>2.5</v>
      </c>
      <c r="K1135" s="1">
        <v>1.1030139981072158</v>
      </c>
      <c r="L1135" s="1">
        <v>6.9239040212735392E-3</v>
      </c>
      <c r="M1135" s="1" t="s">
        <v>32</v>
      </c>
      <c r="N1135" s="1" t="s">
        <v>31</v>
      </c>
      <c r="O1135" s="1" t="s">
        <v>13</v>
      </c>
      <c r="P1135" s="1">
        <f t="shared" ref="P1135:Q1135" si="1679">P764</f>
        <v>0</v>
      </c>
      <c r="Q1135" s="1">
        <f t="shared" si="1679"/>
        <v>2.5</v>
      </c>
      <c r="R1135" s="1">
        <f>Tabulka1[[#This Row],[z2]]</f>
        <v>1.1030139981072158</v>
      </c>
      <c r="S1135" s="1">
        <f>Tabulka1[[#This Row],[std2]]</f>
        <v>6.9239040212735392E-3</v>
      </c>
      <c r="T1135" s="1" t="s">
        <v>42</v>
      </c>
      <c r="U1135" s="1" t="s">
        <v>31</v>
      </c>
      <c r="V1135" s="1" t="s">
        <v>13</v>
      </c>
      <c r="W1135" s="1">
        <f t="shared" ref="W1135:X1135" si="1680">W764</f>
        <v>0</v>
      </c>
      <c r="X1135" s="1">
        <f t="shared" si="1680"/>
        <v>0</v>
      </c>
      <c r="Y1135" s="1">
        <f>Tabulka1[[#This Row],[z2]]</f>
        <v>1.1030139981072158</v>
      </c>
      <c r="Z1135" s="1">
        <f>Tabulka1[[#This Row],[std2]]</f>
        <v>6.9239040212735392E-3</v>
      </c>
      <c r="AA1135" s="1" t="s">
        <v>43</v>
      </c>
      <c r="AB1135" s="1" t="s">
        <v>40</v>
      </c>
      <c r="AC1135" s="1" t="s">
        <v>13</v>
      </c>
      <c r="AD1135" s="1">
        <v>15</v>
      </c>
      <c r="AE1135" s="1" t="s">
        <v>12</v>
      </c>
      <c r="AF1135" s="1" t="s">
        <v>28</v>
      </c>
    </row>
    <row r="1136" spans="1:32" ht="16.5" x14ac:dyDescent="0.35">
      <c r="A1136" s="1">
        <f t="shared" ref="A1136:B1136" si="1681">A765</f>
        <v>0.42580074960310316</v>
      </c>
      <c r="B1136" s="1">
        <f t="shared" si="1681"/>
        <v>0.53225093700387893</v>
      </c>
      <c r="C1136" s="1">
        <f>Tabulka1[[#This Row],[z2]]</f>
        <v>1.2342821294359798</v>
      </c>
      <c r="D1136" s="1">
        <f>Tabulka1[[#This Row],[std2]]</f>
        <v>1.165531044033457E-3</v>
      </c>
      <c r="E1136" s="1">
        <f t="shared" ref="E1136:E1199" si="1682">E765</f>
        <v>8</v>
      </c>
      <c r="F1136" s="1" t="s">
        <v>29</v>
      </c>
      <c r="G1136" s="1" t="s">
        <v>30</v>
      </c>
      <c r="H1136" s="1" t="s">
        <v>13</v>
      </c>
      <c r="I1136" s="1">
        <f t="shared" ref="I1136:J1136" si="1683">I765</f>
        <v>5</v>
      </c>
      <c r="J1136" s="1">
        <f t="shared" si="1683"/>
        <v>2.5</v>
      </c>
      <c r="K1136">
        <v>1.2342821294359798</v>
      </c>
      <c r="L1136">
        <v>1.165531044033457E-3</v>
      </c>
      <c r="M1136" s="1" t="s">
        <v>32</v>
      </c>
      <c r="N1136" s="1" t="s">
        <v>31</v>
      </c>
      <c r="O1136" s="1" t="s">
        <v>13</v>
      </c>
      <c r="P1136" s="1">
        <f t="shared" ref="P1136:Q1136" si="1684">P765</f>
        <v>1.9271182834416278</v>
      </c>
      <c r="Q1136" s="1">
        <f t="shared" si="1684"/>
        <v>2.5</v>
      </c>
      <c r="R1136" s="1">
        <f>Tabulka1[[#This Row],[z2]]</f>
        <v>1.2342821294359798</v>
      </c>
      <c r="S1136" s="1">
        <f>Tabulka1[[#This Row],[std2]]</f>
        <v>1.165531044033457E-3</v>
      </c>
      <c r="T1136" s="1" t="s">
        <v>42</v>
      </c>
      <c r="U1136" s="1" t="s">
        <v>31</v>
      </c>
      <c r="V1136" s="1" t="s">
        <v>13</v>
      </c>
      <c r="W1136" s="1">
        <f t="shared" ref="W1136:X1136" si="1685">W765</f>
        <v>0.43070736793866038</v>
      </c>
      <c r="X1136" s="1">
        <f t="shared" si="1685"/>
        <v>0.53838420992332547</v>
      </c>
      <c r="Y1136" s="1">
        <f>Tabulka1[[#This Row],[z2]]</f>
        <v>1.2342821294359798</v>
      </c>
      <c r="Z1136" s="1">
        <f>Tabulka1[[#This Row],[std2]]</f>
        <v>1.165531044033457E-3</v>
      </c>
      <c r="AA1136" s="1" t="s">
        <v>43</v>
      </c>
      <c r="AB1136" s="1" t="s">
        <v>40</v>
      </c>
      <c r="AC1136" s="1" t="s">
        <v>13</v>
      </c>
      <c r="AD1136" s="1">
        <v>15</v>
      </c>
      <c r="AE1136" s="1" t="s">
        <v>12</v>
      </c>
      <c r="AF1136" s="1" t="s">
        <v>28</v>
      </c>
    </row>
    <row r="1137" spans="1:32" ht="16.5" x14ac:dyDescent="0.35">
      <c r="A1137" s="1">
        <f t="shared" ref="A1137:B1137" si="1686">A766</f>
        <v>0.88664298924696006</v>
      </c>
      <c r="B1137" s="1">
        <f t="shared" si="1686"/>
        <v>1.1083037365587001</v>
      </c>
      <c r="C1137" s="1">
        <f>Tabulka1[[#This Row],[z2]]</f>
        <v>1.4491998415877732</v>
      </c>
      <c r="D1137" s="1">
        <f>Tabulka1[[#This Row],[std2]]</f>
        <v>7.2244265396975097E-4</v>
      </c>
      <c r="E1137" s="1">
        <f t="shared" si="1682"/>
        <v>8</v>
      </c>
      <c r="F1137" s="1" t="s">
        <v>29</v>
      </c>
      <c r="G1137" s="1" t="s">
        <v>30</v>
      </c>
      <c r="H1137" s="1" t="s">
        <v>13</v>
      </c>
      <c r="I1137" s="1">
        <f t="shared" ref="I1137:J1137" si="1687">I766</f>
        <v>10</v>
      </c>
      <c r="J1137" s="1">
        <f t="shared" si="1687"/>
        <v>2.5</v>
      </c>
      <c r="K1137">
        <v>1.4491998415877732</v>
      </c>
      <c r="L1137">
        <v>7.2244265396975097E-4</v>
      </c>
      <c r="M1137" s="1" t="s">
        <v>32</v>
      </c>
      <c r="N1137" s="1" t="s">
        <v>31</v>
      </c>
      <c r="O1137" s="1" t="s">
        <v>13</v>
      </c>
      <c r="P1137" s="1">
        <f t="shared" ref="P1137:Q1137" si="1688">P766</f>
        <v>3.8542365668832557</v>
      </c>
      <c r="Q1137" s="1">
        <f t="shared" si="1688"/>
        <v>2.5</v>
      </c>
      <c r="R1137" s="1">
        <f>Tabulka1[[#This Row],[z2]]</f>
        <v>1.4491998415877732</v>
      </c>
      <c r="S1137" s="1">
        <f>Tabulka1[[#This Row],[std2]]</f>
        <v>7.2244265396975097E-4</v>
      </c>
      <c r="T1137" s="1" t="s">
        <v>42</v>
      </c>
      <c r="U1137" s="1" t="s">
        <v>31</v>
      </c>
      <c r="V1137" s="1" t="s">
        <v>13</v>
      </c>
      <c r="W1137" s="1">
        <f t="shared" ref="W1137:X1137" si="1689">W766</f>
        <v>0.90927111009272765</v>
      </c>
      <c r="X1137" s="1">
        <f t="shared" si="1689"/>
        <v>1.1365888876159096</v>
      </c>
      <c r="Y1137" s="1">
        <f>Tabulka1[[#This Row],[z2]]</f>
        <v>1.4491998415877732</v>
      </c>
      <c r="Z1137" s="1">
        <f>Tabulka1[[#This Row],[std2]]</f>
        <v>7.2244265396975097E-4</v>
      </c>
      <c r="AA1137" s="1" t="s">
        <v>43</v>
      </c>
      <c r="AB1137" s="1" t="s">
        <v>40</v>
      </c>
      <c r="AC1137" s="1" t="s">
        <v>13</v>
      </c>
      <c r="AD1137" s="1">
        <v>15</v>
      </c>
      <c r="AE1137" s="1" t="s">
        <v>12</v>
      </c>
      <c r="AF1137" s="1" t="s">
        <v>28</v>
      </c>
    </row>
    <row r="1138" spans="1:32" ht="16.5" x14ac:dyDescent="0.35">
      <c r="A1138" s="1">
        <f t="shared" ref="A1138:B1138" si="1690">A767</f>
        <v>1.3864609077071639</v>
      </c>
      <c r="B1138" s="1">
        <f t="shared" si="1690"/>
        <v>1.7330761346339549</v>
      </c>
      <c r="C1138" s="1">
        <f>Tabulka1[[#This Row],[z2]]</f>
        <v>1.7699689639606158</v>
      </c>
      <c r="D1138" s="1">
        <f>Tabulka1[[#This Row],[std2]]</f>
        <v>2.9270593704063819E-3</v>
      </c>
      <c r="E1138" s="1">
        <f t="shared" si="1682"/>
        <v>8</v>
      </c>
      <c r="F1138" s="1" t="s">
        <v>29</v>
      </c>
      <c r="G1138" s="1" t="s">
        <v>30</v>
      </c>
      <c r="H1138" s="1" t="s">
        <v>13</v>
      </c>
      <c r="I1138" s="1">
        <f t="shared" ref="I1138:J1138" si="1691">I767</f>
        <v>15</v>
      </c>
      <c r="J1138" s="1">
        <f t="shared" si="1691"/>
        <v>2.5</v>
      </c>
      <c r="K1138">
        <v>1.7699689639606158</v>
      </c>
      <c r="L1138">
        <v>2.9270593704063819E-3</v>
      </c>
      <c r="M1138" s="1" t="s">
        <v>32</v>
      </c>
      <c r="N1138" s="1" t="s">
        <v>31</v>
      </c>
      <c r="O1138" s="1" t="s">
        <v>13</v>
      </c>
      <c r="P1138" s="1">
        <f t="shared" ref="P1138:Q1138" si="1692">P767</f>
        <v>5.7813548503248828</v>
      </c>
      <c r="Q1138" s="1">
        <f t="shared" si="1692"/>
        <v>2.5</v>
      </c>
      <c r="R1138" s="1">
        <f>Tabulka1[[#This Row],[z2]]</f>
        <v>1.7699689639606158</v>
      </c>
      <c r="S1138" s="1">
        <f>Tabulka1[[#This Row],[std2]]</f>
        <v>2.9270593704063819E-3</v>
      </c>
      <c r="T1138" s="1" t="s">
        <v>42</v>
      </c>
      <c r="U1138" s="1" t="s">
        <v>31</v>
      </c>
      <c r="V1138" s="1" t="s">
        <v>13</v>
      </c>
      <c r="W1138" s="1">
        <f t="shared" ref="W1138:X1138" si="1693">W767</f>
        <v>1.4441364689708025</v>
      </c>
      <c r="X1138" s="1">
        <f t="shared" si="1693"/>
        <v>1.8051705862135032</v>
      </c>
      <c r="Y1138" s="1">
        <f>Tabulka1[[#This Row],[z2]]</f>
        <v>1.7699689639606158</v>
      </c>
      <c r="Z1138" s="1">
        <f>Tabulka1[[#This Row],[std2]]</f>
        <v>2.9270593704063819E-3</v>
      </c>
      <c r="AA1138" s="1" t="s">
        <v>43</v>
      </c>
      <c r="AB1138" s="1" t="s">
        <v>40</v>
      </c>
      <c r="AC1138" s="1" t="s">
        <v>13</v>
      </c>
      <c r="AD1138" s="1">
        <v>15</v>
      </c>
      <c r="AE1138" s="1" t="s">
        <v>12</v>
      </c>
      <c r="AF1138" s="1" t="s">
        <v>28</v>
      </c>
    </row>
    <row r="1139" spans="1:32" ht="16.5" x14ac:dyDescent="0.35">
      <c r="A1139" s="1">
        <f t="shared" ref="A1139:B1139" si="1694">A768</f>
        <v>1.9284112669601796</v>
      </c>
      <c r="B1139" s="1">
        <f t="shared" si="1694"/>
        <v>2.4105140837002246</v>
      </c>
      <c r="C1139" s="1">
        <f>Tabulka1[[#This Row],[z2]]</f>
        <v>2.2675422303603585</v>
      </c>
      <c r="D1139" s="1">
        <f>Tabulka1[[#This Row],[std2]]</f>
        <v>3.5503097063121682E-3</v>
      </c>
      <c r="E1139" s="1">
        <f t="shared" si="1682"/>
        <v>8</v>
      </c>
      <c r="F1139" s="1" t="s">
        <v>29</v>
      </c>
      <c r="G1139" s="1" t="s">
        <v>30</v>
      </c>
      <c r="H1139" s="1" t="s">
        <v>13</v>
      </c>
      <c r="I1139" s="1">
        <f t="shared" ref="I1139:J1139" si="1695">I768</f>
        <v>20</v>
      </c>
      <c r="J1139" s="1">
        <f t="shared" si="1695"/>
        <v>2.5</v>
      </c>
      <c r="K1139">
        <v>2.2675422303603585</v>
      </c>
      <c r="L1139">
        <v>3.5503097063121682E-3</v>
      </c>
      <c r="M1139" s="1" t="s">
        <v>32</v>
      </c>
      <c r="N1139" s="1" t="s">
        <v>31</v>
      </c>
      <c r="O1139" s="1" t="s">
        <v>13</v>
      </c>
      <c r="P1139" s="1">
        <f t="shared" ref="P1139:Q1139" si="1696">P768</f>
        <v>7.7084731337665113</v>
      </c>
      <c r="Q1139" s="1">
        <f t="shared" si="1696"/>
        <v>2.5</v>
      </c>
      <c r="R1139" s="1">
        <f>Tabulka1[[#This Row],[z2]]</f>
        <v>2.2675422303603585</v>
      </c>
      <c r="S1139" s="1">
        <f>Tabulka1[[#This Row],[std2]]</f>
        <v>3.5503097063121682E-3</v>
      </c>
      <c r="T1139" s="1" t="s">
        <v>42</v>
      </c>
      <c r="U1139" s="1" t="s">
        <v>31</v>
      </c>
      <c r="V1139" s="1" t="s">
        <v>13</v>
      </c>
      <c r="W1139" s="1">
        <f t="shared" ref="W1139:X1139" si="1697">W768</f>
        <v>2.0458599977086371</v>
      </c>
      <c r="X1139" s="1">
        <f t="shared" si="1697"/>
        <v>2.5573249971357965</v>
      </c>
      <c r="Y1139" s="1">
        <f>Tabulka1[[#This Row],[z2]]</f>
        <v>2.2675422303603585</v>
      </c>
      <c r="Z1139" s="1">
        <f>Tabulka1[[#This Row],[std2]]</f>
        <v>3.5503097063121682E-3</v>
      </c>
      <c r="AA1139" s="1" t="s">
        <v>43</v>
      </c>
      <c r="AB1139" s="1" t="s">
        <v>40</v>
      </c>
      <c r="AC1139" s="1" t="s">
        <v>13</v>
      </c>
      <c r="AD1139" s="1">
        <v>15</v>
      </c>
      <c r="AE1139" s="1" t="s">
        <v>12</v>
      </c>
      <c r="AF1139" s="1" t="s">
        <v>28</v>
      </c>
    </row>
    <row r="1140" spans="1:32" ht="16.5" x14ac:dyDescent="0.35">
      <c r="A1140" s="1">
        <f t="shared" ref="A1140:B1140" si="1698">A769</f>
        <v>2.5177478354801224</v>
      </c>
      <c r="B1140" s="1">
        <f t="shared" si="1698"/>
        <v>3.147184794350153</v>
      </c>
      <c r="C1140" s="1">
        <f>Tabulka1[[#This Row],[z2]]</f>
        <v>3.1121114011448068</v>
      </c>
      <c r="D1140" s="1">
        <f>Tabulka1[[#This Row],[std2]]</f>
        <v>2.2738646715221789E-2</v>
      </c>
      <c r="E1140" s="1">
        <f t="shared" si="1682"/>
        <v>8</v>
      </c>
      <c r="F1140" s="1" t="s">
        <v>29</v>
      </c>
      <c r="G1140" s="1" t="s">
        <v>30</v>
      </c>
      <c r="H1140" s="1" t="s">
        <v>13</v>
      </c>
      <c r="I1140" s="1">
        <f t="shared" ref="I1140:J1140" si="1699">I769</f>
        <v>25</v>
      </c>
      <c r="J1140" s="1">
        <f t="shared" si="1699"/>
        <v>2.5</v>
      </c>
      <c r="K1140">
        <v>3.1121114011448068</v>
      </c>
      <c r="L1140">
        <v>2.2738646715221789E-2</v>
      </c>
      <c r="M1140" s="1" t="s">
        <v>32</v>
      </c>
      <c r="N1140" s="1" t="s">
        <v>31</v>
      </c>
      <c r="O1140" s="1" t="s">
        <v>13</v>
      </c>
      <c r="P1140" s="1">
        <f t="shared" ref="P1140:Q1140" si="1700">P769</f>
        <v>9.6355914172081381</v>
      </c>
      <c r="Q1140" s="1">
        <f t="shared" si="1700"/>
        <v>2.5</v>
      </c>
      <c r="R1140" s="1">
        <f>Tabulka1[[#This Row],[z2]]</f>
        <v>3.1121114011448068</v>
      </c>
      <c r="S1140" s="1">
        <f>Tabulka1[[#This Row],[std2]]</f>
        <v>2.2738646715221789E-2</v>
      </c>
      <c r="T1140" s="1" t="s">
        <v>42</v>
      </c>
      <c r="U1140" s="1" t="s">
        <v>31</v>
      </c>
      <c r="V1140" s="1" t="s">
        <v>13</v>
      </c>
      <c r="W1140" s="1">
        <f t="shared" ref="W1140:X1140" si="1701">W769</f>
        <v>2.7278133302781824</v>
      </c>
      <c r="X1140" s="1">
        <f t="shared" si="1701"/>
        <v>3.4097666628477277</v>
      </c>
      <c r="Y1140" s="1">
        <f>Tabulka1[[#This Row],[z2]]</f>
        <v>3.1121114011448068</v>
      </c>
      <c r="Z1140" s="1">
        <f>Tabulka1[[#This Row],[std2]]</f>
        <v>2.2738646715221789E-2</v>
      </c>
      <c r="AA1140" s="1" t="s">
        <v>43</v>
      </c>
      <c r="AB1140" s="1" t="s">
        <v>40</v>
      </c>
      <c r="AC1140" s="1" t="s">
        <v>13</v>
      </c>
      <c r="AD1140" s="1">
        <v>15</v>
      </c>
      <c r="AE1140" s="1" t="s">
        <v>12</v>
      </c>
      <c r="AF1140" s="1" t="s">
        <v>28</v>
      </c>
    </row>
    <row r="1141" spans="1:32" ht="16.5" x14ac:dyDescent="0.35">
      <c r="A1141" s="1">
        <f t="shared" ref="A1141:B1141" si="1702">A770</f>
        <v>3.1596261804612187</v>
      </c>
      <c r="B1141" s="1">
        <f t="shared" si="1702"/>
        <v>3.9495327255765234</v>
      </c>
      <c r="C1141" s="1">
        <f>Tabulka1[[#This Row],[z2]]</f>
        <v>4.7753985564920818</v>
      </c>
      <c r="D1141" s="1">
        <f>Tabulka1[[#This Row],[std2]]</f>
        <v>2.8695796688966244E-3</v>
      </c>
      <c r="E1141" s="1">
        <f t="shared" si="1682"/>
        <v>8</v>
      </c>
      <c r="F1141" s="1" t="s">
        <v>29</v>
      </c>
      <c r="G1141" s="1" t="s">
        <v>30</v>
      </c>
      <c r="H1141" s="1" t="s">
        <v>13</v>
      </c>
      <c r="I1141" s="1">
        <f t="shared" ref="I1141:J1141" si="1703">I770</f>
        <v>30</v>
      </c>
      <c r="J1141" s="1">
        <f t="shared" si="1703"/>
        <v>2.5</v>
      </c>
      <c r="K1141">
        <v>4.7753985564920818</v>
      </c>
      <c r="L1141">
        <v>2.8695796688966244E-3</v>
      </c>
      <c r="M1141" s="1" t="s">
        <v>32</v>
      </c>
      <c r="N1141" s="1" t="s">
        <v>31</v>
      </c>
      <c r="O1141" s="1" t="s">
        <v>13</v>
      </c>
      <c r="P1141" s="1">
        <f t="shared" ref="P1141:Q1141" si="1704">P770</f>
        <v>11.562709700649766</v>
      </c>
      <c r="Q1141" s="1">
        <f t="shared" si="1704"/>
        <v>2.5</v>
      </c>
      <c r="R1141" s="1">
        <f>Tabulka1[[#This Row],[z2]]</f>
        <v>4.7753985564920818</v>
      </c>
      <c r="S1141" s="1">
        <f>Tabulka1[[#This Row],[std2]]</f>
        <v>2.8695796688966244E-3</v>
      </c>
      <c r="T1141" s="1" t="s">
        <v>42</v>
      </c>
      <c r="U1141" s="1" t="s">
        <v>31</v>
      </c>
      <c r="V1141" s="1" t="s">
        <v>13</v>
      </c>
      <c r="W1141" s="1">
        <f t="shared" ref="W1141:X1141" si="1705">W770</f>
        <v>3.5071885675005205</v>
      </c>
      <c r="X1141" s="1">
        <f t="shared" si="1705"/>
        <v>4.3839857093756507</v>
      </c>
      <c r="Y1141" s="1">
        <f>Tabulka1[[#This Row],[z2]]</f>
        <v>4.7753985564920818</v>
      </c>
      <c r="Z1141" s="1">
        <f>Tabulka1[[#This Row],[std2]]</f>
        <v>2.8695796688966244E-3</v>
      </c>
      <c r="AA1141" s="1" t="s">
        <v>43</v>
      </c>
      <c r="AB1141" s="1" t="s">
        <v>40</v>
      </c>
      <c r="AC1141" s="1" t="s">
        <v>13</v>
      </c>
      <c r="AD1141" s="1">
        <v>15</v>
      </c>
      <c r="AE1141" s="1" t="s">
        <v>12</v>
      </c>
      <c r="AF1141" s="1" t="s">
        <v>28</v>
      </c>
    </row>
    <row r="1142" spans="1:32" ht="16.5" x14ac:dyDescent="0.35">
      <c r="A1142" s="1">
        <f t="shared" ref="A1142:B1142" si="1706">A771</f>
        <v>3.2729674953763568</v>
      </c>
      <c r="B1142" s="1">
        <f t="shared" si="1706"/>
        <v>4.0912093692204463</v>
      </c>
      <c r="C1142" s="1">
        <f>Tabulka1[[#This Row],[z2]]</f>
        <v>5.1995766785524626</v>
      </c>
      <c r="D1142" s="1">
        <f>Tabulka1[[#This Row],[std2]]</f>
        <v>4.0480247145538405E-2</v>
      </c>
      <c r="E1142" s="1">
        <f t="shared" si="1682"/>
        <v>8</v>
      </c>
      <c r="F1142" s="1" t="s">
        <v>29</v>
      </c>
      <c r="G1142" s="1" t="s">
        <v>30</v>
      </c>
      <c r="H1142" s="1" t="s">
        <v>13</v>
      </c>
      <c r="I1142" s="1">
        <f t="shared" ref="I1142:J1142" si="1707">I771</f>
        <v>30.84</v>
      </c>
      <c r="J1142" s="1">
        <f t="shared" si="1707"/>
        <v>2.5</v>
      </c>
      <c r="K1142">
        <v>5.1995766785524626</v>
      </c>
      <c r="L1142">
        <v>4.0480247145538405E-2</v>
      </c>
      <c r="M1142" s="1" t="s">
        <v>32</v>
      </c>
      <c r="N1142" s="1" t="s">
        <v>31</v>
      </c>
      <c r="O1142" s="1" t="s">
        <v>13</v>
      </c>
      <c r="P1142" s="1">
        <f t="shared" ref="P1142:Q1142" si="1708">P771</f>
        <v>11.88646557226796</v>
      </c>
      <c r="Q1142" s="1">
        <f t="shared" si="1708"/>
        <v>2.5</v>
      </c>
      <c r="R1142" s="1">
        <f>Tabulka1[[#This Row],[z2]]</f>
        <v>5.1995766785524626</v>
      </c>
      <c r="S1142" s="1">
        <f>Tabulka1[[#This Row],[std2]]</f>
        <v>4.0480247145538405E-2</v>
      </c>
      <c r="T1142" s="1" t="s">
        <v>42</v>
      </c>
      <c r="U1142" s="1" t="s">
        <v>31</v>
      </c>
      <c r="V1142" s="1" t="s">
        <v>13</v>
      </c>
      <c r="W1142" s="1">
        <f t="shared" ref="W1142:X1142" si="1709">W771</f>
        <v>3.6491800074802989</v>
      </c>
      <c r="X1142" s="1">
        <f t="shared" si="1709"/>
        <v>4.5614750093503744</v>
      </c>
      <c r="Y1142" s="1">
        <f>Tabulka1[[#This Row],[z2]]</f>
        <v>5.1995766785524626</v>
      </c>
      <c r="Z1142" s="1">
        <f>Tabulka1[[#This Row],[std2]]</f>
        <v>4.0480247145538405E-2</v>
      </c>
      <c r="AA1142" s="1" t="s">
        <v>43</v>
      </c>
      <c r="AB1142" s="1" t="s">
        <v>40</v>
      </c>
      <c r="AC1142" s="1" t="s">
        <v>13</v>
      </c>
      <c r="AD1142" s="1">
        <v>15</v>
      </c>
      <c r="AE1142" s="1" t="s">
        <v>12</v>
      </c>
      <c r="AF1142" s="1" t="s">
        <v>28</v>
      </c>
    </row>
    <row r="1143" spans="1:32" ht="16.5" x14ac:dyDescent="0.35">
      <c r="A1143" s="1">
        <f t="shared" ref="A1143:B1143" si="1710">A772</f>
        <v>0</v>
      </c>
      <c r="B1143" s="1">
        <f t="shared" si="1710"/>
        <v>0</v>
      </c>
      <c r="C1143" s="1">
        <f>Tabulka1[[#This Row],[z2]]</f>
        <v>1.1030139981072158</v>
      </c>
      <c r="D1143" s="1">
        <f>Tabulka1[[#This Row],[std2]]</f>
        <v>6.9239040212735392E-3</v>
      </c>
      <c r="E1143" s="1">
        <f t="shared" si="1682"/>
        <v>9</v>
      </c>
      <c r="F1143" s="1" t="s">
        <v>29</v>
      </c>
      <c r="G1143" s="1" t="s">
        <v>30</v>
      </c>
      <c r="H1143" s="1" t="s">
        <v>13</v>
      </c>
      <c r="I1143" s="1">
        <f t="shared" ref="I1143:J1143" si="1711">I772</f>
        <v>0</v>
      </c>
      <c r="J1143" s="1">
        <f t="shared" si="1711"/>
        <v>3</v>
      </c>
      <c r="K1143" s="1">
        <v>1.1030139981072158</v>
      </c>
      <c r="L1143" s="1">
        <v>6.9239040212735392E-3</v>
      </c>
      <c r="M1143" s="1" t="s">
        <v>32</v>
      </c>
      <c r="N1143" s="1" t="s">
        <v>31</v>
      </c>
      <c r="O1143" s="1" t="s">
        <v>13</v>
      </c>
      <c r="P1143" s="1">
        <f t="shared" ref="P1143:Q1143" si="1712">P772</f>
        <v>0</v>
      </c>
      <c r="Q1143" s="1">
        <f t="shared" si="1712"/>
        <v>3</v>
      </c>
      <c r="R1143" s="1">
        <f>Tabulka1[[#This Row],[z2]]</f>
        <v>1.1030139981072158</v>
      </c>
      <c r="S1143" s="1">
        <f>Tabulka1[[#This Row],[std2]]</f>
        <v>6.9239040212735392E-3</v>
      </c>
      <c r="T1143" s="1" t="s">
        <v>42</v>
      </c>
      <c r="U1143" s="1" t="s">
        <v>31</v>
      </c>
      <c r="V1143" s="1" t="s">
        <v>13</v>
      </c>
      <c r="W1143" s="1">
        <f t="shared" ref="W1143:X1143" si="1713">W772</f>
        <v>0</v>
      </c>
      <c r="X1143" s="1">
        <f t="shared" si="1713"/>
        <v>0</v>
      </c>
      <c r="Y1143" s="1">
        <f>Tabulka1[[#This Row],[z2]]</f>
        <v>1.1030139981072158</v>
      </c>
      <c r="Z1143" s="1">
        <f>Tabulka1[[#This Row],[std2]]</f>
        <v>6.9239040212735392E-3</v>
      </c>
      <c r="AA1143" s="1" t="s">
        <v>43</v>
      </c>
      <c r="AB1143" s="1" t="s">
        <v>40</v>
      </c>
      <c r="AC1143" s="1" t="s">
        <v>13</v>
      </c>
      <c r="AD1143" s="1">
        <v>15</v>
      </c>
      <c r="AE1143" s="1" t="s">
        <v>12</v>
      </c>
      <c r="AF1143" s="1" t="s">
        <v>28</v>
      </c>
    </row>
    <row r="1144" spans="1:32" ht="16.5" x14ac:dyDescent="0.35">
      <c r="A1144" s="1">
        <f t="shared" ref="A1144:B1144" si="1714">A773</f>
        <v>0.37944548091358282</v>
      </c>
      <c r="B1144" s="1">
        <f t="shared" si="1714"/>
        <v>0.56916822137037426</v>
      </c>
      <c r="C1144" s="1">
        <f>Tabulka1[[#This Row],[z2]]</f>
        <v>1.268627488397799</v>
      </c>
      <c r="D1144" s="1">
        <f>Tabulka1[[#This Row],[std2]]</f>
        <v>4.615490011159279E-5</v>
      </c>
      <c r="E1144" s="1">
        <f t="shared" si="1682"/>
        <v>9</v>
      </c>
      <c r="F1144" s="1" t="s">
        <v>29</v>
      </c>
      <c r="G1144" s="1" t="s">
        <v>30</v>
      </c>
      <c r="H1144" s="1" t="s">
        <v>13</v>
      </c>
      <c r="I1144" s="1">
        <f t="shared" ref="I1144:J1144" si="1715">I773</f>
        <v>5</v>
      </c>
      <c r="J1144" s="1">
        <f t="shared" si="1715"/>
        <v>3</v>
      </c>
      <c r="K1144">
        <v>1.268627488397799</v>
      </c>
      <c r="L1144">
        <v>4.615490011159279E-5</v>
      </c>
      <c r="M1144" s="1" t="s">
        <v>32</v>
      </c>
      <c r="N1144" s="1" t="s">
        <v>31</v>
      </c>
      <c r="O1144" s="1" t="s">
        <v>13</v>
      </c>
      <c r="P1144" s="1">
        <f t="shared" ref="P1144:Q1144" si="1716">P773</f>
        <v>1.7161742628518126</v>
      </c>
      <c r="Q1144" s="1">
        <f t="shared" si="1716"/>
        <v>3</v>
      </c>
      <c r="R1144" s="1">
        <f>Tabulka1[[#This Row],[z2]]</f>
        <v>1.268627488397799</v>
      </c>
      <c r="S1144" s="1">
        <f>Tabulka1[[#This Row],[std2]]</f>
        <v>4.615490011159279E-5</v>
      </c>
      <c r="T1144" s="1" t="s">
        <v>42</v>
      </c>
      <c r="U1144" s="1" t="s">
        <v>31</v>
      </c>
      <c r="V1144" s="1" t="s">
        <v>13</v>
      </c>
      <c r="W1144" s="1">
        <f t="shared" ref="W1144:X1144" si="1717">W773</f>
        <v>0.38356176993811619</v>
      </c>
      <c r="X1144" s="1">
        <f t="shared" si="1717"/>
        <v>0.57534265490717429</v>
      </c>
      <c r="Y1144" s="1">
        <f>Tabulka1[[#This Row],[z2]]</f>
        <v>1.268627488397799</v>
      </c>
      <c r="Z1144" s="1">
        <f>Tabulka1[[#This Row],[std2]]</f>
        <v>4.615490011159279E-5</v>
      </c>
      <c r="AA1144" s="1" t="s">
        <v>43</v>
      </c>
      <c r="AB1144" s="1" t="s">
        <v>40</v>
      </c>
      <c r="AC1144" s="1" t="s">
        <v>13</v>
      </c>
      <c r="AD1144" s="1">
        <v>15</v>
      </c>
      <c r="AE1144" s="1" t="s">
        <v>12</v>
      </c>
      <c r="AF1144" s="1" t="s">
        <v>28</v>
      </c>
    </row>
    <row r="1145" spans="1:32" ht="16.5" x14ac:dyDescent="0.35">
      <c r="A1145" s="1">
        <f t="shared" ref="A1145:B1145" si="1718">A774</f>
        <v>0.79100773950939385</v>
      </c>
      <c r="B1145" s="1">
        <f t="shared" si="1718"/>
        <v>1.1865116092640908</v>
      </c>
      <c r="C1145" s="1">
        <f>Tabulka1[[#This Row],[z2]]</f>
        <v>1.522063156802677</v>
      </c>
      <c r="D1145" s="1">
        <f>Tabulka1[[#This Row],[std2]]</f>
        <v>5.6173791214339107E-4</v>
      </c>
      <c r="E1145" s="1">
        <f t="shared" si="1682"/>
        <v>9</v>
      </c>
      <c r="F1145" s="1" t="s">
        <v>29</v>
      </c>
      <c r="G1145" s="1" t="s">
        <v>30</v>
      </c>
      <c r="H1145" s="1" t="s">
        <v>13</v>
      </c>
      <c r="I1145" s="1">
        <f t="shared" ref="I1145:J1145" si="1719">I774</f>
        <v>10</v>
      </c>
      <c r="J1145" s="1">
        <f t="shared" si="1719"/>
        <v>3</v>
      </c>
      <c r="K1145">
        <v>1.522063156802677</v>
      </c>
      <c r="L1145">
        <v>5.6173791214339107E-4</v>
      </c>
      <c r="M1145" s="1" t="s">
        <v>32</v>
      </c>
      <c r="N1145" s="1" t="s">
        <v>31</v>
      </c>
      <c r="O1145" s="1" t="s">
        <v>13</v>
      </c>
      <c r="P1145" s="1">
        <f t="shared" ref="P1145:Q1145" si="1720">P774</f>
        <v>3.4323485257036253</v>
      </c>
      <c r="Q1145" s="1">
        <f t="shared" si="1720"/>
        <v>3</v>
      </c>
      <c r="R1145" s="1">
        <f>Tabulka1[[#This Row],[z2]]</f>
        <v>1.522063156802677</v>
      </c>
      <c r="S1145" s="1">
        <f>Tabulka1[[#This Row],[std2]]</f>
        <v>5.6173791214339107E-4</v>
      </c>
      <c r="T1145" s="1" t="s">
        <v>42</v>
      </c>
      <c r="U1145" s="1" t="s">
        <v>31</v>
      </c>
      <c r="V1145" s="1" t="s">
        <v>13</v>
      </c>
      <c r="W1145" s="1">
        <f t="shared" ref="W1145:X1145" si="1721">W774</f>
        <v>0.80974151431380081</v>
      </c>
      <c r="X1145" s="1">
        <f t="shared" si="1721"/>
        <v>1.2146122714707013</v>
      </c>
      <c r="Y1145" s="1">
        <f>Tabulka1[[#This Row],[z2]]</f>
        <v>1.522063156802677</v>
      </c>
      <c r="Z1145" s="1">
        <f>Tabulka1[[#This Row],[std2]]</f>
        <v>5.6173791214339107E-4</v>
      </c>
      <c r="AA1145" s="1" t="s">
        <v>43</v>
      </c>
      <c r="AB1145" s="1" t="s">
        <v>40</v>
      </c>
      <c r="AC1145" s="1" t="s">
        <v>13</v>
      </c>
      <c r="AD1145" s="1">
        <v>15</v>
      </c>
      <c r="AE1145" s="1" t="s">
        <v>12</v>
      </c>
      <c r="AF1145" s="1" t="s">
        <v>28</v>
      </c>
    </row>
    <row r="1146" spans="1:32" ht="16.5" x14ac:dyDescent="0.35">
      <c r="A1146" s="1">
        <f t="shared" ref="A1146:B1146" si="1722">A775</f>
        <v>1.2378295850398637</v>
      </c>
      <c r="B1146" s="1">
        <f t="shared" si="1722"/>
        <v>1.8567443775597956</v>
      </c>
      <c r="C1146" s="1">
        <f>Tabulka1[[#This Row],[z2]]</f>
        <v>1.9142051724551323</v>
      </c>
      <c r="D1146" s="1">
        <f>Tabulka1[[#This Row],[std2]]</f>
        <v>2.5045876222973051E-4</v>
      </c>
      <c r="E1146" s="1">
        <f t="shared" si="1682"/>
        <v>9</v>
      </c>
      <c r="F1146" s="1" t="s">
        <v>29</v>
      </c>
      <c r="G1146" s="1" t="s">
        <v>30</v>
      </c>
      <c r="H1146" s="1" t="s">
        <v>13</v>
      </c>
      <c r="I1146" s="1">
        <f t="shared" ref="I1146:J1146" si="1723">I775</f>
        <v>15</v>
      </c>
      <c r="J1146" s="1">
        <f t="shared" si="1723"/>
        <v>3</v>
      </c>
      <c r="K1146">
        <v>1.9142051724551323</v>
      </c>
      <c r="L1146">
        <v>2.5045876222973051E-4</v>
      </c>
      <c r="M1146" s="1" t="s">
        <v>32</v>
      </c>
      <c r="N1146" s="1" t="s">
        <v>31</v>
      </c>
      <c r="O1146" s="1" t="s">
        <v>13</v>
      </c>
      <c r="P1146" s="1">
        <f t="shared" ref="P1146:Q1146" si="1724">P775</f>
        <v>5.1485227885554377</v>
      </c>
      <c r="Q1146" s="1">
        <f t="shared" si="1724"/>
        <v>3</v>
      </c>
      <c r="R1146" s="1">
        <f>Tabulka1[[#This Row],[z2]]</f>
        <v>1.9142051724551323</v>
      </c>
      <c r="S1146" s="1">
        <f>Tabulka1[[#This Row],[std2]]</f>
        <v>2.5045876222973051E-4</v>
      </c>
      <c r="T1146" s="1" t="s">
        <v>42</v>
      </c>
      <c r="U1146" s="1" t="s">
        <v>31</v>
      </c>
      <c r="V1146" s="1" t="s">
        <v>13</v>
      </c>
      <c r="W1146" s="1">
        <f t="shared" ref="W1146:X1146" si="1725">W775</f>
        <v>1.2860600521454486</v>
      </c>
      <c r="X1146" s="1">
        <f t="shared" si="1725"/>
        <v>1.9290900782181728</v>
      </c>
      <c r="Y1146" s="1">
        <f>Tabulka1[[#This Row],[z2]]</f>
        <v>1.9142051724551323</v>
      </c>
      <c r="Z1146" s="1">
        <f>Tabulka1[[#This Row],[std2]]</f>
        <v>2.5045876222973051E-4</v>
      </c>
      <c r="AA1146" s="1" t="s">
        <v>43</v>
      </c>
      <c r="AB1146" s="1" t="s">
        <v>40</v>
      </c>
      <c r="AC1146" s="1" t="s">
        <v>13</v>
      </c>
      <c r="AD1146" s="1">
        <v>15</v>
      </c>
      <c r="AE1146" s="1" t="s">
        <v>12</v>
      </c>
      <c r="AF1146" s="1" t="s">
        <v>28</v>
      </c>
    </row>
    <row r="1147" spans="1:32" ht="16.5" x14ac:dyDescent="0.35">
      <c r="A1147" s="1">
        <f t="shared" ref="A1147:B1147" si="1726">A776</f>
        <v>1.7239210599192527</v>
      </c>
      <c r="B1147" s="1">
        <f t="shared" si="1726"/>
        <v>2.5858815898788792</v>
      </c>
      <c r="C1147" s="1">
        <f>Tabulka1[[#This Row],[z2]]</f>
        <v>2.583510470099756</v>
      </c>
      <c r="D1147" s="1">
        <f>Tabulka1[[#This Row],[std2]]</f>
        <v>4.0676550335076852E-4</v>
      </c>
      <c r="E1147" s="1">
        <f t="shared" si="1682"/>
        <v>9</v>
      </c>
      <c r="F1147" s="1" t="s">
        <v>29</v>
      </c>
      <c r="G1147" s="1" t="s">
        <v>30</v>
      </c>
      <c r="H1147" s="1" t="s">
        <v>13</v>
      </c>
      <c r="I1147" s="1">
        <f t="shared" ref="I1147:J1147" si="1727">I776</f>
        <v>20</v>
      </c>
      <c r="J1147" s="1">
        <f t="shared" si="1727"/>
        <v>3</v>
      </c>
      <c r="K1147">
        <v>2.583510470099756</v>
      </c>
      <c r="L1147">
        <v>4.0676550335076852E-4</v>
      </c>
      <c r="M1147" s="1" t="s">
        <v>32</v>
      </c>
      <c r="N1147" s="1" t="s">
        <v>31</v>
      </c>
      <c r="O1147" s="1" t="s">
        <v>13</v>
      </c>
      <c r="P1147" s="1">
        <f t="shared" ref="P1147:Q1147" si="1728">P776</f>
        <v>6.8646970514072505</v>
      </c>
      <c r="Q1147" s="1">
        <f t="shared" si="1728"/>
        <v>3</v>
      </c>
      <c r="R1147" s="1">
        <f>Tabulka1[[#This Row],[z2]]</f>
        <v>2.583510470099756</v>
      </c>
      <c r="S1147" s="1">
        <f>Tabulka1[[#This Row],[std2]]</f>
        <v>4.0676550335076852E-4</v>
      </c>
      <c r="T1147" s="1" t="s">
        <v>42</v>
      </c>
      <c r="U1147" s="1" t="s">
        <v>31</v>
      </c>
      <c r="V1147" s="1" t="s">
        <v>13</v>
      </c>
      <c r="W1147" s="1">
        <f t="shared" ref="W1147:X1147" si="1729">W776</f>
        <v>1.8219184072060517</v>
      </c>
      <c r="X1147" s="1">
        <f t="shared" si="1729"/>
        <v>2.7328776108090778</v>
      </c>
      <c r="Y1147" s="1">
        <f>Tabulka1[[#This Row],[z2]]</f>
        <v>2.583510470099756</v>
      </c>
      <c r="Z1147" s="1">
        <f>Tabulka1[[#This Row],[std2]]</f>
        <v>4.0676550335076852E-4</v>
      </c>
      <c r="AA1147" s="1" t="s">
        <v>43</v>
      </c>
      <c r="AB1147" s="1" t="s">
        <v>40</v>
      </c>
      <c r="AC1147" s="1" t="s">
        <v>13</v>
      </c>
      <c r="AD1147" s="1">
        <v>15</v>
      </c>
      <c r="AE1147" s="1" t="s">
        <v>12</v>
      </c>
      <c r="AF1147" s="1" t="s">
        <v>28</v>
      </c>
    </row>
    <row r="1148" spans="1:32" ht="16.5" x14ac:dyDescent="0.35">
      <c r="A1148" s="1">
        <f t="shared" ref="A1148:B1148" si="1730">A777</f>
        <v>2.2536766313457419</v>
      </c>
      <c r="B1148" s="1">
        <f t="shared" si="1730"/>
        <v>3.3805149470186127</v>
      </c>
      <c r="C1148" s="1">
        <f>Tabulka1[[#This Row],[z2]]</f>
        <v>3.865438533139919</v>
      </c>
      <c r="D1148" s="1">
        <f>Tabulka1[[#This Row],[std2]]</f>
        <v>2.4991992143335198E-3</v>
      </c>
      <c r="E1148" s="1">
        <f t="shared" si="1682"/>
        <v>9</v>
      </c>
      <c r="F1148" s="1" t="s">
        <v>29</v>
      </c>
      <c r="G1148" s="1" t="s">
        <v>30</v>
      </c>
      <c r="H1148" s="1" t="s">
        <v>13</v>
      </c>
      <c r="I1148" s="1">
        <f t="shared" ref="I1148:J1148" si="1731">I777</f>
        <v>25</v>
      </c>
      <c r="J1148" s="1">
        <f t="shared" si="1731"/>
        <v>3</v>
      </c>
      <c r="K1148">
        <v>3.865438533139919</v>
      </c>
      <c r="L1148">
        <v>2.4991992143335198E-3</v>
      </c>
      <c r="M1148" s="1" t="s">
        <v>32</v>
      </c>
      <c r="N1148" s="1" t="s">
        <v>31</v>
      </c>
      <c r="O1148" s="1" t="s">
        <v>13</v>
      </c>
      <c r="P1148" s="1">
        <f t="shared" ref="P1148:Q1148" si="1732">P777</f>
        <v>8.5808713142590634</v>
      </c>
      <c r="Q1148" s="1">
        <f t="shared" si="1732"/>
        <v>3</v>
      </c>
      <c r="R1148" s="1">
        <f>Tabulka1[[#This Row],[z2]]</f>
        <v>3.865438533139919</v>
      </c>
      <c r="S1148" s="1">
        <f>Tabulka1[[#This Row],[std2]]</f>
        <v>2.4991992143335198E-3</v>
      </c>
      <c r="T1148" s="1" t="s">
        <v>42</v>
      </c>
      <c r="U1148" s="1" t="s">
        <v>31</v>
      </c>
      <c r="V1148" s="1" t="s">
        <v>13</v>
      </c>
      <c r="W1148" s="1">
        <f t="shared" ref="W1148:X1148" si="1733">W777</f>
        <v>2.4292245429414026</v>
      </c>
      <c r="X1148" s="1">
        <f t="shared" si="1733"/>
        <v>3.6438368144121034</v>
      </c>
      <c r="Y1148" s="1">
        <f>Tabulka1[[#This Row],[z2]]</f>
        <v>3.865438533139919</v>
      </c>
      <c r="Z1148" s="1">
        <f>Tabulka1[[#This Row],[std2]]</f>
        <v>2.4991992143335198E-3</v>
      </c>
      <c r="AA1148" s="1" t="s">
        <v>43</v>
      </c>
      <c r="AB1148" s="1" t="s">
        <v>40</v>
      </c>
      <c r="AC1148" s="1" t="s">
        <v>13</v>
      </c>
      <c r="AD1148" s="1">
        <v>15</v>
      </c>
      <c r="AE1148" s="1" t="s">
        <v>12</v>
      </c>
      <c r="AF1148" s="1" t="s">
        <v>28</v>
      </c>
    </row>
    <row r="1149" spans="1:32" ht="16.5" x14ac:dyDescent="0.35">
      <c r="A1149" s="1">
        <f t="shared" ref="A1149:B1149" si="1734">A778</f>
        <v>2.8743890415251641</v>
      </c>
      <c r="B1149" s="1">
        <f t="shared" si="1734"/>
        <v>4.3115835622877459</v>
      </c>
      <c r="C1149" s="1">
        <f>Tabulka1[[#This Row],[z2]]</f>
        <v>6.1928596965097764</v>
      </c>
      <c r="D1149" s="1">
        <f>Tabulka1[[#This Row],[std2]]</f>
        <v>4.6053023639289224E-2</v>
      </c>
      <c r="E1149" s="1">
        <f t="shared" si="1682"/>
        <v>9</v>
      </c>
      <c r="F1149" s="1" t="s">
        <v>29</v>
      </c>
      <c r="G1149" s="1" t="s">
        <v>30</v>
      </c>
      <c r="H1149" s="1" t="s">
        <v>13</v>
      </c>
      <c r="I1149" s="1">
        <f t="shared" ref="I1149:J1149" si="1735">I778</f>
        <v>30.63</v>
      </c>
      <c r="J1149" s="1">
        <f t="shared" si="1735"/>
        <v>3</v>
      </c>
      <c r="K1149">
        <v>6.1928596965097764</v>
      </c>
      <c r="L1149">
        <v>4.6053023639289224E-2</v>
      </c>
      <c r="M1149" s="1" t="s">
        <v>32</v>
      </c>
      <c r="N1149" s="1" t="s">
        <v>31</v>
      </c>
      <c r="O1149" s="1" t="s">
        <v>13</v>
      </c>
      <c r="P1149" s="1">
        <f t="shared" ref="P1149:Q1149" si="1736">P778</f>
        <v>10.513283534230203</v>
      </c>
      <c r="Q1149" s="1">
        <f t="shared" si="1736"/>
        <v>3</v>
      </c>
      <c r="R1149" s="1">
        <f>Tabulka1[[#This Row],[z2]]</f>
        <v>6.1928596965097764</v>
      </c>
      <c r="S1149" s="1">
        <f>Tabulka1[[#This Row],[std2]]</f>
        <v>4.6053023639289224E-2</v>
      </c>
      <c r="T1149" s="1" t="s">
        <v>42</v>
      </c>
      <c r="U1149" s="1" t="s">
        <v>31</v>
      </c>
      <c r="V1149" s="1" t="s">
        <v>13</v>
      </c>
      <c r="W1149" s="1">
        <f t="shared" ref="W1149:X1149" si="1737">W778</f>
        <v>3.2178383054762207</v>
      </c>
      <c r="X1149" s="1">
        <f t="shared" si="1737"/>
        <v>4.8267574582143302</v>
      </c>
      <c r="Y1149" s="1">
        <f>Tabulka1[[#This Row],[z2]]</f>
        <v>6.1928596965097764</v>
      </c>
      <c r="Z1149" s="1">
        <f>Tabulka1[[#This Row],[std2]]</f>
        <v>4.6053023639289224E-2</v>
      </c>
      <c r="AA1149" s="1" t="s">
        <v>43</v>
      </c>
      <c r="AB1149" s="1" t="s">
        <v>40</v>
      </c>
      <c r="AC1149" s="1" t="s">
        <v>13</v>
      </c>
      <c r="AD1149" s="1">
        <v>15</v>
      </c>
      <c r="AE1149" s="1" t="s">
        <v>12</v>
      </c>
      <c r="AF1149" s="1" t="s">
        <v>28</v>
      </c>
    </row>
    <row r="1150" spans="1:32" ht="16.5" x14ac:dyDescent="0.35">
      <c r="A1150" s="1">
        <f t="shared" ref="A1150:B1150" si="1738">A779</f>
        <v>0</v>
      </c>
      <c r="B1150" s="1">
        <f t="shared" si="1738"/>
        <v>0</v>
      </c>
      <c r="C1150" s="1">
        <f>Tabulka1[[#This Row],[z2]]</f>
        <v>1.1030139981072158</v>
      </c>
      <c r="D1150" s="1">
        <f>Tabulka1[[#This Row],[std2]]</f>
        <v>6.9239040212735392E-3</v>
      </c>
      <c r="E1150" s="1">
        <f t="shared" si="1682"/>
        <v>10</v>
      </c>
      <c r="F1150" s="1" t="s">
        <v>29</v>
      </c>
      <c r="G1150" s="1" t="s">
        <v>30</v>
      </c>
      <c r="H1150" s="1" t="s">
        <v>13</v>
      </c>
      <c r="I1150" s="1">
        <f t="shared" ref="I1150:J1150" si="1739">I779</f>
        <v>0</v>
      </c>
      <c r="J1150" s="1">
        <f t="shared" si="1739"/>
        <v>3.5</v>
      </c>
      <c r="K1150" s="1">
        <v>1.1030139981072158</v>
      </c>
      <c r="L1150" s="1">
        <v>6.9239040212735392E-3</v>
      </c>
      <c r="M1150" s="1" t="s">
        <v>32</v>
      </c>
      <c r="N1150" s="1" t="s">
        <v>31</v>
      </c>
      <c r="O1150" s="1" t="s">
        <v>13</v>
      </c>
      <c r="P1150" s="1">
        <f t="shared" ref="P1150:Q1150" si="1740">P779</f>
        <v>0</v>
      </c>
      <c r="Q1150" s="1">
        <f t="shared" si="1740"/>
        <v>3.5</v>
      </c>
      <c r="R1150" s="1">
        <f>Tabulka1[[#This Row],[z2]]</f>
        <v>1.1030139981072158</v>
      </c>
      <c r="S1150" s="1">
        <f>Tabulka1[[#This Row],[std2]]</f>
        <v>6.9239040212735392E-3</v>
      </c>
      <c r="T1150" s="1" t="s">
        <v>42</v>
      </c>
      <c r="U1150" s="1" t="s">
        <v>31</v>
      </c>
      <c r="V1150" s="1" t="s">
        <v>13</v>
      </c>
      <c r="W1150" s="1">
        <f t="shared" ref="W1150:X1150" si="1741">W779</f>
        <v>0</v>
      </c>
      <c r="X1150" s="1">
        <f t="shared" si="1741"/>
        <v>0</v>
      </c>
      <c r="Y1150" s="1">
        <f>Tabulka1[[#This Row],[z2]]</f>
        <v>1.1030139981072158</v>
      </c>
      <c r="Z1150" s="1">
        <f>Tabulka1[[#This Row],[std2]]</f>
        <v>6.9239040212735392E-3</v>
      </c>
      <c r="AA1150" s="1" t="s">
        <v>43</v>
      </c>
      <c r="AB1150" s="1" t="s">
        <v>40</v>
      </c>
      <c r="AC1150" s="1" t="s">
        <v>13</v>
      </c>
      <c r="AD1150" s="1">
        <v>15</v>
      </c>
      <c r="AE1150" s="1" t="s">
        <v>12</v>
      </c>
      <c r="AF1150" s="1" t="s">
        <v>28</v>
      </c>
    </row>
    <row r="1151" spans="1:32" ht="16.5" x14ac:dyDescent="0.35">
      <c r="A1151" s="1">
        <f t="shared" ref="A1151:B1151" si="1742">A780</f>
        <v>0.34133889042157678</v>
      </c>
      <c r="B1151" s="1">
        <f t="shared" si="1742"/>
        <v>0.59734305823775935</v>
      </c>
      <c r="C1151" s="1">
        <f>Tabulka1[[#This Row],[z2]]</f>
        <v>1.2412338197708837</v>
      </c>
      <c r="D1151" s="1">
        <f>Tabulka1[[#This Row],[std2]]</f>
        <v>1.2696400466811062E-4</v>
      </c>
      <c r="E1151" s="1">
        <f t="shared" si="1682"/>
        <v>10</v>
      </c>
      <c r="F1151" s="1" t="s">
        <v>29</v>
      </c>
      <c r="G1151" s="1" t="s">
        <v>30</v>
      </c>
      <c r="H1151" s="1" t="s">
        <v>13</v>
      </c>
      <c r="I1151" s="1">
        <f t="shared" ref="I1151:J1151" si="1743">I780</f>
        <v>5</v>
      </c>
      <c r="J1151" s="1">
        <f t="shared" si="1743"/>
        <v>3.5</v>
      </c>
      <c r="K1151">
        <v>1.2412338197708837</v>
      </c>
      <c r="L1151">
        <v>1.2696400466811062E-4</v>
      </c>
      <c r="M1151" s="1" t="s">
        <v>32</v>
      </c>
      <c r="N1151" s="1" t="s">
        <v>31</v>
      </c>
      <c r="O1151" s="1" t="s">
        <v>13</v>
      </c>
      <c r="P1151" s="1">
        <f t="shared" ref="P1151:Q1151" si="1744">P780</f>
        <v>1.5468542676598485</v>
      </c>
      <c r="Q1151" s="1">
        <f t="shared" si="1744"/>
        <v>3.5</v>
      </c>
      <c r="R1151" s="1">
        <f>Tabulka1[[#This Row],[z2]]</f>
        <v>1.2412338197708837</v>
      </c>
      <c r="S1151" s="1">
        <f>Tabulka1[[#This Row],[std2]]</f>
        <v>1.2696400466811062E-4</v>
      </c>
      <c r="T1151" s="1" t="s">
        <v>42</v>
      </c>
      <c r="U1151" s="1" t="s">
        <v>31</v>
      </c>
      <c r="V1151" s="1" t="s">
        <v>13</v>
      </c>
      <c r="W1151" s="1">
        <f t="shared" ref="W1151:X1151" si="1745">W780</f>
        <v>0.34571906453952644</v>
      </c>
      <c r="X1151" s="1">
        <f t="shared" si="1745"/>
        <v>0.60500836294417126</v>
      </c>
      <c r="Y1151" s="1">
        <f>Tabulka1[[#This Row],[z2]]</f>
        <v>1.2412338197708837</v>
      </c>
      <c r="Z1151" s="1">
        <f>Tabulka1[[#This Row],[std2]]</f>
        <v>1.2696400466811062E-4</v>
      </c>
      <c r="AA1151" s="1" t="s">
        <v>43</v>
      </c>
      <c r="AB1151" s="1" t="s">
        <v>40</v>
      </c>
      <c r="AC1151" s="1" t="s">
        <v>13</v>
      </c>
      <c r="AD1151" s="1">
        <v>15</v>
      </c>
      <c r="AE1151" s="1" t="s">
        <v>12</v>
      </c>
      <c r="AF1151" s="1" t="s">
        <v>28</v>
      </c>
    </row>
    <row r="1152" spans="1:32" ht="16.5" x14ac:dyDescent="0.35">
      <c r="A1152" s="1">
        <f t="shared" ref="A1152:B1152" si="1746">A781</f>
        <v>0.70988189545317215</v>
      </c>
      <c r="B1152" s="1">
        <f t="shared" si="1746"/>
        <v>1.2422933170430512</v>
      </c>
      <c r="C1152" s="1">
        <f>Tabulka1[[#This Row],[z2]]</f>
        <v>1.4812144374974312</v>
      </c>
      <c r="D1152" s="1">
        <f>Tabulka1[[#This Row],[std2]]</f>
        <v>6.5390423795939879E-4</v>
      </c>
      <c r="E1152" s="1">
        <f t="shared" si="1682"/>
        <v>10</v>
      </c>
      <c r="F1152" s="1" t="s">
        <v>29</v>
      </c>
      <c r="G1152" s="1" t="s">
        <v>30</v>
      </c>
      <c r="H1152" s="1" t="s">
        <v>13</v>
      </c>
      <c r="I1152" s="1">
        <f t="shared" ref="I1152:J1152" si="1747">I781</f>
        <v>10</v>
      </c>
      <c r="J1152" s="1">
        <f t="shared" si="1747"/>
        <v>3.5</v>
      </c>
      <c r="K1152">
        <v>1.4812144374974312</v>
      </c>
      <c r="L1152">
        <v>6.5390423795939879E-4</v>
      </c>
      <c r="M1152" s="1" t="s">
        <v>32</v>
      </c>
      <c r="N1152" s="1" t="s">
        <v>31</v>
      </c>
      <c r="O1152" s="1" t="s">
        <v>13</v>
      </c>
      <c r="P1152" s="1">
        <f t="shared" ref="P1152:Q1152" si="1748">P781</f>
        <v>3.0937085353196969</v>
      </c>
      <c r="Q1152" s="1">
        <f t="shared" si="1748"/>
        <v>3.5</v>
      </c>
      <c r="R1152" s="1">
        <f>Tabulka1[[#This Row],[z2]]</f>
        <v>1.4812144374974312</v>
      </c>
      <c r="S1152" s="1">
        <f>Tabulka1[[#This Row],[std2]]</f>
        <v>6.5390423795939879E-4</v>
      </c>
      <c r="T1152" s="1" t="s">
        <v>42</v>
      </c>
      <c r="U1152" s="1" t="s">
        <v>31</v>
      </c>
      <c r="V1152" s="1" t="s">
        <v>13</v>
      </c>
      <c r="W1152" s="1">
        <f t="shared" ref="W1152:X1152" si="1749">W781</f>
        <v>0.72985135847233362</v>
      </c>
      <c r="X1152" s="1">
        <f t="shared" si="1749"/>
        <v>1.2772398773265838</v>
      </c>
      <c r="Y1152" s="1">
        <f>Tabulka1[[#This Row],[z2]]</f>
        <v>1.4812144374974312</v>
      </c>
      <c r="Z1152" s="1">
        <f>Tabulka1[[#This Row],[std2]]</f>
        <v>6.5390423795939879E-4</v>
      </c>
      <c r="AA1152" s="1" t="s">
        <v>43</v>
      </c>
      <c r="AB1152" s="1" t="s">
        <v>40</v>
      </c>
      <c r="AC1152" s="1" t="s">
        <v>13</v>
      </c>
      <c r="AD1152" s="1">
        <v>15</v>
      </c>
      <c r="AE1152" s="1" t="s">
        <v>12</v>
      </c>
      <c r="AF1152" s="1" t="s">
        <v>28</v>
      </c>
    </row>
    <row r="1153" spans="1:32" ht="16.5" x14ac:dyDescent="0.35">
      <c r="A1153" s="1">
        <f t="shared" ref="A1153:B1153" si="1750">A782</f>
        <v>1.1093731525637489</v>
      </c>
      <c r="B1153" s="1">
        <f t="shared" si="1750"/>
        <v>1.9414030169865606</v>
      </c>
      <c r="C1153" s="1">
        <f>Tabulka1[[#This Row],[z2]]</f>
        <v>1.8720473434491884</v>
      </c>
      <c r="D1153" s="1">
        <f>Tabulka1[[#This Row],[std2]]</f>
        <v>4.2162866225437011E-4</v>
      </c>
      <c r="E1153" s="1">
        <f t="shared" si="1682"/>
        <v>10</v>
      </c>
      <c r="F1153" s="1" t="s">
        <v>29</v>
      </c>
      <c r="G1153" s="1" t="s">
        <v>30</v>
      </c>
      <c r="H1153" s="1" t="s">
        <v>13</v>
      </c>
      <c r="I1153" s="1">
        <f t="shared" ref="I1153:J1153" si="1751">I782</f>
        <v>15</v>
      </c>
      <c r="J1153" s="1">
        <f t="shared" si="1751"/>
        <v>3.5</v>
      </c>
      <c r="K1153">
        <v>1.8720473434491884</v>
      </c>
      <c r="L1153">
        <v>4.2162866225437011E-4</v>
      </c>
      <c r="M1153" s="1" t="s">
        <v>32</v>
      </c>
      <c r="N1153" s="1" t="s">
        <v>31</v>
      </c>
      <c r="O1153" s="1" t="s">
        <v>13</v>
      </c>
      <c r="P1153" s="1">
        <f t="shared" ref="P1153:Q1153" si="1752">P782</f>
        <v>4.6405628029795452</v>
      </c>
      <c r="Q1153" s="1">
        <f t="shared" si="1752"/>
        <v>3.5</v>
      </c>
      <c r="R1153" s="1">
        <f>Tabulka1[[#This Row],[z2]]</f>
        <v>1.8720473434491884</v>
      </c>
      <c r="S1153" s="1">
        <f>Tabulka1[[#This Row],[std2]]</f>
        <v>4.2162866225437011E-4</v>
      </c>
      <c r="T1153" s="1" t="s">
        <v>42</v>
      </c>
      <c r="U1153" s="1" t="s">
        <v>31</v>
      </c>
      <c r="V1153" s="1" t="s">
        <v>13</v>
      </c>
      <c r="W1153" s="1">
        <f t="shared" ref="W1153:X1153" si="1753">W782</f>
        <v>1.1591756869854708</v>
      </c>
      <c r="X1153" s="1">
        <f t="shared" si="1753"/>
        <v>2.028557452224574</v>
      </c>
      <c r="Y1153" s="1">
        <f>Tabulka1[[#This Row],[z2]]</f>
        <v>1.8720473434491884</v>
      </c>
      <c r="Z1153" s="1">
        <f>Tabulka1[[#This Row],[std2]]</f>
        <v>4.2162866225437011E-4</v>
      </c>
      <c r="AA1153" s="1" t="s">
        <v>43</v>
      </c>
      <c r="AB1153" s="1" t="s">
        <v>40</v>
      </c>
      <c r="AC1153" s="1" t="s">
        <v>13</v>
      </c>
      <c r="AD1153" s="1">
        <v>15</v>
      </c>
      <c r="AE1153" s="1" t="s">
        <v>12</v>
      </c>
      <c r="AF1153" s="1" t="s">
        <v>28</v>
      </c>
    </row>
    <row r="1154" spans="1:32" ht="16.5" x14ac:dyDescent="0.35">
      <c r="A1154" s="1">
        <f t="shared" ref="A1154:B1154" si="1754">A783</f>
        <v>1.5413628660387027</v>
      </c>
      <c r="B1154" s="1">
        <f t="shared" si="1754"/>
        <v>2.6973850155677295</v>
      </c>
      <c r="C1154" s="1">
        <f>Tabulka1[[#This Row],[z2]]</f>
        <v>2.5454583760410507</v>
      </c>
      <c r="D1154" s="1">
        <f>Tabulka1[[#This Row],[std2]]</f>
        <v>2.3309191559676306E-3</v>
      </c>
      <c r="E1154" s="1">
        <f t="shared" si="1682"/>
        <v>10</v>
      </c>
      <c r="F1154" s="1" t="s">
        <v>29</v>
      </c>
      <c r="G1154" s="1" t="s">
        <v>30</v>
      </c>
      <c r="H1154" s="1" t="s">
        <v>13</v>
      </c>
      <c r="I1154" s="1">
        <f t="shared" ref="I1154:J1154" si="1755">I783</f>
        <v>20</v>
      </c>
      <c r="J1154" s="1">
        <f t="shared" si="1755"/>
        <v>3.5</v>
      </c>
      <c r="K1154">
        <v>2.5454583760410507</v>
      </c>
      <c r="L1154">
        <v>2.3309191559676306E-3</v>
      </c>
      <c r="M1154" s="1" t="s">
        <v>32</v>
      </c>
      <c r="N1154" s="1" t="s">
        <v>31</v>
      </c>
      <c r="O1154" s="1" t="s">
        <v>13</v>
      </c>
      <c r="P1154" s="1">
        <f t="shared" ref="P1154:Q1154" si="1756">P783</f>
        <v>6.1874170706393938</v>
      </c>
      <c r="Q1154" s="1">
        <f t="shared" si="1756"/>
        <v>3.5</v>
      </c>
      <c r="R1154" s="1">
        <f>Tabulka1[[#This Row],[z2]]</f>
        <v>2.5454583760410507</v>
      </c>
      <c r="S1154" s="1">
        <f>Tabulka1[[#This Row],[std2]]</f>
        <v>2.3309191559676306E-3</v>
      </c>
      <c r="T1154" s="1" t="s">
        <v>42</v>
      </c>
      <c r="U1154" s="1" t="s">
        <v>31</v>
      </c>
      <c r="V1154" s="1" t="s">
        <v>13</v>
      </c>
      <c r="W1154" s="1">
        <f t="shared" ref="W1154:X1154" si="1757">W783</f>
        <v>1.6421655565627504</v>
      </c>
      <c r="X1154" s="1">
        <f t="shared" si="1757"/>
        <v>2.8737897239848129</v>
      </c>
      <c r="Y1154" s="1">
        <f>Tabulka1[[#This Row],[z2]]</f>
        <v>2.5454583760410507</v>
      </c>
      <c r="Z1154" s="1">
        <f>Tabulka1[[#This Row],[std2]]</f>
        <v>2.3309191559676306E-3</v>
      </c>
      <c r="AA1154" s="1" t="s">
        <v>43</v>
      </c>
      <c r="AB1154" s="1" t="s">
        <v>40</v>
      </c>
      <c r="AC1154" s="1" t="s">
        <v>13</v>
      </c>
      <c r="AD1154" s="1">
        <v>15</v>
      </c>
      <c r="AE1154" s="1" t="s">
        <v>12</v>
      </c>
      <c r="AF1154" s="1" t="s">
        <v>28</v>
      </c>
    </row>
    <row r="1155" spans="1:32" ht="16.5" x14ac:dyDescent="0.35">
      <c r="A1155" s="1">
        <f t="shared" ref="A1155:B1155" si="1758">A784</f>
        <v>2.0075145495868312</v>
      </c>
      <c r="B1155" s="1">
        <f t="shared" si="1758"/>
        <v>3.5131504617769544</v>
      </c>
      <c r="C1155" s="1">
        <f>Tabulka1[[#This Row],[z2]]</f>
        <v>3.8984152667270591</v>
      </c>
      <c r="D1155" s="1">
        <f>Tabulka1[[#This Row],[std2]]</f>
        <v>2.2463489408190391E-5</v>
      </c>
      <c r="E1155" s="1">
        <f t="shared" si="1682"/>
        <v>10</v>
      </c>
      <c r="F1155" s="1" t="s">
        <v>29</v>
      </c>
      <c r="G1155" s="1" t="s">
        <v>30</v>
      </c>
      <c r="H1155" s="1" t="s">
        <v>13</v>
      </c>
      <c r="I1155" s="1">
        <f t="shared" ref="I1155:J1155" si="1759">I784</f>
        <v>25</v>
      </c>
      <c r="J1155" s="1">
        <f t="shared" si="1759"/>
        <v>3.5</v>
      </c>
      <c r="K1155">
        <v>3.8984152667270591</v>
      </c>
      <c r="L1155">
        <v>2.2463489408190391E-5</v>
      </c>
      <c r="M1155" s="1" t="s">
        <v>32</v>
      </c>
      <c r="N1155" s="1" t="s">
        <v>31</v>
      </c>
      <c r="O1155" s="1" t="s">
        <v>13</v>
      </c>
      <c r="P1155" s="1">
        <f t="shared" ref="P1155:Q1155" si="1760">P784</f>
        <v>7.7342713382992416</v>
      </c>
      <c r="Q1155" s="1">
        <f t="shared" si="1760"/>
        <v>3.5</v>
      </c>
      <c r="R1155" s="1">
        <f>Tabulka1[[#This Row],[z2]]</f>
        <v>3.8984152667270591</v>
      </c>
      <c r="S1155" s="1">
        <f>Tabulka1[[#This Row],[std2]]</f>
        <v>2.2463489408190391E-5</v>
      </c>
      <c r="T1155" s="1" t="s">
        <v>42</v>
      </c>
      <c r="U1155" s="1" t="s">
        <v>31</v>
      </c>
      <c r="V1155" s="1" t="s">
        <v>13</v>
      </c>
      <c r="W1155" s="1">
        <f t="shared" ref="W1155:X1155" si="1761">W784</f>
        <v>2.1895540754170004</v>
      </c>
      <c r="X1155" s="1">
        <f t="shared" si="1761"/>
        <v>3.8317196319797504</v>
      </c>
      <c r="Y1155" s="1">
        <f>Tabulka1[[#This Row],[z2]]</f>
        <v>3.8984152667270591</v>
      </c>
      <c r="Z1155" s="1">
        <f>Tabulka1[[#This Row],[std2]]</f>
        <v>2.2463489408190391E-5</v>
      </c>
      <c r="AA1155" s="1" t="s">
        <v>43</v>
      </c>
      <c r="AB1155" s="1" t="s">
        <v>40</v>
      </c>
      <c r="AC1155" s="1" t="s">
        <v>13</v>
      </c>
      <c r="AD1155" s="1">
        <v>15</v>
      </c>
      <c r="AE1155" s="1" t="s">
        <v>12</v>
      </c>
      <c r="AF1155" s="1" t="s">
        <v>28</v>
      </c>
    </row>
    <row r="1156" spans="1:32" ht="16.5" x14ac:dyDescent="0.35">
      <c r="A1156" s="1">
        <f t="shared" ref="A1156:B1156" si="1762">A785</f>
        <v>2.5085378552004096</v>
      </c>
      <c r="B1156" s="1">
        <f t="shared" si="1762"/>
        <v>4.3899412466007171</v>
      </c>
      <c r="C1156" s="1">
        <f>Tabulka1[[#This Row],[z2]]</f>
        <v>7.5876242145479971</v>
      </c>
      <c r="D1156" s="1">
        <f>Tabulka1[[#This Row],[std2]]</f>
        <v>3.5639951243733839E-3</v>
      </c>
      <c r="E1156" s="1">
        <f t="shared" si="1682"/>
        <v>10</v>
      </c>
      <c r="F1156" s="1" t="s">
        <v>29</v>
      </c>
      <c r="G1156" s="1" t="s">
        <v>30</v>
      </c>
      <c r="H1156" s="1" t="s">
        <v>13</v>
      </c>
      <c r="I1156" s="1">
        <f t="shared" ref="I1156:J1156" si="1763">I785</f>
        <v>29.88</v>
      </c>
      <c r="J1156" s="1">
        <f t="shared" si="1763"/>
        <v>3.5</v>
      </c>
      <c r="K1156">
        <v>7.5876242145479971</v>
      </c>
      <c r="L1156">
        <v>3.5639951243733839E-3</v>
      </c>
      <c r="M1156" s="1" t="s">
        <v>32</v>
      </c>
      <c r="N1156" s="1" t="s">
        <v>31</v>
      </c>
      <c r="O1156" s="1" t="s">
        <v>13</v>
      </c>
      <c r="P1156" s="1">
        <f t="shared" ref="P1156:Q1156" si="1764">P785</f>
        <v>9.2440011035352541</v>
      </c>
      <c r="Q1156" s="1">
        <f t="shared" si="1764"/>
        <v>3.5</v>
      </c>
      <c r="R1156" s="1">
        <f>Tabulka1[[#This Row],[z2]]</f>
        <v>7.5876242145479971</v>
      </c>
      <c r="S1156" s="1">
        <f>Tabulka1[[#This Row],[std2]]</f>
        <v>3.5639951243733839E-3</v>
      </c>
      <c r="T1156" s="1" t="s">
        <v>42</v>
      </c>
      <c r="U1156" s="1" t="s">
        <v>31</v>
      </c>
      <c r="V1156" s="1" t="s">
        <v>13</v>
      </c>
      <c r="W1156" s="1">
        <f t="shared" ref="W1156:X1156" si="1765">W785</f>
        <v>2.7990819640670268</v>
      </c>
      <c r="X1156" s="1">
        <f t="shared" si="1765"/>
        <v>4.8983934371172975</v>
      </c>
      <c r="Y1156" s="1">
        <f>Tabulka1[[#This Row],[z2]]</f>
        <v>7.5876242145479971</v>
      </c>
      <c r="Z1156" s="1">
        <f>Tabulka1[[#This Row],[std2]]</f>
        <v>3.5639951243733839E-3</v>
      </c>
      <c r="AA1156" s="1" t="s">
        <v>43</v>
      </c>
      <c r="AB1156" s="1" t="s">
        <v>40</v>
      </c>
      <c r="AC1156" s="1" t="s">
        <v>13</v>
      </c>
      <c r="AD1156" s="1">
        <v>15</v>
      </c>
      <c r="AE1156" s="1" t="s">
        <v>12</v>
      </c>
      <c r="AF1156" s="1" t="s">
        <v>28</v>
      </c>
    </row>
    <row r="1157" spans="1:32" ht="16.5" x14ac:dyDescent="0.35">
      <c r="A1157" s="1">
        <f t="shared" ref="A1157:B1157" si="1766">A786</f>
        <v>0</v>
      </c>
      <c r="B1157" s="1">
        <f t="shared" si="1766"/>
        <v>0</v>
      </c>
      <c r="C1157" s="1">
        <f>Tabulka1[[#This Row],[z2]]</f>
        <v>1.1030139981072158</v>
      </c>
      <c r="D1157" s="1">
        <f>Tabulka1[[#This Row],[std2]]</f>
        <v>6.9239040212735392E-3</v>
      </c>
      <c r="E1157" s="1">
        <f t="shared" si="1682"/>
        <v>11</v>
      </c>
      <c r="F1157" s="1" t="s">
        <v>29</v>
      </c>
      <c r="G1157" s="1" t="s">
        <v>30</v>
      </c>
      <c r="H1157" s="1" t="s">
        <v>13</v>
      </c>
      <c r="I1157" s="1">
        <f t="shared" ref="I1157:J1157" si="1767">I786</f>
        <v>0</v>
      </c>
      <c r="J1157" s="1">
        <f t="shared" si="1767"/>
        <v>3.8849999999999998</v>
      </c>
      <c r="K1157" s="1">
        <v>1.1030139981072158</v>
      </c>
      <c r="L1157" s="1">
        <v>6.9239040212735392E-3</v>
      </c>
      <c r="M1157" s="1" t="s">
        <v>32</v>
      </c>
      <c r="N1157" s="1" t="s">
        <v>31</v>
      </c>
      <c r="O1157" s="1" t="s">
        <v>13</v>
      </c>
      <c r="P1157" s="1">
        <f t="shared" ref="P1157:Q1157" si="1768">P786</f>
        <v>0</v>
      </c>
      <c r="Q1157" s="1">
        <f t="shared" si="1768"/>
        <v>3.8849999999999998</v>
      </c>
      <c r="R1157" s="1">
        <f>Tabulka1[[#This Row],[z2]]</f>
        <v>1.1030139981072158</v>
      </c>
      <c r="S1157" s="1">
        <f>Tabulka1[[#This Row],[std2]]</f>
        <v>6.9239040212735392E-3</v>
      </c>
      <c r="T1157" s="1" t="s">
        <v>42</v>
      </c>
      <c r="U1157" s="1" t="s">
        <v>31</v>
      </c>
      <c r="V1157" s="1" t="s">
        <v>13</v>
      </c>
      <c r="W1157" s="1">
        <f t="shared" ref="W1157:X1157" si="1769">W786</f>
        <v>0</v>
      </c>
      <c r="X1157" s="1">
        <f t="shared" si="1769"/>
        <v>0</v>
      </c>
      <c r="Y1157" s="1">
        <f>Tabulka1[[#This Row],[z2]]</f>
        <v>1.1030139981072158</v>
      </c>
      <c r="Z1157" s="1">
        <f>Tabulka1[[#This Row],[std2]]</f>
        <v>6.9239040212735392E-3</v>
      </c>
      <c r="AA1157" s="1" t="s">
        <v>43</v>
      </c>
      <c r="AB1157" s="1" t="s">
        <v>40</v>
      </c>
      <c r="AC1157" s="1" t="s">
        <v>13</v>
      </c>
      <c r="AD1157" s="1">
        <v>15</v>
      </c>
      <c r="AE1157" s="1" t="s">
        <v>12</v>
      </c>
      <c r="AF1157" s="1" t="s">
        <v>28</v>
      </c>
    </row>
    <row r="1158" spans="1:32" ht="16.5" x14ac:dyDescent="0.35">
      <c r="A1158" s="1">
        <f t="shared" ref="A1158:B1158" si="1770">A787</f>
        <v>0.31668146082437848</v>
      </c>
      <c r="B1158" s="1">
        <f t="shared" si="1770"/>
        <v>0.61515373765135517</v>
      </c>
      <c r="C1158" s="1">
        <f>Tabulka1[[#This Row],[z2]]</f>
        <v>1.2610950188398431</v>
      </c>
      <c r="D1158" s="1">
        <f>Tabulka1[[#This Row],[std2]]</f>
        <v>6.5808116334559999E-4</v>
      </c>
      <c r="E1158" s="1">
        <f t="shared" si="1682"/>
        <v>11</v>
      </c>
      <c r="F1158" s="1" t="s">
        <v>29</v>
      </c>
      <c r="G1158" s="1" t="s">
        <v>30</v>
      </c>
      <c r="H1158" s="1" t="s">
        <v>13</v>
      </c>
      <c r="I1158" s="1">
        <f t="shared" ref="I1158:J1158" si="1771">I787</f>
        <v>5</v>
      </c>
      <c r="J1158" s="1">
        <f t="shared" si="1771"/>
        <v>3.8849999999999998</v>
      </c>
      <c r="K1158">
        <v>1.2610950188398431</v>
      </c>
      <c r="L1158">
        <v>6.5808116334559999E-4</v>
      </c>
      <c r="M1158" s="1" t="s">
        <v>32</v>
      </c>
      <c r="N1158" s="1" t="s">
        <v>31</v>
      </c>
      <c r="O1158" s="1" t="s">
        <v>13</v>
      </c>
      <c r="P1158" s="1">
        <f t="shared" ref="P1158:Q1158" si="1772">P787</f>
        <v>1.4376380465851137</v>
      </c>
      <c r="Q1158" s="1">
        <f t="shared" si="1772"/>
        <v>3.8849999999999998</v>
      </c>
      <c r="R1158" s="1">
        <f>Tabulka1[[#This Row],[z2]]</f>
        <v>1.2610950188398431</v>
      </c>
      <c r="S1158" s="1">
        <f>Tabulka1[[#This Row],[std2]]</f>
        <v>6.5808116334559999E-4</v>
      </c>
      <c r="T1158" s="1" t="s">
        <v>42</v>
      </c>
      <c r="U1158" s="1" t="s">
        <v>31</v>
      </c>
      <c r="V1158" s="1" t="s">
        <v>13</v>
      </c>
      <c r="W1158" s="1">
        <f t="shared" ref="W1158:X1158" si="1773">W787</f>
        <v>0.32130944136305123</v>
      </c>
      <c r="X1158" s="1">
        <f t="shared" si="1773"/>
        <v>0.624143589847727</v>
      </c>
      <c r="Y1158" s="1">
        <f>Tabulka1[[#This Row],[z2]]</f>
        <v>1.2610950188398431</v>
      </c>
      <c r="Z1158" s="1">
        <f>Tabulka1[[#This Row],[std2]]</f>
        <v>6.5808116334559999E-4</v>
      </c>
      <c r="AA1158" s="1" t="s">
        <v>43</v>
      </c>
      <c r="AB1158" s="1" t="s">
        <v>40</v>
      </c>
      <c r="AC1158" s="1" t="s">
        <v>13</v>
      </c>
      <c r="AD1158" s="1">
        <v>15</v>
      </c>
      <c r="AE1158" s="1" t="s">
        <v>12</v>
      </c>
      <c r="AF1158" s="1" t="s">
        <v>28</v>
      </c>
    </row>
    <row r="1159" spans="1:32" ht="16.5" x14ac:dyDescent="0.35">
      <c r="A1159" s="1">
        <f t="shared" ref="A1159:B1159" si="1774">A788</f>
        <v>0.64739803935693641</v>
      </c>
      <c r="B1159" s="1">
        <f t="shared" si="1774"/>
        <v>1.2575706914508489</v>
      </c>
      <c r="C1159" s="1">
        <f>Tabulka1[[#This Row],[z2]]</f>
        <v>1.4033803160958009</v>
      </c>
      <c r="D1159" s="1">
        <f>Tabulka1[[#This Row],[std2]]</f>
        <v>1.150632211418967E-4</v>
      </c>
      <c r="E1159" s="1">
        <f t="shared" si="1682"/>
        <v>11</v>
      </c>
      <c r="F1159" s="1" t="s">
        <v>29</v>
      </c>
      <c r="G1159" s="1" t="s">
        <v>30</v>
      </c>
      <c r="H1159" s="1" t="s">
        <v>13</v>
      </c>
      <c r="I1159" s="1">
        <f t="shared" ref="I1159:J1159" si="1775">I788</f>
        <v>10</v>
      </c>
      <c r="J1159" s="1">
        <f t="shared" si="1775"/>
        <v>3.8849999999999998</v>
      </c>
      <c r="K1159">
        <v>1.4033803160958009</v>
      </c>
      <c r="L1159">
        <v>1.150632211418967E-4</v>
      </c>
      <c r="M1159" s="1" t="s">
        <v>32</v>
      </c>
      <c r="N1159" s="1" t="s">
        <v>31</v>
      </c>
      <c r="O1159" s="1" t="s">
        <v>13</v>
      </c>
      <c r="P1159" s="1">
        <f t="shared" ref="P1159:Q1159" si="1776">P788</f>
        <v>2.8752760931702275</v>
      </c>
      <c r="Q1159" s="1">
        <f t="shared" si="1776"/>
        <v>3.8849999999999998</v>
      </c>
      <c r="R1159" s="1">
        <f>Tabulka1[[#This Row],[z2]]</f>
        <v>1.4033803160958009</v>
      </c>
      <c r="S1159" s="1">
        <f>Tabulka1[[#This Row],[std2]]</f>
        <v>1.150632211418967E-4</v>
      </c>
      <c r="T1159" s="1" t="s">
        <v>42</v>
      </c>
      <c r="U1159" s="1" t="s">
        <v>31</v>
      </c>
      <c r="V1159" s="1" t="s">
        <v>13</v>
      </c>
      <c r="W1159" s="1">
        <f t="shared" ref="W1159:X1159" si="1777">W788</f>
        <v>0.67831993176644145</v>
      </c>
      <c r="X1159" s="1">
        <f t="shared" si="1777"/>
        <v>1.3176364674563124</v>
      </c>
      <c r="Y1159" s="1">
        <f>Tabulka1[[#This Row],[z2]]</f>
        <v>1.4033803160958009</v>
      </c>
      <c r="Z1159" s="1">
        <f>Tabulka1[[#This Row],[std2]]</f>
        <v>1.150632211418967E-4</v>
      </c>
      <c r="AA1159" s="1" t="s">
        <v>43</v>
      </c>
      <c r="AB1159" s="1" t="s">
        <v>40</v>
      </c>
      <c r="AC1159" s="1" t="s">
        <v>13</v>
      </c>
      <c r="AD1159" s="1">
        <v>15</v>
      </c>
      <c r="AE1159" s="1" t="s">
        <v>12</v>
      </c>
      <c r="AF1159" s="1" t="s">
        <v>28</v>
      </c>
    </row>
    <row r="1160" spans="1:32" s="8" customFormat="1" ht="16.5" x14ac:dyDescent="0.35">
      <c r="A1160" s="3"/>
      <c r="B1160" s="3"/>
      <c r="C1160" s="3" t="str">
        <f>Tabulka1[[#This Row],[z2]]</f>
        <v>chyběl vzorek</v>
      </c>
      <c r="D1160" s="3" t="str">
        <f>Tabulka1[[#This Row],[std2]]</f>
        <v>chyběl vzorek</v>
      </c>
      <c r="E1160" s="3">
        <f t="shared" si="1682"/>
        <v>11</v>
      </c>
      <c r="F1160" s="3" t="s">
        <v>29</v>
      </c>
      <c r="G1160" s="3" t="s">
        <v>30</v>
      </c>
      <c r="H1160" s="3" t="s">
        <v>13</v>
      </c>
      <c r="I1160" s="3">
        <f t="shared" ref="I1160:J1160" si="1778">I789</f>
        <v>15</v>
      </c>
      <c r="J1160" s="3">
        <f t="shared" si="1778"/>
        <v>3.8849999999999998</v>
      </c>
      <c r="K1160" s="8" t="s">
        <v>51</v>
      </c>
      <c r="L1160" s="8" t="s">
        <v>51</v>
      </c>
      <c r="M1160" s="3" t="s">
        <v>32</v>
      </c>
      <c r="N1160" s="3" t="s">
        <v>31</v>
      </c>
      <c r="O1160" s="3" t="s">
        <v>13</v>
      </c>
      <c r="P1160" s="3">
        <f t="shared" ref="P1160:Q1160" si="1779">P789</f>
        <v>4.3129141397553408</v>
      </c>
      <c r="Q1160" s="3">
        <f t="shared" si="1779"/>
        <v>3.8849999999999998</v>
      </c>
      <c r="R1160" s="3" t="str">
        <f>Tabulka1[[#This Row],[z2]]</f>
        <v>chyběl vzorek</v>
      </c>
      <c r="S1160" s="3" t="str">
        <f>Tabulka1[[#This Row],[std2]]</f>
        <v>chyběl vzorek</v>
      </c>
      <c r="T1160" s="3" t="s">
        <v>42</v>
      </c>
      <c r="U1160" s="3" t="s">
        <v>31</v>
      </c>
      <c r="V1160" s="3" t="s">
        <v>13</v>
      </c>
      <c r="W1160" s="3"/>
      <c r="X1160" s="3"/>
      <c r="Y1160" s="3" t="str">
        <f>Tabulka1[[#This Row],[z2]]</f>
        <v>chyběl vzorek</v>
      </c>
      <c r="Z1160" s="3" t="str">
        <f>Tabulka1[[#This Row],[std2]]</f>
        <v>chyběl vzorek</v>
      </c>
      <c r="AA1160" s="3" t="s">
        <v>43</v>
      </c>
      <c r="AB1160" s="3" t="s">
        <v>40</v>
      </c>
      <c r="AC1160" s="3" t="s">
        <v>13</v>
      </c>
      <c r="AD1160" s="3">
        <v>15</v>
      </c>
      <c r="AE1160" s="3" t="s">
        <v>12</v>
      </c>
      <c r="AF1160" s="3" t="s">
        <v>28</v>
      </c>
    </row>
    <row r="1161" spans="1:32" ht="16.5" x14ac:dyDescent="0.35">
      <c r="A1161" s="1">
        <f t="shared" ref="A1161:B1161" si="1780">A790</f>
        <v>1.4231084336466766</v>
      </c>
      <c r="B1161" s="1">
        <f t="shared" si="1780"/>
        <v>2.7643881323586692</v>
      </c>
      <c r="C1161" s="1">
        <f>Tabulka1[[#This Row],[z2]]</f>
        <v>3.18428040226493</v>
      </c>
      <c r="D1161" s="1">
        <f>Tabulka1[[#This Row],[std2]]</f>
        <v>5.3242656177685107E-4</v>
      </c>
      <c r="E1161" s="1">
        <f t="shared" si="1682"/>
        <v>11</v>
      </c>
      <c r="F1161" s="1" t="s">
        <v>29</v>
      </c>
      <c r="G1161" s="1" t="s">
        <v>30</v>
      </c>
      <c r="H1161" s="1" t="s">
        <v>13</v>
      </c>
      <c r="I1161" s="1">
        <f t="shared" ref="I1161:J1161" si="1781">I790</f>
        <v>20</v>
      </c>
      <c r="J1161" s="1">
        <f t="shared" si="1781"/>
        <v>3.8849999999999998</v>
      </c>
      <c r="K1161">
        <v>3.18428040226493</v>
      </c>
      <c r="L1161">
        <v>5.3242656177685107E-4</v>
      </c>
      <c r="M1161" s="1" t="s">
        <v>32</v>
      </c>
      <c r="N1161" s="1" t="s">
        <v>31</v>
      </c>
      <c r="O1161" s="1" t="s">
        <v>13</v>
      </c>
      <c r="P1161" s="1">
        <f t="shared" ref="P1161:Q1161" si="1782">P790</f>
        <v>5.750552186340455</v>
      </c>
      <c r="Q1161" s="1">
        <f t="shared" si="1782"/>
        <v>3.8849999999999998</v>
      </c>
      <c r="R1161" s="1">
        <f>Tabulka1[[#This Row],[z2]]</f>
        <v>3.18428040226493</v>
      </c>
      <c r="S1161" s="1">
        <f>Tabulka1[[#This Row],[std2]]</f>
        <v>5.3242656177685107E-4</v>
      </c>
      <c r="T1161" s="1" t="s">
        <v>42</v>
      </c>
      <c r="U1161" s="1" t="s">
        <v>31</v>
      </c>
      <c r="V1161" s="1" t="s">
        <v>13</v>
      </c>
      <c r="W1161" s="1">
        <f t="shared" ref="W1161:X1161" si="1783">W790</f>
        <v>1.5262198464744934</v>
      </c>
      <c r="X1161" s="1">
        <f t="shared" si="1783"/>
        <v>2.9646820517767032</v>
      </c>
      <c r="Y1161" s="1">
        <f>Tabulka1[[#This Row],[z2]]</f>
        <v>3.18428040226493</v>
      </c>
      <c r="Z1161" s="1">
        <f>Tabulka1[[#This Row],[std2]]</f>
        <v>5.3242656177685107E-4</v>
      </c>
      <c r="AA1161" s="1" t="s">
        <v>43</v>
      </c>
      <c r="AB1161" s="1" t="s">
        <v>40</v>
      </c>
      <c r="AC1161" s="1" t="s">
        <v>13</v>
      </c>
      <c r="AD1161" s="1">
        <v>15</v>
      </c>
      <c r="AE1161" s="1" t="s">
        <v>12</v>
      </c>
      <c r="AF1161" s="1" t="s">
        <v>28</v>
      </c>
    </row>
    <row r="1162" spans="1:32" ht="16.5" x14ac:dyDescent="0.35">
      <c r="A1162" s="1">
        <f t="shared" ref="A1162:B1162" si="1784">A791</f>
        <v>1.8534795370547861</v>
      </c>
      <c r="B1162" s="1">
        <f t="shared" si="1784"/>
        <v>3.6003840007289218</v>
      </c>
      <c r="C1162" s="1">
        <f>Tabulka1[[#This Row],[z2]]</f>
        <v>7.112022901606835</v>
      </c>
      <c r="D1162" s="1">
        <f>Tabulka1[[#This Row],[std2]]</f>
        <v>5.1054057634858079E-3</v>
      </c>
      <c r="E1162" s="1">
        <f t="shared" si="1682"/>
        <v>11</v>
      </c>
      <c r="F1162" s="1" t="s">
        <v>29</v>
      </c>
      <c r="G1162" s="1" t="s">
        <v>30</v>
      </c>
      <c r="H1162" s="1" t="s">
        <v>13</v>
      </c>
      <c r="I1162" s="1">
        <f t="shared" ref="I1162:J1162" si="1785">I791</f>
        <v>25</v>
      </c>
      <c r="J1162" s="1">
        <f t="shared" si="1785"/>
        <v>3.8849999999999998</v>
      </c>
      <c r="K1162">
        <v>7.112022901606835</v>
      </c>
      <c r="L1162">
        <v>5.1054057634858079E-3</v>
      </c>
      <c r="M1162" s="1" t="s">
        <v>32</v>
      </c>
      <c r="N1162" s="1" t="s">
        <v>31</v>
      </c>
      <c r="O1162" s="1" t="s">
        <v>13</v>
      </c>
      <c r="P1162" s="1">
        <f t="shared" ref="P1162:Q1162" si="1786">P791</f>
        <v>7.1881902329255682</v>
      </c>
      <c r="Q1162" s="1">
        <f t="shared" si="1786"/>
        <v>3.8849999999999998</v>
      </c>
      <c r="R1162" s="1">
        <f>Tabulka1[[#This Row],[z2]]</f>
        <v>7.112022901606835</v>
      </c>
      <c r="S1162" s="1">
        <f>Tabulka1[[#This Row],[std2]]</f>
        <v>5.1054057634858079E-3</v>
      </c>
      <c r="T1162" s="1" t="s">
        <v>42</v>
      </c>
      <c r="U1162" s="1" t="s">
        <v>31</v>
      </c>
      <c r="V1162" s="1" t="s">
        <v>13</v>
      </c>
      <c r="W1162" s="1">
        <f t="shared" ref="W1162:X1162" si="1787">W791</f>
        <v>2.0349597952993239</v>
      </c>
      <c r="X1162" s="1">
        <f t="shared" si="1787"/>
        <v>3.9529094023689364</v>
      </c>
      <c r="Y1162" s="1">
        <f>Tabulka1[[#This Row],[z2]]</f>
        <v>7.112022901606835</v>
      </c>
      <c r="Z1162" s="1">
        <f>Tabulka1[[#This Row],[std2]]</f>
        <v>5.1054057634858079E-3</v>
      </c>
      <c r="AA1162" s="1" t="s">
        <v>43</v>
      </c>
      <c r="AB1162" s="1" t="s">
        <v>40</v>
      </c>
      <c r="AC1162" s="1" t="s">
        <v>13</v>
      </c>
      <c r="AD1162" s="1">
        <v>15</v>
      </c>
      <c r="AE1162" s="1" t="s">
        <v>12</v>
      </c>
      <c r="AF1162" s="1" t="s">
        <v>28</v>
      </c>
    </row>
    <row r="1163" spans="1:32" ht="16.5" x14ac:dyDescent="0.35">
      <c r="A1163" s="1">
        <f t="shared" ref="A1163:B1163" si="1788">A792</f>
        <v>0</v>
      </c>
      <c r="B1163" s="1">
        <f t="shared" si="1788"/>
        <v>0</v>
      </c>
      <c r="C1163" s="1">
        <f>Tabulka1[[#This Row],[z2]]</f>
        <v>0.97254957836955058</v>
      </c>
      <c r="D1163" s="1">
        <f>Tabulka1[[#This Row],[std2]]</f>
        <v>2.0417207929571625E-3</v>
      </c>
      <c r="E1163" s="1">
        <f t="shared" si="1682"/>
        <v>1</v>
      </c>
      <c r="F1163" s="1" t="s">
        <v>29</v>
      </c>
      <c r="G1163" s="1" t="s">
        <v>30</v>
      </c>
      <c r="H1163" s="1" t="s">
        <v>13</v>
      </c>
      <c r="I1163" s="1">
        <f t="shared" ref="I1163:J1163" si="1789">I792</f>
        <v>0</v>
      </c>
      <c r="J1163" s="1">
        <f t="shared" si="1789"/>
        <v>0</v>
      </c>
      <c r="K1163" s="1">
        <v>0.97254957836955058</v>
      </c>
      <c r="L1163" s="1">
        <v>2.0417207929571625E-3</v>
      </c>
      <c r="M1163" s="1" t="s">
        <v>32</v>
      </c>
      <c r="N1163" s="1" t="s">
        <v>31</v>
      </c>
      <c r="O1163" s="1" t="s">
        <v>13</v>
      </c>
      <c r="P1163" s="1">
        <f t="shared" ref="P1163:Q1163" si="1790">P792</f>
        <v>0</v>
      </c>
      <c r="Q1163" s="1">
        <f t="shared" si="1790"/>
        <v>0</v>
      </c>
      <c r="R1163" s="1">
        <f>Tabulka1[[#This Row],[z2]]</f>
        <v>0.97254957836955058</v>
      </c>
      <c r="S1163" s="1">
        <f>Tabulka1[[#This Row],[std2]]</f>
        <v>2.0417207929571625E-3</v>
      </c>
      <c r="T1163" s="1" t="s">
        <v>42</v>
      </c>
      <c r="U1163" s="1" t="s">
        <v>31</v>
      </c>
      <c r="V1163" s="1" t="s">
        <v>13</v>
      </c>
      <c r="W1163" s="1">
        <f t="shared" ref="W1163:X1163" si="1791">W792</f>
        <v>0</v>
      </c>
      <c r="X1163" s="1">
        <f t="shared" si="1791"/>
        <v>0</v>
      </c>
      <c r="Y1163" s="1">
        <f>Tabulka1[[#This Row],[z2]]</f>
        <v>0.97254957836955058</v>
      </c>
      <c r="Z1163" s="1">
        <f>Tabulka1[[#This Row],[std2]]</f>
        <v>2.0417207929571625E-3</v>
      </c>
      <c r="AA1163" s="1" t="s">
        <v>43</v>
      </c>
      <c r="AB1163" s="1" t="s">
        <v>40</v>
      </c>
      <c r="AC1163" s="1" t="s">
        <v>13</v>
      </c>
      <c r="AD1163" s="1">
        <v>20</v>
      </c>
      <c r="AE1163" s="1" t="s">
        <v>12</v>
      </c>
      <c r="AF1163" s="1" t="s">
        <v>28</v>
      </c>
    </row>
    <row r="1164" spans="1:32" ht="16.5" x14ac:dyDescent="0.35">
      <c r="A1164" s="1">
        <f t="shared" ref="A1164:B1164" si="1792">A793</f>
        <v>1.1178287825385367</v>
      </c>
      <c r="B1164" s="1">
        <f t="shared" si="1792"/>
        <v>0</v>
      </c>
      <c r="C1164" s="1">
        <f>Tabulka1[[#This Row],[z2]]</f>
        <v>1.4148901220447092</v>
      </c>
      <c r="D1164" s="1">
        <f>Tabulka1[[#This Row],[std2]]</f>
        <v>1.0337478516262356E-4</v>
      </c>
      <c r="E1164" s="1">
        <f t="shared" si="1682"/>
        <v>1</v>
      </c>
      <c r="F1164" s="1" t="s">
        <v>29</v>
      </c>
      <c r="G1164" s="1" t="s">
        <v>30</v>
      </c>
      <c r="H1164" s="1" t="s">
        <v>13</v>
      </c>
      <c r="I1164" s="1">
        <f t="shared" ref="I1164:J1164" si="1793">I793</f>
        <v>5</v>
      </c>
      <c r="J1164" s="1">
        <f t="shared" si="1793"/>
        <v>0</v>
      </c>
      <c r="K1164">
        <v>1.4148901220447092</v>
      </c>
      <c r="L1164">
        <v>1.0337478516262356E-4</v>
      </c>
      <c r="M1164" s="1" t="s">
        <v>32</v>
      </c>
      <c r="N1164" s="1" t="s">
        <v>31</v>
      </c>
      <c r="O1164" s="1" t="s">
        <v>13</v>
      </c>
      <c r="P1164" s="1">
        <f t="shared" ref="P1164:Q1164" si="1794">P793</f>
        <v>5</v>
      </c>
      <c r="Q1164" s="1">
        <f t="shared" si="1794"/>
        <v>0</v>
      </c>
      <c r="R1164" s="1">
        <f>Tabulka1[[#This Row],[z2]]</f>
        <v>1.4148901220447092</v>
      </c>
      <c r="S1164" s="1">
        <f>Tabulka1[[#This Row],[std2]]</f>
        <v>1.0337478516262356E-4</v>
      </c>
      <c r="T1164" s="1" t="s">
        <v>42</v>
      </c>
      <c r="U1164" s="1" t="s">
        <v>31</v>
      </c>
      <c r="V1164" s="1" t="s">
        <v>13</v>
      </c>
      <c r="W1164" s="1">
        <f t="shared" ref="W1164:X1164" si="1795">W793</f>
        <v>1.1174907415892059</v>
      </c>
      <c r="X1164" s="1">
        <f t="shared" si="1795"/>
        <v>0</v>
      </c>
      <c r="Y1164" s="1">
        <f>Tabulka1[[#This Row],[z2]]</f>
        <v>1.4148901220447092</v>
      </c>
      <c r="Z1164" s="1">
        <f>Tabulka1[[#This Row],[std2]]</f>
        <v>1.0337478516262356E-4</v>
      </c>
      <c r="AA1164" s="1" t="s">
        <v>43</v>
      </c>
      <c r="AB1164" s="1" t="s">
        <v>40</v>
      </c>
      <c r="AC1164" s="1" t="s">
        <v>13</v>
      </c>
      <c r="AD1164" s="1">
        <v>20</v>
      </c>
      <c r="AE1164" s="1" t="s">
        <v>12</v>
      </c>
      <c r="AF1164" s="1" t="s">
        <v>28</v>
      </c>
    </row>
    <row r="1165" spans="1:32" ht="16.5" x14ac:dyDescent="0.35">
      <c r="A1165" s="1">
        <f t="shared" ref="A1165:B1165" si="1796">A794</f>
        <v>2.3541339335003602</v>
      </c>
      <c r="B1165" s="1">
        <f t="shared" si="1796"/>
        <v>0</v>
      </c>
      <c r="C1165" s="1">
        <f>Tabulka1[[#This Row],[z2]]</f>
        <v>2.2958080046205778</v>
      </c>
      <c r="D1165" s="1">
        <f>Tabulka1[[#This Row],[std2]]</f>
        <v>3.2955944349680676E-4</v>
      </c>
      <c r="E1165" s="1">
        <f t="shared" si="1682"/>
        <v>1</v>
      </c>
      <c r="F1165" s="1" t="s">
        <v>29</v>
      </c>
      <c r="G1165" s="1" t="s">
        <v>30</v>
      </c>
      <c r="H1165" s="1" t="s">
        <v>13</v>
      </c>
      <c r="I1165" s="1">
        <f t="shared" ref="I1165:J1165" si="1797">I794</f>
        <v>10</v>
      </c>
      <c r="J1165" s="1">
        <f t="shared" si="1797"/>
        <v>0</v>
      </c>
      <c r="K1165">
        <v>2.2958080046205778</v>
      </c>
      <c r="L1165">
        <v>3.2955944349680676E-4</v>
      </c>
      <c r="M1165" s="1" t="s">
        <v>32</v>
      </c>
      <c r="N1165" s="1" t="s">
        <v>31</v>
      </c>
      <c r="O1165" s="1" t="s">
        <v>13</v>
      </c>
      <c r="P1165" s="1">
        <f t="shared" ref="P1165:Q1165" si="1798">P794</f>
        <v>10</v>
      </c>
      <c r="Q1165" s="1">
        <f t="shared" si="1798"/>
        <v>0</v>
      </c>
      <c r="R1165" s="1">
        <f>Tabulka1[[#This Row],[z2]]</f>
        <v>2.2958080046205778</v>
      </c>
      <c r="S1165" s="1">
        <f>Tabulka1[[#This Row],[std2]]</f>
        <v>3.2955944349680676E-4</v>
      </c>
      <c r="T1165" s="1" t="s">
        <v>42</v>
      </c>
      <c r="U1165" s="1" t="s">
        <v>31</v>
      </c>
      <c r="V1165" s="1" t="s">
        <v>13</v>
      </c>
      <c r="W1165" s="1">
        <f t="shared" ref="W1165:X1165" si="1799">W794</f>
        <v>2.3591471211327675</v>
      </c>
      <c r="X1165" s="1">
        <f t="shared" si="1799"/>
        <v>0</v>
      </c>
      <c r="Y1165" s="1">
        <f>Tabulka1[[#This Row],[z2]]</f>
        <v>2.2958080046205778</v>
      </c>
      <c r="Z1165" s="1">
        <f>Tabulka1[[#This Row],[std2]]</f>
        <v>3.2955944349680676E-4</v>
      </c>
      <c r="AA1165" s="1" t="s">
        <v>43</v>
      </c>
      <c r="AB1165" s="1" t="s">
        <v>40</v>
      </c>
      <c r="AC1165" s="1" t="s">
        <v>13</v>
      </c>
      <c r="AD1165" s="1">
        <v>20</v>
      </c>
      <c r="AE1165" s="1" t="s">
        <v>12</v>
      </c>
      <c r="AF1165" s="1" t="s">
        <v>28</v>
      </c>
    </row>
    <row r="1166" spans="1:32" ht="16.5" x14ac:dyDescent="0.35">
      <c r="A1166" s="1">
        <f t="shared" ref="A1166:B1166" si="1800">A795</f>
        <v>3.7152533016263951</v>
      </c>
      <c r="B1166" s="1">
        <f t="shared" si="1800"/>
        <v>0</v>
      </c>
      <c r="C1166" s="1">
        <f>Tabulka1[[#This Row],[z2]]</f>
        <v>4.2630626587032365</v>
      </c>
      <c r="D1166" s="1">
        <f>Tabulka1[[#This Row],[std2]]</f>
        <v>0</v>
      </c>
      <c r="E1166" s="1">
        <f t="shared" si="1682"/>
        <v>1</v>
      </c>
      <c r="F1166" s="1" t="s">
        <v>29</v>
      </c>
      <c r="G1166" s="1" t="s">
        <v>30</v>
      </c>
      <c r="H1166" s="1" t="s">
        <v>13</v>
      </c>
      <c r="I1166" s="1">
        <f t="shared" ref="I1166:J1166" si="1801">I795</f>
        <v>15</v>
      </c>
      <c r="J1166" s="1">
        <f t="shared" si="1801"/>
        <v>0</v>
      </c>
      <c r="K1166">
        <v>4.2630626587032365</v>
      </c>
      <c r="L1166">
        <v>0</v>
      </c>
      <c r="M1166" s="1" t="s">
        <v>32</v>
      </c>
      <c r="N1166" s="1" t="s">
        <v>31</v>
      </c>
      <c r="O1166" s="1" t="s">
        <v>13</v>
      </c>
      <c r="P1166" s="1">
        <f t="shared" ref="P1166:Q1166" si="1802">P795</f>
        <v>15</v>
      </c>
      <c r="Q1166" s="1">
        <f t="shared" si="1802"/>
        <v>0</v>
      </c>
      <c r="R1166" s="1">
        <f>Tabulka1[[#This Row],[z2]]</f>
        <v>4.2630626587032365</v>
      </c>
      <c r="S1166" s="1">
        <f>Tabulka1[[#This Row],[std2]]</f>
        <v>0</v>
      </c>
      <c r="T1166" s="1" t="s">
        <v>42</v>
      </c>
      <c r="U1166" s="1" t="s">
        <v>31</v>
      </c>
      <c r="V1166" s="1" t="s">
        <v>13</v>
      </c>
      <c r="W1166" s="1">
        <f t="shared" ref="W1166:X1166" si="1803">W795</f>
        <v>3.7468807217991018</v>
      </c>
      <c r="X1166" s="1">
        <f t="shared" si="1803"/>
        <v>0</v>
      </c>
      <c r="Y1166" s="1">
        <f>Tabulka1[[#This Row],[z2]]</f>
        <v>4.2630626587032365</v>
      </c>
      <c r="Z1166" s="1">
        <f>Tabulka1[[#This Row],[std2]]</f>
        <v>0</v>
      </c>
      <c r="AA1166" s="1" t="s">
        <v>43</v>
      </c>
      <c r="AB1166" s="1" t="s">
        <v>40</v>
      </c>
      <c r="AC1166" s="1" t="s">
        <v>13</v>
      </c>
      <c r="AD1166" s="1">
        <v>20</v>
      </c>
      <c r="AE1166" s="1" t="s">
        <v>12</v>
      </c>
      <c r="AF1166" s="1" t="s">
        <v>28</v>
      </c>
    </row>
    <row r="1167" spans="1:32" ht="16.5" x14ac:dyDescent="0.35">
      <c r="A1167" s="1">
        <f t="shared" ref="A1167:B1167" si="1804">A796</f>
        <v>5.2084164932693531</v>
      </c>
      <c r="B1167" s="1">
        <f t="shared" si="1804"/>
        <v>0</v>
      </c>
      <c r="C1167" s="1">
        <f>Tabulka1[[#This Row],[z2]]</f>
        <v>8.5932270872551015</v>
      </c>
      <c r="D1167" s="1">
        <f>Tabulka1[[#This Row],[std2]]</f>
        <v>5.8371878963978619E-3</v>
      </c>
      <c r="E1167" s="1">
        <f t="shared" si="1682"/>
        <v>1</v>
      </c>
      <c r="F1167" s="1" t="s">
        <v>29</v>
      </c>
      <c r="G1167" s="1" t="s">
        <v>30</v>
      </c>
      <c r="H1167" s="1" t="s">
        <v>13</v>
      </c>
      <c r="I1167" s="1">
        <f t="shared" ref="I1167:J1167" si="1805">I796</f>
        <v>20</v>
      </c>
      <c r="J1167" s="1">
        <f t="shared" si="1805"/>
        <v>0</v>
      </c>
      <c r="K1167">
        <v>8.5932270872551015</v>
      </c>
      <c r="L1167">
        <v>5.8371878963978619E-3</v>
      </c>
      <c r="M1167" s="1" t="s">
        <v>32</v>
      </c>
      <c r="N1167" s="1" t="s">
        <v>31</v>
      </c>
      <c r="O1167" s="1" t="s">
        <v>13</v>
      </c>
      <c r="P1167" s="1">
        <f t="shared" ref="P1167:Q1167" si="1806">P796</f>
        <v>20</v>
      </c>
      <c r="Q1167" s="1">
        <f t="shared" si="1806"/>
        <v>0</v>
      </c>
      <c r="R1167" s="1">
        <f>Tabulka1[[#This Row],[z2]]</f>
        <v>8.5932270872551015</v>
      </c>
      <c r="S1167" s="1">
        <f>Tabulka1[[#This Row],[std2]]</f>
        <v>5.8371878963978619E-3</v>
      </c>
      <c r="T1167" s="1" t="s">
        <v>42</v>
      </c>
      <c r="U1167" s="1" t="s">
        <v>31</v>
      </c>
      <c r="V1167" s="1" t="s">
        <v>13</v>
      </c>
      <c r="W1167" s="1">
        <f t="shared" ref="W1167:X1167" si="1807">W796</f>
        <v>5.3080810225487278</v>
      </c>
      <c r="X1167" s="1">
        <f t="shared" si="1807"/>
        <v>0</v>
      </c>
      <c r="Y1167" s="1">
        <f>Tabulka1[[#This Row],[z2]]</f>
        <v>8.5932270872551015</v>
      </c>
      <c r="Z1167" s="1">
        <f>Tabulka1[[#This Row],[std2]]</f>
        <v>5.8371878963978619E-3</v>
      </c>
      <c r="AA1167" s="1" t="s">
        <v>43</v>
      </c>
      <c r="AB1167" s="1" t="s">
        <v>40</v>
      </c>
      <c r="AC1167" s="1" t="s">
        <v>13</v>
      </c>
      <c r="AD1167" s="1">
        <v>20</v>
      </c>
      <c r="AE1167" s="1" t="s">
        <v>12</v>
      </c>
      <c r="AF1167" s="1" t="s">
        <v>28</v>
      </c>
    </row>
    <row r="1168" spans="1:32" ht="16.5" x14ac:dyDescent="0.35">
      <c r="A1168" s="1">
        <f t="shared" ref="A1168:B1168" si="1808">A797</f>
        <v>6.8376576500063697</v>
      </c>
      <c r="B1168" s="1">
        <f t="shared" si="1808"/>
        <v>0</v>
      </c>
      <c r="C1168" s="1">
        <f>Tabulka1[[#This Row],[z2]]</f>
        <v>18.470479657526752</v>
      </c>
      <c r="D1168" s="1">
        <f>Tabulka1[[#This Row],[std2]]</f>
        <v>1.0610826783874947E-3</v>
      </c>
      <c r="E1168" s="1">
        <f t="shared" si="1682"/>
        <v>1</v>
      </c>
      <c r="F1168" s="1" t="s">
        <v>29</v>
      </c>
      <c r="G1168" s="1" t="s">
        <v>30</v>
      </c>
      <c r="H1168" s="1" t="s">
        <v>13</v>
      </c>
      <c r="I1168" s="1">
        <f t="shared" ref="I1168:J1168" si="1809">I797</f>
        <v>25</v>
      </c>
      <c r="J1168" s="1">
        <f t="shared" si="1809"/>
        <v>0</v>
      </c>
      <c r="K1168">
        <v>18.470479657526752</v>
      </c>
      <c r="L1168">
        <v>1.0610826783874947E-3</v>
      </c>
      <c r="M1168" s="1" t="s">
        <v>32</v>
      </c>
      <c r="N1168" s="1" t="s">
        <v>31</v>
      </c>
      <c r="O1168" s="1" t="s">
        <v>13</v>
      </c>
      <c r="P1168" s="1">
        <f t="shared" ref="P1168:Q1168" si="1810">P797</f>
        <v>25</v>
      </c>
      <c r="Q1168" s="1">
        <f t="shared" si="1810"/>
        <v>0</v>
      </c>
      <c r="R1168" s="1">
        <f>Tabulka1[[#This Row],[z2]]</f>
        <v>18.470479657526752</v>
      </c>
      <c r="S1168" s="1">
        <f>Tabulka1[[#This Row],[std2]]</f>
        <v>1.0610826783874947E-3</v>
      </c>
      <c r="T1168" s="1" t="s">
        <v>42</v>
      </c>
      <c r="U1168" s="1" t="s">
        <v>31</v>
      </c>
      <c r="V1168" s="1" t="s">
        <v>13</v>
      </c>
      <c r="W1168" s="1">
        <f t="shared" ref="W1168:X1168" si="1811">W797</f>
        <v>7.0774413633983047</v>
      </c>
      <c r="X1168" s="1">
        <f t="shared" si="1811"/>
        <v>0</v>
      </c>
      <c r="Y1168" s="1">
        <f>Tabulka1[[#This Row],[z2]]</f>
        <v>18.470479657526752</v>
      </c>
      <c r="Z1168" s="1">
        <f>Tabulka1[[#This Row],[std2]]</f>
        <v>1.0610826783874947E-3</v>
      </c>
      <c r="AA1168" s="1" t="s">
        <v>43</v>
      </c>
      <c r="AB1168" s="1" t="s">
        <v>40</v>
      </c>
      <c r="AC1168" s="1" t="s">
        <v>13</v>
      </c>
      <c r="AD1168" s="1">
        <v>20</v>
      </c>
      <c r="AE1168" s="1" t="s">
        <v>12</v>
      </c>
      <c r="AF1168" s="1" t="s">
        <v>28</v>
      </c>
    </row>
    <row r="1169" spans="1:32" ht="16.5" x14ac:dyDescent="0.35">
      <c r="A1169" s="1">
        <f t="shared" ref="A1169:B1169" si="1812">A798</f>
        <v>8.6293473183574658</v>
      </c>
      <c r="B1169" s="1">
        <f t="shared" si="1812"/>
        <v>0</v>
      </c>
      <c r="C1169" s="1">
        <f>Tabulka1[[#This Row],[z2]]</f>
        <v>34.524831073675315</v>
      </c>
      <c r="D1169" s="1">
        <f>Tabulka1[[#This Row],[std2]]</f>
        <v>0.13174160108467428</v>
      </c>
      <c r="E1169" s="1">
        <f t="shared" si="1682"/>
        <v>1</v>
      </c>
      <c r="F1169" s="1" t="s">
        <v>29</v>
      </c>
      <c r="G1169" s="1" t="s">
        <v>30</v>
      </c>
      <c r="H1169" s="1" t="s">
        <v>13</v>
      </c>
      <c r="I1169" s="1">
        <f t="shared" ref="I1169:J1169" si="1813">I798</f>
        <v>30</v>
      </c>
      <c r="J1169" s="1">
        <f t="shared" si="1813"/>
        <v>0</v>
      </c>
      <c r="K1169">
        <v>34.524831073675315</v>
      </c>
      <c r="L1169">
        <v>0.13174160108467428</v>
      </c>
      <c r="M1169" s="1" t="s">
        <v>32</v>
      </c>
      <c r="N1169" s="1" t="s">
        <v>31</v>
      </c>
      <c r="O1169" s="1" t="s">
        <v>13</v>
      </c>
      <c r="P1169" s="1">
        <f t="shared" ref="P1169:Q1169" si="1814">P798</f>
        <v>30</v>
      </c>
      <c r="Q1169" s="1">
        <f t="shared" si="1814"/>
        <v>0</v>
      </c>
      <c r="R1169" s="1">
        <f>Tabulka1[[#This Row],[z2]]</f>
        <v>34.524831073675315</v>
      </c>
      <c r="S1169" s="1">
        <f>Tabulka1[[#This Row],[std2]]</f>
        <v>0.13174160108467428</v>
      </c>
      <c r="T1169" s="1" t="s">
        <v>42</v>
      </c>
      <c r="U1169" s="1" t="s">
        <v>31</v>
      </c>
      <c r="V1169" s="1" t="s">
        <v>13</v>
      </c>
      <c r="W1169" s="1">
        <f t="shared" ref="W1169:X1169" si="1815">W798</f>
        <v>9.0995674672263895</v>
      </c>
      <c r="X1169" s="1">
        <f t="shared" si="1815"/>
        <v>0</v>
      </c>
      <c r="Y1169" s="1">
        <f>Tabulka1[[#This Row],[z2]]</f>
        <v>34.524831073675315</v>
      </c>
      <c r="Z1169" s="1">
        <f>Tabulka1[[#This Row],[std2]]</f>
        <v>0.13174160108467428</v>
      </c>
      <c r="AA1169" s="1" t="s">
        <v>43</v>
      </c>
      <c r="AB1169" s="1" t="s">
        <v>40</v>
      </c>
      <c r="AC1169" s="1" t="s">
        <v>13</v>
      </c>
      <c r="AD1169" s="1">
        <v>20</v>
      </c>
      <c r="AE1169" s="1" t="s">
        <v>12</v>
      </c>
      <c r="AF1169" s="1" t="s">
        <v>28</v>
      </c>
    </row>
    <row r="1170" spans="1:32" ht="16.5" x14ac:dyDescent="0.35">
      <c r="A1170" s="1">
        <f t="shared" ref="A1170:B1170" si="1816">A799</f>
        <v>10.539274491485838</v>
      </c>
      <c r="B1170" s="1">
        <f t="shared" si="1816"/>
        <v>0</v>
      </c>
      <c r="C1170" s="1">
        <f>Tabulka1[[#This Row],[z2]]</f>
        <v>57.502200493510614</v>
      </c>
      <c r="D1170" s="1">
        <f>Tabulka1[[#This Row],[std2]]</f>
        <v>0.21973640551526377</v>
      </c>
      <c r="E1170" s="1">
        <f t="shared" si="1682"/>
        <v>1</v>
      </c>
      <c r="F1170" s="1" t="s">
        <v>29</v>
      </c>
      <c r="G1170" s="1" t="s">
        <v>30</v>
      </c>
      <c r="H1170" s="1" t="s">
        <v>13</v>
      </c>
      <c r="I1170" s="1">
        <f t="shared" ref="I1170:J1170" si="1817">I799</f>
        <v>35</v>
      </c>
      <c r="J1170" s="1">
        <f t="shared" si="1817"/>
        <v>0</v>
      </c>
      <c r="K1170">
        <v>57.502200493510614</v>
      </c>
      <c r="L1170">
        <v>0.21973640551526377</v>
      </c>
      <c r="M1170" s="1" t="s">
        <v>32</v>
      </c>
      <c r="N1170" s="1" t="s">
        <v>31</v>
      </c>
      <c r="O1170" s="1" t="s">
        <v>13</v>
      </c>
      <c r="P1170" s="1">
        <f t="shared" ref="P1170:Q1170" si="1818">P799</f>
        <v>35</v>
      </c>
      <c r="Q1170" s="1">
        <f t="shared" si="1818"/>
        <v>0</v>
      </c>
      <c r="R1170" s="1">
        <f>Tabulka1[[#This Row],[z2]]</f>
        <v>57.502200493510614</v>
      </c>
      <c r="S1170" s="1">
        <f>Tabulka1[[#This Row],[std2]]</f>
        <v>0.21973640551526377</v>
      </c>
      <c r="T1170" s="1" t="s">
        <v>42</v>
      </c>
      <c r="U1170" s="1" t="s">
        <v>31</v>
      </c>
      <c r="V1170" s="1" t="s">
        <v>13</v>
      </c>
      <c r="W1170" s="1">
        <f t="shared" ref="W1170:X1170" si="1819">W799</f>
        <v>11.432789894720337</v>
      </c>
      <c r="X1170" s="1">
        <f t="shared" si="1819"/>
        <v>0</v>
      </c>
      <c r="Y1170" s="1">
        <f>Tabulka1[[#This Row],[z2]]</f>
        <v>57.502200493510614</v>
      </c>
      <c r="Z1170" s="1">
        <f>Tabulka1[[#This Row],[std2]]</f>
        <v>0.21973640551526377</v>
      </c>
      <c r="AA1170" s="1" t="s">
        <v>43</v>
      </c>
      <c r="AB1170" s="1" t="s">
        <v>40</v>
      </c>
      <c r="AC1170" s="1" t="s">
        <v>13</v>
      </c>
      <c r="AD1170" s="1">
        <v>20</v>
      </c>
      <c r="AE1170" s="1" t="s">
        <v>12</v>
      </c>
      <c r="AF1170" s="1" t="s">
        <v>28</v>
      </c>
    </row>
    <row r="1171" spans="1:32" ht="16.5" x14ac:dyDescent="0.35">
      <c r="A1171" s="1">
        <f t="shared" ref="A1171:B1171" si="1820">A800</f>
        <v>12.629835661811542</v>
      </c>
      <c r="B1171" s="1">
        <f t="shared" si="1820"/>
        <v>0</v>
      </c>
      <c r="C1171" s="1">
        <f>Tabulka1[[#This Row],[z2]]</f>
        <v>73.471400411248098</v>
      </c>
      <c r="D1171" s="1">
        <f>Tabulka1[[#This Row],[std2]]</f>
        <v>0.17190352523952984</v>
      </c>
      <c r="E1171" s="1">
        <f t="shared" si="1682"/>
        <v>1</v>
      </c>
      <c r="F1171" s="1" t="s">
        <v>29</v>
      </c>
      <c r="G1171" s="1" t="s">
        <v>30</v>
      </c>
      <c r="H1171" s="1" t="s">
        <v>13</v>
      </c>
      <c r="I1171" s="1">
        <f t="shared" ref="I1171:J1171" si="1821">I800</f>
        <v>40</v>
      </c>
      <c r="J1171" s="1">
        <f t="shared" si="1821"/>
        <v>0</v>
      </c>
      <c r="K1171">
        <v>73.471400411248098</v>
      </c>
      <c r="L1171">
        <v>0.17190352523952984</v>
      </c>
      <c r="M1171" s="1" t="s">
        <v>32</v>
      </c>
      <c r="N1171" s="1" t="s">
        <v>31</v>
      </c>
      <c r="O1171" s="1" t="s">
        <v>13</v>
      </c>
      <c r="P1171" s="1">
        <f t="shared" ref="P1171:Q1171" si="1822">P800</f>
        <v>40</v>
      </c>
      <c r="Q1171" s="1">
        <f t="shared" si="1822"/>
        <v>0</v>
      </c>
      <c r="R1171" s="1">
        <f>Tabulka1[[#This Row],[z2]]</f>
        <v>73.471400411248098</v>
      </c>
      <c r="S1171" s="1">
        <f>Tabulka1[[#This Row],[std2]]</f>
        <v>0.17190352523952984</v>
      </c>
      <c r="T1171" s="1" t="s">
        <v>42</v>
      </c>
      <c r="U1171" s="1" t="s">
        <v>31</v>
      </c>
      <c r="V1171" s="1" t="s">
        <v>13</v>
      </c>
      <c r="W1171" s="1">
        <f t="shared" ref="W1171:X1171" si="1823">W800</f>
        <v>14.154882726796609</v>
      </c>
      <c r="X1171" s="1">
        <f t="shared" si="1823"/>
        <v>0</v>
      </c>
      <c r="Y1171" s="1">
        <f>Tabulka1[[#This Row],[z2]]</f>
        <v>73.471400411248098</v>
      </c>
      <c r="Z1171" s="1">
        <f>Tabulka1[[#This Row],[std2]]</f>
        <v>0.17190352523952984</v>
      </c>
      <c r="AA1171" s="1" t="s">
        <v>43</v>
      </c>
      <c r="AB1171" s="1" t="s">
        <v>40</v>
      </c>
      <c r="AC1171" s="1" t="s">
        <v>13</v>
      </c>
      <c r="AD1171" s="1">
        <v>20</v>
      </c>
      <c r="AE1171" s="1" t="s">
        <v>12</v>
      </c>
      <c r="AF1171" s="1" t="s">
        <v>28</v>
      </c>
    </row>
    <row r="1172" spans="1:32" ht="16.5" x14ac:dyDescent="0.35">
      <c r="A1172" s="1">
        <f t="shared" ref="A1172:B1172" si="1824">A801</f>
        <v>0</v>
      </c>
      <c r="B1172" s="1">
        <f t="shared" si="1824"/>
        <v>0</v>
      </c>
      <c r="C1172" s="1">
        <f>Tabulka1[[#This Row],[z2]]</f>
        <v>0.97254957836955058</v>
      </c>
      <c r="D1172" s="1">
        <f>Tabulka1[[#This Row],[std2]]</f>
        <v>2.0417207929571625E-3</v>
      </c>
      <c r="E1172" s="1">
        <f t="shared" si="1682"/>
        <v>2</v>
      </c>
      <c r="F1172" s="1" t="s">
        <v>29</v>
      </c>
      <c r="G1172" s="1" t="s">
        <v>30</v>
      </c>
      <c r="H1172" s="1" t="s">
        <v>13</v>
      </c>
      <c r="I1172" s="1">
        <f t="shared" ref="I1172:J1172" si="1825">I801</f>
        <v>0</v>
      </c>
      <c r="J1172" s="1">
        <f t="shared" si="1825"/>
        <v>0.1</v>
      </c>
      <c r="K1172" s="1">
        <v>0.97254957836955058</v>
      </c>
      <c r="L1172" s="1">
        <v>2.0417207929571625E-3</v>
      </c>
      <c r="M1172" s="1" t="s">
        <v>32</v>
      </c>
      <c r="N1172" s="1" t="s">
        <v>31</v>
      </c>
      <c r="O1172" s="1" t="s">
        <v>13</v>
      </c>
      <c r="P1172" s="1">
        <f t="shared" ref="P1172:Q1172" si="1826">P801</f>
        <v>0</v>
      </c>
      <c r="Q1172" s="1">
        <f t="shared" si="1826"/>
        <v>0.1</v>
      </c>
      <c r="R1172" s="1">
        <f>Tabulka1[[#This Row],[z2]]</f>
        <v>0.97254957836955058</v>
      </c>
      <c r="S1172" s="1">
        <f>Tabulka1[[#This Row],[std2]]</f>
        <v>2.0417207929571625E-3</v>
      </c>
      <c r="T1172" s="1" t="s">
        <v>42</v>
      </c>
      <c r="U1172" s="1" t="s">
        <v>31</v>
      </c>
      <c r="V1172" s="1" t="s">
        <v>13</v>
      </c>
      <c r="W1172" s="1">
        <f t="shared" ref="W1172:X1172" si="1827">W801</f>
        <v>0</v>
      </c>
      <c r="X1172" s="1">
        <f t="shared" si="1827"/>
        <v>0</v>
      </c>
      <c r="Y1172" s="1">
        <f>Tabulka1[[#This Row],[z2]]</f>
        <v>0.97254957836955058</v>
      </c>
      <c r="Z1172" s="1">
        <f>Tabulka1[[#This Row],[std2]]</f>
        <v>2.0417207929571625E-3</v>
      </c>
      <c r="AA1172" s="1" t="s">
        <v>43</v>
      </c>
      <c r="AB1172" s="1" t="s">
        <v>40</v>
      </c>
      <c r="AC1172" s="1" t="s">
        <v>13</v>
      </c>
      <c r="AD1172" s="1">
        <v>20</v>
      </c>
      <c r="AE1172" s="1" t="s">
        <v>12</v>
      </c>
      <c r="AF1172" s="1" t="s">
        <v>28</v>
      </c>
    </row>
    <row r="1173" spans="1:32" ht="16.5" x14ac:dyDescent="0.35">
      <c r="A1173" s="1">
        <f t="shared" ref="A1173:B1173" si="1828">A802</f>
        <v>1.0499980040716934</v>
      </c>
      <c r="B1173" s="1">
        <f t="shared" si="1828"/>
        <v>5.2499900203584672E-2</v>
      </c>
      <c r="C1173" s="1">
        <f>Tabulka1[[#This Row],[z2]]</f>
        <v>1.0797094796466737</v>
      </c>
      <c r="D1173" s="1">
        <f>Tabulka1[[#This Row],[std2]]</f>
        <v>1.3594098109700906E-3</v>
      </c>
      <c r="E1173" s="1">
        <f t="shared" si="1682"/>
        <v>2</v>
      </c>
      <c r="F1173" s="1" t="s">
        <v>29</v>
      </c>
      <c r="G1173" s="1" t="s">
        <v>30</v>
      </c>
      <c r="H1173" s="1" t="s">
        <v>13</v>
      </c>
      <c r="I1173" s="1">
        <f t="shared" ref="I1173:J1173" si="1829">I802</f>
        <v>5</v>
      </c>
      <c r="J1173" s="1">
        <f t="shared" si="1829"/>
        <v>0.1</v>
      </c>
      <c r="K1173">
        <v>1.0797094796466737</v>
      </c>
      <c r="L1173">
        <v>1.3594098109700906E-3</v>
      </c>
      <c r="M1173" s="1" t="s">
        <v>32</v>
      </c>
      <c r="N1173" s="1" t="s">
        <v>31</v>
      </c>
      <c r="O1173" s="1" t="s">
        <v>13</v>
      </c>
      <c r="P1173" s="1">
        <f t="shared" ref="P1173:Q1173" si="1830">P802</f>
        <v>4.7002115684004622</v>
      </c>
      <c r="Q1173" s="1">
        <f t="shared" si="1830"/>
        <v>0.1</v>
      </c>
      <c r="R1173" s="1">
        <f>Tabulka1[[#This Row],[z2]]</f>
        <v>1.0797094796466737</v>
      </c>
      <c r="S1173" s="1">
        <f>Tabulka1[[#This Row],[std2]]</f>
        <v>1.3594098109700906E-3</v>
      </c>
      <c r="T1173" s="1" t="s">
        <v>42</v>
      </c>
      <c r="U1173" s="1" t="s">
        <v>31</v>
      </c>
      <c r="V1173" s="1" t="s">
        <v>13</v>
      </c>
      <c r="W1173" s="1">
        <f t="shared" ref="W1173:X1173" si="1831">W802</f>
        <v>1.0504885822395993</v>
      </c>
      <c r="X1173" s="1">
        <f t="shared" si="1831"/>
        <v>5.2524429111979958E-2</v>
      </c>
      <c r="Y1173" s="1">
        <f>Tabulka1[[#This Row],[z2]]</f>
        <v>1.0797094796466737</v>
      </c>
      <c r="Z1173" s="1">
        <f>Tabulka1[[#This Row],[std2]]</f>
        <v>1.3594098109700906E-3</v>
      </c>
      <c r="AA1173" s="1" t="s">
        <v>43</v>
      </c>
      <c r="AB1173" s="1" t="s">
        <v>40</v>
      </c>
      <c r="AC1173" s="1" t="s">
        <v>13</v>
      </c>
      <c r="AD1173" s="1">
        <v>20</v>
      </c>
      <c r="AE1173" s="1" t="s">
        <v>12</v>
      </c>
      <c r="AF1173" s="1" t="s">
        <v>28</v>
      </c>
    </row>
    <row r="1174" spans="1:32" ht="16.5" x14ac:dyDescent="0.35">
      <c r="A1174" s="1">
        <f t="shared" ref="A1174:B1174" si="1832">A803</f>
        <v>2.2101612710071445</v>
      </c>
      <c r="B1174" s="1">
        <f t="shared" si="1832"/>
        <v>0.11050806355035724</v>
      </c>
      <c r="C1174" s="1">
        <f>Tabulka1[[#This Row],[z2]]</f>
        <v>1.2481853402286698</v>
      </c>
      <c r="D1174" s="1">
        <f>Tabulka1[[#This Row],[std2]]</f>
        <v>1.3026636321146015E-3</v>
      </c>
      <c r="E1174" s="1">
        <f t="shared" si="1682"/>
        <v>2</v>
      </c>
      <c r="F1174" s="1" t="s">
        <v>29</v>
      </c>
      <c r="G1174" s="1" t="s">
        <v>30</v>
      </c>
      <c r="H1174" s="1" t="s">
        <v>13</v>
      </c>
      <c r="I1174" s="1">
        <f t="shared" ref="I1174:J1174" si="1833">I803</f>
        <v>10</v>
      </c>
      <c r="J1174" s="1">
        <f t="shared" si="1833"/>
        <v>0.1</v>
      </c>
      <c r="K1174">
        <v>1.2481853402286698</v>
      </c>
      <c r="L1174">
        <v>1.3026636321146015E-3</v>
      </c>
      <c r="M1174" s="1" t="s">
        <v>32</v>
      </c>
      <c r="N1174" s="1" t="s">
        <v>31</v>
      </c>
      <c r="O1174" s="1" t="s">
        <v>13</v>
      </c>
      <c r="P1174" s="1">
        <f t="shared" ref="P1174:Q1174" si="1834">P803</f>
        <v>9.4004231368009243</v>
      </c>
      <c r="Q1174" s="1">
        <f t="shared" si="1834"/>
        <v>0.1</v>
      </c>
      <c r="R1174" s="1">
        <f>Tabulka1[[#This Row],[z2]]</f>
        <v>1.2481853402286698</v>
      </c>
      <c r="S1174" s="1">
        <f>Tabulka1[[#This Row],[std2]]</f>
        <v>1.3026636321146015E-3</v>
      </c>
      <c r="T1174" s="1" t="s">
        <v>42</v>
      </c>
      <c r="U1174" s="1" t="s">
        <v>31</v>
      </c>
      <c r="V1174" s="1" t="s">
        <v>13</v>
      </c>
      <c r="W1174" s="1">
        <f t="shared" ref="W1174:X1174" si="1835">W803</f>
        <v>2.2176981180613762</v>
      </c>
      <c r="X1174" s="1">
        <f t="shared" si="1835"/>
        <v>0.11088490590306881</v>
      </c>
      <c r="Y1174" s="1">
        <f>Tabulka1[[#This Row],[z2]]</f>
        <v>1.2481853402286698</v>
      </c>
      <c r="Z1174" s="1">
        <f>Tabulka1[[#This Row],[std2]]</f>
        <v>1.3026636321146015E-3</v>
      </c>
      <c r="AA1174" s="1" t="s">
        <v>43</v>
      </c>
      <c r="AB1174" s="1" t="s">
        <v>40</v>
      </c>
      <c r="AC1174" s="1" t="s">
        <v>13</v>
      </c>
      <c r="AD1174" s="1">
        <v>20</v>
      </c>
      <c r="AE1174" s="1" t="s">
        <v>12</v>
      </c>
      <c r="AF1174" s="1" t="s">
        <v>28</v>
      </c>
    </row>
    <row r="1175" spans="1:32" ht="16.5" x14ac:dyDescent="0.35">
      <c r="A1175" s="1">
        <f t="shared" ref="A1175:B1175" si="1836">A804</f>
        <v>3.4855195401381178</v>
      </c>
      <c r="B1175" s="1">
        <f t="shared" si="1836"/>
        <v>0.17427597700690589</v>
      </c>
      <c r="C1175" s="1">
        <f>Tabulka1[[#This Row],[z2]]</f>
        <v>1.4797764201363648</v>
      </c>
      <c r="D1175" s="1">
        <f>Tabulka1[[#This Row],[std2]]</f>
        <v>6.571687467808125E-4</v>
      </c>
      <c r="E1175" s="1">
        <f t="shared" si="1682"/>
        <v>2</v>
      </c>
      <c r="F1175" s="1" t="s">
        <v>29</v>
      </c>
      <c r="G1175" s="1" t="s">
        <v>30</v>
      </c>
      <c r="H1175" s="1" t="s">
        <v>13</v>
      </c>
      <c r="I1175" s="1">
        <f t="shared" ref="I1175:J1175" si="1837">I804</f>
        <v>15</v>
      </c>
      <c r="J1175" s="1">
        <f t="shared" si="1837"/>
        <v>0.1</v>
      </c>
      <c r="K1175">
        <v>1.4797764201363648</v>
      </c>
      <c r="L1175">
        <v>6.571687467808125E-4</v>
      </c>
      <c r="M1175" s="1" t="s">
        <v>32</v>
      </c>
      <c r="N1175" s="1" t="s">
        <v>31</v>
      </c>
      <c r="O1175" s="1" t="s">
        <v>13</v>
      </c>
      <c r="P1175" s="1">
        <f t="shared" ref="P1175:Q1175" si="1838">P804</f>
        <v>14.100634705201388</v>
      </c>
      <c r="Q1175" s="1">
        <f t="shared" si="1838"/>
        <v>0.1</v>
      </c>
      <c r="R1175" s="1">
        <f>Tabulka1[[#This Row],[z2]]</f>
        <v>1.4797764201363648</v>
      </c>
      <c r="S1175" s="1">
        <f>Tabulka1[[#This Row],[std2]]</f>
        <v>6.571687467808125E-4</v>
      </c>
      <c r="T1175" s="1" t="s">
        <v>42</v>
      </c>
      <c r="U1175" s="1" t="s">
        <v>31</v>
      </c>
      <c r="V1175" s="1" t="s">
        <v>13</v>
      </c>
      <c r="W1175" s="1">
        <f t="shared" ref="W1175:X1175" si="1839">W804</f>
        <v>3.5222264228033633</v>
      </c>
      <c r="X1175" s="1">
        <f t="shared" si="1839"/>
        <v>0.17611132114016817</v>
      </c>
      <c r="Y1175" s="1">
        <f>Tabulka1[[#This Row],[z2]]</f>
        <v>1.4797764201363648</v>
      </c>
      <c r="Z1175" s="1">
        <f>Tabulka1[[#This Row],[std2]]</f>
        <v>6.571687467808125E-4</v>
      </c>
      <c r="AA1175" s="1" t="s">
        <v>43</v>
      </c>
      <c r="AB1175" s="1" t="s">
        <v>40</v>
      </c>
      <c r="AC1175" s="1" t="s">
        <v>13</v>
      </c>
      <c r="AD1175" s="1">
        <v>20</v>
      </c>
      <c r="AE1175" s="1" t="s">
        <v>12</v>
      </c>
      <c r="AF1175" s="1" t="s">
        <v>28</v>
      </c>
    </row>
    <row r="1176" spans="1:32" ht="16.5" x14ac:dyDescent="0.35">
      <c r="A1176" s="1">
        <f t="shared" ref="A1176:B1176" si="1840">A805</f>
        <v>4.8861921679773248</v>
      </c>
      <c r="B1176" s="1">
        <f t="shared" si="1840"/>
        <v>0.24430960839886626</v>
      </c>
      <c r="C1176" s="1">
        <f>Tabulka1[[#This Row],[z2]]</f>
        <v>1.8164178942749074</v>
      </c>
      <c r="D1176" s="1">
        <f>Tabulka1[[#This Row],[std2]]</f>
        <v>5.6145504758825305E-5</v>
      </c>
      <c r="E1176" s="1">
        <f t="shared" si="1682"/>
        <v>2</v>
      </c>
      <c r="F1176" s="1" t="s">
        <v>29</v>
      </c>
      <c r="G1176" s="1" t="s">
        <v>30</v>
      </c>
      <c r="H1176" s="1" t="s">
        <v>13</v>
      </c>
      <c r="I1176" s="1">
        <f t="shared" ref="I1176:J1176" si="1841">I805</f>
        <v>20</v>
      </c>
      <c r="J1176" s="1">
        <f t="shared" si="1841"/>
        <v>0.1</v>
      </c>
      <c r="K1176">
        <v>1.8164178942749074</v>
      </c>
      <c r="L1176">
        <v>5.6145504758825305E-5</v>
      </c>
      <c r="M1176" s="1" t="s">
        <v>32</v>
      </c>
      <c r="N1176" s="1" t="s">
        <v>31</v>
      </c>
      <c r="O1176" s="1" t="s">
        <v>13</v>
      </c>
      <c r="P1176" s="1">
        <f t="shared" ref="P1176:Q1176" si="1842">P805</f>
        <v>18.800846273601849</v>
      </c>
      <c r="Q1176" s="1">
        <f t="shared" si="1842"/>
        <v>0.1</v>
      </c>
      <c r="R1176" s="1">
        <f>Tabulka1[[#This Row],[z2]]</f>
        <v>1.8164178942749074</v>
      </c>
      <c r="S1176" s="1">
        <f>Tabulka1[[#This Row],[std2]]</f>
        <v>5.6145504758825305E-5</v>
      </c>
      <c r="T1176" s="1" t="s">
        <v>42</v>
      </c>
      <c r="U1176" s="1" t="s">
        <v>31</v>
      </c>
      <c r="V1176" s="1" t="s">
        <v>13</v>
      </c>
      <c r="W1176" s="1">
        <f t="shared" ref="W1176:X1176" si="1843">W805</f>
        <v>4.989820765638096</v>
      </c>
      <c r="X1176" s="1">
        <f t="shared" si="1843"/>
        <v>0.24949103828190483</v>
      </c>
      <c r="Y1176" s="1">
        <f>Tabulka1[[#This Row],[z2]]</f>
        <v>1.8164178942749074</v>
      </c>
      <c r="Z1176" s="1">
        <f>Tabulka1[[#This Row],[std2]]</f>
        <v>5.6145504758825305E-5</v>
      </c>
      <c r="AA1176" s="1" t="s">
        <v>43</v>
      </c>
      <c r="AB1176" s="1" t="s">
        <v>40</v>
      </c>
      <c r="AC1176" s="1" t="s">
        <v>13</v>
      </c>
      <c r="AD1176" s="1">
        <v>20</v>
      </c>
      <c r="AE1176" s="1" t="s">
        <v>12</v>
      </c>
      <c r="AF1176" s="1" t="s">
        <v>28</v>
      </c>
    </row>
    <row r="1177" spans="1:32" ht="16.5" x14ac:dyDescent="0.35">
      <c r="A1177" s="1">
        <f t="shared" ref="A1177:B1177" si="1844">A806</f>
        <v>6.4123438186100357</v>
      </c>
      <c r="B1177" s="1">
        <f t="shared" si="1844"/>
        <v>0.32061719093050178</v>
      </c>
      <c r="C1177" s="1">
        <f>Tabulka1[[#This Row],[z2]]</f>
        <v>2.3062074581388057</v>
      </c>
      <c r="D1177" s="1">
        <f>Tabulka1[[#This Row],[std2]]</f>
        <v>3.2264352286171292E-4</v>
      </c>
      <c r="E1177" s="1">
        <f t="shared" si="1682"/>
        <v>2</v>
      </c>
      <c r="F1177" s="1" t="s">
        <v>29</v>
      </c>
      <c r="G1177" s="1" t="s">
        <v>30</v>
      </c>
      <c r="H1177" s="1" t="s">
        <v>13</v>
      </c>
      <c r="I1177" s="1">
        <f t="shared" ref="I1177:J1177" si="1845">I806</f>
        <v>25</v>
      </c>
      <c r="J1177" s="1">
        <f t="shared" si="1845"/>
        <v>0.1</v>
      </c>
      <c r="K1177">
        <v>2.3062074581388057</v>
      </c>
      <c r="L1177">
        <v>3.2264352286171292E-4</v>
      </c>
      <c r="M1177" s="1" t="s">
        <v>32</v>
      </c>
      <c r="N1177" s="1" t="s">
        <v>31</v>
      </c>
      <c r="O1177" s="1" t="s">
        <v>13</v>
      </c>
      <c r="P1177" s="1">
        <f t="shared" ref="P1177:Q1177" si="1846">P806</f>
        <v>23.501057842002314</v>
      </c>
      <c r="Q1177" s="1">
        <f t="shared" si="1846"/>
        <v>0.1</v>
      </c>
      <c r="R1177" s="1">
        <f>Tabulka1[[#This Row],[z2]]</f>
        <v>2.3062074581388057</v>
      </c>
      <c r="S1177" s="1">
        <f>Tabulka1[[#This Row],[std2]]</f>
        <v>3.2264352286171292E-4</v>
      </c>
      <c r="T1177" s="1" t="s">
        <v>42</v>
      </c>
      <c r="U1177" s="1" t="s">
        <v>31</v>
      </c>
      <c r="V1177" s="1" t="s">
        <v>13</v>
      </c>
      <c r="W1177" s="1">
        <f t="shared" ref="W1177:X1177" si="1847">W806</f>
        <v>6.6530943541841312</v>
      </c>
      <c r="X1177" s="1">
        <f t="shared" si="1847"/>
        <v>0.33265471770920657</v>
      </c>
      <c r="Y1177" s="1">
        <f>Tabulka1[[#This Row],[z2]]</f>
        <v>2.3062074581388057</v>
      </c>
      <c r="Z1177" s="1">
        <f>Tabulka1[[#This Row],[std2]]</f>
        <v>3.2264352286171292E-4</v>
      </c>
      <c r="AA1177" s="1" t="s">
        <v>43</v>
      </c>
      <c r="AB1177" s="1" t="s">
        <v>40</v>
      </c>
      <c r="AC1177" s="1" t="s">
        <v>13</v>
      </c>
      <c r="AD1177" s="1">
        <v>20</v>
      </c>
      <c r="AE1177" s="1" t="s">
        <v>12</v>
      </c>
      <c r="AF1177" s="1" t="s">
        <v>28</v>
      </c>
    </row>
    <row r="1178" spans="1:32" ht="16.5" x14ac:dyDescent="0.35">
      <c r="A1178" s="1">
        <f t="shared" ref="A1178:B1178" si="1848">A807</f>
        <v>8.0788391680970797</v>
      </c>
      <c r="B1178" s="1">
        <f t="shared" si="1848"/>
        <v>0.40394195840485403</v>
      </c>
      <c r="C1178" s="1">
        <f>Tabulka1[[#This Row],[z2]]</f>
        <v>3.0872579066854113</v>
      </c>
      <c r="D1178" s="1">
        <f>Tabulka1[[#This Row],[std2]]</f>
        <v>4.6271218437348528E-4</v>
      </c>
      <c r="E1178" s="1">
        <f t="shared" si="1682"/>
        <v>2</v>
      </c>
      <c r="F1178" s="1" t="s">
        <v>29</v>
      </c>
      <c r="G1178" s="1" t="s">
        <v>30</v>
      </c>
      <c r="H1178" s="1" t="s">
        <v>13</v>
      </c>
      <c r="I1178" s="1">
        <f t="shared" ref="I1178:J1178" si="1849">I807</f>
        <v>30</v>
      </c>
      <c r="J1178" s="1">
        <f t="shared" si="1849"/>
        <v>0.1</v>
      </c>
      <c r="K1178">
        <v>3.0872579066854113</v>
      </c>
      <c r="L1178">
        <v>4.6271218437348528E-4</v>
      </c>
      <c r="M1178" s="1" t="s">
        <v>32</v>
      </c>
      <c r="N1178" s="1" t="s">
        <v>31</v>
      </c>
      <c r="O1178" s="1" t="s">
        <v>13</v>
      </c>
      <c r="P1178" s="1">
        <f t="shared" ref="P1178:Q1178" si="1850">P807</f>
        <v>28.201269410402777</v>
      </c>
      <c r="Q1178" s="1">
        <f t="shared" si="1850"/>
        <v>0.1</v>
      </c>
      <c r="R1178" s="1">
        <f>Tabulka1[[#This Row],[z2]]</f>
        <v>3.0872579066854113</v>
      </c>
      <c r="S1178" s="1">
        <f>Tabulka1[[#This Row],[std2]]</f>
        <v>4.6271218437348528E-4</v>
      </c>
      <c r="T1178" s="1" t="s">
        <v>42</v>
      </c>
      <c r="U1178" s="1" t="s">
        <v>31</v>
      </c>
      <c r="V1178" s="1" t="s">
        <v>13</v>
      </c>
      <c r="W1178" s="1">
        <f t="shared" ref="W1178:X1178" si="1851">W807</f>
        <v>8.5539784553795943</v>
      </c>
      <c r="X1178" s="1">
        <f t="shared" si="1851"/>
        <v>0.42769892276897975</v>
      </c>
      <c r="Y1178" s="1">
        <f>Tabulka1[[#This Row],[z2]]</f>
        <v>3.0872579066854113</v>
      </c>
      <c r="Z1178" s="1">
        <f>Tabulka1[[#This Row],[std2]]</f>
        <v>4.6271218437348528E-4</v>
      </c>
      <c r="AA1178" s="1" t="s">
        <v>43</v>
      </c>
      <c r="AB1178" s="1" t="s">
        <v>40</v>
      </c>
      <c r="AC1178" s="1" t="s">
        <v>13</v>
      </c>
      <c r="AD1178" s="1">
        <v>20</v>
      </c>
      <c r="AE1178" s="1" t="s">
        <v>12</v>
      </c>
      <c r="AF1178" s="1" t="s">
        <v>28</v>
      </c>
    </row>
    <row r="1179" spans="1:32" ht="16.5" x14ac:dyDescent="0.35">
      <c r="A1179" s="1">
        <f t="shared" ref="A1179:B1179" si="1852">A808</f>
        <v>9.8936369805596573</v>
      </c>
      <c r="B1179" s="1">
        <f t="shared" si="1852"/>
        <v>0.4946818490279829</v>
      </c>
      <c r="C1179" s="1">
        <f>Tabulka1[[#This Row],[z2]]</f>
        <v>4.4356567477381841</v>
      </c>
      <c r="D1179" s="1">
        <f>Tabulka1[[#This Row],[std2]]</f>
        <v>2.2897020735171289E-4</v>
      </c>
      <c r="E1179" s="1">
        <f t="shared" si="1682"/>
        <v>2</v>
      </c>
      <c r="F1179" s="1" t="s">
        <v>29</v>
      </c>
      <c r="G1179" s="1" t="s">
        <v>30</v>
      </c>
      <c r="H1179" s="1" t="s">
        <v>13</v>
      </c>
      <c r="I1179" s="1">
        <f t="shared" ref="I1179:J1179" si="1853">I808</f>
        <v>35</v>
      </c>
      <c r="J1179" s="1">
        <f t="shared" si="1853"/>
        <v>0.1</v>
      </c>
      <c r="K1179">
        <v>4.4356567477381841</v>
      </c>
      <c r="L1179">
        <v>2.2897020735171289E-4</v>
      </c>
      <c r="M1179" s="1" t="s">
        <v>32</v>
      </c>
      <c r="N1179" s="1" t="s">
        <v>31</v>
      </c>
      <c r="O1179" s="1" t="s">
        <v>13</v>
      </c>
      <c r="P1179" s="1">
        <f t="shared" ref="P1179:Q1179" si="1854">P808</f>
        <v>32.901480978803235</v>
      </c>
      <c r="Q1179" s="1">
        <f t="shared" si="1854"/>
        <v>0.1</v>
      </c>
      <c r="R1179" s="1">
        <f>Tabulka1[[#This Row],[z2]]</f>
        <v>4.4356567477381841</v>
      </c>
      <c r="S1179" s="1">
        <f>Tabulka1[[#This Row],[std2]]</f>
        <v>2.2897020735171289E-4</v>
      </c>
      <c r="T1179" s="1" t="s">
        <v>42</v>
      </c>
      <c r="U1179" s="1" t="s">
        <v>31</v>
      </c>
      <c r="V1179" s="1" t="s">
        <v>13</v>
      </c>
      <c r="W1179" s="1">
        <f t="shared" ref="W1179:X1179" si="1855">W808</f>
        <v>10.747306264451288</v>
      </c>
      <c r="X1179" s="1">
        <f t="shared" si="1855"/>
        <v>0.53736531322256442</v>
      </c>
      <c r="Y1179" s="1">
        <f>Tabulka1[[#This Row],[z2]]</f>
        <v>4.4356567477381841</v>
      </c>
      <c r="Z1179" s="1">
        <f>Tabulka1[[#This Row],[std2]]</f>
        <v>2.2897020735171289E-4</v>
      </c>
      <c r="AA1179" s="1" t="s">
        <v>43</v>
      </c>
      <c r="AB1179" s="1" t="s">
        <v>40</v>
      </c>
      <c r="AC1179" s="1" t="s">
        <v>13</v>
      </c>
      <c r="AD1179" s="1">
        <v>20</v>
      </c>
      <c r="AE1179" s="1" t="s">
        <v>12</v>
      </c>
      <c r="AF1179" s="1" t="s">
        <v>28</v>
      </c>
    </row>
    <row r="1180" spans="1:32" ht="16.5" x14ac:dyDescent="0.35">
      <c r="A1180" s="1">
        <f t="shared" ref="A1180:B1180" si="1856">A809</f>
        <v>11.866312722047022</v>
      </c>
      <c r="B1180" s="1">
        <f t="shared" si="1856"/>
        <v>0.59331563610235116</v>
      </c>
      <c r="C1180" s="1">
        <f>Tabulka1[[#This Row],[z2]]</f>
        <v>7.013117934907255</v>
      </c>
      <c r="D1180" s="1">
        <f>Tabulka1[[#This Row],[std2]]</f>
        <v>2.8039990186353342E-4</v>
      </c>
      <c r="E1180" s="1">
        <f t="shared" si="1682"/>
        <v>2</v>
      </c>
      <c r="F1180" s="1" t="s">
        <v>29</v>
      </c>
      <c r="G1180" s="1" t="s">
        <v>30</v>
      </c>
      <c r="H1180" s="1" t="s">
        <v>13</v>
      </c>
      <c r="I1180" s="1">
        <f t="shared" ref="I1180:J1180" si="1857">I809</f>
        <v>40</v>
      </c>
      <c r="J1180" s="1">
        <f t="shared" si="1857"/>
        <v>0.1</v>
      </c>
      <c r="K1180">
        <v>7.013117934907255</v>
      </c>
      <c r="L1180">
        <v>2.8039990186353342E-4</v>
      </c>
      <c r="M1180" s="1" t="s">
        <v>32</v>
      </c>
      <c r="N1180" s="1" t="s">
        <v>31</v>
      </c>
      <c r="O1180" s="1" t="s">
        <v>13</v>
      </c>
      <c r="P1180" s="1">
        <f t="shared" ref="P1180:Q1180" si="1858">P809</f>
        <v>37.601692547203697</v>
      </c>
      <c r="Q1180" s="1">
        <f t="shared" si="1858"/>
        <v>0.1</v>
      </c>
      <c r="R1180" s="1">
        <f>Tabulka1[[#This Row],[z2]]</f>
        <v>7.013117934907255</v>
      </c>
      <c r="S1180" s="1">
        <f>Tabulka1[[#This Row],[std2]]</f>
        <v>2.8039990186353342E-4</v>
      </c>
      <c r="T1180" s="1" t="s">
        <v>42</v>
      </c>
      <c r="U1180" s="1" t="s">
        <v>31</v>
      </c>
      <c r="V1180" s="1" t="s">
        <v>13</v>
      </c>
      <c r="W1180" s="1">
        <f t="shared" ref="W1180:X1180" si="1859">W809</f>
        <v>13.306188708368261</v>
      </c>
      <c r="X1180" s="1">
        <f t="shared" si="1859"/>
        <v>0.66530943541841314</v>
      </c>
      <c r="Y1180" s="1">
        <f>Tabulka1[[#This Row],[z2]]</f>
        <v>7.013117934907255</v>
      </c>
      <c r="Z1180" s="1">
        <f>Tabulka1[[#This Row],[std2]]</f>
        <v>2.8039990186353342E-4</v>
      </c>
      <c r="AA1180" s="1" t="s">
        <v>43</v>
      </c>
      <c r="AB1180" s="1" t="s">
        <v>40</v>
      </c>
      <c r="AC1180" s="1" t="s">
        <v>13</v>
      </c>
      <c r="AD1180" s="1">
        <v>20</v>
      </c>
      <c r="AE1180" s="1" t="s">
        <v>12</v>
      </c>
      <c r="AF1180" s="1" t="s">
        <v>28</v>
      </c>
    </row>
    <row r="1181" spans="1:32" ht="16.5" x14ac:dyDescent="0.35">
      <c r="A1181" s="1">
        <f t="shared" ref="A1181:B1181" si="1860">A810</f>
        <v>13.014091762803879</v>
      </c>
      <c r="B1181" s="1">
        <f t="shared" si="1860"/>
        <v>0.65070458814019405</v>
      </c>
      <c r="C1181" s="1">
        <f>Tabulka1[[#This Row],[z2]]</f>
        <v>9.5020476218662306</v>
      </c>
      <c r="D1181" s="1">
        <f>Tabulka1[[#This Row],[std2]]</f>
        <v>2.2506680865277584E-3</v>
      </c>
      <c r="E1181" s="1">
        <f t="shared" si="1682"/>
        <v>2</v>
      </c>
      <c r="F1181" s="1" t="s">
        <v>29</v>
      </c>
      <c r="G1181" s="1" t="s">
        <v>30</v>
      </c>
      <c r="H1181" s="1" t="s">
        <v>13</v>
      </c>
      <c r="I1181" s="1">
        <f t="shared" ref="I1181:J1181" si="1861">I810</f>
        <v>42.73</v>
      </c>
      <c r="J1181" s="1">
        <f t="shared" si="1861"/>
        <v>0.1</v>
      </c>
      <c r="K1181">
        <v>9.5020476218662306</v>
      </c>
      <c r="L1181">
        <v>2.2506680865277584E-3</v>
      </c>
      <c r="M1181" s="1" t="s">
        <v>32</v>
      </c>
      <c r="N1181" s="1" t="s">
        <v>31</v>
      </c>
      <c r="O1181" s="1" t="s">
        <v>13</v>
      </c>
      <c r="P1181" s="1">
        <f t="shared" ref="P1181:Q1181" si="1862">P810</f>
        <v>40.168008063550353</v>
      </c>
      <c r="Q1181" s="1">
        <f t="shared" si="1862"/>
        <v>0.1</v>
      </c>
      <c r="R1181" s="1">
        <f>Tabulka1[[#This Row],[z2]]</f>
        <v>9.5020476218662306</v>
      </c>
      <c r="S1181" s="1">
        <f>Tabulka1[[#This Row],[std2]]</f>
        <v>2.2506680865277584E-3</v>
      </c>
      <c r="T1181" s="1" t="s">
        <v>42</v>
      </c>
      <c r="U1181" s="1" t="s">
        <v>31</v>
      </c>
      <c r="V1181" s="1" t="s">
        <v>13</v>
      </c>
      <c r="W1181" s="1">
        <f t="shared" ref="W1181:X1181" si="1863">W810</f>
        <v>14.891918373718589</v>
      </c>
      <c r="X1181" s="1">
        <f t="shared" si="1863"/>
        <v>0.74459591868592956</v>
      </c>
      <c r="Y1181" s="1">
        <f>Tabulka1[[#This Row],[z2]]</f>
        <v>9.5020476218662306</v>
      </c>
      <c r="Z1181" s="1">
        <f>Tabulka1[[#This Row],[std2]]</f>
        <v>2.2506680865277584E-3</v>
      </c>
      <c r="AA1181" s="1" t="s">
        <v>43</v>
      </c>
      <c r="AB1181" s="1" t="s">
        <v>40</v>
      </c>
      <c r="AC1181" s="1" t="s">
        <v>13</v>
      </c>
      <c r="AD1181" s="1">
        <v>20</v>
      </c>
      <c r="AE1181" s="1" t="s">
        <v>12</v>
      </c>
      <c r="AF1181" s="1" t="s">
        <v>28</v>
      </c>
    </row>
    <row r="1182" spans="1:32" ht="16.5" x14ac:dyDescent="0.35">
      <c r="A1182" s="1">
        <f t="shared" ref="A1182:B1182" si="1864">A811</f>
        <v>0</v>
      </c>
      <c r="B1182" s="1">
        <f t="shared" si="1864"/>
        <v>0</v>
      </c>
      <c r="C1182" s="1">
        <f>Tabulka1[[#This Row],[z2]]</f>
        <v>0.97254957836955058</v>
      </c>
      <c r="D1182" s="1">
        <f>Tabulka1[[#This Row],[std2]]</f>
        <v>2.0417207929571625E-3</v>
      </c>
      <c r="E1182" s="1">
        <f t="shared" si="1682"/>
        <v>3</v>
      </c>
      <c r="F1182" s="1" t="s">
        <v>29</v>
      </c>
      <c r="G1182" s="1" t="s">
        <v>30</v>
      </c>
      <c r="H1182" s="1" t="s">
        <v>13</v>
      </c>
      <c r="I1182" s="1">
        <f t="shared" ref="I1182:J1182" si="1865">I811</f>
        <v>0</v>
      </c>
      <c r="J1182" s="1">
        <f t="shared" si="1865"/>
        <v>0.5</v>
      </c>
      <c r="K1182" s="1">
        <v>0.97254957836955058</v>
      </c>
      <c r="L1182" s="1">
        <v>2.0417207929571625E-3</v>
      </c>
      <c r="M1182" s="1" t="s">
        <v>32</v>
      </c>
      <c r="N1182" s="1" t="s">
        <v>31</v>
      </c>
      <c r="O1182" s="1" t="s">
        <v>13</v>
      </c>
      <c r="P1182" s="1">
        <f t="shared" ref="P1182:Q1182" si="1866">P811</f>
        <v>0</v>
      </c>
      <c r="Q1182" s="1">
        <f t="shared" si="1866"/>
        <v>0.5</v>
      </c>
      <c r="R1182" s="1">
        <f>Tabulka1[[#This Row],[z2]]</f>
        <v>0.97254957836955058</v>
      </c>
      <c r="S1182" s="1">
        <f>Tabulka1[[#This Row],[std2]]</f>
        <v>2.0417207929571625E-3</v>
      </c>
      <c r="T1182" s="1" t="s">
        <v>42</v>
      </c>
      <c r="U1182" s="1" t="s">
        <v>31</v>
      </c>
      <c r="V1182" s="1" t="s">
        <v>13</v>
      </c>
      <c r="W1182" s="1">
        <f t="shared" ref="W1182:X1182" si="1867">W811</f>
        <v>0</v>
      </c>
      <c r="X1182" s="1">
        <f t="shared" si="1867"/>
        <v>0</v>
      </c>
      <c r="Y1182" s="1">
        <f>Tabulka1[[#This Row],[z2]]</f>
        <v>0.97254957836955058</v>
      </c>
      <c r="Z1182" s="1">
        <f>Tabulka1[[#This Row],[std2]]</f>
        <v>2.0417207929571625E-3</v>
      </c>
      <c r="AA1182" s="1" t="s">
        <v>43</v>
      </c>
      <c r="AB1182" s="1" t="s">
        <v>40</v>
      </c>
      <c r="AC1182" s="1" t="s">
        <v>13</v>
      </c>
      <c r="AD1182" s="1">
        <v>20</v>
      </c>
      <c r="AE1182" s="1" t="s">
        <v>12</v>
      </c>
      <c r="AF1182" s="1" t="s">
        <v>28</v>
      </c>
    </row>
    <row r="1183" spans="1:32" ht="16.5" x14ac:dyDescent="0.35">
      <c r="A1183" s="1">
        <f t="shared" ref="A1183:B1183" si="1868">A812</f>
        <v>0.84424804404520415</v>
      </c>
      <c r="B1183" s="1">
        <f t="shared" si="1868"/>
        <v>0.21106201101130104</v>
      </c>
      <c r="C1183" s="1">
        <f>Tabulka1[[#This Row],[z2]]</f>
        <v>1.1069383148324461</v>
      </c>
      <c r="D1183" s="1">
        <f>Tabulka1[[#This Row],[std2]]</f>
        <v>4.6449634693680984E-3</v>
      </c>
      <c r="E1183" s="1">
        <f t="shared" si="1682"/>
        <v>3</v>
      </c>
      <c r="F1183" s="1" t="s">
        <v>29</v>
      </c>
      <c r="G1183" s="1" t="s">
        <v>30</v>
      </c>
      <c r="H1183" s="1" t="s">
        <v>13</v>
      </c>
      <c r="I1183" s="1">
        <f t="shared" ref="I1183:J1183" si="1869">I812</f>
        <v>5</v>
      </c>
      <c r="J1183" s="1">
        <f t="shared" si="1869"/>
        <v>0.5</v>
      </c>
      <c r="K1183">
        <v>1.1069383148324461</v>
      </c>
      <c r="L1183">
        <v>4.6449634693680984E-3</v>
      </c>
      <c r="M1183" s="1" t="s">
        <v>32</v>
      </c>
      <c r="N1183" s="1" t="s">
        <v>31</v>
      </c>
      <c r="O1183" s="1" t="s">
        <v>13</v>
      </c>
      <c r="P1183" s="1">
        <f t="shared" ref="P1183:Q1183" si="1870">P812</f>
        <v>3.7910106571364173</v>
      </c>
      <c r="Q1183" s="1">
        <f t="shared" si="1870"/>
        <v>0.5</v>
      </c>
      <c r="R1183" s="1">
        <f>Tabulka1[[#This Row],[z2]]</f>
        <v>1.1069383148324461</v>
      </c>
      <c r="S1183" s="1">
        <f>Tabulka1[[#This Row],[std2]]</f>
        <v>4.6449634693680984E-3</v>
      </c>
      <c r="T1183" s="1" t="s">
        <v>42</v>
      </c>
      <c r="U1183" s="1" t="s">
        <v>31</v>
      </c>
      <c r="V1183" s="1" t="s">
        <v>13</v>
      </c>
      <c r="W1183" s="1">
        <f t="shared" ref="W1183:X1183" si="1871">W812</f>
        <v>0.84728386212319162</v>
      </c>
      <c r="X1183" s="1">
        <f t="shared" si="1871"/>
        <v>0.21182096553079791</v>
      </c>
      <c r="Y1183" s="1">
        <f>Tabulka1[[#This Row],[z2]]</f>
        <v>1.1069383148324461</v>
      </c>
      <c r="Z1183" s="1">
        <f>Tabulka1[[#This Row],[std2]]</f>
        <v>4.6449634693680984E-3</v>
      </c>
      <c r="AA1183" s="1" t="s">
        <v>43</v>
      </c>
      <c r="AB1183" s="1" t="s">
        <v>40</v>
      </c>
      <c r="AC1183" s="1" t="s">
        <v>13</v>
      </c>
      <c r="AD1183" s="1">
        <v>20</v>
      </c>
      <c r="AE1183" s="1" t="s">
        <v>12</v>
      </c>
      <c r="AF1183" s="1" t="s">
        <v>28</v>
      </c>
    </row>
    <row r="1184" spans="1:32" ht="16.5" x14ac:dyDescent="0.35">
      <c r="A1184" s="1">
        <f t="shared" ref="A1184:B1184" si="1872">A813</f>
        <v>1.773366817991564</v>
      </c>
      <c r="B1184" s="1">
        <f t="shared" si="1872"/>
        <v>0.44334170449789101</v>
      </c>
      <c r="C1184" s="1">
        <f>Tabulka1[[#This Row],[z2]]</f>
        <v>1.2807420941773962</v>
      </c>
      <c r="D1184" s="1">
        <f>Tabulka1[[#This Row],[std2]]</f>
        <v>1.5782557008140405E-3</v>
      </c>
      <c r="E1184" s="1">
        <f t="shared" si="1682"/>
        <v>3</v>
      </c>
      <c r="F1184" s="1" t="s">
        <v>29</v>
      </c>
      <c r="G1184" s="1" t="s">
        <v>30</v>
      </c>
      <c r="H1184" s="1" t="s">
        <v>13</v>
      </c>
      <c r="I1184" s="1">
        <f t="shared" ref="I1184:J1184" si="1873">I813</f>
        <v>10</v>
      </c>
      <c r="J1184" s="1">
        <f t="shared" si="1873"/>
        <v>0.5</v>
      </c>
      <c r="K1184">
        <v>1.2807420941773962</v>
      </c>
      <c r="L1184">
        <v>1.5782557008140405E-3</v>
      </c>
      <c r="M1184" s="1" t="s">
        <v>32</v>
      </c>
      <c r="N1184" s="1" t="s">
        <v>31</v>
      </c>
      <c r="O1184" s="1" t="s">
        <v>13</v>
      </c>
      <c r="P1184" s="1">
        <f t="shared" ref="P1184:Q1184" si="1874">P813</f>
        <v>7.5820213142728345</v>
      </c>
      <c r="Q1184" s="1">
        <f t="shared" si="1874"/>
        <v>0.5</v>
      </c>
      <c r="R1184" s="1">
        <f>Tabulka1[[#This Row],[z2]]</f>
        <v>1.2807420941773962</v>
      </c>
      <c r="S1184" s="1">
        <f>Tabulka1[[#This Row],[std2]]</f>
        <v>1.5782557008140405E-3</v>
      </c>
      <c r="T1184" s="1" t="s">
        <v>42</v>
      </c>
      <c r="U1184" s="1" t="s">
        <v>31</v>
      </c>
      <c r="V1184" s="1" t="s">
        <v>13</v>
      </c>
      <c r="W1184" s="1">
        <f t="shared" ref="W1184:X1184" si="1875">W813</f>
        <v>1.7887103755934042</v>
      </c>
      <c r="X1184" s="1">
        <f t="shared" si="1875"/>
        <v>0.44717759389835104</v>
      </c>
      <c r="Y1184" s="1">
        <f>Tabulka1[[#This Row],[z2]]</f>
        <v>1.2807420941773962</v>
      </c>
      <c r="Z1184" s="1">
        <f>Tabulka1[[#This Row],[std2]]</f>
        <v>1.5782557008140405E-3</v>
      </c>
      <c r="AA1184" s="1" t="s">
        <v>43</v>
      </c>
      <c r="AB1184" s="1" t="s">
        <v>40</v>
      </c>
      <c r="AC1184" s="1" t="s">
        <v>13</v>
      </c>
      <c r="AD1184" s="1">
        <v>20</v>
      </c>
      <c r="AE1184" s="1" t="s">
        <v>12</v>
      </c>
      <c r="AF1184" s="1" t="s">
        <v>28</v>
      </c>
    </row>
    <row r="1185" spans="1:32" ht="16.5" x14ac:dyDescent="0.35">
      <c r="A1185" s="1">
        <f t="shared" ref="A1185:B1185" si="1876">A814</f>
        <v>2.7930430793006855</v>
      </c>
      <c r="B1185" s="1">
        <f t="shared" si="1876"/>
        <v>0.69826076982517138</v>
      </c>
      <c r="C1185" s="1">
        <f>Tabulka1[[#This Row],[z2]]</f>
        <v>1.5347384512956963</v>
      </c>
      <c r="D1185" s="1">
        <f>Tabulka1[[#This Row],[std2]]</f>
        <v>2.7223897722616311E-4</v>
      </c>
      <c r="E1185" s="1">
        <f t="shared" si="1682"/>
        <v>3</v>
      </c>
      <c r="F1185" s="1" t="s">
        <v>29</v>
      </c>
      <c r="G1185" s="1" t="s">
        <v>30</v>
      </c>
      <c r="H1185" s="1" t="s">
        <v>13</v>
      </c>
      <c r="I1185" s="1">
        <f t="shared" ref="I1185:J1185" si="1877">I814</f>
        <v>15</v>
      </c>
      <c r="J1185" s="1">
        <f t="shared" si="1877"/>
        <v>0.5</v>
      </c>
      <c r="K1185">
        <v>1.5347384512956963</v>
      </c>
      <c r="L1185">
        <v>2.7223897722616311E-4</v>
      </c>
      <c r="M1185" s="1" t="s">
        <v>32</v>
      </c>
      <c r="N1185" s="1" t="s">
        <v>31</v>
      </c>
      <c r="O1185" s="1" t="s">
        <v>13</v>
      </c>
      <c r="P1185" s="1">
        <f t="shared" ref="P1185:Q1185" si="1878">P814</f>
        <v>11.373031971409253</v>
      </c>
      <c r="Q1185" s="1">
        <f t="shared" si="1878"/>
        <v>0.5</v>
      </c>
      <c r="R1185" s="1">
        <f>Tabulka1[[#This Row],[z2]]</f>
        <v>1.5347384512956963</v>
      </c>
      <c r="S1185" s="1">
        <f>Tabulka1[[#This Row],[std2]]</f>
        <v>2.7223897722616311E-4</v>
      </c>
      <c r="T1185" s="1" t="s">
        <v>42</v>
      </c>
      <c r="U1185" s="1" t="s">
        <v>31</v>
      </c>
      <c r="V1185" s="1" t="s">
        <v>13</v>
      </c>
      <c r="W1185" s="1">
        <f t="shared" ref="W1185:X1185" si="1879">W814</f>
        <v>2.8408929494718778</v>
      </c>
      <c r="X1185" s="1">
        <f t="shared" si="1879"/>
        <v>0.71022323736796944</v>
      </c>
      <c r="Y1185" s="1">
        <f>Tabulka1[[#This Row],[z2]]</f>
        <v>1.5347384512956963</v>
      </c>
      <c r="Z1185" s="1">
        <f>Tabulka1[[#This Row],[std2]]</f>
        <v>2.7223897722616311E-4</v>
      </c>
      <c r="AA1185" s="1" t="s">
        <v>43</v>
      </c>
      <c r="AB1185" s="1" t="s">
        <v>40</v>
      </c>
      <c r="AC1185" s="1" t="s">
        <v>13</v>
      </c>
      <c r="AD1185" s="1">
        <v>20</v>
      </c>
      <c r="AE1185" s="1" t="s">
        <v>12</v>
      </c>
      <c r="AF1185" s="1" t="s">
        <v>28</v>
      </c>
    </row>
    <row r="1186" spans="1:32" ht="16.5" x14ac:dyDescent="0.35">
      <c r="A1186" s="1">
        <f t="shared" ref="A1186:B1186" si="1880">A815</f>
        <v>3.9102836536913603</v>
      </c>
      <c r="B1186" s="1">
        <f t="shared" si="1880"/>
        <v>0.97757091342284008</v>
      </c>
      <c r="C1186" s="1">
        <f>Tabulka1[[#This Row],[z2]]</f>
        <v>1.9033599347055028</v>
      </c>
      <c r="D1186" s="1">
        <f>Tabulka1[[#This Row],[std2]]</f>
        <v>1.3494322217206381E-4</v>
      </c>
      <c r="E1186" s="1">
        <f t="shared" si="1682"/>
        <v>3</v>
      </c>
      <c r="F1186" s="1" t="s">
        <v>29</v>
      </c>
      <c r="G1186" s="1" t="s">
        <v>30</v>
      </c>
      <c r="H1186" s="1" t="s">
        <v>13</v>
      </c>
      <c r="I1186" s="1">
        <f t="shared" ref="I1186:J1186" si="1881">I815</f>
        <v>20</v>
      </c>
      <c r="J1186" s="1">
        <f t="shared" si="1881"/>
        <v>0.5</v>
      </c>
      <c r="K1186">
        <v>1.9033599347055028</v>
      </c>
      <c r="L1186">
        <v>1.3494322217206381E-4</v>
      </c>
      <c r="M1186" s="1" t="s">
        <v>32</v>
      </c>
      <c r="N1186" s="1" t="s">
        <v>31</v>
      </c>
      <c r="O1186" s="1" t="s">
        <v>13</v>
      </c>
      <c r="P1186" s="1">
        <f t="shared" ref="P1186:Q1186" si="1882">P815</f>
        <v>15.164042628545669</v>
      </c>
      <c r="Q1186" s="1">
        <f t="shared" si="1882"/>
        <v>0.5</v>
      </c>
      <c r="R1186" s="1">
        <f>Tabulka1[[#This Row],[z2]]</f>
        <v>1.9033599347055028</v>
      </c>
      <c r="S1186" s="1">
        <f>Tabulka1[[#This Row],[std2]]</f>
        <v>1.3494322217206381E-4</v>
      </c>
      <c r="T1186" s="1" t="s">
        <v>42</v>
      </c>
      <c r="U1186" s="1" t="s">
        <v>31</v>
      </c>
      <c r="V1186" s="1" t="s">
        <v>13</v>
      </c>
      <c r="W1186" s="1">
        <f t="shared" ref="W1186:X1186" si="1883">W815</f>
        <v>4.0245983450851597</v>
      </c>
      <c r="X1186" s="1">
        <f t="shared" si="1883"/>
        <v>1.0061495862712899</v>
      </c>
      <c r="Y1186" s="1">
        <f>Tabulka1[[#This Row],[z2]]</f>
        <v>1.9033599347055028</v>
      </c>
      <c r="Z1186" s="1">
        <f>Tabulka1[[#This Row],[std2]]</f>
        <v>1.3494322217206381E-4</v>
      </c>
      <c r="AA1186" s="1" t="s">
        <v>43</v>
      </c>
      <c r="AB1186" s="1" t="s">
        <v>40</v>
      </c>
      <c r="AC1186" s="1" t="s">
        <v>13</v>
      </c>
      <c r="AD1186" s="1">
        <v>20</v>
      </c>
      <c r="AE1186" s="1" t="s">
        <v>12</v>
      </c>
      <c r="AF1186" s="1" t="s">
        <v>28</v>
      </c>
    </row>
    <row r="1187" spans="1:32" ht="16.5" x14ac:dyDescent="0.35">
      <c r="A1187" s="1">
        <f t="shared" ref="A1187:B1187" si="1884">A816</f>
        <v>5.1326306384622802</v>
      </c>
      <c r="B1187" s="1">
        <f t="shared" si="1884"/>
        <v>1.28315765961557</v>
      </c>
      <c r="C1187" s="1">
        <f>Tabulka1[[#This Row],[z2]]</f>
        <v>2.4595953148915752</v>
      </c>
      <c r="D1187" s="1">
        <f>Tabulka1[[#This Row],[std2]]</f>
        <v>2.2284392131978839E-4</v>
      </c>
      <c r="E1187" s="1">
        <f t="shared" si="1682"/>
        <v>3</v>
      </c>
      <c r="F1187" s="1" t="s">
        <v>29</v>
      </c>
      <c r="G1187" s="1" t="s">
        <v>30</v>
      </c>
      <c r="H1187" s="1" t="s">
        <v>13</v>
      </c>
      <c r="I1187" s="1">
        <f t="shared" ref="I1187:J1187" si="1885">I816</f>
        <v>25</v>
      </c>
      <c r="J1187" s="1">
        <f t="shared" si="1885"/>
        <v>0.5</v>
      </c>
      <c r="K1187">
        <v>2.4595953148915752</v>
      </c>
      <c r="L1187">
        <v>2.2284392131978839E-4</v>
      </c>
      <c r="M1187" s="1" t="s">
        <v>32</v>
      </c>
      <c r="N1187" s="1" t="s">
        <v>31</v>
      </c>
      <c r="O1187" s="1" t="s">
        <v>13</v>
      </c>
      <c r="P1187" s="1">
        <f t="shared" ref="P1187:Q1187" si="1886">P816</f>
        <v>18.955053285682087</v>
      </c>
      <c r="Q1187" s="1">
        <f t="shared" si="1886"/>
        <v>0.5</v>
      </c>
      <c r="R1187" s="1">
        <f>Tabulka1[[#This Row],[z2]]</f>
        <v>2.4595953148915752</v>
      </c>
      <c r="S1187" s="1">
        <f>Tabulka1[[#This Row],[std2]]</f>
        <v>2.2284392131978839E-4</v>
      </c>
      <c r="T1187" s="1" t="s">
        <v>42</v>
      </c>
      <c r="U1187" s="1" t="s">
        <v>31</v>
      </c>
      <c r="V1187" s="1" t="s">
        <v>13</v>
      </c>
      <c r="W1187" s="1">
        <f t="shared" ref="W1187:X1187" si="1887">W816</f>
        <v>5.3661311267802132</v>
      </c>
      <c r="X1187" s="1">
        <f t="shared" si="1887"/>
        <v>1.3415327816950533</v>
      </c>
      <c r="Y1187" s="1">
        <f>Tabulka1[[#This Row],[z2]]</f>
        <v>2.4595953148915752</v>
      </c>
      <c r="Z1187" s="1">
        <f>Tabulka1[[#This Row],[std2]]</f>
        <v>2.2284392131978839E-4</v>
      </c>
      <c r="AA1187" s="1" t="s">
        <v>43</v>
      </c>
      <c r="AB1187" s="1" t="s">
        <v>40</v>
      </c>
      <c r="AC1187" s="1" t="s">
        <v>13</v>
      </c>
      <c r="AD1187" s="1">
        <v>20</v>
      </c>
      <c r="AE1187" s="1" t="s">
        <v>12</v>
      </c>
      <c r="AF1187" s="1" t="s">
        <v>28</v>
      </c>
    </row>
    <row r="1188" spans="1:32" ht="16.5" x14ac:dyDescent="0.35">
      <c r="A1188" s="1">
        <f t="shared" ref="A1188:B1188" si="1888">A817</f>
        <v>6.4683425094175595</v>
      </c>
      <c r="B1188" s="1">
        <f t="shared" si="1888"/>
        <v>1.6170856273543899</v>
      </c>
      <c r="C1188" s="1">
        <f>Tabulka1[[#This Row],[z2]]</f>
        <v>3.3491430530242647</v>
      </c>
      <c r="D1188" s="1">
        <f>Tabulka1[[#This Row],[std2]]</f>
        <v>3.420447166107027E-4</v>
      </c>
      <c r="E1188" s="1">
        <f t="shared" si="1682"/>
        <v>3</v>
      </c>
      <c r="F1188" s="1" t="s">
        <v>29</v>
      </c>
      <c r="G1188" s="1" t="s">
        <v>30</v>
      </c>
      <c r="H1188" s="1" t="s">
        <v>13</v>
      </c>
      <c r="I1188" s="1">
        <f t="shared" ref="I1188:J1188" si="1889">I817</f>
        <v>30</v>
      </c>
      <c r="J1188" s="1">
        <f t="shared" si="1889"/>
        <v>0.5</v>
      </c>
      <c r="K1188">
        <v>3.3491430530242647</v>
      </c>
      <c r="L1188">
        <v>3.420447166107027E-4</v>
      </c>
      <c r="M1188" s="1" t="s">
        <v>32</v>
      </c>
      <c r="N1188" s="1" t="s">
        <v>31</v>
      </c>
      <c r="O1188" s="1" t="s">
        <v>13</v>
      </c>
      <c r="P1188" s="1">
        <f t="shared" ref="P1188:Q1188" si="1890">P817</f>
        <v>22.746063942818505</v>
      </c>
      <c r="Q1188" s="1">
        <f t="shared" si="1890"/>
        <v>0.5</v>
      </c>
      <c r="R1188" s="1">
        <f>Tabulka1[[#This Row],[z2]]</f>
        <v>3.3491430530242647</v>
      </c>
      <c r="S1188" s="1">
        <f>Tabulka1[[#This Row],[std2]]</f>
        <v>3.420447166107027E-4</v>
      </c>
      <c r="T1188" s="1" t="s">
        <v>42</v>
      </c>
      <c r="U1188" s="1" t="s">
        <v>31</v>
      </c>
      <c r="V1188" s="1" t="s">
        <v>13</v>
      </c>
      <c r="W1188" s="1">
        <f t="shared" ref="W1188:X1188" si="1891">W817</f>
        <v>6.899311448717417</v>
      </c>
      <c r="X1188" s="1">
        <f t="shared" si="1891"/>
        <v>1.7248278621793542</v>
      </c>
      <c r="Y1188" s="1">
        <f>Tabulka1[[#This Row],[z2]]</f>
        <v>3.3491430530242647</v>
      </c>
      <c r="Z1188" s="1">
        <f>Tabulka1[[#This Row],[std2]]</f>
        <v>3.420447166107027E-4</v>
      </c>
      <c r="AA1188" s="1" t="s">
        <v>43</v>
      </c>
      <c r="AB1188" s="1" t="s">
        <v>40</v>
      </c>
      <c r="AC1188" s="1" t="s">
        <v>13</v>
      </c>
      <c r="AD1188" s="1">
        <v>20</v>
      </c>
      <c r="AE1188" s="1" t="s">
        <v>12</v>
      </c>
      <c r="AF1188" s="1" t="s">
        <v>28</v>
      </c>
    </row>
    <row r="1189" spans="1:32" ht="16.5" x14ac:dyDescent="0.35">
      <c r="A1189" s="1">
        <f t="shared" ref="A1189:B1189" si="1892">A818</f>
        <v>7.926977687626775</v>
      </c>
      <c r="B1189" s="1">
        <f t="shared" si="1892"/>
        <v>1.9817444219066938</v>
      </c>
      <c r="C1189" s="1">
        <f>Tabulka1[[#This Row],[z2]]</f>
        <v>4.9004385622130062</v>
      </c>
      <c r="D1189" s="1">
        <f>Tabulka1[[#This Row],[std2]]</f>
        <v>1.6160474631254219E-3</v>
      </c>
      <c r="E1189" s="1">
        <f t="shared" si="1682"/>
        <v>3</v>
      </c>
      <c r="F1189" s="1" t="s">
        <v>29</v>
      </c>
      <c r="G1189" s="1" t="s">
        <v>30</v>
      </c>
      <c r="H1189" s="1" t="s">
        <v>13</v>
      </c>
      <c r="I1189" s="1">
        <f t="shared" ref="I1189:J1189" si="1893">I818</f>
        <v>35</v>
      </c>
      <c r="J1189" s="1">
        <f t="shared" si="1893"/>
        <v>0.5</v>
      </c>
      <c r="K1189">
        <v>4.9004385622130062</v>
      </c>
      <c r="L1189">
        <v>1.6160474631254219E-3</v>
      </c>
      <c r="M1189" s="1" t="s">
        <v>32</v>
      </c>
      <c r="N1189" s="1" t="s">
        <v>31</v>
      </c>
      <c r="O1189" s="1" t="s">
        <v>13</v>
      </c>
      <c r="P1189" s="1">
        <f t="shared" ref="P1189:Q1189" si="1894">P818</f>
        <v>26.537074599954924</v>
      </c>
      <c r="Q1189" s="1">
        <f t="shared" si="1894"/>
        <v>0.5</v>
      </c>
      <c r="R1189" s="1">
        <f>Tabulka1[[#This Row],[z2]]</f>
        <v>4.9004385622130062</v>
      </c>
      <c r="S1189" s="1">
        <f>Tabulka1[[#This Row],[std2]]</f>
        <v>1.6160474631254219E-3</v>
      </c>
      <c r="T1189" s="1" t="s">
        <v>42</v>
      </c>
      <c r="U1189" s="1" t="s">
        <v>31</v>
      </c>
      <c r="V1189" s="1" t="s">
        <v>13</v>
      </c>
      <c r="W1189" s="1">
        <f t="shared" ref="W1189:X1189" si="1895">W818</f>
        <v>8.6683656663372677</v>
      </c>
      <c r="X1189" s="1">
        <f t="shared" si="1895"/>
        <v>2.1670914165843169</v>
      </c>
      <c r="Y1189" s="1">
        <f>Tabulka1[[#This Row],[z2]]</f>
        <v>4.9004385622130062</v>
      </c>
      <c r="Z1189" s="1">
        <f>Tabulka1[[#This Row],[std2]]</f>
        <v>1.6160474631254219E-3</v>
      </c>
      <c r="AA1189" s="1" t="s">
        <v>43</v>
      </c>
      <c r="AB1189" s="1" t="s">
        <v>40</v>
      </c>
      <c r="AC1189" s="1" t="s">
        <v>13</v>
      </c>
      <c r="AD1189" s="1">
        <v>20</v>
      </c>
      <c r="AE1189" s="1" t="s">
        <v>12</v>
      </c>
      <c r="AF1189" s="1" t="s">
        <v>28</v>
      </c>
    </row>
    <row r="1190" spans="1:32" ht="16.5" x14ac:dyDescent="0.35">
      <c r="A1190" s="1">
        <f t="shared" ref="A1190:B1190" si="1896">A819</f>
        <v>9.5168550178692151</v>
      </c>
      <c r="B1190" s="1">
        <f t="shared" si="1896"/>
        <v>2.3792137544673038</v>
      </c>
      <c r="C1190" s="1">
        <f>Tabulka1[[#This Row],[z2]]</f>
        <v>7.9156195882349056</v>
      </c>
      <c r="D1190" s="1">
        <f>Tabulka1[[#This Row],[std2]]</f>
        <v>1.5928299619819026E-2</v>
      </c>
      <c r="E1190" s="1">
        <f t="shared" si="1682"/>
        <v>3</v>
      </c>
      <c r="F1190" s="1" t="s">
        <v>29</v>
      </c>
      <c r="G1190" s="1" t="s">
        <v>30</v>
      </c>
      <c r="H1190" s="1" t="s">
        <v>13</v>
      </c>
      <c r="I1190" s="1">
        <f t="shared" ref="I1190:J1190" si="1897">I819</f>
        <v>40</v>
      </c>
      <c r="J1190" s="1">
        <f t="shared" si="1897"/>
        <v>0.5</v>
      </c>
      <c r="K1190">
        <v>7.9156195882349056</v>
      </c>
      <c r="L1190">
        <v>1.5928299619819026E-2</v>
      </c>
      <c r="M1190" s="1" t="s">
        <v>32</v>
      </c>
      <c r="N1190" s="1" t="s">
        <v>31</v>
      </c>
      <c r="O1190" s="1" t="s">
        <v>13</v>
      </c>
      <c r="P1190" s="1">
        <f t="shared" ref="P1190:Q1190" si="1898">P819</f>
        <v>30.328085257091338</v>
      </c>
      <c r="Q1190" s="1">
        <f t="shared" si="1898"/>
        <v>0.5</v>
      </c>
      <c r="R1190" s="1">
        <f>Tabulka1[[#This Row],[z2]]</f>
        <v>7.9156195882349056</v>
      </c>
      <c r="S1190" s="1">
        <f>Tabulka1[[#This Row],[std2]]</f>
        <v>1.5928299619819026E-2</v>
      </c>
      <c r="T1190" s="1" t="s">
        <v>42</v>
      </c>
      <c r="U1190" s="1" t="s">
        <v>31</v>
      </c>
      <c r="V1190" s="1" t="s">
        <v>13</v>
      </c>
      <c r="W1190" s="1">
        <f t="shared" ref="W1190:X1190" si="1899">W819</f>
        <v>10.732262253560428</v>
      </c>
      <c r="X1190" s="1">
        <f t="shared" si="1899"/>
        <v>2.683065563390107</v>
      </c>
      <c r="Y1190" s="1">
        <f>Tabulka1[[#This Row],[z2]]</f>
        <v>7.9156195882349056</v>
      </c>
      <c r="Z1190" s="1">
        <f>Tabulka1[[#This Row],[std2]]</f>
        <v>1.5928299619819026E-2</v>
      </c>
      <c r="AA1190" s="1" t="s">
        <v>43</v>
      </c>
      <c r="AB1190" s="1" t="s">
        <v>40</v>
      </c>
      <c r="AC1190" s="1" t="s">
        <v>13</v>
      </c>
      <c r="AD1190" s="1">
        <v>20</v>
      </c>
      <c r="AE1190" s="1" t="s">
        <v>12</v>
      </c>
      <c r="AF1190" s="1" t="s">
        <v>28</v>
      </c>
    </row>
    <row r="1191" spans="1:32" ht="16.5" x14ac:dyDescent="0.35">
      <c r="A1191" s="1">
        <f t="shared" ref="A1191:B1191" si="1900">A820</f>
        <v>11.249203129527672</v>
      </c>
      <c r="B1191" s="1">
        <f t="shared" si="1900"/>
        <v>2.8123007823819179</v>
      </c>
      <c r="C1191" s="1">
        <f>Tabulka1[[#This Row],[z2]]</f>
        <v>14.79994053814703</v>
      </c>
      <c r="D1191" s="1">
        <f>Tabulka1[[#This Row],[std2]]</f>
        <v>7.1875107067785465E-2</v>
      </c>
      <c r="E1191" s="1">
        <f t="shared" si="1682"/>
        <v>3</v>
      </c>
      <c r="F1191" s="1" t="s">
        <v>29</v>
      </c>
      <c r="G1191" s="1" t="s">
        <v>30</v>
      </c>
      <c r="H1191" s="1" t="s">
        <v>13</v>
      </c>
      <c r="I1191" s="1">
        <f t="shared" ref="I1191:J1191" si="1901">I820</f>
        <v>45</v>
      </c>
      <c r="J1191" s="1">
        <f t="shared" si="1901"/>
        <v>0.5</v>
      </c>
      <c r="K1191">
        <v>14.79994053814703</v>
      </c>
      <c r="L1191">
        <v>7.1875107067785465E-2</v>
      </c>
      <c r="M1191" s="1" t="s">
        <v>32</v>
      </c>
      <c r="N1191" s="1" t="s">
        <v>31</v>
      </c>
      <c r="O1191" s="1" t="s">
        <v>13</v>
      </c>
      <c r="P1191" s="1">
        <f t="shared" ref="P1191:Q1191" si="1902">P820</f>
        <v>34.119095914227756</v>
      </c>
      <c r="Q1191" s="1">
        <f t="shared" si="1902"/>
        <v>0.5</v>
      </c>
      <c r="R1191" s="1">
        <f>Tabulka1[[#This Row],[z2]]</f>
        <v>14.79994053814703</v>
      </c>
      <c r="S1191" s="1">
        <f>Tabulka1[[#This Row],[std2]]</f>
        <v>7.1875107067785465E-2</v>
      </c>
      <c r="T1191" s="1" t="s">
        <v>42</v>
      </c>
      <c r="U1191" s="1" t="s">
        <v>31</v>
      </c>
      <c r="V1191" s="1" t="s">
        <v>13</v>
      </c>
      <c r="W1191" s="1">
        <f t="shared" ref="W1191:X1191" si="1903">W820</f>
        <v>13.171412765733251</v>
      </c>
      <c r="X1191" s="1">
        <f t="shared" si="1903"/>
        <v>3.2928531914333128</v>
      </c>
      <c r="Y1191" s="1">
        <f>Tabulka1[[#This Row],[z2]]</f>
        <v>14.79994053814703</v>
      </c>
      <c r="Z1191" s="1">
        <f>Tabulka1[[#This Row],[std2]]</f>
        <v>7.1875107067785465E-2</v>
      </c>
      <c r="AA1191" s="1" t="s">
        <v>43</v>
      </c>
      <c r="AB1191" s="1" t="s">
        <v>40</v>
      </c>
      <c r="AC1191" s="1" t="s">
        <v>13</v>
      </c>
      <c r="AD1191" s="1">
        <v>20</v>
      </c>
      <c r="AE1191" s="1" t="s">
        <v>12</v>
      </c>
      <c r="AF1191" s="1" t="s">
        <v>28</v>
      </c>
    </row>
    <row r="1192" spans="1:32" ht="16.5" x14ac:dyDescent="0.35">
      <c r="A1192" s="1">
        <f t="shared" ref="A1192:B1192" si="1904">A821</f>
        <v>11.760373482726422</v>
      </c>
      <c r="B1192" s="1">
        <f t="shared" si="1904"/>
        <v>2.9400933706816055</v>
      </c>
      <c r="C1192" s="1">
        <f>Tabulka1[[#This Row],[z2]]</f>
        <v>18.690784222678126</v>
      </c>
      <c r="D1192" s="1">
        <f>Tabulka1[[#This Row],[std2]]</f>
        <v>5.7634870664434006E-3</v>
      </c>
      <c r="E1192" s="1">
        <f t="shared" si="1682"/>
        <v>3</v>
      </c>
      <c r="F1192" s="1" t="s">
        <v>29</v>
      </c>
      <c r="G1192" s="1" t="s">
        <v>30</v>
      </c>
      <c r="H1192" s="1" t="s">
        <v>13</v>
      </c>
      <c r="I1192" s="1">
        <f t="shared" ref="I1192:J1192" si="1905">I821</f>
        <v>46.4</v>
      </c>
      <c r="J1192" s="1">
        <f t="shared" si="1905"/>
        <v>0.5</v>
      </c>
      <c r="K1192">
        <v>18.690784222678126</v>
      </c>
      <c r="L1192">
        <v>5.7634870664434006E-3</v>
      </c>
      <c r="M1192" s="1" t="s">
        <v>32</v>
      </c>
      <c r="N1192" s="1" t="s">
        <v>31</v>
      </c>
      <c r="O1192" s="1" t="s">
        <v>13</v>
      </c>
      <c r="P1192" s="1">
        <f t="shared" ref="P1192:Q1192" si="1906">P821</f>
        <v>35.180578898225953</v>
      </c>
      <c r="Q1192" s="1">
        <f t="shared" si="1906"/>
        <v>0.5</v>
      </c>
      <c r="R1192" s="1">
        <f>Tabulka1[[#This Row],[z2]]</f>
        <v>18.690784222678126</v>
      </c>
      <c r="S1192" s="1">
        <f>Tabulka1[[#This Row],[std2]]</f>
        <v>5.7634870664434006E-3</v>
      </c>
      <c r="T1192" s="1" t="s">
        <v>42</v>
      </c>
      <c r="U1192" s="1" t="s">
        <v>31</v>
      </c>
      <c r="V1192" s="1" t="s">
        <v>13</v>
      </c>
      <c r="W1192" s="1">
        <f t="shared" ref="W1192:X1192" si="1907">W821</f>
        <v>13.935922627757568</v>
      </c>
      <c r="X1192" s="1">
        <f t="shared" si="1907"/>
        <v>3.4839806569393921</v>
      </c>
      <c r="Y1192" s="1">
        <f>Tabulka1[[#This Row],[z2]]</f>
        <v>18.690784222678126</v>
      </c>
      <c r="Z1192" s="1">
        <f>Tabulka1[[#This Row],[std2]]</f>
        <v>5.7634870664434006E-3</v>
      </c>
      <c r="AA1192" s="1" t="s">
        <v>43</v>
      </c>
      <c r="AB1192" s="1" t="s">
        <v>40</v>
      </c>
      <c r="AC1192" s="1" t="s">
        <v>13</v>
      </c>
      <c r="AD1192" s="1">
        <v>20</v>
      </c>
      <c r="AE1192" s="1" t="s">
        <v>12</v>
      </c>
      <c r="AF1192" s="1" t="s">
        <v>28</v>
      </c>
    </row>
    <row r="1193" spans="1:32" ht="16.5" x14ac:dyDescent="0.35">
      <c r="A1193" s="1">
        <f t="shared" ref="A1193:B1193" si="1908">A822</f>
        <v>0</v>
      </c>
      <c r="B1193" s="1">
        <f t="shared" si="1908"/>
        <v>0</v>
      </c>
      <c r="C1193" s="1">
        <f>Tabulka1[[#This Row],[z2]]</f>
        <v>0.97254957836955058</v>
      </c>
      <c r="D1193" s="1">
        <f>Tabulka1[[#This Row],[std2]]</f>
        <v>2.0417207929571625E-3</v>
      </c>
      <c r="E1193" s="1">
        <f t="shared" si="1682"/>
        <v>4</v>
      </c>
      <c r="F1193" s="1" t="s">
        <v>29</v>
      </c>
      <c r="G1193" s="1" t="s">
        <v>30</v>
      </c>
      <c r="H1193" s="1" t="s">
        <v>13</v>
      </c>
      <c r="I1193" s="1">
        <f t="shared" ref="I1193:J1193" si="1909">I822</f>
        <v>0</v>
      </c>
      <c r="J1193" s="1">
        <f t="shared" si="1909"/>
        <v>1</v>
      </c>
      <c r="K1193" s="1">
        <v>0.97254957836955058</v>
      </c>
      <c r="L1193" s="1">
        <v>2.0417207929571625E-3</v>
      </c>
      <c r="M1193" s="1" t="s">
        <v>32</v>
      </c>
      <c r="N1193" s="1" t="s">
        <v>31</v>
      </c>
      <c r="O1193" s="1" t="s">
        <v>13</v>
      </c>
      <c r="P1193" s="1">
        <f t="shared" ref="P1193:Q1193" si="1910">P822</f>
        <v>0</v>
      </c>
      <c r="Q1193" s="1">
        <f t="shared" si="1910"/>
        <v>1</v>
      </c>
      <c r="R1193" s="1">
        <f>Tabulka1[[#This Row],[z2]]</f>
        <v>0.97254957836955058</v>
      </c>
      <c r="S1193" s="1">
        <f>Tabulka1[[#This Row],[std2]]</f>
        <v>2.0417207929571625E-3</v>
      </c>
      <c r="T1193" s="1" t="s">
        <v>42</v>
      </c>
      <c r="U1193" s="1" t="s">
        <v>31</v>
      </c>
      <c r="V1193" s="1" t="s">
        <v>13</v>
      </c>
      <c r="W1193" s="1">
        <f t="shared" ref="W1193:X1193" si="1911">W822</f>
        <v>0</v>
      </c>
      <c r="X1193" s="1">
        <f t="shared" si="1911"/>
        <v>0</v>
      </c>
      <c r="Y1193" s="1">
        <f>Tabulka1[[#This Row],[z2]]</f>
        <v>0.97254957836955058</v>
      </c>
      <c r="Z1193" s="1">
        <f>Tabulka1[[#This Row],[std2]]</f>
        <v>2.0417207929571625E-3</v>
      </c>
      <c r="AA1193" s="1" t="s">
        <v>43</v>
      </c>
      <c r="AB1193" s="1" t="s">
        <v>40</v>
      </c>
      <c r="AC1193" s="1" t="s">
        <v>13</v>
      </c>
      <c r="AD1193" s="1">
        <v>20</v>
      </c>
      <c r="AE1193" s="1" t="s">
        <v>12</v>
      </c>
      <c r="AF1193" s="1" t="s">
        <v>28</v>
      </c>
    </row>
    <row r="1194" spans="1:32" ht="16.5" x14ac:dyDescent="0.35">
      <c r="A1194" s="1">
        <f t="shared" ref="A1194:B1194" si="1912">A823</f>
        <v>0.67769776245170998</v>
      </c>
      <c r="B1194" s="1">
        <f t="shared" si="1912"/>
        <v>0.33884888122585499</v>
      </c>
      <c r="C1194" s="1">
        <f>Tabulka1[[#This Row],[z2]]</f>
        <v>1.1110354860663612</v>
      </c>
      <c r="D1194" s="1">
        <f>Tabulka1[[#This Row],[std2]]</f>
        <v>2.6638051856256702E-3</v>
      </c>
      <c r="E1194" s="1">
        <f t="shared" si="1682"/>
        <v>4</v>
      </c>
      <c r="F1194" s="1" t="s">
        <v>29</v>
      </c>
      <c r="G1194" s="1" t="s">
        <v>30</v>
      </c>
      <c r="H1194" s="1" t="s">
        <v>13</v>
      </c>
      <c r="I1194" s="1">
        <f t="shared" ref="I1194:J1194" si="1913">I823</f>
        <v>5</v>
      </c>
      <c r="J1194" s="1">
        <f t="shared" si="1913"/>
        <v>1</v>
      </c>
      <c r="K1194">
        <v>1.1110354860663612</v>
      </c>
      <c r="L1194">
        <v>2.6638051856256702E-3</v>
      </c>
      <c r="M1194" s="1" t="s">
        <v>32</v>
      </c>
      <c r="N1194" s="1" t="s">
        <v>31</v>
      </c>
      <c r="O1194" s="1" t="s">
        <v>13</v>
      </c>
      <c r="P1194" s="1">
        <f t="shared" ref="P1194:Q1194" si="1914">P823</f>
        <v>3.05284036402292</v>
      </c>
      <c r="Q1194" s="1">
        <f t="shared" si="1914"/>
        <v>1</v>
      </c>
      <c r="R1194" s="1">
        <f>Tabulka1[[#This Row],[z2]]</f>
        <v>1.1110354860663612</v>
      </c>
      <c r="S1194" s="1">
        <f>Tabulka1[[#This Row],[std2]]</f>
        <v>2.6638051856256702E-3</v>
      </c>
      <c r="T1194" s="1" t="s">
        <v>42</v>
      </c>
      <c r="U1194" s="1" t="s">
        <v>31</v>
      </c>
      <c r="V1194" s="1" t="s">
        <v>13</v>
      </c>
      <c r="W1194" s="1">
        <f t="shared" ref="W1194:X1194" si="1915">W823</f>
        <v>0.68230416846908692</v>
      </c>
      <c r="X1194" s="1">
        <f t="shared" si="1915"/>
        <v>0.34115208423454346</v>
      </c>
      <c r="Y1194" s="1">
        <f>Tabulka1[[#This Row],[z2]]</f>
        <v>1.1110354860663612</v>
      </c>
      <c r="Z1194" s="1">
        <f>Tabulka1[[#This Row],[std2]]</f>
        <v>2.6638051856256702E-3</v>
      </c>
      <c r="AA1194" s="1" t="s">
        <v>43</v>
      </c>
      <c r="AB1194" s="1" t="s">
        <v>40</v>
      </c>
      <c r="AC1194" s="1" t="s">
        <v>13</v>
      </c>
      <c r="AD1194" s="1">
        <v>20</v>
      </c>
      <c r="AE1194" s="1" t="s">
        <v>12</v>
      </c>
      <c r="AF1194" s="1" t="s">
        <v>28</v>
      </c>
    </row>
    <row r="1195" spans="1:32" ht="16.5" x14ac:dyDescent="0.35">
      <c r="A1195" s="1">
        <f t="shared" ref="A1195:B1195" si="1916">A824</f>
        <v>1.4193134382535195</v>
      </c>
      <c r="B1195" s="1">
        <f t="shared" si="1916"/>
        <v>0.70965671912675976</v>
      </c>
      <c r="C1195" s="1">
        <f>Tabulka1[[#This Row],[z2]]</f>
        <v>1.2914457293314525</v>
      </c>
      <c r="D1195" s="1">
        <f>Tabulka1[[#This Row],[std2]]</f>
        <v>9.387421357569157E-4</v>
      </c>
      <c r="E1195" s="1">
        <f t="shared" si="1682"/>
        <v>4</v>
      </c>
      <c r="F1195" s="1" t="s">
        <v>29</v>
      </c>
      <c r="G1195" s="1" t="s">
        <v>30</v>
      </c>
      <c r="H1195" s="1" t="s">
        <v>13</v>
      </c>
      <c r="I1195" s="1">
        <f t="shared" ref="I1195:J1195" si="1917">I824</f>
        <v>10</v>
      </c>
      <c r="J1195" s="1">
        <f t="shared" si="1917"/>
        <v>1</v>
      </c>
      <c r="K1195">
        <v>1.2914457293314525</v>
      </c>
      <c r="L1195">
        <v>9.387421357569157E-4</v>
      </c>
      <c r="M1195" s="1" t="s">
        <v>32</v>
      </c>
      <c r="N1195" s="1" t="s">
        <v>31</v>
      </c>
      <c r="O1195" s="1" t="s">
        <v>13</v>
      </c>
      <c r="P1195" s="1">
        <f t="shared" ref="P1195:Q1195" si="1918">P824</f>
        <v>6.1056807280458401</v>
      </c>
      <c r="Q1195" s="1">
        <f t="shared" si="1918"/>
        <v>1</v>
      </c>
      <c r="R1195" s="1">
        <f>Tabulka1[[#This Row],[z2]]</f>
        <v>1.2914457293314525</v>
      </c>
      <c r="S1195" s="1">
        <f>Tabulka1[[#This Row],[std2]]</f>
        <v>9.387421357569157E-4</v>
      </c>
      <c r="T1195" s="1" t="s">
        <v>42</v>
      </c>
      <c r="U1195" s="1" t="s">
        <v>31</v>
      </c>
      <c r="V1195" s="1" t="s">
        <v>13</v>
      </c>
      <c r="W1195" s="1">
        <f t="shared" ref="W1195:X1195" si="1919">W824</f>
        <v>1.4404199112125167</v>
      </c>
      <c r="X1195" s="1">
        <f t="shared" si="1919"/>
        <v>0.72020995560625833</v>
      </c>
      <c r="Y1195" s="1">
        <f>Tabulka1[[#This Row],[z2]]</f>
        <v>1.2914457293314525</v>
      </c>
      <c r="Z1195" s="1">
        <f>Tabulka1[[#This Row],[std2]]</f>
        <v>9.387421357569157E-4</v>
      </c>
      <c r="AA1195" s="1" t="s">
        <v>43</v>
      </c>
      <c r="AB1195" s="1" t="s">
        <v>40</v>
      </c>
      <c r="AC1195" s="1" t="s">
        <v>13</v>
      </c>
      <c r="AD1195" s="1">
        <v>20</v>
      </c>
      <c r="AE1195" s="1" t="s">
        <v>12</v>
      </c>
      <c r="AF1195" s="1" t="s">
        <v>28</v>
      </c>
    </row>
    <row r="1196" spans="1:32" ht="16.5" x14ac:dyDescent="0.35">
      <c r="A1196" s="1">
        <f t="shared" ref="A1196:B1196" si="1920">A825</f>
        <v>2.2303987658482201</v>
      </c>
      <c r="B1196" s="1">
        <f t="shared" si="1920"/>
        <v>1.11519938292411</v>
      </c>
      <c r="C1196" s="1">
        <f>Tabulka1[[#This Row],[z2]]</f>
        <v>1.5520969915021765</v>
      </c>
      <c r="D1196" s="1">
        <f>Tabulka1[[#This Row],[std2]]</f>
        <v>1.4767582170973414E-4</v>
      </c>
      <c r="E1196" s="1">
        <f t="shared" si="1682"/>
        <v>4</v>
      </c>
      <c r="F1196" s="1" t="s">
        <v>29</v>
      </c>
      <c r="G1196" s="1" t="s">
        <v>30</v>
      </c>
      <c r="H1196" s="1" t="s">
        <v>13</v>
      </c>
      <c r="I1196" s="1">
        <f t="shared" ref="I1196:J1196" si="1921">I825</f>
        <v>15</v>
      </c>
      <c r="J1196" s="1">
        <f t="shared" si="1921"/>
        <v>1</v>
      </c>
      <c r="K1196">
        <v>1.5520969915021765</v>
      </c>
      <c r="L1196">
        <v>1.4767582170973414E-4</v>
      </c>
      <c r="M1196" s="1" t="s">
        <v>32</v>
      </c>
      <c r="N1196" s="1" t="s">
        <v>31</v>
      </c>
      <c r="O1196" s="1" t="s">
        <v>13</v>
      </c>
      <c r="P1196" s="1">
        <f t="shared" ref="P1196:Q1196" si="1922">P825</f>
        <v>9.1585210920687601</v>
      </c>
      <c r="Q1196" s="1">
        <f t="shared" si="1922"/>
        <v>1</v>
      </c>
      <c r="R1196" s="1">
        <f>Tabulka1[[#This Row],[z2]]</f>
        <v>1.5520969915021765</v>
      </c>
      <c r="S1196" s="1">
        <f>Tabulka1[[#This Row],[std2]]</f>
        <v>1.4767582170973414E-4</v>
      </c>
      <c r="T1196" s="1" t="s">
        <v>42</v>
      </c>
      <c r="U1196" s="1" t="s">
        <v>31</v>
      </c>
      <c r="V1196" s="1" t="s">
        <v>13</v>
      </c>
      <c r="W1196" s="1">
        <f t="shared" ref="W1196:X1196" si="1923">W825</f>
        <v>2.2877257413375265</v>
      </c>
      <c r="X1196" s="1">
        <f t="shared" si="1923"/>
        <v>1.1438628706687632</v>
      </c>
      <c r="Y1196" s="1">
        <f>Tabulka1[[#This Row],[z2]]</f>
        <v>1.5520969915021765</v>
      </c>
      <c r="Z1196" s="1">
        <f>Tabulka1[[#This Row],[std2]]</f>
        <v>1.4767582170973414E-4</v>
      </c>
      <c r="AA1196" s="1" t="s">
        <v>43</v>
      </c>
      <c r="AB1196" s="1" t="s">
        <v>40</v>
      </c>
      <c r="AC1196" s="1" t="s">
        <v>13</v>
      </c>
      <c r="AD1196" s="1">
        <v>20</v>
      </c>
      <c r="AE1196" s="1" t="s">
        <v>12</v>
      </c>
      <c r="AF1196" s="1" t="s">
        <v>28</v>
      </c>
    </row>
    <row r="1197" spans="1:32" ht="16.5" x14ac:dyDescent="0.35">
      <c r="A1197" s="1">
        <f t="shared" ref="A1197:B1197" si="1924">A826</f>
        <v>3.1291840597370948</v>
      </c>
      <c r="B1197" s="1">
        <f t="shared" si="1924"/>
        <v>1.5645920298685474</v>
      </c>
      <c r="C1197" s="1">
        <f>Tabulka1[[#This Row],[z2]]</f>
        <v>1.9747981599970723</v>
      </c>
      <c r="D1197" s="1">
        <f>Tabulka1[[#This Row],[std2]]</f>
        <v>4.5032593334614586E-5</v>
      </c>
      <c r="E1197" s="1">
        <f t="shared" si="1682"/>
        <v>4</v>
      </c>
      <c r="F1197" s="1" t="s">
        <v>29</v>
      </c>
      <c r="G1197" s="1" t="s">
        <v>30</v>
      </c>
      <c r="H1197" s="1" t="s">
        <v>13</v>
      </c>
      <c r="I1197" s="1">
        <f t="shared" ref="I1197:J1197" si="1925">I826</f>
        <v>20</v>
      </c>
      <c r="J1197" s="1">
        <f t="shared" si="1925"/>
        <v>1</v>
      </c>
      <c r="K1197">
        <v>1.9747981599970723</v>
      </c>
      <c r="L1197">
        <v>4.5032593334614586E-5</v>
      </c>
      <c r="M1197" s="1" t="s">
        <v>32</v>
      </c>
      <c r="N1197" s="1" t="s">
        <v>31</v>
      </c>
      <c r="O1197" s="1" t="s">
        <v>13</v>
      </c>
      <c r="P1197" s="1">
        <f t="shared" ref="P1197:Q1197" si="1926">P826</f>
        <v>12.21136145609168</v>
      </c>
      <c r="Q1197" s="1">
        <f t="shared" si="1926"/>
        <v>1</v>
      </c>
      <c r="R1197" s="1">
        <f>Tabulka1[[#This Row],[z2]]</f>
        <v>1.9747981599970723</v>
      </c>
      <c r="S1197" s="1">
        <f>Tabulka1[[#This Row],[std2]]</f>
        <v>4.5032593334614586E-5</v>
      </c>
      <c r="T1197" s="1" t="s">
        <v>42</v>
      </c>
      <c r="U1197" s="1" t="s">
        <v>31</v>
      </c>
      <c r="V1197" s="1" t="s">
        <v>13</v>
      </c>
      <c r="W1197" s="1">
        <f t="shared" ref="W1197:X1197" si="1927">W826</f>
        <v>3.2409448002281627</v>
      </c>
      <c r="X1197" s="1">
        <f t="shared" si="1927"/>
        <v>1.6204724001140813</v>
      </c>
      <c r="Y1197" s="1">
        <f>Tabulka1[[#This Row],[z2]]</f>
        <v>1.9747981599970723</v>
      </c>
      <c r="Z1197" s="1">
        <f>Tabulka1[[#This Row],[std2]]</f>
        <v>4.5032593334614586E-5</v>
      </c>
      <c r="AA1197" s="1" t="s">
        <v>43</v>
      </c>
      <c r="AB1197" s="1" t="s">
        <v>40</v>
      </c>
      <c r="AC1197" s="1" t="s">
        <v>13</v>
      </c>
      <c r="AD1197" s="1">
        <v>20</v>
      </c>
      <c r="AE1197" s="1" t="s">
        <v>12</v>
      </c>
      <c r="AF1197" s="1" t="s">
        <v>28</v>
      </c>
    </row>
    <row r="1198" spans="1:32" ht="16.5" x14ac:dyDescent="0.35">
      <c r="A1198" s="1">
        <f t="shared" ref="A1198:B1198" si="1928">A827</f>
        <v>4.0909798024320052</v>
      </c>
      <c r="B1198" s="1">
        <f t="shared" si="1928"/>
        <v>2.0454899012160026</v>
      </c>
      <c r="C1198" s="1">
        <f>Tabulka1[[#This Row],[z2]]</f>
        <v>2.5427539564173651</v>
      </c>
      <c r="D1198" s="1">
        <f>Tabulka1[[#This Row],[std2]]</f>
        <v>1.7862872198881448E-4</v>
      </c>
      <c r="E1198" s="1">
        <f t="shared" si="1682"/>
        <v>4</v>
      </c>
      <c r="F1198" s="1" t="s">
        <v>29</v>
      </c>
      <c r="G1198" s="1" t="s">
        <v>30</v>
      </c>
      <c r="H1198" s="1" t="s">
        <v>13</v>
      </c>
      <c r="I1198" s="1">
        <f t="shared" ref="I1198:J1198" si="1929">I827</f>
        <v>25</v>
      </c>
      <c r="J1198" s="1">
        <f t="shared" si="1929"/>
        <v>1</v>
      </c>
      <c r="K1198">
        <v>2.5427539564173651</v>
      </c>
      <c r="L1198">
        <v>1.7862872198881448E-4</v>
      </c>
      <c r="M1198" s="1" t="s">
        <v>32</v>
      </c>
      <c r="N1198" s="1" t="s">
        <v>31</v>
      </c>
      <c r="O1198" s="1" t="s">
        <v>13</v>
      </c>
      <c r="P1198" s="1">
        <f t="shared" ref="P1198:Q1198" si="1930">P827</f>
        <v>15.2642018201146</v>
      </c>
      <c r="Q1198" s="1">
        <f t="shared" si="1930"/>
        <v>1</v>
      </c>
      <c r="R1198" s="1">
        <f>Tabulka1[[#This Row],[z2]]</f>
        <v>2.5427539564173651</v>
      </c>
      <c r="S1198" s="1">
        <f>Tabulka1[[#This Row],[std2]]</f>
        <v>1.7862872198881448E-4</v>
      </c>
      <c r="T1198" s="1" t="s">
        <v>42</v>
      </c>
      <c r="U1198" s="1" t="s">
        <v>31</v>
      </c>
      <c r="V1198" s="1" t="s">
        <v>13</v>
      </c>
      <c r="W1198" s="1">
        <f t="shared" ref="W1198:X1198" si="1931">W827</f>
        <v>4.3212597336375502</v>
      </c>
      <c r="X1198" s="1">
        <f t="shared" si="1931"/>
        <v>2.1606298668187751</v>
      </c>
      <c r="Y1198" s="1">
        <f>Tabulka1[[#This Row],[z2]]</f>
        <v>2.5427539564173651</v>
      </c>
      <c r="Z1198" s="1">
        <f>Tabulka1[[#This Row],[std2]]</f>
        <v>1.7862872198881448E-4</v>
      </c>
      <c r="AA1198" s="1" t="s">
        <v>43</v>
      </c>
      <c r="AB1198" s="1" t="s">
        <v>40</v>
      </c>
      <c r="AC1198" s="1" t="s">
        <v>13</v>
      </c>
      <c r="AD1198" s="1">
        <v>20</v>
      </c>
      <c r="AE1198" s="1" t="s">
        <v>12</v>
      </c>
      <c r="AF1198" s="1" t="s">
        <v>28</v>
      </c>
    </row>
    <row r="1199" spans="1:32" ht="16.5" x14ac:dyDescent="0.35">
      <c r="A1199" s="1">
        <f t="shared" ref="A1199:B1199" si="1932">A828</f>
        <v>5.1576330731934972</v>
      </c>
      <c r="B1199" s="1">
        <f t="shared" si="1932"/>
        <v>2.5788165365967486</v>
      </c>
      <c r="C1199" s="1">
        <f>Tabulka1[[#This Row],[z2]]</f>
        <v>3.5418091524235549</v>
      </c>
      <c r="D1199" s="1">
        <f>Tabulka1[[#This Row],[std2]]</f>
        <v>1.1056019906975415E-5</v>
      </c>
      <c r="E1199" s="1">
        <f t="shared" si="1682"/>
        <v>4</v>
      </c>
      <c r="F1199" s="1" t="s">
        <v>29</v>
      </c>
      <c r="G1199" s="1" t="s">
        <v>30</v>
      </c>
      <c r="H1199" s="1" t="s">
        <v>13</v>
      </c>
      <c r="I1199" s="1">
        <f t="shared" ref="I1199:J1199" si="1933">I828</f>
        <v>30</v>
      </c>
      <c r="J1199" s="1">
        <f t="shared" si="1933"/>
        <v>1</v>
      </c>
      <c r="K1199">
        <v>3.5418091524235549</v>
      </c>
      <c r="L1199">
        <v>1.1056019906975415E-5</v>
      </c>
      <c r="M1199" s="1" t="s">
        <v>32</v>
      </c>
      <c r="N1199" s="1" t="s">
        <v>31</v>
      </c>
      <c r="O1199" s="1" t="s">
        <v>13</v>
      </c>
      <c r="P1199" s="1">
        <f t="shared" ref="P1199:Q1199" si="1934">P828</f>
        <v>18.31704218413752</v>
      </c>
      <c r="Q1199" s="1">
        <f t="shared" si="1934"/>
        <v>1</v>
      </c>
      <c r="R1199" s="1">
        <f>Tabulka1[[#This Row],[z2]]</f>
        <v>3.5418091524235549</v>
      </c>
      <c r="S1199" s="1">
        <f>Tabulka1[[#This Row],[std2]]</f>
        <v>1.1056019906975415E-5</v>
      </c>
      <c r="T1199" s="1" t="s">
        <v>42</v>
      </c>
      <c r="U1199" s="1" t="s">
        <v>31</v>
      </c>
      <c r="V1199" s="1" t="s">
        <v>13</v>
      </c>
      <c r="W1199" s="1">
        <f t="shared" ref="W1199:X1199" si="1935">W828</f>
        <v>5.5559053718197067</v>
      </c>
      <c r="X1199" s="1">
        <f t="shared" si="1935"/>
        <v>2.7779526859098533</v>
      </c>
      <c r="Y1199" s="1">
        <f>Tabulka1[[#This Row],[z2]]</f>
        <v>3.5418091524235549</v>
      </c>
      <c r="Z1199" s="1">
        <f>Tabulka1[[#This Row],[std2]]</f>
        <v>1.1056019906975415E-5</v>
      </c>
      <c r="AA1199" s="1" t="s">
        <v>43</v>
      </c>
      <c r="AB1199" s="1" t="s">
        <v>40</v>
      </c>
      <c r="AC1199" s="1" t="s">
        <v>13</v>
      </c>
      <c r="AD1199" s="1">
        <v>20</v>
      </c>
      <c r="AE1199" s="1" t="s">
        <v>12</v>
      </c>
      <c r="AF1199" s="1" t="s">
        <v>28</v>
      </c>
    </row>
    <row r="1200" spans="1:32" ht="16.5" x14ac:dyDescent="0.35">
      <c r="A1200" s="1">
        <f t="shared" ref="A1200:B1200" si="1936">A829</f>
        <v>6.3163388991158698</v>
      </c>
      <c r="B1200" s="1">
        <f t="shared" si="1936"/>
        <v>3.1581694495579349</v>
      </c>
      <c r="C1200" s="1">
        <f>Tabulka1[[#This Row],[z2]]</f>
        <v>5.2581917866117909</v>
      </c>
      <c r="D1200" s="1">
        <f>Tabulka1[[#This Row],[std2]]</f>
        <v>1.4337038792657166E-3</v>
      </c>
      <c r="E1200" s="1">
        <f t="shared" ref="E1200:E1263" si="1937">E829</f>
        <v>4</v>
      </c>
      <c r="F1200" s="1" t="s">
        <v>29</v>
      </c>
      <c r="G1200" s="1" t="s">
        <v>30</v>
      </c>
      <c r="H1200" s="1" t="s">
        <v>13</v>
      </c>
      <c r="I1200" s="1">
        <f t="shared" ref="I1200:J1200" si="1938">I829</f>
        <v>35</v>
      </c>
      <c r="J1200" s="1">
        <f t="shared" si="1938"/>
        <v>1</v>
      </c>
      <c r="K1200">
        <v>5.2581917866117909</v>
      </c>
      <c r="L1200">
        <v>1.4337038792657166E-3</v>
      </c>
      <c r="M1200" s="1" t="s">
        <v>32</v>
      </c>
      <c r="N1200" s="1" t="s">
        <v>31</v>
      </c>
      <c r="O1200" s="1" t="s">
        <v>13</v>
      </c>
      <c r="P1200" s="1">
        <f t="shared" ref="P1200:Q1200" si="1939">P829</f>
        <v>21.36988254816044</v>
      </c>
      <c r="Q1200" s="1">
        <f t="shared" si="1939"/>
        <v>1</v>
      </c>
      <c r="R1200" s="1">
        <f>Tabulka1[[#This Row],[z2]]</f>
        <v>5.2581917866117909</v>
      </c>
      <c r="S1200" s="1">
        <f>Tabulka1[[#This Row],[std2]]</f>
        <v>1.4337038792657166E-3</v>
      </c>
      <c r="T1200" s="1" t="s">
        <v>42</v>
      </c>
      <c r="U1200" s="1" t="s">
        <v>31</v>
      </c>
      <c r="V1200" s="1" t="s">
        <v>13</v>
      </c>
      <c r="W1200" s="1">
        <f t="shared" ref="W1200:X1200" si="1940">W829</f>
        <v>6.9804964927991184</v>
      </c>
      <c r="X1200" s="1">
        <f t="shared" si="1940"/>
        <v>3.4902482463995592</v>
      </c>
      <c r="Y1200" s="1">
        <f>Tabulka1[[#This Row],[z2]]</f>
        <v>5.2581917866117909</v>
      </c>
      <c r="Z1200" s="1">
        <f>Tabulka1[[#This Row],[std2]]</f>
        <v>1.4337038792657166E-3</v>
      </c>
      <c r="AA1200" s="1" t="s">
        <v>43</v>
      </c>
      <c r="AB1200" s="1" t="s">
        <v>40</v>
      </c>
      <c r="AC1200" s="1" t="s">
        <v>13</v>
      </c>
      <c r="AD1200" s="1">
        <v>20</v>
      </c>
      <c r="AE1200" s="1" t="s">
        <v>12</v>
      </c>
      <c r="AF1200" s="1" t="s">
        <v>28</v>
      </c>
    </row>
    <row r="1201" spans="1:32" ht="16.5" x14ac:dyDescent="0.35">
      <c r="A1201" s="1">
        <f t="shared" ref="A1201:B1201" si="1941">A830</f>
        <v>7.5903705048095622</v>
      </c>
      <c r="B1201" s="1">
        <f t="shared" si="1941"/>
        <v>3.7951852524047811</v>
      </c>
      <c r="C1201" s="1">
        <f>Tabulka1[[#This Row],[z2]]</f>
        <v>8.7176036054904831</v>
      </c>
      <c r="D1201" s="1">
        <f>Tabulka1[[#This Row],[std2]]</f>
        <v>2.68730804085935E-2</v>
      </c>
      <c r="E1201" s="1">
        <f t="shared" si="1937"/>
        <v>4</v>
      </c>
      <c r="F1201" s="1" t="s">
        <v>29</v>
      </c>
      <c r="G1201" s="1" t="s">
        <v>30</v>
      </c>
      <c r="H1201" s="1" t="s">
        <v>13</v>
      </c>
      <c r="I1201" s="1">
        <f t="shared" ref="I1201:J1201" si="1942">I830</f>
        <v>40</v>
      </c>
      <c r="J1201" s="1">
        <f t="shared" si="1942"/>
        <v>1</v>
      </c>
      <c r="K1201">
        <v>8.7176036054904831</v>
      </c>
      <c r="L1201">
        <v>2.68730804085935E-2</v>
      </c>
      <c r="M1201" s="1" t="s">
        <v>32</v>
      </c>
      <c r="N1201" s="1" t="s">
        <v>31</v>
      </c>
      <c r="O1201" s="1" t="s">
        <v>13</v>
      </c>
      <c r="P1201" s="1">
        <f t="shared" ref="P1201:Q1201" si="1943">P830</f>
        <v>24.42272291218336</v>
      </c>
      <c r="Q1201" s="1">
        <f t="shared" si="1943"/>
        <v>1</v>
      </c>
      <c r="R1201" s="1">
        <f>Tabulka1[[#This Row],[z2]]</f>
        <v>8.7176036054904831</v>
      </c>
      <c r="S1201" s="1">
        <f>Tabulka1[[#This Row],[std2]]</f>
        <v>2.68730804085935E-2</v>
      </c>
      <c r="T1201" s="1" t="s">
        <v>42</v>
      </c>
      <c r="U1201" s="1" t="s">
        <v>31</v>
      </c>
      <c r="V1201" s="1" t="s">
        <v>13</v>
      </c>
      <c r="W1201" s="1">
        <f t="shared" ref="W1201:X1201" si="1944">W830</f>
        <v>8.6425194672751005</v>
      </c>
      <c r="X1201" s="1">
        <f t="shared" si="1944"/>
        <v>4.3212597336375502</v>
      </c>
      <c r="Y1201" s="1">
        <f>Tabulka1[[#This Row],[z2]]</f>
        <v>8.7176036054904831</v>
      </c>
      <c r="Z1201" s="1">
        <f>Tabulka1[[#This Row],[std2]]</f>
        <v>2.68730804085935E-2</v>
      </c>
      <c r="AA1201" s="1" t="s">
        <v>43</v>
      </c>
      <c r="AB1201" s="1" t="s">
        <v>40</v>
      </c>
      <c r="AC1201" s="1" t="s">
        <v>13</v>
      </c>
      <c r="AD1201" s="1">
        <v>20</v>
      </c>
      <c r="AE1201" s="1" t="s">
        <v>12</v>
      </c>
      <c r="AF1201" s="1" t="s">
        <v>28</v>
      </c>
    </row>
    <row r="1202" spans="1:32" ht="16.5" x14ac:dyDescent="0.35">
      <c r="A1202" s="1">
        <f t="shared" ref="A1202:B1202" si="1945">A831</f>
        <v>8.9797278902745727</v>
      </c>
      <c r="B1202" s="1">
        <f t="shared" si="1945"/>
        <v>4.4898639451372864</v>
      </c>
      <c r="C1202" s="1">
        <f>Tabulka1[[#This Row],[z2]]</f>
        <v>17.278327824836715</v>
      </c>
      <c r="D1202" s="1">
        <f>Tabulka1[[#This Row],[std2]]</f>
        <v>0.23355827568211468</v>
      </c>
      <c r="E1202" s="1">
        <f t="shared" si="1937"/>
        <v>4</v>
      </c>
      <c r="F1202" s="1" t="s">
        <v>29</v>
      </c>
      <c r="G1202" s="1" t="s">
        <v>30</v>
      </c>
      <c r="H1202" s="1" t="s">
        <v>13</v>
      </c>
      <c r="I1202" s="1">
        <f t="shared" ref="I1202:J1202" si="1946">I831</f>
        <v>45</v>
      </c>
      <c r="J1202" s="1">
        <f t="shared" si="1946"/>
        <v>1</v>
      </c>
      <c r="K1202">
        <v>17.278327824836715</v>
      </c>
      <c r="L1202">
        <v>0.23355827568211468</v>
      </c>
      <c r="M1202" s="1" t="s">
        <v>32</v>
      </c>
      <c r="N1202" s="1" t="s">
        <v>31</v>
      </c>
      <c r="O1202" s="1" t="s">
        <v>13</v>
      </c>
      <c r="P1202" s="1">
        <f t="shared" ref="P1202:Q1202" si="1947">P831</f>
        <v>27.47556327620628</v>
      </c>
      <c r="Q1202" s="1">
        <f t="shared" si="1947"/>
        <v>1</v>
      </c>
      <c r="R1202" s="1">
        <f>Tabulka1[[#This Row],[z2]]</f>
        <v>17.278327824836715</v>
      </c>
      <c r="S1202" s="1">
        <f>Tabulka1[[#This Row],[std2]]</f>
        <v>0.23355827568211468</v>
      </c>
      <c r="T1202" s="1" t="s">
        <v>42</v>
      </c>
      <c r="U1202" s="1" t="s">
        <v>31</v>
      </c>
      <c r="V1202" s="1" t="s">
        <v>13</v>
      </c>
      <c r="W1202" s="1">
        <f t="shared" ref="W1202:X1202" si="1948">W831</f>
        <v>10.60672843711035</v>
      </c>
      <c r="X1202" s="1">
        <f t="shared" si="1948"/>
        <v>5.303364218555175</v>
      </c>
      <c r="Y1202" s="1">
        <f>Tabulka1[[#This Row],[z2]]</f>
        <v>17.278327824836715</v>
      </c>
      <c r="Z1202" s="1">
        <f>Tabulka1[[#This Row],[std2]]</f>
        <v>0.23355827568211468</v>
      </c>
      <c r="AA1202" s="1" t="s">
        <v>43</v>
      </c>
      <c r="AB1202" s="1" t="s">
        <v>40</v>
      </c>
      <c r="AC1202" s="1" t="s">
        <v>13</v>
      </c>
      <c r="AD1202" s="1">
        <v>20</v>
      </c>
      <c r="AE1202" s="1" t="s">
        <v>12</v>
      </c>
      <c r="AF1202" s="1" t="s">
        <v>28</v>
      </c>
    </row>
    <row r="1203" spans="1:32" ht="16.5" x14ac:dyDescent="0.35">
      <c r="A1203" s="1">
        <f t="shared" ref="A1203:B1203" si="1949">A832</f>
        <v>0</v>
      </c>
      <c r="B1203" s="1">
        <f t="shared" si="1949"/>
        <v>0</v>
      </c>
      <c r="C1203" s="1">
        <f>Tabulka1[[#This Row],[z2]]</f>
        <v>0.97254957836955058</v>
      </c>
      <c r="D1203" s="1">
        <f>Tabulka1[[#This Row],[std2]]</f>
        <v>2.0417207929571625E-3</v>
      </c>
      <c r="E1203" s="1">
        <f t="shared" si="1937"/>
        <v>5</v>
      </c>
      <c r="F1203" s="1" t="s">
        <v>29</v>
      </c>
      <c r="G1203" s="1" t="s">
        <v>30</v>
      </c>
      <c r="H1203" s="1" t="s">
        <v>13</v>
      </c>
      <c r="I1203" s="1">
        <f t="shared" ref="I1203:J1203" si="1950">I832</f>
        <v>0</v>
      </c>
      <c r="J1203" s="1">
        <f t="shared" si="1950"/>
        <v>1.5</v>
      </c>
      <c r="K1203" s="1">
        <v>0.97254957836955058</v>
      </c>
      <c r="L1203" s="1">
        <v>2.0417207929571625E-3</v>
      </c>
      <c r="M1203" s="1" t="s">
        <v>32</v>
      </c>
      <c r="N1203" s="1" t="s">
        <v>31</v>
      </c>
      <c r="O1203" s="1" t="s">
        <v>13</v>
      </c>
      <c r="P1203" s="1">
        <f t="shared" ref="P1203:Q1203" si="1951">P832</f>
        <v>0</v>
      </c>
      <c r="Q1203" s="1">
        <f t="shared" si="1951"/>
        <v>1.5</v>
      </c>
      <c r="R1203" s="1">
        <f>Tabulka1[[#This Row],[z2]]</f>
        <v>0.97254957836955058</v>
      </c>
      <c r="S1203" s="1">
        <f>Tabulka1[[#This Row],[std2]]</f>
        <v>2.0417207929571625E-3</v>
      </c>
      <c r="T1203" s="1" t="s">
        <v>42</v>
      </c>
      <c r="U1203" s="1" t="s">
        <v>31</v>
      </c>
      <c r="V1203" s="1" t="s">
        <v>13</v>
      </c>
      <c r="W1203" s="1">
        <f t="shared" ref="W1203:X1203" si="1952">W832</f>
        <v>0</v>
      </c>
      <c r="X1203" s="1">
        <f t="shared" si="1952"/>
        <v>0</v>
      </c>
      <c r="Y1203" s="1">
        <f>Tabulka1[[#This Row],[z2]]</f>
        <v>0.97254957836955058</v>
      </c>
      <c r="Z1203" s="1">
        <f>Tabulka1[[#This Row],[std2]]</f>
        <v>2.0417207929571625E-3</v>
      </c>
      <c r="AA1203" s="1" t="s">
        <v>43</v>
      </c>
      <c r="AB1203" s="1" t="s">
        <v>40</v>
      </c>
      <c r="AC1203" s="1" t="s">
        <v>13</v>
      </c>
      <c r="AD1203" s="1">
        <v>20</v>
      </c>
      <c r="AE1203" s="1" t="s">
        <v>12</v>
      </c>
      <c r="AF1203" s="1" t="s">
        <v>28</v>
      </c>
    </row>
    <row r="1204" spans="1:32" ht="16.5" x14ac:dyDescent="0.35">
      <c r="A1204" s="1">
        <f t="shared" ref="A1204:B1204" si="1953">A833</f>
        <v>0.56613099242605092</v>
      </c>
      <c r="B1204" s="1">
        <f t="shared" si="1953"/>
        <v>0.42459824431953819</v>
      </c>
      <c r="C1204" s="1">
        <f>Tabulka1[[#This Row],[z2]]</f>
        <v>1.1058009140783964</v>
      </c>
      <c r="D1204" s="1">
        <f>Tabulka1[[#This Row],[std2]]</f>
        <v>3.2298322809480644E-4</v>
      </c>
      <c r="E1204" s="1">
        <f t="shared" si="1937"/>
        <v>5</v>
      </c>
      <c r="F1204" s="1" t="s">
        <v>29</v>
      </c>
      <c r="G1204" s="1" t="s">
        <v>30</v>
      </c>
      <c r="H1204" s="1" t="s">
        <v>13</v>
      </c>
      <c r="I1204" s="1">
        <f t="shared" ref="I1204:J1204" si="1954">I833</f>
        <v>5</v>
      </c>
      <c r="J1204" s="1">
        <f t="shared" si="1954"/>
        <v>1.5</v>
      </c>
      <c r="K1204">
        <v>1.1058009140783964</v>
      </c>
      <c r="L1204">
        <v>3.2298322809480644E-4</v>
      </c>
      <c r="M1204" s="1" t="s">
        <v>32</v>
      </c>
      <c r="N1204" s="1" t="s">
        <v>31</v>
      </c>
      <c r="O1204" s="1" t="s">
        <v>13</v>
      </c>
      <c r="P1204" s="1">
        <f t="shared" ref="P1204:Q1204" si="1955">P833</f>
        <v>2.5552854879663189</v>
      </c>
      <c r="Q1204" s="1">
        <f t="shared" si="1955"/>
        <v>1.5</v>
      </c>
      <c r="R1204" s="1">
        <f>Tabulka1[[#This Row],[z2]]</f>
        <v>1.1058009140783964</v>
      </c>
      <c r="S1204" s="1">
        <f>Tabulka1[[#This Row],[std2]]</f>
        <v>3.2298322809480644E-4</v>
      </c>
      <c r="T1204" s="1" t="s">
        <v>42</v>
      </c>
      <c r="U1204" s="1" t="s">
        <v>31</v>
      </c>
      <c r="V1204" s="1" t="s">
        <v>13</v>
      </c>
      <c r="W1204" s="1">
        <f t="shared" ref="W1204:X1204" si="1956">W833</f>
        <v>0.57110157498392355</v>
      </c>
      <c r="X1204" s="1">
        <f t="shared" si="1956"/>
        <v>0.42832618123794269</v>
      </c>
      <c r="Y1204" s="1">
        <f>Tabulka1[[#This Row],[z2]]</f>
        <v>1.1058009140783964</v>
      </c>
      <c r="Z1204" s="1">
        <f>Tabulka1[[#This Row],[std2]]</f>
        <v>3.2298322809480644E-4</v>
      </c>
      <c r="AA1204" s="1" t="s">
        <v>43</v>
      </c>
      <c r="AB1204" s="1" t="s">
        <v>40</v>
      </c>
      <c r="AC1204" s="1" t="s">
        <v>13</v>
      </c>
      <c r="AD1204" s="1">
        <v>20</v>
      </c>
      <c r="AE1204" s="1" t="s">
        <v>12</v>
      </c>
      <c r="AF1204" s="1" t="s">
        <v>28</v>
      </c>
    </row>
    <row r="1205" spans="1:32" ht="16.5" x14ac:dyDescent="0.35">
      <c r="A1205" s="1">
        <f t="shared" ref="A1205:B1205" si="1957">A834</f>
        <v>1.1822793463399812</v>
      </c>
      <c r="B1205" s="1">
        <f t="shared" si="1957"/>
        <v>0.88670950975498597</v>
      </c>
      <c r="C1205" s="1">
        <f>Tabulka1[[#This Row],[z2]]</f>
        <v>1.2875014269216933</v>
      </c>
      <c r="D1205" s="1">
        <f>Tabulka1[[#This Row],[std2]]</f>
        <v>5.7284945085130898E-5</v>
      </c>
      <c r="E1205" s="1">
        <f t="shared" si="1937"/>
        <v>5</v>
      </c>
      <c r="F1205" s="1" t="s">
        <v>29</v>
      </c>
      <c r="G1205" s="1" t="s">
        <v>30</v>
      </c>
      <c r="H1205" s="1" t="s">
        <v>13</v>
      </c>
      <c r="I1205" s="1">
        <f t="shared" ref="I1205:J1205" si="1958">I834</f>
        <v>10</v>
      </c>
      <c r="J1205" s="1">
        <f t="shared" si="1958"/>
        <v>1.5</v>
      </c>
      <c r="K1205">
        <v>1.2875014269216933</v>
      </c>
      <c r="L1205">
        <v>5.7284945085130898E-5</v>
      </c>
      <c r="M1205" s="1" t="s">
        <v>32</v>
      </c>
      <c r="N1205" s="1" t="s">
        <v>31</v>
      </c>
      <c r="O1205" s="1" t="s">
        <v>13</v>
      </c>
      <c r="P1205" s="1">
        <f t="shared" ref="P1205:Q1205" si="1959">P834</f>
        <v>5.1105709759326379</v>
      </c>
      <c r="Q1205" s="1">
        <f t="shared" si="1959"/>
        <v>1.5</v>
      </c>
      <c r="R1205" s="1">
        <f>Tabulka1[[#This Row],[z2]]</f>
        <v>1.2875014269216933</v>
      </c>
      <c r="S1205" s="1">
        <f>Tabulka1[[#This Row],[std2]]</f>
        <v>5.7284945085130898E-5</v>
      </c>
      <c r="T1205" s="1" t="s">
        <v>42</v>
      </c>
      <c r="U1205" s="1" t="s">
        <v>31</v>
      </c>
      <c r="V1205" s="1" t="s">
        <v>13</v>
      </c>
      <c r="W1205" s="1">
        <f t="shared" ref="W1205:X1205" si="1960">W834</f>
        <v>1.2056588805216162</v>
      </c>
      <c r="X1205" s="1">
        <f t="shared" si="1960"/>
        <v>0.90424416039121225</v>
      </c>
      <c r="Y1205" s="1">
        <f>Tabulka1[[#This Row],[z2]]</f>
        <v>1.2875014269216933</v>
      </c>
      <c r="Z1205" s="1">
        <f>Tabulka1[[#This Row],[std2]]</f>
        <v>5.7284945085130898E-5</v>
      </c>
      <c r="AA1205" s="1" t="s">
        <v>43</v>
      </c>
      <c r="AB1205" s="1" t="s">
        <v>40</v>
      </c>
      <c r="AC1205" s="1" t="s">
        <v>13</v>
      </c>
      <c r="AD1205" s="1">
        <v>20</v>
      </c>
      <c r="AE1205" s="1" t="s">
        <v>12</v>
      </c>
      <c r="AF1205" s="1" t="s">
        <v>28</v>
      </c>
    </row>
    <row r="1206" spans="1:32" ht="16.5" x14ac:dyDescent="0.35">
      <c r="A1206" s="1">
        <f t="shared" ref="A1206:B1206" si="1961">A835</f>
        <v>1.8539871742008291</v>
      </c>
      <c r="B1206" s="1">
        <f t="shared" si="1961"/>
        <v>1.3904903806506219</v>
      </c>
      <c r="C1206" s="1">
        <f>Tabulka1[[#This Row],[z2]]</f>
        <v>1.5484382015493967</v>
      </c>
      <c r="D1206" s="1">
        <f>Tabulka1[[#This Row],[std2]]</f>
        <v>4.5492402882028517E-5</v>
      </c>
      <c r="E1206" s="1">
        <f t="shared" si="1937"/>
        <v>5</v>
      </c>
      <c r="F1206" s="1" t="s">
        <v>29</v>
      </c>
      <c r="G1206" s="1" t="s">
        <v>30</v>
      </c>
      <c r="H1206" s="1" t="s">
        <v>13</v>
      </c>
      <c r="I1206" s="1">
        <f t="shared" ref="I1206:J1206" si="1962">I835</f>
        <v>15</v>
      </c>
      <c r="J1206" s="1">
        <f t="shared" si="1962"/>
        <v>1.5</v>
      </c>
      <c r="K1206">
        <v>1.5484382015493967</v>
      </c>
      <c r="L1206">
        <v>4.5492402882028517E-5</v>
      </c>
      <c r="M1206" s="1" t="s">
        <v>32</v>
      </c>
      <c r="N1206" s="1" t="s">
        <v>31</v>
      </c>
      <c r="O1206" s="1" t="s">
        <v>13</v>
      </c>
      <c r="P1206" s="1">
        <f t="shared" ref="P1206:Q1206" si="1963">P835</f>
        <v>7.6658564638989564</v>
      </c>
      <c r="Q1206" s="1">
        <f t="shared" si="1963"/>
        <v>1.5</v>
      </c>
      <c r="R1206" s="1">
        <f>Tabulka1[[#This Row],[z2]]</f>
        <v>1.5484382015493967</v>
      </c>
      <c r="S1206" s="1">
        <f>Tabulka1[[#This Row],[std2]]</f>
        <v>4.5492402882028517E-5</v>
      </c>
      <c r="T1206" s="1" t="s">
        <v>42</v>
      </c>
      <c r="U1206" s="1" t="s">
        <v>31</v>
      </c>
      <c r="V1206" s="1" t="s">
        <v>13</v>
      </c>
      <c r="W1206" s="1">
        <f t="shared" ref="W1206:X1206" si="1964">W835</f>
        <v>1.9148699867108023</v>
      </c>
      <c r="X1206" s="1">
        <f t="shared" si="1964"/>
        <v>1.4361524900331017</v>
      </c>
      <c r="Y1206" s="1">
        <f>Tabulka1[[#This Row],[z2]]</f>
        <v>1.5484382015493967</v>
      </c>
      <c r="Z1206" s="1">
        <f>Tabulka1[[#This Row],[std2]]</f>
        <v>4.5492402882028517E-5</v>
      </c>
      <c r="AA1206" s="1" t="s">
        <v>43</v>
      </c>
      <c r="AB1206" s="1" t="s">
        <v>40</v>
      </c>
      <c r="AC1206" s="1" t="s">
        <v>13</v>
      </c>
      <c r="AD1206" s="1">
        <v>20</v>
      </c>
      <c r="AE1206" s="1" t="s">
        <v>12</v>
      </c>
      <c r="AF1206" s="1" t="s">
        <v>28</v>
      </c>
    </row>
    <row r="1207" spans="1:32" ht="16.5" x14ac:dyDescent="0.35">
      <c r="A1207" s="1">
        <f t="shared" ref="A1207:B1207" si="1965">A836</f>
        <v>2.5865253152195145</v>
      </c>
      <c r="B1207" s="1">
        <f t="shared" si="1965"/>
        <v>1.9398939864146358</v>
      </c>
      <c r="C1207" s="1">
        <f>Tabulka1[[#This Row],[z2]]</f>
        <v>1.9347666252903188</v>
      </c>
      <c r="D1207" s="1">
        <f>Tabulka1[[#This Row],[std2]]</f>
        <v>0</v>
      </c>
      <c r="E1207" s="1">
        <f t="shared" si="1937"/>
        <v>5</v>
      </c>
      <c r="F1207" s="1" t="s">
        <v>29</v>
      </c>
      <c r="G1207" s="1" t="s">
        <v>30</v>
      </c>
      <c r="H1207" s="1" t="s">
        <v>13</v>
      </c>
      <c r="I1207" s="1">
        <f t="shared" ref="I1207:J1207" si="1966">I836</f>
        <v>20</v>
      </c>
      <c r="J1207" s="1">
        <f t="shared" si="1966"/>
        <v>1.5</v>
      </c>
      <c r="K1207">
        <v>1.9347666252903188</v>
      </c>
      <c r="L1207">
        <v>0</v>
      </c>
      <c r="M1207" s="1" t="s">
        <v>32</v>
      </c>
      <c r="N1207" s="1" t="s">
        <v>31</v>
      </c>
      <c r="O1207" s="1" t="s">
        <v>13</v>
      </c>
      <c r="P1207" s="1">
        <f t="shared" ref="P1207:Q1207" si="1967">P836</f>
        <v>10.221141951865276</v>
      </c>
      <c r="Q1207" s="1">
        <f t="shared" si="1967"/>
        <v>1.5</v>
      </c>
      <c r="R1207" s="1">
        <f>Tabulka1[[#This Row],[z2]]</f>
        <v>1.9347666252903188</v>
      </c>
      <c r="S1207" s="1">
        <f>Tabulka1[[#This Row],[std2]]</f>
        <v>0</v>
      </c>
      <c r="T1207" s="1" t="s">
        <v>42</v>
      </c>
      <c r="U1207" s="1" t="s">
        <v>31</v>
      </c>
      <c r="V1207" s="1" t="s">
        <v>13</v>
      </c>
      <c r="W1207" s="1">
        <f t="shared" ref="W1207:X1207" si="1968">W836</f>
        <v>2.7127324811736369</v>
      </c>
      <c r="X1207" s="1">
        <f t="shared" si="1968"/>
        <v>2.0345493608802276</v>
      </c>
      <c r="Y1207" s="1">
        <f>Tabulka1[[#This Row],[z2]]</f>
        <v>1.9347666252903188</v>
      </c>
      <c r="Z1207" s="1">
        <f>Tabulka1[[#This Row],[std2]]</f>
        <v>0</v>
      </c>
      <c r="AA1207" s="1" t="s">
        <v>43</v>
      </c>
      <c r="AB1207" s="1" t="s">
        <v>40</v>
      </c>
      <c r="AC1207" s="1" t="s">
        <v>13</v>
      </c>
      <c r="AD1207" s="1">
        <v>20</v>
      </c>
      <c r="AE1207" s="1" t="s">
        <v>12</v>
      </c>
      <c r="AF1207" s="1" t="s">
        <v>28</v>
      </c>
    </row>
    <row r="1208" spans="1:32" ht="16.5" x14ac:dyDescent="0.35">
      <c r="A1208" s="1">
        <f t="shared" ref="A1208:B1208" si="1969">A837</f>
        <v>3.3871042123309962</v>
      </c>
      <c r="B1208" s="1">
        <f t="shared" si="1969"/>
        <v>2.5403281592482472</v>
      </c>
      <c r="C1208" s="1">
        <f>Tabulka1[[#This Row],[z2]]</f>
        <v>2.5434064322323158</v>
      </c>
      <c r="D1208" s="1">
        <f>Tabulka1[[#This Row],[std2]]</f>
        <v>7.8312351592242738E-5</v>
      </c>
      <c r="E1208" s="1">
        <f t="shared" si="1937"/>
        <v>5</v>
      </c>
      <c r="F1208" s="1" t="s">
        <v>29</v>
      </c>
      <c r="G1208" s="1" t="s">
        <v>30</v>
      </c>
      <c r="H1208" s="1" t="s">
        <v>13</v>
      </c>
      <c r="I1208" s="1">
        <f t="shared" ref="I1208:J1208" si="1970">I837</f>
        <v>25</v>
      </c>
      <c r="J1208" s="1">
        <f t="shared" si="1970"/>
        <v>1.5</v>
      </c>
      <c r="K1208">
        <v>2.5434064322323158</v>
      </c>
      <c r="L1208">
        <v>7.8312351592242738E-5</v>
      </c>
      <c r="M1208" s="1" t="s">
        <v>32</v>
      </c>
      <c r="N1208" s="1" t="s">
        <v>31</v>
      </c>
      <c r="O1208" s="1" t="s">
        <v>13</v>
      </c>
      <c r="P1208" s="1">
        <f t="shared" ref="P1208:Q1208" si="1971">P837</f>
        <v>12.776427439831593</v>
      </c>
      <c r="Q1208" s="1">
        <f t="shared" si="1971"/>
        <v>1.5</v>
      </c>
      <c r="R1208" s="1">
        <f>Tabulka1[[#This Row],[z2]]</f>
        <v>2.5434064322323158</v>
      </c>
      <c r="S1208" s="1">
        <f>Tabulka1[[#This Row],[std2]]</f>
        <v>7.8312351592242738E-5</v>
      </c>
      <c r="T1208" s="1" t="s">
        <v>42</v>
      </c>
      <c r="U1208" s="1" t="s">
        <v>31</v>
      </c>
      <c r="V1208" s="1" t="s">
        <v>13</v>
      </c>
      <c r="W1208" s="1">
        <f t="shared" ref="W1208:X1208" si="1972">W837</f>
        <v>3.6169766415648485</v>
      </c>
      <c r="X1208" s="1">
        <f t="shared" si="1972"/>
        <v>2.7127324811736364</v>
      </c>
      <c r="Y1208" s="1">
        <f>Tabulka1[[#This Row],[z2]]</f>
        <v>2.5434064322323158</v>
      </c>
      <c r="Z1208" s="1">
        <f>Tabulka1[[#This Row],[std2]]</f>
        <v>7.8312351592242738E-5</v>
      </c>
      <c r="AA1208" s="1" t="s">
        <v>43</v>
      </c>
      <c r="AB1208" s="1" t="s">
        <v>40</v>
      </c>
      <c r="AC1208" s="1" t="s">
        <v>13</v>
      </c>
      <c r="AD1208" s="1">
        <v>20</v>
      </c>
      <c r="AE1208" s="1" t="s">
        <v>12</v>
      </c>
      <c r="AF1208" s="1" t="s">
        <v>28</v>
      </c>
    </row>
    <row r="1209" spans="1:32" ht="16.5" x14ac:dyDescent="0.35">
      <c r="A1209" s="1">
        <f t="shared" ref="A1209:B1209" si="1973">A838</f>
        <v>4.2612578397968699</v>
      </c>
      <c r="B1209" s="1">
        <f t="shared" si="1973"/>
        <v>3.1959433798476526</v>
      </c>
      <c r="C1209" s="1">
        <f>Tabulka1[[#This Row],[z2]]</f>
        <v>3.5572362486188953</v>
      </c>
      <c r="D1209" s="1">
        <f>Tabulka1[[#This Row],[std2]]</f>
        <v>4.4340269155330401E-5</v>
      </c>
      <c r="E1209" s="1">
        <f t="shared" si="1937"/>
        <v>5</v>
      </c>
      <c r="F1209" s="1" t="s">
        <v>29</v>
      </c>
      <c r="G1209" s="1" t="s">
        <v>30</v>
      </c>
      <c r="H1209" s="1" t="s">
        <v>13</v>
      </c>
      <c r="I1209" s="1">
        <f t="shared" ref="I1209:J1209" si="1974">I838</f>
        <v>30</v>
      </c>
      <c r="J1209" s="1">
        <f t="shared" si="1974"/>
        <v>1.5</v>
      </c>
      <c r="K1209">
        <v>3.5572362486188953</v>
      </c>
      <c r="L1209">
        <v>4.4340269155330401E-5</v>
      </c>
      <c r="M1209" s="1" t="s">
        <v>32</v>
      </c>
      <c r="N1209" s="1" t="s">
        <v>31</v>
      </c>
      <c r="O1209" s="1" t="s">
        <v>13</v>
      </c>
      <c r="P1209" s="1">
        <f t="shared" ref="P1209:Q1209" si="1975">P838</f>
        <v>15.331712927797913</v>
      </c>
      <c r="Q1209" s="1">
        <f t="shared" si="1975"/>
        <v>1.5</v>
      </c>
      <c r="R1209" s="1">
        <f>Tabulka1[[#This Row],[z2]]</f>
        <v>3.5572362486188953</v>
      </c>
      <c r="S1209" s="1">
        <f>Tabulka1[[#This Row],[std2]]</f>
        <v>4.4340269155330401E-5</v>
      </c>
      <c r="T1209" s="1" t="s">
        <v>42</v>
      </c>
      <c r="U1209" s="1" t="s">
        <v>31</v>
      </c>
      <c r="V1209" s="1" t="s">
        <v>13</v>
      </c>
      <c r="W1209" s="1">
        <f t="shared" ref="W1209:X1209" si="1976">W838</f>
        <v>4.6503985391548053</v>
      </c>
      <c r="X1209" s="1">
        <f t="shared" si="1976"/>
        <v>3.487798904366104</v>
      </c>
      <c r="Y1209" s="1">
        <f>Tabulka1[[#This Row],[z2]]</f>
        <v>3.5572362486188953</v>
      </c>
      <c r="Z1209" s="1">
        <f>Tabulka1[[#This Row],[std2]]</f>
        <v>4.4340269155330401E-5</v>
      </c>
      <c r="AA1209" s="1" t="s">
        <v>43</v>
      </c>
      <c r="AB1209" s="1" t="s">
        <v>40</v>
      </c>
      <c r="AC1209" s="1" t="s">
        <v>13</v>
      </c>
      <c r="AD1209" s="1">
        <v>20</v>
      </c>
      <c r="AE1209" s="1" t="s">
        <v>12</v>
      </c>
      <c r="AF1209" s="1" t="s">
        <v>28</v>
      </c>
    </row>
    <row r="1210" spans="1:32" ht="16.5" x14ac:dyDescent="0.35">
      <c r="A1210" s="1">
        <f t="shared" ref="A1210:B1210" si="1977">A839</f>
        <v>5.2167500379782554</v>
      </c>
      <c r="B1210" s="1">
        <f t="shared" si="1977"/>
        <v>3.9125625284836918</v>
      </c>
      <c r="C1210" s="1">
        <f>Tabulka1[[#This Row],[z2]]</f>
        <v>5.402473210916158</v>
      </c>
      <c r="D1210" s="1">
        <f>Tabulka1[[#This Row],[std2]]</f>
        <v>3.9951205010483508E-3</v>
      </c>
      <c r="E1210" s="1">
        <f t="shared" si="1937"/>
        <v>5</v>
      </c>
      <c r="F1210" s="1" t="s">
        <v>29</v>
      </c>
      <c r="G1210" s="1" t="s">
        <v>30</v>
      </c>
      <c r="H1210" s="1" t="s">
        <v>13</v>
      </c>
      <c r="I1210" s="1">
        <f t="shared" ref="I1210:J1210" si="1978">I839</f>
        <v>35</v>
      </c>
      <c r="J1210" s="1">
        <f t="shared" si="1978"/>
        <v>1.5</v>
      </c>
      <c r="K1210">
        <v>5.402473210916158</v>
      </c>
      <c r="L1210">
        <v>3.9951205010483508E-3</v>
      </c>
      <c r="M1210" s="1" t="s">
        <v>32</v>
      </c>
      <c r="N1210" s="1" t="s">
        <v>31</v>
      </c>
      <c r="O1210" s="1" t="s">
        <v>13</v>
      </c>
      <c r="P1210" s="1">
        <f t="shared" ref="P1210:Q1210" si="1979">P839</f>
        <v>17.886998415764232</v>
      </c>
      <c r="Q1210" s="1">
        <f t="shared" si="1979"/>
        <v>1.5</v>
      </c>
      <c r="R1210" s="1">
        <f>Tabulka1[[#This Row],[z2]]</f>
        <v>5.402473210916158</v>
      </c>
      <c r="S1210" s="1">
        <f>Tabulka1[[#This Row],[std2]]</f>
        <v>3.9951205010483508E-3</v>
      </c>
      <c r="T1210" s="1" t="s">
        <v>42</v>
      </c>
      <c r="U1210" s="1" t="s">
        <v>31</v>
      </c>
      <c r="V1210" s="1" t="s">
        <v>13</v>
      </c>
      <c r="W1210" s="1">
        <f t="shared" ref="W1210:X1210" si="1980">W839</f>
        <v>5.842808420989372</v>
      </c>
      <c r="X1210" s="1">
        <f t="shared" si="1980"/>
        <v>4.3821063157420292</v>
      </c>
      <c r="Y1210" s="1">
        <f>Tabulka1[[#This Row],[z2]]</f>
        <v>5.402473210916158</v>
      </c>
      <c r="Z1210" s="1">
        <f>Tabulka1[[#This Row],[std2]]</f>
        <v>3.9951205010483508E-3</v>
      </c>
      <c r="AA1210" s="1" t="s">
        <v>43</v>
      </c>
      <c r="AB1210" s="1" t="s">
        <v>40</v>
      </c>
      <c r="AC1210" s="1" t="s">
        <v>13</v>
      </c>
      <c r="AD1210" s="1">
        <v>20</v>
      </c>
      <c r="AE1210" s="1" t="s">
        <v>12</v>
      </c>
      <c r="AF1210" s="1" t="s">
        <v>28</v>
      </c>
    </row>
    <row r="1211" spans="1:32" s="8" customFormat="1" ht="16.5" x14ac:dyDescent="0.35">
      <c r="A1211" s="3"/>
      <c r="B1211" s="3"/>
      <c r="C1211" s="3" t="str">
        <f>Tabulka1[[#This Row],[z2]]</f>
        <v>chyběl vzorek</v>
      </c>
      <c r="D1211" s="3" t="str">
        <f>Tabulka1[[#This Row],[std2]]</f>
        <v>chyběl vzorek</v>
      </c>
      <c r="E1211" s="3">
        <f t="shared" si="1937"/>
        <v>5</v>
      </c>
      <c r="F1211" s="3" t="s">
        <v>29</v>
      </c>
      <c r="G1211" s="3" t="s">
        <v>30</v>
      </c>
      <c r="H1211" s="3" t="s">
        <v>13</v>
      </c>
      <c r="I1211" s="3">
        <f t="shared" ref="I1211:J1211" si="1981">I840</f>
        <v>40</v>
      </c>
      <c r="J1211" s="3">
        <f t="shared" si="1981"/>
        <v>1.5</v>
      </c>
      <c r="K1211" s="8" t="s">
        <v>51</v>
      </c>
      <c r="L1211" s="8" t="s">
        <v>51</v>
      </c>
      <c r="M1211" s="3" t="s">
        <v>32</v>
      </c>
      <c r="N1211" s="3" t="s">
        <v>31</v>
      </c>
      <c r="O1211" s="3" t="s">
        <v>13</v>
      </c>
      <c r="P1211" s="3">
        <f t="shared" ref="P1211:Q1211" si="1982">P840</f>
        <v>20.442283903730551</v>
      </c>
      <c r="Q1211" s="3">
        <f t="shared" si="1982"/>
        <v>1.5</v>
      </c>
      <c r="R1211" s="3" t="str">
        <f>Tabulka1[[#This Row],[z2]]</f>
        <v>chyběl vzorek</v>
      </c>
      <c r="S1211" s="3" t="str">
        <f>Tabulka1[[#This Row],[std2]]</f>
        <v>chyběl vzorek</v>
      </c>
      <c r="T1211" s="3" t="s">
        <v>42</v>
      </c>
      <c r="U1211" s="3" t="s">
        <v>31</v>
      </c>
      <c r="V1211" s="3" t="s">
        <v>13</v>
      </c>
      <c r="W1211" s="3"/>
      <c r="X1211" s="3"/>
      <c r="Y1211" s="3" t="str">
        <f>Tabulka1[[#This Row],[z2]]</f>
        <v>chyběl vzorek</v>
      </c>
      <c r="Z1211" s="3" t="str">
        <f>Tabulka1[[#This Row],[std2]]</f>
        <v>chyběl vzorek</v>
      </c>
      <c r="AA1211" s="3" t="s">
        <v>43</v>
      </c>
      <c r="AB1211" s="3" t="s">
        <v>40</v>
      </c>
      <c r="AC1211" s="3" t="s">
        <v>13</v>
      </c>
      <c r="AD1211" s="3">
        <v>20</v>
      </c>
      <c r="AE1211" s="3" t="s">
        <v>12</v>
      </c>
      <c r="AF1211" s="3" t="s">
        <v>28</v>
      </c>
    </row>
    <row r="1212" spans="1:32" ht="16.5" x14ac:dyDescent="0.35">
      <c r="A1212" s="1">
        <f t="shared" ref="A1212:B1212" si="1983">A841</f>
        <v>7.4038716117971326</v>
      </c>
      <c r="B1212" s="1">
        <f t="shared" si="1983"/>
        <v>5.5529037088478495</v>
      </c>
      <c r="C1212" s="1">
        <f>Tabulka1[[#This Row],[z2]]</f>
        <v>18.56801106694618</v>
      </c>
      <c r="D1212" s="1">
        <f>Tabulka1[[#This Row],[std2]]</f>
        <v>0.25241954717497805</v>
      </c>
      <c r="E1212" s="1">
        <f t="shared" si="1937"/>
        <v>5</v>
      </c>
      <c r="F1212" s="1" t="s">
        <v>29</v>
      </c>
      <c r="G1212" s="1" t="s">
        <v>30</v>
      </c>
      <c r="H1212" s="1" t="s">
        <v>13</v>
      </c>
      <c r="I1212" s="1">
        <f t="shared" ref="I1212:J1212" si="1984">I841</f>
        <v>45</v>
      </c>
      <c r="J1212" s="1">
        <f t="shared" si="1984"/>
        <v>1.5</v>
      </c>
      <c r="K1212">
        <v>18.56801106694618</v>
      </c>
      <c r="L1212">
        <v>0.25241954717497805</v>
      </c>
      <c r="M1212" s="1" t="s">
        <v>32</v>
      </c>
      <c r="N1212" s="1" t="s">
        <v>31</v>
      </c>
      <c r="O1212" s="1" t="s">
        <v>13</v>
      </c>
      <c r="P1212" s="1">
        <f t="shared" ref="P1212:Q1212" si="1985">P841</f>
        <v>22.997569391696871</v>
      </c>
      <c r="Q1212" s="1">
        <f t="shared" si="1985"/>
        <v>1.5</v>
      </c>
      <c r="R1212" s="1">
        <f>Tabulka1[[#This Row],[z2]]</f>
        <v>18.56801106694618</v>
      </c>
      <c r="S1212" s="1">
        <f>Tabulka1[[#This Row],[std2]]</f>
        <v>0.25241954717497805</v>
      </c>
      <c r="T1212" s="1" t="s">
        <v>42</v>
      </c>
      <c r="U1212" s="1" t="s">
        <v>31</v>
      </c>
      <c r="V1212" s="1" t="s">
        <v>13</v>
      </c>
      <c r="W1212" s="1">
        <f t="shared" ref="W1212:X1212" si="1986">W841</f>
        <v>8.8780335747500843</v>
      </c>
      <c r="X1212" s="1">
        <f t="shared" si="1986"/>
        <v>6.6585251810625632</v>
      </c>
      <c r="Y1212" s="1">
        <f>Tabulka1[[#This Row],[z2]]</f>
        <v>18.56801106694618</v>
      </c>
      <c r="Z1212" s="1">
        <f>Tabulka1[[#This Row],[std2]]</f>
        <v>0.25241954717497805</v>
      </c>
      <c r="AA1212" s="1" t="s">
        <v>43</v>
      </c>
      <c r="AB1212" s="1" t="s">
        <v>40</v>
      </c>
      <c r="AC1212" s="1" t="s">
        <v>13</v>
      </c>
      <c r="AD1212" s="1">
        <v>20</v>
      </c>
      <c r="AE1212" s="1" t="s">
        <v>12</v>
      </c>
      <c r="AF1212" s="1" t="s">
        <v>28</v>
      </c>
    </row>
    <row r="1213" spans="1:32" ht="16.5" x14ac:dyDescent="0.35">
      <c r="A1213" s="1">
        <f t="shared" ref="A1213:B1213" si="1987">A842</f>
        <v>0</v>
      </c>
      <c r="B1213" s="1">
        <f t="shared" si="1987"/>
        <v>0</v>
      </c>
      <c r="C1213" s="1">
        <f>Tabulka1[[#This Row],[z2]]</f>
        <v>0.97254957836955058</v>
      </c>
      <c r="D1213" s="1">
        <f>Tabulka1[[#This Row],[std2]]</f>
        <v>2.0417207929571625E-3</v>
      </c>
      <c r="E1213" s="1">
        <f t="shared" si="1937"/>
        <v>6</v>
      </c>
      <c r="F1213" s="1" t="s">
        <v>29</v>
      </c>
      <c r="G1213" s="1" t="s">
        <v>30</v>
      </c>
      <c r="H1213" s="1" t="s">
        <v>13</v>
      </c>
      <c r="I1213" s="1">
        <f t="shared" ref="I1213:J1213" si="1988">I842</f>
        <v>0</v>
      </c>
      <c r="J1213" s="1">
        <f t="shared" si="1988"/>
        <v>1.887</v>
      </c>
      <c r="K1213" s="1">
        <v>0.97254957836955058</v>
      </c>
      <c r="L1213" s="1">
        <v>2.0417207929571625E-3</v>
      </c>
      <c r="M1213" s="1" t="s">
        <v>32</v>
      </c>
      <c r="N1213" s="1" t="s">
        <v>31</v>
      </c>
      <c r="O1213" s="1" t="s">
        <v>13</v>
      </c>
      <c r="P1213" s="1">
        <f t="shared" ref="P1213:Q1213" si="1989">P842</f>
        <v>0</v>
      </c>
      <c r="Q1213" s="1">
        <f t="shared" si="1989"/>
        <v>1.887</v>
      </c>
      <c r="R1213" s="1">
        <f>Tabulka1[[#This Row],[z2]]</f>
        <v>0.97254957836955058</v>
      </c>
      <c r="S1213" s="1">
        <f>Tabulka1[[#This Row],[std2]]</f>
        <v>2.0417207929571625E-3</v>
      </c>
      <c r="T1213" s="1" t="s">
        <v>42</v>
      </c>
      <c r="U1213" s="1" t="s">
        <v>31</v>
      </c>
      <c r="V1213" s="1" t="s">
        <v>13</v>
      </c>
      <c r="W1213" s="1">
        <f t="shared" ref="W1213:X1213" si="1990">W842</f>
        <v>0</v>
      </c>
      <c r="X1213" s="1">
        <f t="shared" si="1990"/>
        <v>0</v>
      </c>
      <c r="Y1213" s="1">
        <f>Tabulka1[[#This Row],[z2]]</f>
        <v>0.97254957836955058</v>
      </c>
      <c r="Z1213" s="1">
        <f>Tabulka1[[#This Row],[std2]]</f>
        <v>2.0417207929571625E-3</v>
      </c>
      <c r="AA1213" s="1" t="s">
        <v>43</v>
      </c>
      <c r="AB1213" s="1" t="s">
        <v>40</v>
      </c>
      <c r="AC1213" s="1" t="s">
        <v>13</v>
      </c>
      <c r="AD1213" s="1">
        <v>20</v>
      </c>
      <c r="AE1213" s="1" t="s">
        <v>12</v>
      </c>
      <c r="AF1213" s="1" t="s">
        <v>28</v>
      </c>
    </row>
    <row r="1214" spans="1:32" ht="16.5" x14ac:dyDescent="0.35">
      <c r="A1214" s="1">
        <f t="shared" ref="A1214:B1214" si="1991">A843</f>
        <v>0.50195850052436086</v>
      </c>
      <c r="B1214" s="1">
        <f t="shared" si="1991"/>
        <v>0.47359784524473447</v>
      </c>
      <c r="C1214" s="1">
        <f>Tabulka1[[#This Row],[z2]]</f>
        <v>1.086377822642973</v>
      </c>
      <c r="D1214" s="1">
        <f>Tabulka1[[#This Row],[std2]]</f>
        <v>3.4613327965837435E-4</v>
      </c>
      <c r="E1214" s="1">
        <f t="shared" si="1937"/>
        <v>6</v>
      </c>
      <c r="F1214" s="1" t="s">
        <v>29</v>
      </c>
      <c r="G1214" s="1" t="s">
        <v>30</v>
      </c>
      <c r="H1214" s="1" t="s">
        <v>13</v>
      </c>
      <c r="I1214" s="1">
        <f t="shared" ref="I1214:J1214" si="1992">I843</f>
        <v>5</v>
      </c>
      <c r="J1214" s="1">
        <f t="shared" si="1992"/>
        <v>1.887</v>
      </c>
      <c r="K1214">
        <v>1.086377822642973</v>
      </c>
      <c r="L1214">
        <v>3.4613327965837435E-4</v>
      </c>
      <c r="M1214" s="1" t="s">
        <v>32</v>
      </c>
      <c r="N1214" s="1" t="s">
        <v>31</v>
      </c>
      <c r="O1214" s="1" t="s">
        <v>13</v>
      </c>
      <c r="P1214" s="1">
        <f t="shared" ref="P1214:Q1214" si="1993">P843</f>
        <v>2.2690509125344418</v>
      </c>
      <c r="Q1214" s="1">
        <f t="shared" si="1993"/>
        <v>1.887</v>
      </c>
      <c r="R1214" s="1">
        <f>Tabulka1[[#This Row],[z2]]</f>
        <v>1.086377822642973</v>
      </c>
      <c r="S1214" s="1">
        <f>Tabulka1[[#This Row],[std2]]</f>
        <v>3.4613327965837435E-4</v>
      </c>
      <c r="T1214" s="1" t="s">
        <v>42</v>
      </c>
      <c r="U1214" s="1" t="s">
        <v>31</v>
      </c>
      <c r="V1214" s="1" t="s">
        <v>13</v>
      </c>
      <c r="W1214" s="1">
        <f t="shared" ref="W1214:X1214" si="1994">W843</f>
        <v>0.5071286773903555</v>
      </c>
      <c r="X1214" s="1">
        <f t="shared" si="1994"/>
        <v>0.47847590711780041</v>
      </c>
      <c r="Y1214" s="1">
        <f>Tabulka1[[#This Row],[z2]]</f>
        <v>1.086377822642973</v>
      </c>
      <c r="Z1214" s="1">
        <f>Tabulka1[[#This Row],[std2]]</f>
        <v>3.4613327965837435E-4</v>
      </c>
      <c r="AA1214" s="1" t="s">
        <v>43</v>
      </c>
      <c r="AB1214" s="1" t="s">
        <v>40</v>
      </c>
      <c r="AC1214" s="1" t="s">
        <v>13</v>
      </c>
      <c r="AD1214" s="1">
        <v>20</v>
      </c>
      <c r="AE1214" s="1" t="s">
        <v>12</v>
      </c>
      <c r="AF1214" s="1" t="s">
        <v>28</v>
      </c>
    </row>
    <row r="1215" spans="1:32" ht="16.5" x14ac:dyDescent="0.35">
      <c r="A1215" s="1">
        <f t="shared" ref="A1215:B1215" si="1995">A844</f>
        <v>1.0459757179080909</v>
      </c>
      <c r="B1215" s="1">
        <f t="shared" si="1995"/>
        <v>0.98687808984628378</v>
      </c>
      <c r="C1215" s="1">
        <f>Tabulka1[[#This Row],[z2]]</f>
        <v>1.2668263035144061</v>
      </c>
      <c r="D1215" s="1">
        <f>Tabulka1[[#This Row],[std2]]</f>
        <v>1.1693077798779414E-3</v>
      </c>
      <c r="E1215" s="1">
        <f t="shared" si="1937"/>
        <v>6</v>
      </c>
      <c r="F1215" s="1" t="s">
        <v>29</v>
      </c>
      <c r="G1215" s="1" t="s">
        <v>30</v>
      </c>
      <c r="H1215" s="1" t="s">
        <v>13</v>
      </c>
      <c r="I1215" s="1">
        <f t="shared" ref="I1215:J1215" si="1996">I844</f>
        <v>10</v>
      </c>
      <c r="J1215" s="1">
        <f t="shared" si="1996"/>
        <v>1.887</v>
      </c>
      <c r="K1215">
        <v>1.2668263035144061</v>
      </c>
      <c r="L1215">
        <v>1.1693077798779414E-3</v>
      </c>
      <c r="M1215" s="1" t="s">
        <v>32</v>
      </c>
      <c r="N1215" s="1" t="s">
        <v>31</v>
      </c>
      <c r="O1215" s="1" t="s">
        <v>13</v>
      </c>
      <c r="P1215" s="1">
        <f t="shared" ref="P1215:Q1215" si="1997">P844</f>
        <v>4.5381018250688836</v>
      </c>
      <c r="Q1215" s="1">
        <f t="shared" si="1997"/>
        <v>1.887</v>
      </c>
      <c r="R1215" s="1">
        <f>Tabulka1[[#This Row],[z2]]</f>
        <v>1.2668263035144061</v>
      </c>
      <c r="S1215" s="1">
        <f>Tabulka1[[#This Row],[std2]]</f>
        <v>1.1693077798779414E-3</v>
      </c>
      <c r="T1215" s="1" t="s">
        <v>42</v>
      </c>
      <c r="U1215" s="1" t="s">
        <v>31</v>
      </c>
      <c r="V1215" s="1" t="s">
        <v>13</v>
      </c>
      <c r="W1215" s="1">
        <f t="shared" ref="W1215:X1215" si="1998">W844</f>
        <v>1.0706049856018616</v>
      </c>
      <c r="X1215" s="1">
        <f t="shared" si="1998"/>
        <v>1.0101158039153566</v>
      </c>
      <c r="Y1215" s="1">
        <f>Tabulka1[[#This Row],[z2]]</f>
        <v>1.2668263035144061</v>
      </c>
      <c r="Z1215" s="1">
        <f>Tabulka1[[#This Row],[std2]]</f>
        <v>1.1693077798779414E-3</v>
      </c>
      <c r="AA1215" s="1" t="s">
        <v>43</v>
      </c>
      <c r="AB1215" s="1" t="s">
        <v>40</v>
      </c>
      <c r="AC1215" s="1" t="s">
        <v>13</v>
      </c>
      <c r="AD1215" s="1">
        <v>20</v>
      </c>
      <c r="AE1215" s="1" t="s">
        <v>12</v>
      </c>
      <c r="AF1215" s="1" t="s">
        <v>28</v>
      </c>
    </row>
    <row r="1216" spans="1:32" ht="16.5" x14ac:dyDescent="0.35">
      <c r="A1216" s="1">
        <f t="shared" ref="A1216:B1216" si="1999">A845</f>
        <v>1.63950225989724</v>
      </c>
      <c r="B1216" s="1">
        <f t="shared" si="1999"/>
        <v>1.5468703822130458</v>
      </c>
      <c r="C1216" s="1">
        <f>Tabulka1[[#This Row],[z2]]</f>
        <v>1.5245289851772461</v>
      </c>
      <c r="D1216" s="1">
        <f>Tabulka1[[#This Row],[std2]]</f>
        <v>7.0562713477903788E-4</v>
      </c>
      <c r="E1216" s="1">
        <f t="shared" si="1937"/>
        <v>6</v>
      </c>
      <c r="F1216" s="1" t="s">
        <v>29</v>
      </c>
      <c r="G1216" s="1" t="s">
        <v>30</v>
      </c>
      <c r="H1216" s="1" t="s">
        <v>13</v>
      </c>
      <c r="I1216" s="1">
        <f t="shared" ref="I1216:J1216" si="2000">I845</f>
        <v>15</v>
      </c>
      <c r="J1216" s="1">
        <f t="shared" si="2000"/>
        <v>1.887</v>
      </c>
      <c r="K1216">
        <v>1.5245289851772461</v>
      </c>
      <c r="L1216">
        <v>7.0562713477903788E-4</v>
      </c>
      <c r="M1216" s="1" t="s">
        <v>32</v>
      </c>
      <c r="N1216" s="1" t="s">
        <v>31</v>
      </c>
      <c r="O1216" s="1" t="s">
        <v>13</v>
      </c>
      <c r="P1216" s="1">
        <f t="shared" ref="P1216:Q1216" si="2001">P845</f>
        <v>6.8071527376033263</v>
      </c>
      <c r="Q1216" s="1">
        <f t="shared" si="2001"/>
        <v>1.887</v>
      </c>
      <c r="R1216" s="1">
        <f>Tabulka1[[#This Row],[z2]]</f>
        <v>1.5245289851772461</v>
      </c>
      <c r="S1216" s="1">
        <f>Tabulka1[[#This Row],[std2]]</f>
        <v>7.0562713477903788E-4</v>
      </c>
      <c r="T1216" s="1" t="s">
        <v>42</v>
      </c>
      <c r="U1216" s="1" t="s">
        <v>31</v>
      </c>
      <c r="V1216" s="1" t="s">
        <v>13</v>
      </c>
      <c r="W1216" s="1">
        <f t="shared" ref="W1216:X1216" si="2002">W845</f>
        <v>1.7003726241911923</v>
      </c>
      <c r="X1216" s="1">
        <f t="shared" si="2002"/>
        <v>1.60430157092439</v>
      </c>
      <c r="Y1216" s="1">
        <f>Tabulka1[[#This Row],[z2]]</f>
        <v>1.5245289851772461</v>
      </c>
      <c r="Z1216" s="1">
        <f>Tabulka1[[#This Row],[std2]]</f>
        <v>7.0562713477903788E-4</v>
      </c>
      <c r="AA1216" s="1" t="s">
        <v>43</v>
      </c>
      <c r="AB1216" s="1" t="s">
        <v>40</v>
      </c>
      <c r="AC1216" s="1" t="s">
        <v>13</v>
      </c>
      <c r="AD1216" s="1">
        <v>20</v>
      </c>
      <c r="AE1216" s="1" t="s">
        <v>12</v>
      </c>
      <c r="AF1216" s="1" t="s">
        <v>28</v>
      </c>
    </row>
    <row r="1217" spans="1:32" ht="16.5" x14ac:dyDescent="0.35">
      <c r="A1217" s="1">
        <f t="shared" ref="A1217:B1217" si="2003">A846</f>
        <v>2.2838124140759199</v>
      </c>
      <c r="B1217" s="1">
        <f t="shared" si="2003"/>
        <v>2.1547770126806305</v>
      </c>
      <c r="C1217" s="1">
        <f>Tabulka1[[#This Row],[z2]]</f>
        <v>1.9034041428046757</v>
      </c>
      <c r="D1217" s="1">
        <f>Tabulka1[[#This Row],[std2]]</f>
        <v>0</v>
      </c>
      <c r="E1217" s="1">
        <f t="shared" si="1937"/>
        <v>6</v>
      </c>
      <c r="F1217" s="1" t="s">
        <v>29</v>
      </c>
      <c r="G1217" s="1" t="s">
        <v>30</v>
      </c>
      <c r="H1217" s="1" t="s">
        <v>13</v>
      </c>
      <c r="I1217" s="1">
        <f t="shared" ref="I1217:J1217" si="2004">I846</f>
        <v>20</v>
      </c>
      <c r="J1217" s="1">
        <f t="shared" si="2004"/>
        <v>1.887</v>
      </c>
      <c r="K1217">
        <v>1.9034041428046757</v>
      </c>
      <c r="L1217">
        <v>0</v>
      </c>
      <c r="M1217" s="1" t="s">
        <v>32</v>
      </c>
      <c r="N1217" s="1" t="s">
        <v>31</v>
      </c>
      <c r="O1217" s="1" t="s">
        <v>13</v>
      </c>
      <c r="P1217" s="1">
        <f t="shared" ref="P1217:Q1217" si="2005">P846</f>
        <v>9.0762036501377672</v>
      </c>
      <c r="Q1217" s="1">
        <f t="shared" si="2005"/>
        <v>1.887</v>
      </c>
      <c r="R1217" s="1">
        <f>Tabulka1[[#This Row],[z2]]</f>
        <v>1.9034041428046757</v>
      </c>
      <c r="S1217" s="1">
        <f>Tabulka1[[#This Row],[std2]]</f>
        <v>0</v>
      </c>
      <c r="T1217" s="1" t="s">
        <v>42</v>
      </c>
      <c r="U1217" s="1" t="s">
        <v>31</v>
      </c>
      <c r="V1217" s="1" t="s">
        <v>13</v>
      </c>
      <c r="W1217" s="1">
        <f t="shared" ref="W1217:X1217" si="2006">W846</f>
        <v>2.4088612176041888</v>
      </c>
      <c r="X1217" s="1">
        <f t="shared" si="2006"/>
        <v>2.2727605588095523</v>
      </c>
      <c r="Y1217" s="1">
        <f>Tabulka1[[#This Row],[z2]]</f>
        <v>1.9034041428046757</v>
      </c>
      <c r="Z1217" s="1">
        <f>Tabulka1[[#This Row],[std2]]</f>
        <v>0</v>
      </c>
      <c r="AA1217" s="1" t="s">
        <v>43</v>
      </c>
      <c r="AB1217" s="1" t="s">
        <v>40</v>
      </c>
      <c r="AC1217" s="1" t="s">
        <v>13</v>
      </c>
      <c r="AD1217" s="1">
        <v>20</v>
      </c>
      <c r="AE1217" s="1" t="s">
        <v>12</v>
      </c>
      <c r="AF1217" s="1" t="s">
        <v>28</v>
      </c>
    </row>
    <row r="1218" spans="1:32" ht="16.5" x14ac:dyDescent="0.35">
      <c r="A1218" s="1">
        <f t="shared" ref="A1218:B1218" si="2007">A847</f>
        <v>2.98671089078917</v>
      </c>
      <c r="B1218" s="1">
        <f t="shared" si="2007"/>
        <v>2.8179617254595817</v>
      </c>
      <c r="C1218" s="1">
        <f>Tabulka1[[#This Row],[z2]]</f>
        <v>2.5059840131024642</v>
      </c>
      <c r="D1218" s="1">
        <f>Tabulka1[[#This Row],[std2]]</f>
        <v>1.4898978867126788E-3</v>
      </c>
      <c r="E1218" s="1">
        <f t="shared" si="1937"/>
        <v>6</v>
      </c>
      <c r="F1218" s="1" t="s">
        <v>29</v>
      </c>
      <c r="G1218" s="1" t="s">
        <v>30</v>
      </c>
      <c r="H1218" s="1" t="s">
        <v>13</v>
      </c>
      <c r="I1218" s="1">
        <f t="shared" ref="I1218:J1218" si="2008">I847</f>
        <v>25</v>
      </c>
      <c r="J1218" s="1">
        <f t="shared" si="2008"/>
        <v>1.887</v>
      </c>
      <c r="K1218">
        <v>2.5059840131024642</v>
      </c>
      <c r="L1218">
        <v>1.4898978867126788E-3</v>
      </c>
      <c r="M1218" s="1" t="s">
        <v>32</v>
      </c>
      <c r="N1218" s="1" t="s">
        <v>31</v>
      </c>
      <c r="O1218" s="1" t="s">
        <v>13</v>
      </c>
      <c r="P1218" s="1">
        <f t="shared" ref="P1218:Q1218" si="2009">P847</f>
        <v>11.34525456267221</v>
      </c>
      <c r="Q1218" s="1">
        <f t="shared" si="2009"/>
        <v>1.887</v>
      </c>
      <c r="R1218" s="1">
        <f>Tabulka1[[#This Row],[z2]]</f>
        <v>2.5059840131024642</v>
      </c>
      <c r="S1218" s="1">
        <f>Tabulka1[[#This Row],[std2]]</f>
        <v>1.4898978867126788E-3</v>
      </c>
      <c r="T1218" s="1" t="s">
        <v>42</v>
      </c>
      <c r="U1218" s="1" t="s">
        <v>31</v>
      </c>
      <c r="V1218" s="1" t="s">
        <v>13</v>
      </c>
      <c r="W1218" s="1">
        <f t="shared" ref="W1218:X1218" si="2010">W847</f>
        <v>3.2118149568055849</v>
      </c>
      <c r="X1218" s="1">
        <f t="shared" si="2010"/>
        <v>3.0303474117460691</v>
      </c>
      <c r="Y1218" s="1">
        <f>Tabulka1[[#This Row],[z2]]</f>
        <v>2.5059840131024642</v>
      </c>
      <c r="Z1218" s="1">
        <f>Tabulka1[[#This Row],[std2]]</f>
        <v>1.4898978867126788E-3</v>
      </c>
      <c r="AA1218" s="1" t="s">
        <v>43</v>
      </c>
      <c r="AB1218" s="1" t="s">
        <v>40</v>
      </c>
      <c r="AC1218" s="1" t="s">
        <v>13</v>
      </c>
      <c r="AD1218" s="1">
        <v>20</v>
      </c>
      <c r="AE1218" s="1" t="s">
        <v>12</v>
      </c>
      <c r="AF1218" s="1" t="s">
        <v>28</v>
      </c>
    </row>
    <row r="1219" spans="1:32" ht="16.5" x14ac:dyDescent="0.35">
      <c r="A1219" s="1">
        <f t="shared" ref="A1219:B1219" si="2011">A848</f>
        <v>3.7528660630767048</v>
      </c>
      <c r="B1219" s="1">
        <f t="shared" si="2011"/>
        <v>3.5408291305128712</v>
      </c>
      <c r="C1219" s="1">
        <f>Tabulka1[[#This Row],[z2]]</f>
        <v>3.5187178222438309</v>
      </c>
      <c r="D1219" s="1">
        <f>Tabulka1[[#This Row],[std2]]</f>
        <v>5.3295688833497439E-4</v>
      </c>
      <c r="E1219" s="1">
        <f t="shared" si="1937"/>
        <v>6</v>
      </c>
      <c r="F1219" s="1" t="s">
        <v>29</v>
      </c>
      <c r="G1219" s="1" t="s">
        <v>30</v>
      </c>
      <c r="H1219" s="1" t="s">
        <v>13</v>
      </c>
      <c r="I1219" s="1">
        <f t="shared" ref="I1219:J1219" si="2012">I848</f>
        <v>30</v>
      </c>
      <c r="J1219" s="1">
        <f t="shared" si="2012"/>
        <v>1.887</v>
      </c>
      <c r="K1219">
        <v>3.5187178222438309</v>
      </c>
      <c r="L1219">
        <v>5.3295688833497439E-4</v>
      </c>
      <c r="M1219" s="1" t="s">
        <v>32</v>
      </c>
      <c r="N1219" s="1" t="s">
        <v>31</v>
      </c>
      <c r="O1219" s="1" t="s">
        <v>13</v>
      </c>
      <c r="P1219" s="1">
        <f t="shared" ref="P1219:Q1219" si="2013">P848</f>
        <v>13.614305475206653</v>
      </c>
      <c r="Q1219" s="1">
        <f t="shared" si="2013"/>
        <v>1.887</v>
      </c>
      <c r="R1219" s="1">
        <f>Tabulka1[[#This Row],[z2]]</f>
        <v>3.5187178222438309</v>
      </c>
      <c r="S1219" s="1">
        <f>Tabulka1[[#This Row],[std2]]</f>
        <v>5.3295688833497439E-4</v>
      </c>
      <c r="T1219" s="1" t="s">
        <v>42</v>
      </c>
      <c r="U1219" s="1" t="s">
        <v>31</v>
      </c>
      <c r="V1219" s="1" t="s">
        <v>13</v>
      </c>
      <c r="W1219" s="1">
        <f t="shared" ref="W1219:X1219" si="2014">W848</f>
        <v>4.129476373035752</v>
      </c>
      <c r="X1219" s="1">
        <f t="shared" si="2014"/>
        <v>3.896160957959232</v>
      </c>
      <c r="Y1219" s="1">
        <f>Tabulka1[[#This Row],[z2]]</f>
        <v>3.5187178222438309</v>
      </c>
      <c r="Z1219" s="1">
        <f>Tabulka1[[#This Row],[std2]]</f>
        <v>5.3295688833497439E-4</v>
      </c>
      <c r="AA1219" s="1" t="s">
        <v>43</v>
      </c>
      <c r="AB1219" s="1" t="s">
        <v>40</v>
      </c>
      <c r="AC1219" s="1" t="s">
        <v>13</v>
      </c>
      <c r="AD1219" s="1">
        <v>20</v>
      </c>
      <c r="AE1219" s="1" t="s">
        <v>12</v>
      </c>
      <c r="AF1219" s="1" t="s">
        <v>28</v>
      </c>
    </row>
    <row r="1220" spans="1:32" ht="16.5" x14ac:dyDescent="0.35">
      <c r="A1220" s="1">
        <f t="shared" ref="A1220:B1220" si="2015">A849</f>
        <v>0</v>
      </c>
      <c r="B1220" s="1">
        <f t="shared" si="2015"/>
        <v>0</v>
      </c>
      <c r="C1220" s="1">
        <f>Tabulka1[[#This Row],[z2]]</f>
        <v>0.97254957836955058</v>
      </c>
      <c r="D1220" s="1">
        <f>Tabulka1[[#This Row],[std2]]</f>
        <v>2.0417207929571625E-3</v>
      </c>
      <c r="E1220" s="1">
        <f t="shared" si="1937"/>
        <v>7</v>
      </c>
      <c r="F1220" s="1" t="s">
        <v>29</v>
      </c>
      <c r="G1220" s="1" t="s">
        <v>30</v>
      </c>
      <c r="H1220" s="1" t="s">
        <v>13</v>
      </c>
      <c r="I1220" s="1">
        <f t="shared" ref="I1220:J1220" si="2016">I849</f>
        <v>0</v>
      </c>
      <c r="J1220" s="1">
        <f t="shared" si="2016"/>
        <v>2</v>
      </c>
      <c r="K1220" s="1">
        <v>0.97254957836955058</v>
      </c>
      <c r="L1220" s="1">
        <v>2.0417207929571625E-3</v>
      </c>
      <c r="M1220" s="1" t="s">
        <v>32</v>
      </c>
      <c r="N1220" s="1" t="s">
        <v>31</v>
      </c>
      <c r="O1220" s="1" t="s">
        <v>13</v>
      </c>
      <c r="P1220" s="1">
        <f t="shared" ref="P1220:Q1220" si="2017">P849</f>
        <v>0</v>
      </c>
      <c r="Q1220" s="1">
        <f t="shared" si="2017"/>
        <v>2</v>
      </c>
      <c r="R1220" s="1">
        <f>Tabulka1[[#This Row],[z2]]</f>
        <v>0.97254957836955058</v>
      </c>
      <c r="S1220" s="1">
        <f>Tabulka1[[#This Row],[std2]]</f>
        <v>2.0417207929571625E-3</v>
      </c>
      <c r="T1220" s="1" t="s">
        <v>42</v>
      </c>
      <c r="U1220" s="1" t="s">
        <v>31</v>
      </c>
      <c r="V1220" s="1" t="s">
        <v>13</v>
      </c>
      <c r="W1220" s="1">
        <f t="shared" ref="W1220:X1220" si="2018">W849</f>
        <v>0</v>
      </c>
      <c r="X1220" s="1">
        <f t="shared" si="2018"/>
        <v>0</v>
      </c>
      <c r="Y1220" s="1">
        <f>Tabulka1[[#This Row],[z2]]</f>
        <v>0.97254957836955058</v>
      </c>
      <c r="Z1220" s="1">
        <f>Tabulka1[[#This Row],[std2]]</f>
        <v>2.0417207929571625E-3</v>
      </c>
      <c r="AA1220" s="1" t="s">
        <v>43</v>
      </c>
      <c r="AB1220" s="1" t="s">
        <v>40</v>
      </c>
      <c r="AC1220" s="1" t="s">
        <v>13</v>
      </c>
      <c r="AD1220" s="1">
        <v>20</v>
      </c>
      <c r="AE1220" s="1" t="s">
        <v>12</v>
      </c>
      <c r="AF1220" s="1" t="s">
        <v>28</v>
      </c>
    </row>
    <row r="1221" spans="1:32" ht="16.5" x14ac:dyDescent="0.35">
      <c r="A1221" s="1">
        <f t="shared" ref="A1221:B1221" si="2019">A850</f>
        <v>0.48556840023139075</v>
      </c>
      <c r="B1221" s="1">
        <f t="shared" si="2019"/>
        <v>0.48556840023139075</v>
      </c>
      <c r="C1221" s="1">
        <f>Tabulka1[[#This Row],[z2]]</f>
        <v>1.0869125589837365</v>
      </c>
      <c r="D1221" s="1">
        <f>Tabulka1[[#This Row],[std2]]</f>
        <v>1.973263979781936E-3</v>
      </c>
      <c r="E1221" s="1">
        <f t="shared" si="1937"/>
        <v>7</v>
      </c>
      <c r="F1221" s="1" t="s">
        <v>29</v>
      </c>
      <c r="G1221" s="1" t="s">
        <v>30</v>
      </c>
      <c r="H1221" s="1" t="s">
        <v>13</v>
      </c>
      <c r="I1221" s="1">
        <f t="shared" ref="I1221:J1221" si="2020">I850</f>
        <v>5</v>
      </c>
      <c r="J1221" s="1">
        <f t="shared" si="2020"/>
        <v>2</v>
      </c>
      <c r="K1221">
        <v>1.0869125589837365</v>
      </c>
      <c r="L1221">
        <v>1.973263979781936E-3</v>
      </c>
      <c r="M1221" s="1" t="s">
        <v>32</v>
      </c>
      <c r="N1221" s="1" t="s">
        <v>31</v>
      </c>
      <c r="O1221" s="1" t="s">
        <v>13</v>
      </c>
      <c r="P1221" s="1">
        <f t="shared" ref="P1221:Q1221" si="2021">P850</f>
        <v>2.1971859896620574</v>
      </c>
      <c r="Q1221" s="1">
        <f t="shared" si="2021"/>
        <v>2</v>
      </c>
      <c r="R1221" s="1">
        <f>Tabulka1[[#This Row],[z2]]</f>
        <v>1.0869125589837365</v>
      </c>
      <c r="S1221" s="1">
        <f>Tabulka1[[#This Row],[std2]]</f>
        <v>1.973263979781936E-3</v>
      </c>
      <c r="T1221" s="1" t="s">
        <v>42</v>
      </c>
      <c r="U1221" s="1" t="s">
        <v>31</v>
      </c>
      <c r="V1221" s="1" t="s">
        <v>13</v>
      </c>
      <c r="W1221" s="1">
        <f t="shared" ref="W1221:X1221" si="2022">W850</f>
        <v>0.49106700019937322</v>
      </c>
      <c r="X1221" s="1">
        <f t="shared" si="2022"/>
        <v>0.49106700019937322</v>
      </c>
      <c r="Y1221" s="1">
        <f>Tabulka1[[#This Row],[z2]]</f>
        <v>1.0869125589837365</v>
      </c>
      <c r="Z1221" s="1">
        <f>Tabulka1[[#This Row],[std2]]</f>
        <v>1.973263979781936E-3</v>
      </c>
      <c r="AA1221" s="1" t="s">
        <v>43</v>
      </c>
      <c r="AB1221" s="1" t="s">
        <v>40</v>
      </c>
      <c r="AC1221" s="1" t="s">
        <v>13</v>
      </c>
      <c r="AD1221" s="1">
        <v>20</v>
      </c>
      <c r="AE1221" s="1" t="s">
        <v>12</v>
      </c>
      <c r="AF1221" s="1" t="s">
        <v>28</v>
      </c>
    </row>
    <row r="1222" spans="1:32" ht="16.5" x14ac:dyDescent="0.35">
      <c r="A1222" s="1">
        <f t="shared" ref="A1222:B1222" si="2023">A851</f>
        <v>1.0126611804661405</v>
      </c>
      <c r="B1222" s="1">
        <f t="shared" si="2023"/>
        <v>1.0126611804661405</v>
      </c>
      <c r="C1222" s="1">
        <f>Tabulka1[[#This Row],[z2]]</f>
        <v>1.2701306266946693</v>
      </c>
      <c r="D1222" s="1">
        <f>Tabulka1[[#This Row],[std2]]</f>
        <v>2.178186734163894E-4</v>
      </c>
      <c r="E1222" s="1">
        <f t="shared" si="1937"/>
        <v>7</v>
      </c>
      <c r="F1222" s="1" t="s">
        <v>29</v>
      </c>
      <c r="G1222" s="1" t="s">
        <v>30</v>
      </c>
      <c r="H1222" s="1" t="s">
        <v>13</v>
      </c>
      <c r="I1222" s="1">
        <f t="shared" ref="I1222:J1222" si="2024">I851</f>
        <v>10</v>
      </c>
      <c r="J1222" s="1">
        <f t="shared" si="2024"/>
        <v>2</v>
      </c>
      <c r="K1222">
        <v>1.2701306266946693</v>
      </c>
      <c r="L1222">
        <v>2.178186734163894E-4</v>
      </c>
      <c r="M1222" s="1" t="s">
        <v>32</v>
      </c>
      <c r="N1222" s="1" t="s">
        <v>31</v>
      </c>
      <c r="O1222" s="1" t="s">
        <v>13</v>
      </c>
      <c r="P1222" s="1">
        <f t="shared" ref="P1222:Q1222" si="2025">P851</f>
        <v>4.3943719793241147</v>
      </c>
      <c r="Q1222" s="1">
        <f t="shared" si="2025"/>
        <v>2</v>
      </c>
      <c r="R1222" s="1">
        <f>Tabulka1[[#This Row],[z2]]</f>
        <v>1.2701306266946693</v>
      </c>
      <c r="S1222" s="1">
        <f>Tabulka1[[#This Row],[std2]]</f>
        <v>2.178186734163894E-4</v>
      </c>
      <c r="T1222" s="1" t="s">
        <v>42</v>
      </c>
      <c r="U1222" s="1" t="s">
        <v>31</v>
      </c>
      <c r="V1222" s="1" t="s">
        <v>13</v>
      </c>
      <c r="W1222" s="1">
        <f t="shared" ref="W1222:X1222" si="2026">W851</f>
        <v>1.0366970004208991</v>
      </c>
      <c r="X1222" s="1">
        <f t="shared" si="2026"/>
        <v>1.0366970004208991</v>
      </c>
      <c r="Y1222" s="1">
        <f>Tabulka1[[#This Row],[z2]]</f>
        <v>1.2701306266946693</v>
      </c>
      <c r="Z1222" s="1">
        <f>Tabulka1[[#This Row],[std2]]</f>
        <v>2.178186734163894E-4</v>
      </c>
      <c r="AA1222" s="1" t="s">
        <v>43</v>
      </c>
      <c r="AB1222" s="1" t="s">
        <v>40</v>
      </c>
      <c r="AC1222" s="1" t="s">
        <v>13</v>
      </c>
      <c r="AD1222" s="1">
        <v>20</v>
      </c>
      <c r="AE1222" s="1" t="s">
        <v>12</v>
      </c>
      <c r="AF1222" s="1" t="s">
        <v>28</v>
      </c>
    </row>
    <row r="1223" spans="1:32" ht="16.5" x14ac:dyDescent="0.35">
      <c r="A1223" s="1">
        <f t="shared" ref="A1223:B1223" si="2027">A852</f>
        <v>1.5850081173375132</v>
      </c>
      <c r="B1223" s="1">
        <f t="shared" si="2027"/>
        <v>1.5850081173375132</v>
      </c>
      <c r="C1223" s="1">
        <f>Tabulka1[[#This Row],[z2]]</f>
        <v>1.526387609137851</v>
      </c>
      <c r="D1223" s="1">
        <f>Tabulka1[[#This Row],[std2]]</f>
        <v>8.0827827746441771E-4</v>
      </c>
      <c r="E1223" s="1">
        <f t="shared" si="1937"/>
        <v>7</v>
      </c>
      <c r="F1223" s="1" t="s">
        <v>29</v>
      </c>
      <c r="G1223" s="1" t="s">
        <v>30</v>
      </c>
      <c r="H1223" s="1" t="s">
        <v>13</v>
      </c>
      <c r="I1223" s="1">
        <f t="shared" ref="I1223:J1223" si="2028">I852</f>
        <v>15</v>
      </c>
      <c r="J1223" s="1">
        <f t="shared" si="2028"/>
        <v>2</v>
      </c>
      <c r="K1223">
        <v>1.526387609137851</v>
      </c>
      <c r="L1223">
        <v>8.0827827746441771E-4</v>
      </c>
      <c r="M1223" s="1" t="s">
        <v>32</v>
      </c>
      <c r="N1223" s="1" t="s">
        <v>31</v>
      </c>
      <c r="O1223" s="1" t="s">
        <v>13</v>
      </c>
      <c r="P1223" s="1">
        <f t="shared" ref="P1223:Q1223" si="2029">P852</f>
        <v>6.5915579689861721</v>
      </c>
      <c r="Q1223" s="1">
        <f t="shared" si="2029"/>
        <v>2</v>
      </c>
      <c r="R1223" s="1">
        <f>Tabulka1[[#This Row],[z2]]</f>
        <v>1.526387609137851</v>
      </c>
      <c r="S1223" s="1">
        <f>Tabulka1[[#This Row],[std2]]</f>
        <v>8.0827827746441771E-4</v>
      </c>
      <c r="T1223" s="1" t="s">
        <v>42</v>
      </c>
      <c r="U1223" s="1" t="s">
        <v>31</v>
      </c>
      <c r="V1223" s="1" t="s">
        <v>13</v>
      </c>
      <c r="W1223" s="1">
        <f t="shared" ref="W1223:X1223" si="2030">W852</f>
        <v>1.6465187653743689</v>
      </c>
      <c r="X1223" s="1">
        <f t="shared" si="2030"/>
        <v>1.6465187653743689</v>
      </c>
      <c r="Y1223" s="1">
        <f>Tabulka1[[#This Row],[z2]]</f>
        <v>1.526387609137851</v>
      </c>
      <c r="Z1223" s="1">
        <f>Tabulka1[[#This Row],[std2]]</f>
        <v>8.0827827746441771E-4</v>
      </c>
      <c r="AA1223" s="1" t="s">
        <v>43</v>
      </c>
      <c r="AB1223" s="1" t="s">
        <v>40</v>
      </c>
      <c r="AC1223" s="1" t="s">
        <v>13</v>
      </c>
      <c r="AD1223" s="1">
        <v>20</v>
      </c>
      <c r="AE1223" s="1" t="s">
        <v>12</v>
      </c>
      <c r="AF1223" s="1" t="s">
        <v>28</v>
      </c>
    </row>
    <row r="1224" spans="1:32" ht="16.5" x14ac:dyDescent="0.35">
      <c r="A1224" s="1">
        <f t="shared" ref="A1224:B1224" si="2031">A853</f>
        <v>2.2073653175091899</v>
      </c>
      <c r="B1224" s="1">
        <f t="shared" si="2031"/>
        <v>2.2073653175091899</v>
      </c>
      <c r="C1224" s="1">
        <f>Tabulka1[[#This Row],[z2]]</f>
        <v>1.9092894991343263</v>
      </c>
      <c r="D1224" s="1">
        <f>Tabulka1[[#This Row],[std2]]</f>
        <v>3.8415935299732003E-4</v>
      </c>
      <c r="E1224" s="1">
        <f t="shared" si="1937"/>
        <v>7</v>
      </c>
      <c r="F1224" s="1" t="s">
        <v>29</v>
      </c>
      <c r="G1224" s="1" t="s">
        <v>30</v>
      </c>
      <c r="H1224" s="1" t="s">
        <v>13</v>
      </c>
      <c r="I1224" s="1">
        <f t="shared" ref="I1224:J1224" si="2032">I853</f>
        <v>20</v>
      </c>
      <c r="J1224" s="1">
        <f t="shared" si="2032"/>
        <v>2</v>
      </c>
      <c r="K1224">
        <v>1.9092894991343263</v>
      </c>
      <c r="L1224">
        <v>3.8415935299732003E-4</v>
      </c>
      <c r="M1224" s="1" t="s">
        <v>32</v>
      </c>
      <c r="N1224" s="1" t="s">
        <v>31</v>
      </c>
      <c r="O1224" s="1" t="s">
        <v>13</v>
      </c>
      <c r="P1224" s="1">
        <f t="shared" ref="P1224:Q1224" si="2033">P853</f>
        <v>8.7887439586482294</v>
      </c>
      <c r="Q1224" s="1">
        <f t="shared" si="2033"/>
        <v>2</v>
      </c>
      <c r="R1224" s="1">
        <f>Tabulka1[[#This Row],[z2]]</f>
        <v>1.9092894991343263</v>
      </c>
      <c r="S1224" s="1">
        <f>Tabulka1[[#This Row],[std2]]</f>
        <v>3.8415935299732003E-4</v>
      </c>
      <c r="T1224" s="1" t="s">
        <v>42</v>
      </c>
      <c r="U1224" s="1" t="s">
        <v>31</v>
      </c>
      <c r="V1224" s="1" t="s">
        <v>13</v>
      </c>
      <c r="W1224" s="1">
        <f t="shared" ref="W1224:X1224" si="2034">W853</f>
        <v>2.3325682509470225</v>
      </c>
      <c r="X1224" s="1">
        <f t="shared" si="2034"/>
        <v>2.3325682509470225</v>
      </c>
      <c r="Y1224" s="1">
        <f>Tabulka1[[#This Row],[z2]]</f>
        <v>1.9092894991343263</v>
      </c>
      <c r="Z1224" s="1">
        <f>Tabulka1[[#This Row],[std2]]</f>
        <v>3.8415935299732003E-4</v>
      </c>
      <c r="AA1224" s="1" t="s">
        <v>43</v>
      </c>
      <c r="AB1224" s="1" t="s">
        <v>40</v>
      </c>
      <c r="AC1224" s="1" t="s">
        <v>13</v>
      </c>
      <c r="AD1224" s="1">
        <v>20</v>
      </c>
      <c r="AE1224" s="1" t="s">
        <v>12</v>
      </c>
      <c r="AF1224" s="1" t="s">
        <v>28</v>
      </c>
    </row>
    <row r="1225" spans="1:32" ht="16.5" x14ac:dyDescent="0.35">
      <c r="A1225" s="1">
        <f t="shared" ref="A1225:B1225" si="2035">A854</f>
        <v>2.8869380843083463</v>
      </c>
      <c r="B1225" s="1">
        <f t="shared" si="2035"/>
        <v>2.8869380843083463</v>
      </c>
      <c r="C1225" s="1">
        <f>Tabulka1[[#This Row],[z2]]</f>
        <v>2.5301138115682935</v>
      </c>
      <c r="D1225" s="1">
        <f>Tabulka1[[#This Row],[std2]]</f>
        <v>1.2483486242162571E-2</v>
      </c>
      <c r="E1225" s="1">
        <f t="shared" si="1937"/>
        <v>7</v>
      </c>
      <c r="F1225" s="1" t="s">
        <v>29</v>
      </c>
      <c r="G1225" s="1" t="s">
        <v>30</v>
      </c>
      <c r="H1225" s="1" t="s">
        <v>13</v>
      </c>
      <c r="I1225" s="1">
        <f t="shared" ref="I1225:J1225" si="2036">I854</f>
        <v>25</v>
      </c>
      <c r="J1225" s="1">
        <f t="shared" si="2036"/>
        <v>2</v>
      </c>
      <c r="K1225">
        <v>2.5301138115682935</v>
      </c>
      <c r="L1225">
        <v>1.2483486242162571E-2</v>
      </c>
      <c r="M1225" s="1" t="s">
        <v>32</v>
      </c>
      <c r="N1225" s="1" t="s">
        <v>31</v>
      </c>
      <c r="O1225" s="1" t="s">
        <v>13</v>
      </c>
      <c r="P1225" s="1">
        <f t="shared" ref="P1225:Q1225" si="2037">P854</f>
        <v>10.985929948310288</v>
      </c>
      <c r="Q1225" s="1">
        <f t="shared" si="2037"/>
        <v>2</v>
      </c>
      <c r="R1225" s="1">
        <f>Tabulka1[[#This Row],[z2]]</f>
        <v>2.5301138115682935</v>
      </c>
      <c r="S1225" s="1">
        <f>Tabulka1[[#This Row],[std2]]</f>
        <v>1.2483486242162571E-2</v>
      </c>
      <c r="T1225" s="1" t="s">
        <v>42</v>
      </c>
      <c r="U1225" s="1" t="s">
        <v>31</v>
      </c>
      <c r="V1225" s="1" t="s">
        <v>13</v>
      </c>
      <c r="W1225" s="1">
        <f t="shared" ref="W1225:X1225" si="2038">W854</f>
        <v>3.1100910012626963</v>
      </c>
      <c r="X1225" s="1">
        <f t="shared" si="2038"/>
        <v>3.1100910012626963</v>
      </c>
      <c r="Y1225" s="1">
        <f>Tabulka1[[#This Row],[z2]]</f>
        <v>2.5301138115682935</v>
      </c>
      <c r="Z1225" s="1">
        <f>Tabulka1[[#This Row],[std2]]</f>
        <v>1.2483486242162571E-2</v>
      </c>
      <c r="AA1225" s="1" t="s">
        <v>43</v>
      </c>
      <c r="AB1225" s="1" t="s">
        <v>40</v>
      </c>
      <c r="AC1225" s="1" t="s">
        <v>13</v>
      </c>
      <c r="AD1225" s="1">
        <v>20</v>
      </c>
      <c r="AE1225" s="1" t="s">
        <v>12</v>
      </c>
      <c r="AF1225" s="1" t="s">
        <v>28</v>
      </c>
    </row>
    <row r="1226" spans="1:32" ht="16.5" x14ac:dyDescent="0.35">
      <c r="A1226" s="1">
        <f t="shared" ref="A1226:B1226" si="2039">A855</f>
        <v>3.6255248278564629</v>
      </c>
      <c r="B1226" s="1">
        <f t="shared" si="2039"/>
        <v>3.6255248278564629</v>
      </c>
      <c r="C1226" s="1">
        <f>Tabulka1[[#This Row],[z2]]</f>
        <v>3.5603969052373516</v>
      </c>
      <c r="D1226" s="1">
        <f>Tabulka1[[#This Row],[std2]]</f>
        <v>2.3327647323903664E-4</v>
      </c>
      <c r="E1226" s="1">
        <f t="shared" si="1937"/>
        <v>7</v>
      </c>
      <c r="F1226" s="1" t="s">
        <v>29</v>
      </c>
      <c r="G1226" s="1" t="s">
        <v>30</v>
      </c>
      <c r="H1226" s="1" t="s">
        <v>13</v>
      </c>
      <c r="I1226" s="1">
        <f t="shared" ref="I1226:J1226" si="2040">I855</f>
        <v>30</v>
      </c>
      <c r="J1226" s="1">
        <f t="shared" si="2040"/>
        <v>2</v>
      </c>
      <c r="K1226">
        <v>3.5603969052373516</v>
      </c>
      <c r="L1226">
        <v>2.3327647323903664E-4</v>
      </c>
      <c r="M1226" s="1" t="s">
        <v>32</v>
      </c>
      <c r="N1226" s="1" t="s">
        <v>31</v>
      </c>
      <c r="O1226" s="1" t="s">
        <v>13</v>
      </c>
      <c r="P1226" s="1">
        <f t="shared" ref="P1226:Q1226" si="2041">P855</f>
        <v>13.183115937972344</v>
      </c>
      <c r="Q1226" s="1">
        <f t="shared" si="2041"/>
        <v>2</v>
      </c>
      <c r="R1226" s="1">
        <f>Tabulka1[[#This Row],[z2]]</f>
        <v>3.5603969052373516</v>
      </c>
      <c r="S1226" s="1">
        <f>Tabulka1[[#This Row],[std2]]</f>
        <v>2.3327647323903664E-4</v>
      </c>
      <c r="T1226" s="1" t="s">
        <v>42</v>
      </c>
      <c r="U1226" s="1" t="s">
        <v>31</v>
      </c>
      <c r="V1226" s="1" t="s">
        <v>13</v>
      </c>
      <c r="W1226" s="1">
        <f t="shared" ref="W1226:X1226" si="2042">W855</f>
        <v>3.9986884301948957</v>
      </c>
      <c r="X1226" s="1">
        <f t="shared" si="2042"/>
        <v>3.9986884301948957</v>
      </c>
      <c r="Y1226" s="1">
        <f>Tabulka1[[#This Row],[z2]]</f>
        <v>3.5603969052373516</v>
      </c>
      <c r="Z1226" s="1">
        <f>Tabulka1[[#This Row],[std2]]</f>
        <v>2.3327647323903664E-4</v>
      </c>
      <c r="AA1226" s="1" t="s">
        <v>43</v>
      </c>
      <c r="AB1226" s="1" t="s">
        <v>40</v>
      </c>
      <c r="AC1226" s="1" t="s">
        <v>13</v>
      </c>
      <c r="AD1226" s="1">
        <v>20</v>
      </c>
      <c r="AE1226" s="1" t="s">
        <v>12</v>
      </c>
      <c r="AF1226" s="1" t="s">
        <v>28</v>
      </c>
    </row>
    <row r="1227" spans="1:32" ht="16.5" x14ac:dyDescent="0.35">
      <c r="A1227" s="1">
        <f t="shared" ref="A1227:B1227" si="2043">A856</f>
        <v>0</v>
      </c>
      <c r="B1227" s="1">
        <f t="shared" si="2043"/>
        <v>0</v>
      </c>
      <c r="C1227" s="1">
        <f>Tabulka1[[#This Row],[z2]]</f>
        <v>0.97254957836955058</v>
      </c>
      <c r="D1227" s="1">
        <f>Tabulka1[[#This Row],[std2]]</f>
        <v>2.0417207929571625E-3</v>
      </c>
      <c r="E1227" s="1">
        <f t="shared" si="1937"/>
        <v>8</v>
      </c>
      <c r="F1227" s="1" t="s">
        <v>29</v>
      </c>
      <c r="G1227" s="1" t="s">
        <v>30</v>
      </c>
      <c r="H1227" s="1" t="s">
        <v>13</v>
      </c>
      <c r="I1227" s="1">
        <f t="shared" ref="I1227:J1227" si="2044">I856</f>
        <v>0</v>
      </c>
      <c r="J1227" s="1">
        <f t="shared" si="2044"/>
        <v>2.5</v>
      </c>
      <c r="K1227" s="1">
        <v>0.97254957836955058</v>
      </c>
      <c r="L1227" s="1">
        <v>2.0417207929571625E-3</v>
      </c>
      <c r="M1227" s="1" t="s">
        <v>32</v>
      </c>
      <c r="N1227" s="1" t="s">
        <v>31</v>
      </c>
      <c r="O1227" s="1" t="s">
        <v>13</v>
      </c>
      <c r="P1227" s="1">
        <f t="shared" ref="P1227:Q1227" si="2045">P856</f>
        <v>0</v>
      </c>
      <c r="Q1227" s="1">
        <f t="shared" si="2045"/>
        <v>2.5</v>
      </c>
      <c r="R1227" s="1">
        <f>Tabulka1[[#This Row],[z2]]</f>
        <v>0.97254957836955058</v>
      </c>
      <c r="S1227" s="1">
        <f>Tabulka1[[#This Row],[std2]]</f>
        <v>2.0417207929571625E-3</v>
      </c>
      <c r="T1227" s="1" t="s">
        <v>42</v>
      </c>
      <c r="U1227" s="1" t="s">
        <v>31</v>
      </c>
      <c r="V1227" s="1" t="s">
        <v>13</v>
      </c>
      <c r="W1227" s="1">
        <f t="shared" ref="W1227:X1227" si="2046">W856</f>
        <v>0</v>
      </c>
      <c r="X1227" s="1">
        <f t="shared" si="2046"/>
        <v>0</v>
      </c>
      <c r="Y1227" s="1">
        <f>Tabulka1[[#This Row],[z2]]</f>
        <v>0.97254957836955058</v>
      </c>
      <c r="Z1227" s="1">
        <f>Tabulka1[[#This Row],[std2]]</f>
        <v>2.0417207929571625E-3</v>
      </c>
      <c r="AA1227" s="1" t="s">
        <v>43</v>
      </c>
      <c r="AB1227" s="1" t="s">
        <v>40</v>
      </c>
      <c r="AC1227" s="1" t="s">
        <v>13</v>
      </c>
      <c r="AD1227" s="1">
        <v>20</v>
      </c>
      <c r="AE1227" s="1" t="s">
        <v>12</v>
      </c>
      <c r="AF1227" s="1" t="s">
        <v>28</v>
      </c>
    </row>
    <row r="1228" spans="1:32" ht="16.5" x14ac:dyDescent="0.35">
      <c r="A1228" s="1">
        <f t="shared" ref="A1228:B1228" si="2047">A857</f>
        <v>0.42534861454360956</v>
      </c>
      <c r="B1228" s="1">
        <f t="shared" si="2047"/>
        <v>0.53168576817951196</v>
      </c>
      <c r="C1228" s="1">
        <f>Tabulka1[[#This Row],[z2]]</f>
        <v>1.1033789134369174</v>
      </c>
      <c r="D1228" s="1">
        <f>Tabulka1[[#This Row],[std2]]</f>
        <v>5.4246344903712495E-4</v>
      </c>
      <c r="E1228" s="1">
        <f t="shared" si="1937"/>
        <v>8</v>
      </c>
      <c r="F1228" s="1" t="s">
        <v>29</v>
      </c>
      <c r="G1228" s="1" t="s">
        <v>30</v>
      </c>
      <c r="H1228" s="1" t="s">
        <v>13</v>
      </c>
      <c r="I1228" s="1">
        <f t="shared" ref="I1228:J1228" si="2048">I857</f>
        <v>5</v>
      </c>
      <c r="J1228" s="1">
        <f t="shared" si="2048"/>
        <v>2.5</v>
      </c>
      <c r="K1228">
        <v>1.1033789134369174</v>
      </c>
      <c r="L1228">
        <v>5.4246344903712495E-4</v>
      </c>
      <c r="M1228" s="1" t="s">
        <v>32</v>
      </c>
      <c r="N1228" s="1" t="s">
        <v>31</v>
      </c>
      <c r="O1228" s="1" t="s">
        <v>13</v>
      </c>
      <c r="P1228" s="1">
        <f t="shared" ref="P1228:Q1228" si="2049">P857</f>
        <v>1.9271182834416278</v>
      </c>
      <c r="Q1228" s="1">
        <f t="shared" si="2049"/>
        <v>2.5</v>
      </c>
      <c r="R1228" s="1">
        <f>Tabulka1[[#This Row],[z2]]</f>
        <v>1.1033789134369174</v>
      </c>
      <c r="S1228" s="1">
        <f>Tabulka1[[#This Row],[std2]]</f>
        <v>5.4246344903712495E-4</v>
      </c>
      <c r="T1228" s="1" t="s">
        <v>42</v>
      </c>
      <c r="U1228" s="1" t="s">
        <v>31</v>
      </c>
      <c r="V1228" s="1" t="s">
        <v>13</v>
      </c>
      <c r="W1228" s="1">
        <f t="shared" ref="W1228:X1228" si="2050">W857</f>
        <v>0.43070736793866043</v>
      </c>
      <c r="X1228" s="1">
        <f t="shared" si="2050"/>
        <v>0.53838420992332559</v>
      </c>
      <c r="Y1228" s="1">
        <f>Tabulka1[[#This Row],[z2]]</f>
        <v>1.1033789134369174</v>
      </c>
      <c r="Z1228" s="1">
        <f>Tabulka1[[#This Row],[std2]]</f>
        <v>5.4246344903712495E-4</v>
      </c>
      <c r="AA1228" s="1" t="s">
        <v>43</v>
      </c>
      <c r="AB1228" s="1" t="s">
        <v>40</v>
      </c>
      <c r="AC1228" s="1" t="s">
        <v>13</v>
      </c>
      <c r="AD1228" s="1">
        <v>20</v>
      </c>
      <c r="AE1228" s="1" t="s">
        <v>12</v>
      </c>
      <c r="AF1228" s="1" t="s">
        <v>28</v>
      </c>
    </row>
    <row r="1229" spans="1:32" ht="16.5" x14ac:dyDescent="0.35">
      <c r="A1229" s="1">
        <f t="shared" ref="A1229:B1229" si="2051">A858</f>
        <v>0.88557914204815147</v>
      </c>
      <c r="B1229" s="1">
        <f t="shared" si="2051"/>
        <v>1.1069739275601893</v>
      </c>
      <c r="C1229" s="1">
        <f>Tabulka1[[#This Row],[z2]]</f>
        <v>1.2946465442006501</v>
      </c>
      <c r="D1229" s="1">
        <f>Tabulka1[[#This Row],[std2]]</f>
        <v>0</v>
      </c>
      <c r="E1229" s="1">
        <f t="shared" si="1937"/>
        <v>8</v>
      </c>
      <c r="F1229" s="1" t="s">
        <v>29</v>
      </c>
      <c r="G1229" s="1" t="s">
        <v>30</v>
      </c>
      <c r="H1229" s="1" t="s">
        <v>13</v>
      </c>
      <c r="I1229" s="1">
        <f t="shared" ref="I1229:J1229" si="2052">I858</f>
        <v>10</v>
      </c>
      <c r="J1229" s="1">
        <f t="shared" si="2052"/>
        <v>2.5</v>
      </c>
      <c r="K1229">
        <v>1.2946465442006501</v>
      </c>
      <c r="L1229"/>
      <c r="M1229" s="1" t="s">
        <v>32</v>
      </c>
      <c r="N1229" s="1" t="s">
        <v>31</v>
      </c>
      <c r="O1229" s="1" t="s">
        <v>13</v>
      </c>
      <c r="P1229" s="1">
        <f t="shared" ref="P1229:Q1229" si="2053">P858</f>
        <v>3.8542365668832557</v>
      </c>
      <c r="Q1229" s="1">
        <f t="shared" si="2053"/>
        <v>2.5</v>
      </c>
      <c r="R1229" s="1">
        <f>Tabulka1[[#This Row],[z2]]</f>
        <v>1.2946465442006501</v>
      </c>
      <c r="S1229" s="1">
        <f>Tabulka1[[#This Row],[std2]]</f>
        <v>0</v>
      </c>
      <c r="T1229" s="1" t="s">
        <v>42</v>
      </c>
      <c r="U1229" s="1" t="s">
        <v>31</v>
      </c>
      <c r="V1229" s="1" t="s">
        <v>13</v>
      </c>
      <c r="W1229" s="1">
        <f t="shared" ref="W1229:X1229" si="2054">W858</f>
        <v>0.90927111009272754</v>
      </c>
      <c r="X1229" s="1">
        <f t="shared" si="2054"/>
        <v>1.1365888876159094</v>
      </c>
      <c r="Y1229" s="1">
        <f>Tabulka1[[#This Row],[z2]]</f>
        <v>1.2946465442006501</v>
      </c>
      <c r="Z1229" s="1">
        <f>Tabulka1[[#This Row],[std2]]</f>
        <v>0</v>
      </c>
      <c r="AA1229" s="1" t="s">
        <v>43</v>
      </c>
      <c r="AB1229" s="1" t="s">
        <v>40</v>
      </c>
      <c r="AC1229" s="1" t="s">
        <v>13</v>
      </c>
      <c r="AD1229" s="1">
        <v>20</v>
      </c>
      <c r="AE1229" s="1" t="s">
        <v>12</v>
      </c>
      <c r="AF1229" s="1" t="s">
        <v>28</v>
      </c>
    </row>
    <row r="1230" spans="1:32" ht="16.5" x14ac:dyDescent="0.35">
      <c r="A1230" s="1">
        <f t="shared" ref="A1230:B1230" si="2055">A859</f>
        <v>1.384619633709226</v>
      </c>
      <c r="B1230" s="1">
        <f t="shared" si="2055"/>
        <v>1.7307745421365326</v>
      </c>
      <c r="C1230" s="1">
        <f>Tabulka1[[#This Row],[z2]]</f>
        <v>1.5751605546103558</v>
      </c>
      <c r="D1230" s="1">
        <f>Tabulka1[[#This Row],[std2]]</f>
        <v>6.6072893219033173E-4</v>
      </c>
      <c r="E1230" s="1">
        <f t="shared" si="1937"/>
        <v>8</v>
      </c>
      <c r="F1230" s="1" t="s">
        <v>29</v>
      </c>
      <c r="G1230" s="1" t="s">
        <v>30</v>
      </c>
      <c r="H1230" s="1" t="s">
        <v>13</v>
      </c>
      <c r="I1230" s="1">
        <f t="shared" ref="I1230:J1230" si="2056">I859</f>
        <v>15</v>
      </c>
      <c r="J1230" s="1">
        <f t="shared" si="2056"/>
        <v>2.5</v>
      </c>
      <c r="K1230">
        <v>1.5751605546103558</v>
      </c>
      <c r="L1230">
        <v>6.6072893219033173E-4</v>
      </c>
      <c r="M1230" s="1" t="s">
        <v>32</v>
      </c>
      <c r="N1230" s="1" t="s">
        <v>31</v>
      </c>
      <c r="O1230" s="1" t="s">
        <v>13</v>
      </c>
      <c r="P1230" s="1">
        <f t="shared" ref="P1230:Q1230" si="2057">P859</f>
        <v>5.7813548503248828</v>
      </c>
      <c r="Q1230" s="1">
        <f t="shared" si="2057"/>
        <v>2.5</v>
      </c>
      <c r="R1230" s="1">
        <f>Tabulka1[[#This Row],[z2]]</f>
        <v>1.5751605546103558</v>
      </c>
      <c r="S1230" s="1">
        <f>Tabulka1[[#This Row],[std2]]</f>
        <v>6.6072893219033173E-4</v>
      </c>
      <c r="T1230" s="1" t="s">
        <v>42</v>
      </c>
      <c r="U1230" s="1" t="s">
        <v>31</v>
      </c>
      <c r="V1230" s="1" t="s">
        <v>13</v>
      </c>
      <c r="W1230" s="1">
        <f t="shared" ref="W1230:X1230" si="2058">W859</f>
        <v>1.4441364689708025</v>
      </c>
      <c r="X1230" s="1">
        <f t="shared" si="2058"/>
        <v>1.8051705862135032</v>
      </c>
      <c r="Y1230" s="1">
        <f>Tabulka1[[#This Row],[z2]]</f>
        <v>1.5751605546103558</v>
      </c>
      <c r="Z1230" s="1">
        <f>Tabulka1[[#This Row],[std2]]</f>
        <v>6.6072893219033173E-4</v>
      </c>
      <c r="AA1230" s="1" t="s">
        <v>43</v>
      </c>
      <c r="AB1230" s="1" t="s">
        <v>40</v>
      </c>
      <c r="AC1230" s="1" t="s">
        <v>13</v>
      </c>
      <c r="AD1230" s="1">
        <v>20</v>
      </c>
      <c r="AE1230" s="1" t="s">
        <v>12</v>
      </c>
      <c r="AF1230" s="1" t="s">
        <v>28</v>
      </c>
    </row>
    <row r="1231" spans="1:32" ht="16.5" x14ac:dyDescent="0.35">
      <c r="A1231" s="1">
        <f t="shared" ref="A1231:B1231" si="2059">A860</f>
        <v>1.9256452642432775</v>
      </c>
      <c r="B1231" s="1">
        <f t="shared" si="2059"/>
        <v>2.4070565803040971</v>
      </c>
      <c r="C1231" s="1">
        <f>Tabulka1[[#This Row],[z2]]</f>
        <v>2.0104346133326851</v>
      </c>
      <c r="D1231" s="1">
        <f>Tabulka1[[#This Row],[std2]]</f>
        <v>1.1309582874970547E-4</v>
      </c>
      <c r="E1231" s="1">
        <f t="shared" si="1937"/>
        <v>8</v>
      </c>
      <c r="F1231" s="1" t="s">
        <v>29</v>
      </c>
      <c r="G1231" s="1" t="s">
        <v>30</v>
      </c>
      <c r="H1231" s="1" t="s">
        <v>13</v>
      </c>
      <c r="I1231" s="1">
        <f t="shared" ref="I1231:J1231" si="2060">I860</f>
        <v>20</v>
      </c>
      <c r="J1231" s="1">
        <f t="shared" si="2060"/>
        <v>2.5</v>
      </c>
      <c r="K1231">
        <v>2.0104346133326851</v>
      </c>
      <c r="L1231">
        <v>1.1309582874970547E-4</v>
      </c>
      <c r="M1231" s="1" t="s">
        <v>32</v>
      </c>
      <c r="N1231" s="1" t="s">
        <v>31</v>
      </c>
      <c r="O1231" s="1" t="s">
        <v>13</v>
      </c>
      <c r="P1231" s="1">
        <f t="shared" ref="P1231:Q1231" si="2061">P860</f>
        <v>7.7084731337665113</v>
      </c>
      <c r="Q1231" s="1">
        <f t="shared" si="2061"/>
        <v>2.5</v>
      </c>
      <c r="R1231" s="1">
        <f>Tabulka1[[#This Row],[z2]]</f>
        <v>2.0104346133326851</v>
      </c>
      <c r="S1231" s="1">
        <f>Tabulka1[[#This Row],[std2]]</f>
        <v>1.1309582874970547E-4</v>
      </c>
      <c r="T1231" s="1" t="s">
        <v>42</v>
      </c>
      <c r="U1231" s="1" t="s">
        <v>31</v>
      </c>
      <c r="V1231" s="1" t="s">
        <v>13</v>
      </c>
      <c r="W1231" s="1">
        <f t="shared" ref="W1231:X1231" si="2062">W860</f>
        <v>2.0458599977086371</v>
      </c>
      <c r="X1231" s="1">
        <f t="shared" si="2062"/>
        <v>2.5573249971357965</v>
      </c>
      <c r="Y1231" s="1">
        <f>Tabulka1[[#This Row],[z2]]</f>
        <v>2.0104346133326851</v>
      </c>
      <c r="Z1231" s="1">
        <f>Tabulka1[[#This Row],[std2]]</f>
        <v>1.1309582874970547E-4</v>
      </c>
      <c r="AA1231" s="1" t="s">
        <v>43</v>
      </c>
      <c r="AB1231" s="1" t="s">
        <v>40</v>
      </c>
      <c r="AC1231" s="1" t="s">
        <v>13</v>
      </c>
      <c r="AD1231" s="1">
        <v>20</v>
      </c>
      <c r="AE1231" s="1" t="s">
        <v>12</v>
      </c>
      <c r="AF1231" s="1" t="s">
        <v>28</v>
      </c>
    </row>
    <row r="1232" spans="1:32" ht="16.5" x14ac:dyDescent="0.35">
      <c r="A1232" s="1">
        <f t="shared" ref="A1232:B1232" si="2063">A861</f>
        <v>2.5138709307844644</v>
      </c>
      <c r="B1232" s="1">
        <f t="shared" si="2063"/>
        <v>3.1423386634805803</v>
      </c>
      <c r="C1232" s="1">
        <f>Tabulka1[[#This Row],[z2]]</f>
        <v>2.7501909586012205</v>
      </c>
      <c r="D1232" s="1">
        <f>Tabulka1[[#This Row],[std2]]</f>
        <v>1.604617572569811E-3</v>
      </c>
      <c r="E1232" s="1">
        <f t="shared" si="1937"/>
        <v>8</v>
      </c>
      <c r="F1232" s="1" t="s">
        <v>29</v>
      </c>
      <c r="G1232" s="1" t="s">
        <v>30</v>
      </c>
      <c r="H1232" s="1" t="s">
        <v>13</v>
      </c>
      <c r="I1232" s="1">
        <f t="shared" ref="I1232:J1232" si="2064">I861</f>
        <v>25</v>
      </c>
      <c r="J1232" s="1">
        <f t="shared" si="2064"/>
        <v>2.5</v>
      </c>
      <c r="K1232">
        <v>2.7501909586012205</v>
      </c>
      <c r="L1232">
        <v>1.604617572569811E-3</v>
      </c>
      <c r="M1232" s="1" t="s">
        <v>32</v>
      </c>
      <c r="N1232" s="1" t="s">
        <v>31</v>
      </c>
      <c r="O1232" s="1" t="s">
        <v>13</v>
      </c>
      <c r="P1232" s="1">
        <f t="shared" ref="P1232:Q1232" si="2065">P861</f>
        <v>9.6355914172081381</v>
      </c>
      <c r="Q1232" s="1">
        <f t="shared" si="2065"/>
        <v>2.5</v>
      </c>
      <c r="R1232" s="1">
        <f>Tabulka1[[#This Row],[z2]]</f>
        <v>2.7501909586012205</v>
      </c>
      <c r="S1232" s="1">
        <f>Tabulka1[[#This Row],[std2]]</f>
        <v>1.604617572569811E-3</v>
      </c>
      <c r="T1232" s="1" t="s">
        <v>42</v>
      </c>
      <c r="U1232" s="1" t="s">
        <v>31</v>
      </c>
      <c r="V1232" s="1" t="s">
        <v>13</v>
      </c>
      <c r="W1232" s="1">
        <f t="shared" ref="W1232:X1232" si="2066">W861</f>
        <v>2.7278133302781828</v>
      </c>
      <c r="X1232" s="1">
        <f t="shared" si="2066"/>
        <v>3.4097666628477286</v>
      </c>
      <c r="Y1232" s="1">
        <f>Tabulka1[[#This Row],[z2]]</f>
        <v>2.7501909586012205</v>
      </c>
      <c r="Z1232" s="1">
        <f>Tabulka1[[#This Row],[std2]]</f>
        <v>1.604617572569811E-3</v>
      </c>
      <c r="AA1232" s="1" t="s">
        <v>43</v>
      </c>
      <c r="AB1232" s="1" t="s">
        <v>40</v>
      </c>
      <c r="AC1232" s="1" t="s">
        <v>13</v>
      </c>
      <c r="AD1232" s="1">
        <v>20</v>
      </c>
      <c r="AE1232" s="1" t="s">
        <v>12</v>
      </c>
      <c r="AF1232" s="1" t="s">
        <v>28</v>
      </c>
    </row>
    <row r="1233" spans="1:32" ht="16.5" x14ac:dyDescent="0.35">
      <c r="A1233" s="1">
        <f t="shared" ref="A1233:B1233" si="2067">A862</f>
        <v>3.1544951635869656</v>
      </c>
      <c r="B1233" s="1">
        <f t="shared" si="2067"/>
        <v>3.9431189544837069</v>
      </c>
      <c r="C1233" s="1">
        <f>Tabulka1[[#This Row],[z2]]</f>
        <v>4.1454639197508349</v>
      </c>
      <c r="D1233" s="1">
        <f>Tabulka1[[#This Row],[std2]]</f>
        <v>0</v>
      </c>
      <c r="E1233" s="1">
        <f t="shared" si="1937"/>
        <v>8</v>
      </c>
      <c r="F1233" s="1" t="s">
        <v>29</v>
      </c>
      <c r="G1233" s="1" t="s">
        <v>30</v>
      </c>
      <c r="H1233" s="1" t="s">
        <v>13</v>
      </c>
      <c r="I1233" s="1">
        <f t="shared" ref="I1233:J1233" si="2068">I862</f>
        <v>30</v>
      </c>
      <c r="J1233" s="1">
        <f t="shared" si="2068"/>
        <v>2.5</v>
      </c>
      <c r="K1233">
        <v>4.1454639197508349</v>
      </c>
      <c r="L1233"/>
      <c r="M1233" s="1" t="s">
        <v>32</v>
      </c>
      <c r="N1233" s="1" t="s">
        <v>31</v>
      </c>
      <c r="O1233" s="1" t="s">
        <v>13</v>
      </c>
      <c r="P1233" s="1">
        <f t="shared" ref="P1233:Q1233" si="2069">P862</f>
        <v>11.562709700649766</v>
      </c>
      <c r="Q1233" s="1">
        <f t="shared" si="2069"/>
        <v>2.5</v>
      </c>
      <c r="R1233" s="1">
        <f>Tabulka1[[#This Row],[z2]]</f>
        <v>4.1454639197508349</v>
      </c>
      <c r="S1233" s="1">
        <f>Tabulka1[[#This Row],[std2]]</f>
        <v>0</v>
      </c>
      <c r="T1233" s="1" t="s">
        <v>42</v>
      </c>
      <c r="U1233" s="1" t="s">
        <v>31</v>
      </c>
      <c r="V1233" s="1" t="s">
        <v>13</v>
      </c>
      <c r="W1233" s="1">
        <f t="shared" ref="W1233:X1233" si="2070">W862</f>
        <v>3.5071885675005201</v>
      </c>
      <c r="X1233" s="1">
        <f t="shared" si="2070"/>
        <v>4.3839857093756498</v>
      </c>
      <c r="Y1233" s="1">
        <f>Tabulka1[[#This Row],[z2]]</f>
        <v>4.1454639197508349</v>
      </c>
      <c r="Z1233" s="1">
        <f>Tabulka1[[#This Row],[std2]]</f>
        <v>0</v>
      </c>
      <c r="AA1233" s="1" t="s">
        <v>43</v>
      </c>
      <c r="AB1233" s="1" t="s">
        <v>40</v>
      </c>
      <c r="AC1233" s="1" t="s">
        <v>13</v>
      </c>
      <c r="AD1233" s="1">
        <v>20</v>
      </c>
      <c r="AE1233" s="1" t="s">
        <v>12</v>
      </c>
      <c r="AF1233" s="1" t="s">
        <v>28</v>
      </c>
    </row>
    <row r="1234" spans="1:32" ht="16.5" x14ac:dyDescent="0.35">
      <c r="A1234" s="1">
        <f t="shared" ref="A1234:B1234" si="2071">A863</f>
        <v>3.267755904351954</v>
      </c>
      <c r="B1234" s="1">
        <f t="shared" si="2071"/>
        <v>4.0846948804399421</v>
      </c>
      <c r="C1234" s="1">
        <f>Tabulka1[[#This Row],[z2]]</f>
        <v>4.4935662489847363</v>
      </c>
      <c r="D1234" s="1">
        <f>Tabulka1[[#This Row],[std2]]</f>
        <v>0</v>
      </c>
      <c r="E1234" s="1">
        <f t="shared" si="1937"/>
        <v>8</v>
      </c>
      <c r="F1234" s="1" t="s">
        <v>29</v>
      </c>
      <c r="G1234" s="1" t="s">
        <v>30</v>
      </c>
      <c r="H1234" s="1" t="s">
        <v>13</v>
      </c>
      <c r="I1234" s="1">
        <f t="shared" ref="I1234:J1234" si="2072">I863</f>
        <v>30.84</v>
      </c>
      <c r="J1234" s="1">
        <f t="shared" si="2072"/>
        <v>2.5</v>
      </c>
      <c r="K1234">
        <v>4.4935662489847363</v>
      </c>
      <c r="L1234"/>
      <c r="M1234" s="1" t="s">
        <v>32</v>
      </c>
      <c r="N1234" s="1" t="s">
        <v>31</v>
      </c>
      <c r="O1234" s="1" t="s">
        <v>13</v>
      </c>
      <c r="P1234" s="1">
        <f t="shared" ref="P1234:Q1234" si="2073">P863</f>
        <v>11.88646557226796</v>
      </c>
      <c r="Q1234" s="1">
        <f t="shared" si="2073"/>
        <v>2.5</v>
      </c>
      <c r="R1234" s="1">
        <f>Tabulka1[[#This Row],[z2]]</f>
        <v>4.4935662489847363</v>
      </c>
      <c r="S1234" s="1">
        <f>Tabulka1[[#This Row],[std2]]</f>
        <v>0</v>
      </c>
      <c r="T1234" s="1" t="s">
        <v>42</v>
      </c>
      <c r="U1234" s="1" t="s">
        <v>31</v>
      </c>
      <c r="V1234" s="1" t="s">
        <v>13</v>
      </c>
      <c r="W1234" s="1">
        <f t="shared" ref="W1234:X1234" si="2074">W863</f>
        <v>3.6491800074802989</v>
      </c>
      <c r="X1234" s="1">
        <f t="shared" si="2074"/>
        <v>4.5614750093503735</v>
      </c>
      <c r="Y1234" s="1">
        <f>Tabulka1[[#This Row],[z2]]</f>
        <v>4.4935662489847363</v>
      </c>
      <c r="Z1234" s="1">
        <f>Tabulka1[[#This Row],[std2]]</f>
        <v>0</v>
      </c>
      <c r="AA1234" s="1" t="s">
        <v>43</v>
      </c>
      <c r="AB1234" s="1" t="s">
        <v>40</v>
      </c>
      <c r="AC1234" s="1" t="s">
        <v>13</v>
      </c>
      <c r="AD1234" s="1">
        <v>20</v>
      </c>
      <c r="AE1234" s="1" t="s">
        <v>12</v>
      </c>
      <c r="AF1234" s="1" t="s">
        <v>28</v>
      </c>
    </row>
    <row r="1235" spans="1:32" ht="16.5" x14ac:dyDescent="0.35">
      <c r="A1235" s="1">
        <f t="shared" ref="A1235:B1235" si="2075">A864</f>
        <v>0</v>
      </c>
      <c r="B1235" s="1">
        <f t="shared" si="2075"/>
        <v>0</v>
      </c>
      <c r="C1235" s="1">
        <f>Tabulka1[[#This Row],[z2]]</f>
        <v>0.97254957836955058</v>
      </c>
      <c r="D1235" s="1">
        <f>Tabulka1[[#This Row],[std2]]</f>
        <v>2.0417207929571625E-3</v>
      </c>
      <c r="E1235" s="1">
        <f t="shared" si="1937"/>
        <v>9</v>
      </c>
      <c r="F1235" s="1" t="s">
        <v>29</v>
      </c>
      <c r="G1235" s="1" t="s">
        <v>30</v>
      </c>
      <c r="H1235" s="1" t="s">
        <v>13</v>
      </c>
      <c r="I1235" s="1">
        <f t="shared" ref="I1235:J1235" si="2076">I864</f>
        <v>0</v>
      </c>
      <c r="J1235" s="1">
        <f t="shared" si="2076"/>
        <v>3</v>
      </c>
      <c r="K1235" s="1">
        <v>0.97254957836955058</v>
      </c>
      <c r="L1235" s="1">
        <v>2.0417207929571625E-3</v>
      </c>
      <c r="M1235" s="1" t="s">
        <v>32</v>
      </c>
      <c r="N1235" s="1" t="s">
        <v>31</v>
      </c>
      <c r="O1235" s="1" t="s">
        <v>13</v>
      </c>
      <c r="P1235" s="1">
        <f t="shared" ref="P1235:Q1235" si="2077">P864</f>
        <v>0</v>
      </c>
      <c r="Q1235" s="1">
        <f t="shared" si="2077"/>
        <v>3</v>
      </c>
      <c r="R1235" s="1">
        <f>Tabulka1[[#This Row],[z2]]</f>
        <v>0.97254957836955058</v>
      </c>
      <c r="S1235" s="1">
        <f>Tabulka1[[#This Row],[std2]]</f>
        <v>2.0417207929571625E-3</v>
      </c>
      <c r="T1235" s="1" t="s">
        <v>42</v>
      </c>
      <c r="U1235" s="1" t="s">
        <v>31</v>
      </c>
      <c r="V1235" s="1" t="s">
        <v>13</v>
      </c>
      <c r="W1235" s="1">
        <f t="shared" ref="W1235:X1235" si="2078">W864</f>
        <v>0</v>
      </c>
      <c r="X1235" s="1">
        <f t="shared" si="2078"/>
        <v>0</v>
      </c>
      <c r="Y1235" s="1">
        <f>Tabulka1[[#This Row],[z2]]</f>
        <v>0.97254957836955058</v>
      </c>
      <c r="Z1235" s="1">
        <f>Tabulka1[[#This Row],[std2]]</f>
        <v>2.0417207929571625E-3</v>
      </c>
      <c r="AA1235" s="1" t="s">
        <v>43</v>
      </c>
      <c r="AB1235" s="1" t="s">
        <v>40</v>
      </c>
      <c r="AC1235" s="1" t="s">
        <v>13</v>
      </c>
      <c r="AD1235" s="1">
        <v>20</v>
      </c>
      <c r="AE1235" s="1" t="s">
        <v>12</v>
      </c>
      <c r="AF1235" s="1" t="s">
        <v>28</v>
      </c>
    </row>
    <row r="1236" spans="1:32" ht="16.5" x14ac:dyDescent="0.35">
      <c r="A1236" s="1">
        <f t="shared" ref="A1236:B1236" si="2079">A865</f>
        <v>0.37902461776151825</v>
      </c>
      <c r="B1236" s="1">
        <f t="shared" si="2079"/>
        <v>0.5685369266422774</v>
      </c>
      <c r="C1236" s="1">
        <f>Tabulka1[[#This Row],[z2]]</f>
        <v>1.1211956852443028</v>
      </c>
      <c r="D1236" s="1">
        <f>Tabulka1[[#This Row],[std2]]</f>
        <v>5.7703454475390399E-5</v>
      </c>
      <c r="E1236" s="1">
        <f t="shared" si="1937"/>
        <v>9</v>
      </c>
      <c r="F1236" s="1" t="s">
        <v>29</v>
      </c>
      <c r="G1236" s="1" t="s">
        <v>30</v>
      </c>
      <c r="H1236" s="1" t="s">
        <v>13</v>
      </c>
      <c r="I1236" s="1">
        <f t="shared" ref="I1236:J1236" si="2080">I865</f>
        <v>5</v>
      </c>
      <c r="J1236" s="1">
        <f t="shared" si="2080"/>
        <v>3</v>
      </c>
      <c r="K1236">
        <v>1.1211956852443028</v>
      </c>
      <c r="L1236">
        <v>5.7703454475390399E-5</v>
      </c>
      <c r="M1236" s="1" t="s">
        <v>32</v>
      </c>
      <c r="N1236" s="1" t="s">
        <v>31</v>
      </c>
      <c r="O1236" s="1" t="s">
        <v>13</v>
      </c>
      <c r="P1236" s="1">
        <f t="shared" ref="P1236:Q1236" si="2081">P865</f>
        <v>1.7161742628518126</v>
      </c>
      <c r="Q1236" s="1">
        <f t="shared" si="2081"/>
        <v>3</v>
      </c>
      <c r="R1236" s="1">
        <f>Tabulka1[[#This Row],[z2]]</f>
        <v>1.1211956852443028</v>
      </c>
      <c r="S1236" s="1">
        <f>Tabulka1[[#This Row],[std2]]</f>
        <v>5.7703454475390399E-5</v>
      </c>
      <c r="T1236" s="1" t="s">
        <v>42</v>
      </c>
      <c r="U1236" s="1" t="s">
        <v>31</v>
      </c>
      <c r="V1236" s="1" t="s">
        <v>13</v>
      </c>
      <c r="W1236" s="1">
        <f t="shared" ref="W1236:X1236" si="2082">W865</f>
        <v>0.38356176993811619</v>
      </c>
      <c r="X1236" s="1">
        <f t="shared" si="2082"/>
        <v>0.57534265490717429</v>
      </c>
      <c r="Y1236" s="1">
        <f>Tabulka1[[#This Row],[z2]]</f>
        <v>1.1211956852443028</v>
      </c>
      <c r="Z1236" s="1">
        <f>Tabulka1[[#This Row],[std2]]</f>
        <v>5.7703454475390399E-5</v>
      </c>
      <c r="AA1236" s="1" t="s">
        <v>43</v>
      </c>
      <c r="AB1236" s="1" t="s">
        <v>40</v>
      </c>
      <c r="AC1236" s="1" t="s">
        <v>13</v>
      </c>
      <c r="AD1236" s="1">
        <v>20</v>
      </c>
      <c r="AE1236" s="1" t="s">
        <v>12</v>
      </c>
      <c r="AF1236" s="1" t="s">
        <v>28</v>
      </c>
    </row>
    <row r="1237" spans="1:32" ht="16.5" x14ac:dyDescent="0.35">
      <c r="A1237" s="1">
        <f t="shared" ref="A1237:B1237" si="2083">A866</f>
        <v>0.79004212275357455</v>
      </c>
      <c r="B1237" s="1">
        <f t="shared" si="2083"/>
        <v>1.1850631841303618</v>
      </c>
      <c r="C1237" s="1">
        <f>Tabulka1[[#This Row],[z2]]</f>
        <v>1.3433725552236013</v>
      </c>
      <c r="D1237" s="1">
        <f>Tabulka1[[#This Row],[std2]]</f>
        <v>3.0958991077600196E-4</v>
      </c>
      <c r="E1237" s="1">
        <f t="shared" si="1937"/>
        <v>9</v>
      </c>
      <c r="F1237" s="1" t="s">
        <v>29</v>
      </c>
      <c r="G1237" s="1" t="s">
        <v>30</v>
      </c>
      <c r="H1237" s="1" t="s">
        <v>13</v>
      </c>
      <c r="I1237" s="1">
        <f t="shared" ref="I1237:J1237" si="2084">I866</f>
        <v>10</v>
      </c>
      <c r="J1237" s="1">
        <f t="shared" si="2084"/>
        <v>3</v>
      </c>
      <c r="K1237">
        <v>1.3433725552236013</v>
      </c>
      <c r="L1237">
        <v>3.0958991077600196E-4</v>
      </c>
      <c r="M1237" s="1" t="s">
        <v>32</v>
      </c>
      <c r="N1237" s="1" t="s">
        <v>31</v>
      </c>
      <c r="O1237" s="1" t="s">
        <v>13</v>
      </c>
      <c r="P1237" s="1">
        <f t="shared" ref="P1237:Q1237" si="2085">P866</f>
        <v>3.4323485257036253</v>
      </c>
      <c r="Q1237" s="1">
        <f t="shared" si="2085"/>
        <v>3</v>
      </c>
      <c r="R1237" s="1">
        <f>Tabulka1[[#This Row],[z2]]</f>
        <v>1.3433725552236013</v>
      </c>
      <c r="S1237" s="1">
        <f>Tabulka1[[#This Row],[std2]]</f>
        <v>3.0958991077600196E-4</v>
      </c>
      <c r="T1237" s="1" t="s">
        <v>42</v>
      </c>
      <c r="U1237" s="1" t="s">
        <v>31</v>
      </c>
      <c r="V1237" s="1" t="s">
        <v>13</v>
      </c>
      <c r="W1237" s="1">
        <f t="shared" ref="W1237:X1237" si="2086">W866</f>
        <v>0.8097415143138007</v>
      </c>
      <c r="X1237" s="1">
        <f t="shared" si="2086"/>
        <v>1.2146122714707011</v>
      </c>
      <c r="Y1237" s="1">
        <f>Tabulka1[[#This Row],[z2]]</f>
        <v>1.3433725552236013</v>
      </c>
      <c r="Z1237" s="1">
        <f>Tabulka1[[#This Row],[std2]]</f>
        <v>3.0958991077600196E-4</v>
      </c>
      <c r="AA1237" s="1" t="s">
        <v>43</v>
      </c>
      <c r="AB1237" s="1" t="s">
        <v>40</v>
      </c>
      <c r="AC1237" s="1" t="s">
        <v>13</v>
      </c>
      <c r="AD1237" s="1">
        <v>20</v>
      </c>
      <c r="AE1237" s="1" t="s">
        <v>12</v>
      </c>
      <c r="AF1237" s="1" t="s">
        <v>28</v>
      </c>
    </row>
    <row r="1238" spans="1:32" ht="16.5" x14ac:dyDescent="0.35">
      <c r="A1238" s="1">
        <f t="shared" ref="A1238:B1238" si="2087">A867</f>
        <v>1.2361789269629349</v>
      </c>
      <c r="B1238" s="1">
        <f t="shared" si="2087"/>
        <v>1.8542683904444024</v>
      </c>
      <c r="C1238" s="1">
        <f>Tabulka1[[#This Row],[z2]]</f>
        <v>1.6856647348224669</v>
      </c>
      <c r="D1238" s="1">
        <f>Tabulka1[[#This Row],[std2]]</f>
        <v>1.935798195529573E-4</v>
      </c>
      <c r="E1238" s="1">
        <f t="shared" si="1937"/>
        <v>9</v>
      </c>
      <c r="F1238" s="1" t="s">
        <v>29</v>
      </c>
      <c r="G1238" s="1" t="s">
        <v>30</v>
      </c>
      <c r="H1238" s="1" t="s">
        <v>13</v>
      </c>
      <c r="I1238" s="1">
        <f t="shared" ref="I1238:J1238" si="2088">I867</f>
        <v>15</v>
      </c>
      <c r="J1238" s="1">
        <f t="shared" si="2088"/>
        <v>3</v>
      </c>
      <c r="K1238">
        <v>1.6856647348224669</v>
      </c>
      <c r="L1238">
        <v>1.935798195529573E-4</v>
      </c>
      <c r="M1238" s="1" t="s">
        <v>32</v>
      </c>
      <c r="N1238" s="1" t="s">
        <v>31</v>
      </c>
      <c r="O1238" s="1" t="s">
        <v>13</v>
      </c>
      <c r="P1238" s="1">
        <f t="shared" ref="P1238:Q1238" si="2089">P867</f>
        <v>5.1485227885554377</v>
      </c>
      <c r="Q1238" s="1">
        <f t="shared" si="2089"/>
        <v>3</v>
      </c>
      <c r="R1238" s="1">
        <f>Tabulka1[[#This Row],[z2]]</f>
        <v>1.6856647348224669</v>
      </c>
      <c r="S1238" s="1">
        <f>Tabulka1[[#This Row],[std2]]</f>
        <v>1.935798195529573E-4</v>
      </c>
      <c r="T1238" s="1" t="s">
        <v>42</v>
      </c>
      <c r="U1238" s="1" t="s">
        <v>31</v>
      </c>
      <c r="V1238" s="1" t="s">
        <v>13</v>
      </c>
      <c r="W1238" s="1">
        <f t="shared" ref="W1238:X1238" si="2090">W867</f>
        <v>1.2860600521454479</v>
      </c>
      <c r="X1238" s="1">
        <f t="shared" si="2090"/>
        <v>1.9290900782181721</v>
      </c>
      <c r="Y1238" s="1">
        <f>Tabulka1[[#This Row],[z2]]</f>
        <v>1.6856647348224669</v>
      </c>
      <c r="Z1238" s="1">
        <f>Tabulka1[[#This Row],[std2]]</f>
        <v>1.935798195529573E-4</v>
      </c>
      <c r="AA1238" s="1" t="s">
        <v>43</v>
      </c>
      <c r="AB1238" s="1" t="s">
        <v>40</v>
      </c>
      <c r="AC1238" s="1" t="s">
        <v>13</v>
      </c>
      <c r="AD1238" s="1">
        <v>20</v>
      </c>
      <c r="AE1238" s="1" t="s">
        <v>12</v>
      </c>
      <c r="AF1238" s="1" t="s">
        <v>28</v>
      </c>
    </row>
    <row r="1239" spans="1:32" ht="16.5" x14ac:dyDescent="0.35">
      <c r="A1239" s="1">
        <f t="shared" ref="A1239:B1239" si="2091">A868</f>
        <v>1.7214213878645661</v>
      </c>
      <c r="B1239" s="1">
        <f t="shared" si="2091"/>
        <v>2.5821320817968489</v>
      </c>
      <c r="C1239" s="1">
        <f>Tabulka1[[#This Row],[z2]]</f>
        <v>2.2642376340417529</v>
      </c>
      <c r="D1239" s="1">
        <f>Tabulka1[[#This Row],[std2]]</f>
        <v>6.7811739997192231E-5</v>
      </c>
      <c r="E1239" s="1">
        <f t="shared" si="1937"/>
        <v>9</v>
      </c>
      <c r="F1239" s="1" t="s">
        <v>29</v>
      </c>
      <c r="G1239" s="1" t="s">
        <v>30</v>
      </c>
      <c r="H1239" s="1" t="s">
        <v>13</v>
      </c>
      <c r="I1239" s="1">
        <f t="shared" ref="I1239:J1239" si="2092">I868</f>
        <v>20</v>
      </c>
      <c r="J1239" s="1">
        <f t="shared" si="2092"/>
        <v>3</v>
      </c>
      <c r="K1239">
        <v>2.2642376340417529</v>
      </c>
      <c r="L1239">
        <v>6.7811739997192231E-5</v>
      </c>
      <c r="M1239" s="1" t="s">
        <v>32</v>
      </c>
      <c r="N1239" s="1" t="s">
        <v>31</v>
      </c>
      <c r="O1239" s="1" t="s">
        <v>13</v>
      </c>
      <c r="P1239" s="1">
        <f t="shared" ref="P1239:Q1239" si="2093">P868</f>
        <v>6.8646970514072505</v>
      </c>
      <c r="Q1239" s="1">
        <f t="shared" si="2093"/>
        <v>3</v>
      </c>
      <c r="R1239" s="1">
        <f>Tabulka1[[#This Row],[z2]]</f>
        <v>2.2642376340417529</v>
      </c>
      <c r="S1239" s="1">
        <f>Tabulka1[[#This Row],[std2]]</f>
        <v>6.7811739997192231E-5</v>
      </c>
      <c r="T1239" s="1" t="s">
        <v>42</v>
      </c>
      <c r="U1239" s="1" t="s">
        <v>31</v>
      </c>
      <c r="V1239" s="1" t="s">
        <v>13</v>
      </c>
      <c r="W1239" s="1">
        <f t="shared" ref="W1239:X1239" si="2094">W868</f>
        <v>1.8219184072060521</v>
      </c>
      <c r="X1239" s="1">
        <f t="shared" si="2094"/>
        <v>2.7328776108090778</v>
      </c>
      <c r="Y1239" s="1">
        <f>Tabulka1[[#This Row],[z2]]</f>
        <v>2.2642376340417529</v>
      </c>
      <c r="Z1239" s="1">
        <f>Tabulka1[[#This Row],[std2]]</f>
        <v>6.7811739997192231E-5</v>
      </c>
      <c r="AA1239" s="1" t="s">
        <v>43</v>
      </c>
      <c r="AB1239" s="1" t="s">
        <v>40</v>
      </c>
      <c r="AC1239" s="1" t="s">
        <v>13</v>
      </c>
      <c r="AD1239" s="1">
        <v>20</v>
      </c>
      <c r="AE1239" s="1" t="s">
        <v>12</v>
      </c>
      <c r="AF1239" s="1" t="s">
        <v>28</v>
      </c>
    </row>
    <row r="1240" spans="1:32" ht="16.5" x14ac:dyDescent="0.35">
      <c r="A1240" s="1">
        <f t="shared" ref="A1240:B1240" si="2095">A869</f>
        <v>2.2502058767800146</v>
      </c>
      <c r="B1240" s="1">
        <f t="shared" si="2095"/>
        <v>3.3753088151700217</v>
      </c>
      <c r="C1240" s="1">
        <f>Tabulka1[[#This Row],[z2]]</f>
        <v>3.3592326487628483</v>
      </c>
      <c r="D1240" s="1">
        <f>Tabulka1[[#This Row],[std2]]</f>
        <v>2.2869198291860867E-3</v>
      </c>
      <c r="E1240" s="1">
        <f t="shared" si="1937"/>
        <v>9</v>
      </c>
      <c r="F1240" s="1" t="s">
        <v>29</v>
      </c>
      <c r="G1240" s="1" t="s">
        <v>30</v>
      </c>
      <c r="H1240" s="1" t="s">
        <v>13</v>
      </c>
      <c r="I1240" s="1">
        <f t="shared" ref="I1240:J1240" si="2096">I869</f>
        <v>25</v>
      </c>
      <c r="J1240" s="1">
        <f t="shared" si="2096"/>
        <v>3</v>
      </c>
      <c r="K1240">
        <v>3.3592326487628483</v>
      </c>
      <c r="L1240">
        <v>2.2869198291860867E-3</v>
      </c>
      <c r="M1240" s="1" t="s">
        <v>32</v>
      </c>
      <c r="N1240" s="1" t="s">
        <v>31</v>
      </c>
      <c r="O1240" s="1" t="s">
        <v>13</v>
      </c>
      <c r="P1240" s="1">
        <f t="shared" ref="P1240:Q1240" si="2097">P869</f>
        <v>8.5808713142590634</v>
      </c>
      <c r="Q1240" s="1">
        <f t="shared" si="2097"/>
        <v>3</v>
      </c>
      <c r="R1240" s="1">
        <f>Tabulka1[[#This Row],[z2]]</f>
        <v>3.3592326487628483</v>
      </c>
      <c r="S1240" s="1">
        <f>Tabulka1[[#This Row],[std2]]</f>
        <v>2.2869198291860867E-3</v>
      </c>
      <c r="T1240" s="1" t="s">
        <v>42</v>
      </c>
      <c r="U1240" s="1" t="s">
        <v>31</v>
      </c>
      <c r="V1240" s="1" t="s">
        <v>13</v>
      </c>
      <c r="W1240" s="1">
        <f t="shared" ref="W1240:X1240" si="2098">W869</f>
        <v>2.4292245429414026</v>
      </c>
      <c r="X1240" s="1">
        <f t="shared" si="2098"/>
        <v>3.6438368144121038</v>
      </c>
      <c r="Y1240" s="1">
        <f>Tabulka1[[#This Row],[z2]]</f>
        <v>3.3592326487628483</v>
      </c>
      <c r="Z1240" s="1">
        <f>Tabulka1[[#This Row],[std2]]</f>
        <v>2.2869198291860867E-3</v>
      </c>
      <c r="AA1240" s="1" t="s">
        <v>43</v>
      </c>
      <c r="AB1240" s="1" t="s">
        <v>40</v>
      </c>
      <c r="AC1240" s="1" t="s">
        <v>13</v>
      </c>
      <c r="AD1240" s="1">
        <v>20</v>
      </c>
      <c r="AE1240" s="1" t="s">
        <v>12</v>
      </c>
      <c r="AF1240" s="1" t="s">
        <v>28</v>
      </c>
    </row>
    <row r="1241" spans="1:32" ht="16.5" x14ac:dyDescent="0.35">
      <c r="A1241" s="1">
        <f t="shared" ref="A1241:B1241" si="2099">A870</f>
        <v>2.8698130019385215</v>
      </c>
      <c r="B1241" s="1">
        <f t="shared" si="2099"/>
        <v>4.3047195029077825</v>
      </c>
      <c r="C1241" s="1">
        <f>Tabulka1[[#This Row],[z2]]</f>
        <v>5.3417981594967632</v>
      </c>
      <c r="D1241" s="1">
        <f>Tabulka1[[#This Row],[std2]]</f>
        <v>1.4762485694281912E-2</v>
      </c>
      <c r="E1241" s="1">
        <f t="shared" si="1937"/>
        <v>9</v>
      </c>
      <c r="F1241" s="1" t="s">
        <v>29</v>
      </c>
      <c r="G1241" s="1" t="s">
        <v>30</v>
      </c>
      <c r="H1241" s="1" t="s">
        <v>13</v>
      </c>
      <c r="I1241" s="1">
        <f t="shared" ref="I1241:J1241" si="2100">I870</f>
        <v>30.63</v>
      </c>
      <c r="J1241" s="1">
        <f t="shared" si="2100"/>
        <v>3</v>
      </c>
      <c r="K1241">
        <v>5.3417981594967632</v>
      </c>
      <c r="L1241">
        <v>1.4762485694281912E-2</v>
      </c>
      <c r="M1241" s="1" t="s">
        <v>32</v>
      </c>
      <c r="N1241" s="1" t="s">
        <v>31</v>
      </c>
      <c r="O1241" s="1" t="s">
        <v>13</v>
      </c>
      <c r="P1241" s="1">
        <f t="shared" ref="P1241:Q1241" si="2101">P870</f>
        <v>10.513283534230203</v>
      </c>
      <c r="Q1241" s="1">
        <f t="shared" si="2101"/>
        <v>3</v>
      </c>
      <c r="R1241" s="1">
        <f>Tabulka1[[#This Row],[z2]]</f>
        <v>5.3417981594967632</v>
      </c>
      <c r="S1241" s="1">
        <f>Tabulka1[[#This Row],[std2]]</f>
        <v>1.4762485694281912E-2</v>
      </c>
      <c r="T1241" s="1" t="s">
        <v>42</v>
      </c>
      <c r="U1241" s="1" t="s">
        <v>31</v>
      </c>
      <c r="V1241" s="1" t="s">
        <v>13</v>
      </c>
      <c r="W1241" s="1">
        <f t="shared" ref="W1241:X1241" si="2102">W870</f>
        <v>3.2178383054762207</v>
      </c>
      <c r="X1241" s="1">
        <f t="shared" si="2102"/>
        <v>4.8267574582143311</v>
      </c>
      <c r="Y1241" s="1">
        <f>Tabulka1[[#This Row],[z2]]</f>
        <v>5.3417981594967632</v>
      </c>
      <c r="Z1241" s="1">
        <f>Tabulka1[[#This Row],[std2]]</f>
        <v>1.4762485694281912E-2</v>
      </c>
      <c r="AA1241" s="1" t="s">
        <v>43</v>
      </c>
      <c r="AB1241" s="1" t="s">
        <v>40</v>
      </c>
      <c r="AC1241" s="1" t="s">
        <v>13</v>
      </c>
      <c r="AD1241" s="1">
        <v>20</v>
      </c>
      <c r="AE1241" s="1" t="s">
        <v>12</v>
      </c>
      <c r="AF1241" s="1" t="s">
        <v>28</v>
      </c>
    </row>
    <row r="1242" spans="1:32" ht="16.5" x14ac:dyDescent="0.35">
      <c r="A1242" s="1">
        <f t="shared" ref="A1242:B1242" si="2103">A871</f>
        <v>0</v>
      </c>
      <c r="B1242" s="1">
        <f t="shared" si="2103"/>
        <v>0</v>
      </c>
      <c r="C1242" s="1">
        <f>Tabulka1[[#This Row],[z2]]</f>
        <v>0.97254957836955058</v>
      </c>
      <c r="D1242" s="1">
        <f>Tabulka1[[#This Row],[std2]]</f>
        <v>2.0417207929571625E-3</v>
      </c>
      <c r="E1242" s="1">
        <f t="shared" si="1937"/>
        <v>10</v>
      </c>
      <c r="F1242" s="1" t="s">
        <v>29</v>
      </c>
      <c r="G1242" s="1" t="s">
        <v>30</v>
      </c>
      <c r="H1242" s="1" t="s">
        <v>13</v>
      </c>
      <c r="I1242" s="1">
        <f t="shared" ref="I1242:J1242" si="2104">I871</f>
        <v>0</v>
      </c>
      <c r="J1242" s="1">
        <f t="shared" si="2104"/>
        <v>3.5</v>
      </c>
      <c r="K1242" s="1">
        <v>0.97254957836955058</v>
      </c>
      <c r="L1242" s="1">
        <v>2.0417207929571625E-3</v>
      </c>
      <c r="M1242" s="1" t="s">
        <v>32</v>
      </c>
      <c r="N1242" s="1" t="s">
        <v>31</v>
      </c>
      <c r="O1242" s="1" t="s">
        <v>13</v>
      </c>
      <c r="P1242" s="1">
        <f t="shared" ref="P1242:Q1242" si="2105">P871</f>
        <v>0</v>
      </c>
      <c r="Q1242" s="1">
        <f t="shared" si="2105"/>
        <v>3.5</v>
      </c>
      <c r="R1242" s="1">
        <f>Tabulka1[[#This Row],[z2]]</f>
        <v>0.97254957836955058</v>
      </c>
      <c r="S1242" s="1">
        <f>Tabulka1[[#This Row],[std2]]</f>
        <v>2.0417207929571625E-3</v>
      </c>
      <c r="T1242" s="1" t="s">
        <v>42</v>
      </c>
      <c r="U1242" s="1" t="s">
        <v>31</v>
      </c>
      <c r="V1242" s="1" t="s">
        <v>13</v>
      </c>
      <c r="W1242" s="1">
        <f t="shared" ref="W1242:X1242" si="2106">W871</f>
        <v>0</v>
      </c>
      <c r="X1242" s="1">
        <f t="shared" si="2106"/>
        <v>0</v>
      </c>
      <c r="Y1242" s="1">
        <f>Tabulka1[[#This Row],[z2]]</f>
        <v>0.97254957836955058</v>
      </c>
      <c r="Z1242" s="1">
        <f>Tabulka1[[#This Row],[std2]]</f>
        <v>2.0417207929571625E-3</v>
      </c>
      <c r="AA1242" s="1" t="s">
        <v>43</v>
      </c>
      <c r="AB1242" s="1" t="s">
        <v>40</v>
      </c>
      <c r="AC1242" s="1" t="s">
        <v>13</v>
      </c>
      <c r="AD1242" s="1">
        <v>20</v>
      </c>
      <c r="AE1242" s="1" t="s">
        <v>12</v>
      </c>
      <c r="AF1242" s="1" t="s">
        <v>28</v>
      </c>
    </row>
    <row r="1243" spans="1:32" ht="16.5" x14ac:dyDescent="0.35">
      <c r="A1243" s="1">
        <f t="shared" ref="A1243:B1243" si="2107">A872</f>
        <v>0.34094805501911485</v>
      </c>
      <c r="B1243" s="1">
        <f t="shared" si="2107"/>
        <v>0.59665909628345104</v>
      </c>
      <c r="C1243" s="1">
        <f>Tabulka1[[#This Row],[z2]]</f>
        <v>1.0989332028368517</v>
      </c>
      <c r="D1243" s="1">
        <f>Tabulka1[[#This Row],[std2]]</f>
        <v>9.235359160883301E-5</v>
      </c>
      <c r="E1243" s="1">
        <f t="shared" si="1937"/>
        <v>10</v>
      </c>
      <c r="F1243" s="1" t="s">
        <v>29</v>
      </c>
      <c r="G1243" s="1" t="s">
        <v>30</v>
      </c>
      <c r="H1243" s="1" t="s">
        <v>13</v>
      </c>
      <c r="I1243" s="1">
        <f t="shared" ref="I1243:J1243" si="2108">I872</f>
        <v>5</v>
      </c>
      <c r="J1243" s="1">
        <f t="shared" si="2108"/>
        <v>3.5</v>
      </c>
      <c r="K1243">
        <v>1.0989332028368517</v>
      </c>
      <c r="L1243">
        <v>9.235359160883301E-5</v>
      </c>
      <c r="M1243" s="1" t="s">
        <v>32</v>
      </c>
      <c r="N1243" s="1" t="s">
        <v>31</v>
      </c>
      <c r="O1243" s="1" t="s">
        <v>13</v>
      </c>
      <c r="P1243" s="1">
        <f t="shared" ref="P1243:Q1243" si="2109">P872</f>
        <v>1.5468542676598485</v>
      </c>
      <c r="Q1243" s="1">
        <f t="shared" si="2109"/>
        <v>3.5</v>
      </c>
      <c r="R1243" s="1">
        <f>Tabulka1[[#This Row],[z2]]</f>
        <v>1.0989332028368517</v>
      </c>
      <c r="S1243" s="1">
        <f>Tabulka1[[#This Row],[std2]]</f>
        <v>9.235359160883301E-5</v>
      </c>
      <c r="T1243" s="1" t="s">
        <v>42</v>
      </c>
      <c r="U1243" s="1" t="s">
        <v>31</v>
      </c>
      <c r="V1243" s="1" t="s">
        <v>13</v>
      </c>
      <c r="W1243" s="1">
        <f t="shared" ref="W1243:X1243" si="2110">W872</f>
        <v>0.34571906453952639</v>
      </c>
      <c r="X1243" s="1">
        <f t="shared" si="2110"/>
        <v>0.60500836294417126</v>
      </c>
      <c r="Y1243" s="1">
        <f>Tabulka1[[#This Row],[z2]]</f>
        <v>1.0989332028368517</v>
      </c>
      <c r="Z1243" s="1">
        <f>Tabulka1[[#This Row],[std2]]</f>
        <v>9.235359160883301E-5</v>
      </c>
      <c r="AA1243" s="1" t="s">
        <v>43</v>
      </c>
      <c r="AB1243" s="1" t="s">
        <v>40</v>
      </c>
      <c r="AC1243" s="1" t="s">
        <v>13</v>
      </c>
      <c r="AD1243" s="1">
        <v>20</v>
      </c>
      <c r="AE1243" s="1" t="s">
        <v>12</v>
      </c>
      <c r="AF1243" s="1" t="s">
        <v>28</v>
      </c>
    </row>
    <row r="1244" spans="1:32" ht="16.5" x14ac:dyDescent="0.35">
      <c r="A1244" s="1">
        <f t="shared" ref="A1244:B1244" si="2111">A873</f>
        <v>0.70899841038374134</v>
      </c>
      <c r="B1244" s="1">
        <f t="shared" si="2111"/>
        <v>1.2407472181715473</v>
      </c>
      <c r="C1244" s="1">
        <f>Tabulka1[[#This Row],[z2]]</f>
        <v>1.3081862551704724</v>
      </c>
      <c r="D1244" s="1">
        <f>Tabulka1[[#This Row],[std2]]</f>
        <v>3.5570252779682291E-4</v>
      </c>
      <c r="E1244" s="1">
        <f t="shared" si="1937"/>
        <v>10</v>
      </c>
      <c r="F1244" s="1" t="s">
        <v>29</v>
      </c>
      <c r="G1244" s="1" t="s">
        <v>30</v>
      </c>
      <c r="H1244" s="1" t="s">
        <v>13</v>
      </c>
      <c r="I1244" s="1">
        <f t="shared" ref="I1244:J1244" si="2112">I873</f>
        <v>10</v>
      </c>
      <c r="J1244" s="1">
        <f t="shared" si="2112"/>
        <v>3.5</v>
      </c>
      <c r="K1244">
        <v>1.3081862551704724</v>
      </c>
      <c r="L1244">
        <v>3.5570252779682291E-4</v>
      </c>
      <c r="M1244" s="1" t="s">
        <v>32</v>
      </c>
      <c r="N1244" s="1" t="s">
        <v>31</v>
      </c>
      <c r="O1244" s="1" t="s">
        <v>13</v>
      </c>
      <c r="P1244" s="1">
        <f t="shared" ref="P1244:Q1244" si="2113">P873</f>
        <v>3.0937085353196969</v>
      </c>
      <c r="Q1244" s="1">
        <f t="shared" si="2113"/>
        <v>3.5</v>
      </c>
      <c r="R1244" s="1">
        <f>Tabulka1[[#This Row],[z2]]</f>
        <v>1.3081862551704724</v>
      </c>
      <c r="S1244" s="1">
        <f>Tabulka1[[#This Row],[std2]]</f>
        <v>3.5570252779682291E-4</v>
      </c>
      <c r="T1244" s="1" t="s">
        <v>42</v>
      </c>
      <c r="U1244" s="1" t="s">
        <v>31</v>
      </c>
      <c r="V1244" s="1" t="s">
        <v>13</v>
      </c>
      <c r="W1244" s="1">
        <f t="shared" ref="W1244:X1244" si="2114">W873</f>
        <v>0.72985135847233351</v>
      </c>
      <c r="X1244" s="1">
        <f t="shared" si="2114"/>
        <v>1.2772398773265836</v>
      </c>
      <c r="Y1244" s="1">
        <f>Tabulka1[[#This Row],[z2]]</f>
        <v>1.3081862551704724</v>
      </c>
      <c r="Z1244" s="1">
        <f>Tabulka1[[#This Row],[std2]]</f>
        <v>3.5570252779682291E-4</v>
      </c>
      <c r="AA1244" s="1" t="s">
        <v>43</v>
      </c>
      <c r="AB1244" s="1" t="s">
        <v>40</v>
      </c>
      <c r="AC1244" s="1" t="s">
        <v>13</v>
      </c>
      <c r="AD1244" s="1">
        <v>20</v>
      </c>
      <c r="AE1244" s="1" t="s">
        <v>12</v>
      </c>
      <c r="AF1244" s="1" t="s">
        <v>28</v>
      </c>
    </row>
    <row r="1245" spans="1:32" ht="16.5" x14ac:dyDescent="0.35">
      <c r="A1245" s="1">
        <f t="shared" ref="A1245:B1245" si="2115">A874</f>
        <v>1.1079149095495211</v>
      </c>
      <c r="B1245" s="1">
        <f t="shared" si="2115"/>
        <v>1.9388510917116619</v>
      </c>
      <c r="C1245" s="1">
        <f>Tabulka1[[#This Row],[z2]]</f>
        <v>1.6501171322763075</v>
      </c>
      <c r="D1245" s="1">
        <f>Tabulka1[[#This Row],[std2]]</f>
        <v>6.0929350954693439E-4</v>
      </c>
      <c r="E1245" s="1">
        <f t="shared" si="1937"/>
        <v>10</v>
      </c>
      <c r="F1245" s="1" t="s">
        <v>29</v>
      </c>
      <c r="G1245" s="1" t="s">
        <v>30</v>
      </c>
      <c r="H1245" s="1" t="s">
        <v>13</v>
      </c>
      <c r="I1245" s="1">
        <f t="shared" ref="I1245:J1245" si="2116">I874</f>
        <v>15</v>
      </c>
      <c r="J1245" s="1">
        <f t="shared" si="2116"/>
        <v>3.5</v>
      </c>
      <c r="K1245">
        <v>1.6501171322763075</v>
      </c>
      <c r="L1245">
        <v>6.0929350954693439E-4</v>
      </c>
      <c r="M1245" s="1" t="s">
        <v>32</v>
      </c>
      <c r="N1245" s="1" t="s">
        <v>31</v>
      </c>
      <c r="O1245" s="1" t="s">
        <v>13</v>
      </c>
      <c r="P1245" s="1">
        <f t="shared" ref="P1245:Q1245" si="2117">P874</f>
        <v>4.6405628029795452</v>
      </c>
      <c r="Q1245" s="1">
        <f t="shared" si="2117"/>
        <v>3.5</v>
      </c>
      <c r="R1245" s="1">
        <f>Tabulka1[[#This Row],[z2]]</f>
        <v>1.6501171322763075</v>
      </c>
      <c r="S1245" s="1">
        <f>Tabulka1[[#This Row],[std2]]</f>
        <v>6.0929350954693439E-4</v>
      </c>
      <c r="T1245" s="1" t="s">
        <v>42</v>
      </c>
      <c r="U1245" s="1" t="s">
        <v>31</v>
      </c>
      <c r="V1245" s="1" t="s">
        <v>13</v>
      </c>
      <c r="W1245" s="1">
        <f t="shared" ref="W1245:X1245" si="2118">W874</f>
        <v>1.1591756869854706</v>
      </c>
      <c r="X1245" s="1">
        <f t="shared" si="2118"/>
        <v>2.0285574522245735</v>
      </c>
      <c r="Y1245" s="1">
        <f>Tabulka1[[#This Row],[z2]]</f>
        <v>1.6501171322763075</v>
      </c>
      <c r="Z1245" s="1">
        <f>Tabulka1[[#This Row],[std2]]</f>
        <v>6.0929350954693439E-4</v>
      </c>
      <c r="AA1245" s="1" t="s">
        <v>43</v>
      </c>
      <c r="AB1245" s="1" t="s">
        <v>40</v>
      </c>
      <c r="AC1245" s="1" t="s">
        <v>13</v>
      </c>
      <c r="AD1245" s="1">
        <v>20</v>
      </c>
      <c r="AE1245" s="1" t="s">
        <v>12</v>
      </c>
      <c r="AF1245" s="1" t="s">
        <v>28</v>
      </c>
    </row>
    <row r="1246" spans="1:32" ht="16.5" x14ac:dyDescent="0.35">
      <c r="A1246" s="1">
        <f t="shared" ref="A1246:B1246" si="2119">A875</f>
        <v>1.5391229522195511</v>
      </c>
      <c r="B1246" s="1">
        <f t="shared" si="2119"/>
        <v>2.6934651663842146</v>
      </c>
      <c r="C1246" s="1">
        <f>Tabulka1[[#This Row],[z2]]</f>
        <v>2.2358842433813377</v>
      </c>
      <c r="D1246" s="1">
        <f>Tabulka1[[#This Row],[std2]]</f>
        <v>3.3954067637865429E-5</v>
      </c>
      <c r="E1246" s="1">
        <f t="shared" si="1937"/>
        <v>10</v>
      </c>
      <c r="F1246" s="1" t="s">
        <v>29</v>
      </c>
      <c r="G1246" s="1" t="s">
        <v>30</v>
      </c>
      <c r="H1246" s="1" t="s">
        <v>13</v>
      </c>
      <c r="I1246" s="1">
        <f t="shared" ref="I1246:J1246" si="2120">I875</f>
        <v>20</v>
      </c>
      <c r="J1246" s="1">
        <f t="shared" si="2120"/>
        <v>3.5</v>
      </c>
      <c r="K1246">
        <v>2.2358842433813377</v>
      </c>
      <c r="L1246">
        <v>3.3954067637865429E-5</v>
      </c>
      <c r="M1246" s="1" t="s">
        <v>32</v>
      </c>
      <c r="N1246" s="1" t="s">
        <v>31</v>
      </c>
      <c r="O1246" s="1" t="s">
        <v>13</v>
      </c>
      <c r="P1246" s="1">
        <f t="shared" ref="P1246:Q1246" si="2121">P875</f>
        <v>6.1874170706393938</v>
      </c>
      <c r="Q1246" s="1">
        <f t="shared" si="2121"/>
        <v>3.5</v>
      </c>
      <c r="R1246" s="1">
        <f>Tabulka1[[#This Row],[z2]]</f>
        <v>2.2358842433813377</v>
      </c>
      <c r="S1246" s="1">
        <f>Tabulka1[[#This Row],[std2]]</f>
        <v>3.3954067637865429E-5</v>
      </c>
      <c r="T1246" s="1" t="s">
        <v>42</v>
      </c>
      <c r="U1246" s="1" t="s">
        <v>31</v>
      </c>
      <c r="V1246" s="1" t="s">
        <v>13</v>
      </c>
      <c r="W1246" s="1">
        <f t="shared" ref="W1246:X1246" si="2122">W875</f>
        <v>1.6421655565627507</v>
      </c>
      <c r="X1246" s="1">
        <f t="shared" si="2122"/>
        <v>2.8737897239848138</v>
      </c>
      <c r="Y1246" s="1">
        <f>Tabulka1[[#This Row],[z2]]</f>
        <v>2.2358842433813377</v>
      </c>
      <c r="Z1246" s="1">
        <f>Tabulka1[[#This Row],[std2]]</f>
        <v>3.3954067637865429E-5</v>
      </c>
      <c r="AA1246" s="1" t="s">
        <v>43</v>
      </c>
      <c r="AB1246" s="1" t="s">
        <v>40</v>
      </c>
      <c r="AC1246" s="1" t="s">
        <v>13</v>
      </c>
      <c r="AD1246" s="1">
        <v>20</v>
      </c>
      <c r="AE1246" s="1" t="s">
        <v>12</v>
      </c>
      <c r="AF1246" s="1" t="s">
        <v>28</v>
      </c>
    </row>
    <row r="1247" spans="1:32" ht="16.5" x14ac:dyDescent="0.35">
      <c r="A1247" s="1">
        <f t="shared" ref="A1247:B1247" si="2123">A876</f>
        <v>2.0045011757905384</v>
      </c>
      <c r="B1247" s="1">
        <f t="shared" si="2123"/>
        <v>3.5078770576334422</v>
      </c>
      <c r="C1247" s="1">
        <f>Tabulka1[[#This Row],[z2]]</f>
        <v>3.3786040487819915</v>
      </c>
      <c r="D1247" s="1">
        <f>Tabulka1[[#This Row],[std2]]</f>
        <v>1.6627572122931535E-3</v>
      </c>
      <c r="E1247" s="1">
        <f t="shared" si="1937"/>
        <v>10</v>
      </c>
      <c r="F1247" s="1" t="s">
        <v>29</v>
      </c>
      <c r="G1247" s="1" t="s">
        <v>30</v>
      </c>
      <c r="H1247" s="1" t="s">
        <v>13</v>
      </c>
      <c r="I1247" s="1">
        <f t="shared" ref="I1247:J1247" si="2124">I876</f>
        <v>25</v>
      </c>
      <c r="J1247" s="1">
        <f t="shared" si="2124"/>
        <v>3.5</v>
      </c>
      <c r="K1247">
        <v>3.3786040487819915</v>
      </c>
      <c r="L1247">
        <v>1.6627572122931535E-3</v>
      </c>
      <c r="M1247" s="1" t="s">
        <v>32</v>
      </c>
      <c r="N1247" s="1" t="s">
        <v>31</v>
      </c>
      <c r="O1247" s="1" t="s">
        <v>13</v>
      </c>
      <c r="P1247" s="1">
        <f t="shared" ref="P1247:Q1247" si="2125">P876</f>
        <v>7.7342713382992416</v>
      </c>
      <c r="Q1247" s="1">
        <f t="shared" si="2125"/>
        <v>3.5</v>
      </c>
      <c r="R1247" s="1">
        <f>Tabulka1[[#This Row],[z2]]</f>
        <v>3.3786040487819915</v>
      </c>
      <c r="S1247" s="1">
        <f>Tabulka1[[#This Row],[std2]]</f>
        <v>1.6627572122931535E-3</v>
      </c>
      <c r="T1247" s="1" t="s">
        <v>42</v>
      </c>
      <c r="U1247" s="1" t="s">
        <v>31</v>
      </c>
      <c r="V1247" s="1" t="s">
        <v>13</v>
      </c>
      <c r="W1247" s="1">
        <f t="shared" ref="W1247:X1247" si="2126">W876</f>
        <v>2.1895540754170009</v>
      </c>
      <c r="X1247" s="1">
        <f t="shared" si="2126"/>
        <v>3.8317196319797509</v>
      </c>
      <c r="Y1247" s="1">
        <f>Tabulka1[[#This Row],[z2]]</f>
        <v>3.3786040487819915</v>
      </c>
      <c r="Z1247" s="1">
        <f>Tabulka1[[#This Row],[std2]]</f>
        <v>1.6627572122931535E-3</v>
      </c>
      <c r="AA1247" s="1" t="s">
        <v>43</v>
      </c>
      <c r="AB1247" s="1" t="s">
        <v>40</v>
      </c>
      <c r="AC1247" s="1" t="s">
        <v>13</v>
      </c>
      <c r="AD1247" s="1">
        <v>20</v>
      </c>
      <c r="AE1247" s="1" t="s">
        <v>12</v>
      </c>
      <c r="AF1247" s="1" t="s">
        <v>28</v>
      </c>
    </row>
    <row r="1248" spans="1:32" ht="16.5" x14ac:dyDescent="0.35">
      <c r="A1248" s="1">
        <f t="shared" ref="A1248:B1248" si="2127">A877</f>
        <v>2.5048577621881525</v>
      </c>
      <c r="B1248" s="1">
        <f t="shared" si="2127"/>
        <v>4.383501083829267</v>
      </c>
      <c r="C1248" s="1">
        <f>Tabulka1[[#This Row],[z2]]</f>
        <v>6.4247857800249513</v>
      </c>
      <c r="D1248" s="1">
        <f>Tabulka1[[#This Row],[std2]]</f>
        <v>1.4104089263466169E-2</v>
      </c>
      <c r="E1248" s="1">
        <f t="shared" si="1937"/>
        <v>10</v>
      </c>
      <c r="F1248" s="1" t="s">
        <v>29</v>
      </c>
      <c r="G1248" s="1" t="s">
        <v>30</v>
      </c>
      <c r="H1248" s="1" t="s">
        <v>13</v>
      </c>
      <c r="I1248" s="1">
        <f t="shared" ref="I1248:J1248" si="2128">I877</f>
        <v>29.88</v>
      </c>
      <c r="J1248" s="1">
        <f t="shared" si="2128"/>
        <v>3.5</v>
      </c>
      <c r="K1248">
        <v>6.4247857800249513</v>
      </c>
      <c r="L1248">
        <v>1.4104089263466169E-2</v>
      </c>
      <c r="M1248" s="1" t="s">
        <v>32</v>
      </c>
      <c r="N1248" s="1" t="s">
        <v>31</v>
      </c>
      <c r="O1248" s="1" t="s">
        <v>13</v>
      </c>
      <c r="P1248" s="1">
        <f t="shared" ref="P1248:Q1248" si="2129">P877</f>
        <v>9.2440011035352541</v>
      </c>
      <c r="Q1248" s="1">
        <f t="shared" si="2129"/>
        <v>3.5</v>
      </c>
      <c r="R1248" s="1">
        <f>Tabulka1[[#This Row],[z2]]</f>
        <v>6.4247857800249513</v>
      </c>
      <c r="S1248" s="1">
        <f>Tabulka1[[#This Row],[std2]]</f>
        <v>1.4104089263466169E-2</v>
      </c>
      <c r="T1248" s="1" t="s">
        <v>42</v>
      </c>
      <c r="U1248" s="1" t="s">
        <v>31</v>
      </c>
      <c r="V1248" s="1" t="s">
        <v>13</v>
      </c>
      <c r="W1248" s="1">
        <f t="shared" ref="W1248:X1248" si="2130">W877</f>
        <v>2.7990819640670268</v>
      </c>
      <c r="X1248" s="1">
        <f t="shared" si="2130"/>
        <v>4.8983934371172966</v>
      </c>
      <c r="Y1248" s="1">
        <f>Tabulka1[[#This Row],[z2]]</f>
        <v>6.4247857800249513</v>
      </c>
      <c r="Z1248" s="1">
        <f>Tabulka1[[#This Row],[std2]]</f>
        <v>1.4104089263466169E-2</v>
      </c>
      <c r="AA1248" s="1" t="s">
        <v>43</v>
      </c>
      <c r="AB1248" s="1" t="s">
        <v>40</v>
      </c>
      <c r="AC1248" s="1" t="s">
        <v>13</v>
      </c>
      <c r="AD1248" s="1">
        <v>20</v>
      </c>
      <c r="AE1248" s="1" t="s">
        <v>12</v>
      </c>
      <c r="AF1248" s="1" t="s">
        <v>28</v>
      </c>
    </row>
    <row r="1249" spans="1:32" ht="16.5" x14ac:dyDescent="0.35">
      <c r="A1249" s="1">
        <f t="shared" ref="A1249:B1249" si="2131">A878</f>
        <v>0</v>
      </c>
      <c r="B1249" s="1">
        <f t="shared" si="2131"/>
        <v>0</v>
      </c>
      <c r="C1249" s="1">
        <f>Tabulka1[[#This Row],[z2]]</f>
        <v>0.97254957836955058</v>
      </c>
      <c r="D1249" s="1">
        <f>Tabulka1[[#This Row],[std2]]</f>
        <v>2.0417207929571625E-3</v>
      </c>
      <c r="E1249" s="1">
        <f t="shared" si="1937"/>
        <v>11</v>
      </c>
      <c r="F1249" s="1" t="s">
        <v>29</v>
      </c>
      <c r="G1249" s="1" t="s">
        <v>30</v>
      </c>
      <c r="H1249" s="1" t="s">
        <v>13</v>
      </c>
      <c r="I1249" s="1">
        <f t="shared" ref="I1249:J1249" si="2132">I878</f>
        <v>0</v>
      </c>
      <c r="J1249" s="1">
        <f t="shared" si="2132"/>
        <v>3.8849999999999998</v>
      </c>
      <c r="K1249" s="1">
        <v>0.97254957836955058</v>
      </c>
      <c r="L1249" s="1">
        <v>2.0417207929571625E-3</v>
      </c>
      <c r="M1249" s="1" t="s">
        <v>32</v>
      </c>
      <c r="N1249" s="1" t="s">
        <v>31</v>
      </c>
      <c r="O1249" s="1" t="s">
        <v>13</v>
      </c>
      <c r="P1249" s="1">
        <f t="shared" ref="P1249:Q1249" si="2133">P878</f>
        <v>0</v>
      </c>
      <c r="Q1249" s="1">
        <f t="shared" si="2133"/>
        <v>3.8849999999999998</v>
      </c>
      <c r="R1249" s="1">
        <f>Tabulka1[[#This Row],[z2]]</f>
        <v>0.97254957836955058</v>
      </c>
      <c r="S1249" s="1">
        <f>Tabulka1[[#This Row],[std2]]</f>
        <v>2.0417207929571625E-3</v>
      </c>
      <c r="T1249" s="1" t="s">
        <v>42</v>
      </c>
      <c r="U1249" s="1" t="s">
        <v>31</v>
      </c>
      <c r="V1249" s="1" t="s">
        <v>13</v>
      </c>
      <c r="W1249" s="1">
        <f t="shared" ref="W1249:X1249" si="2134">W878</f>
        <v>0</v>
      </c>
      <c r="X1249" s="1">
        <f t="shared" si="2134"/>
        <v>0</v>
      </c>
      <c r="Y1249" s="1">
        <f>Tabulka1[[#This Row],[z2]]</f>
        <v>0.97254957836955058</v>
      </c>
      <c r="Z1249" s="1">
        <f>Tabulka1[[#This Row],[std2]]</f>
        <v>2.0417207929571625E-3</v>
      </c>
      <c r="AA1249" s="1" t="s">
        <v>43</v>
      </c>
      <c r="AB1249" s="1" t="s">
        <v>40</v>
      </c>
      <c r="AC1249" s="1" t="s">
        <v>13</v>
      </c>
      <c r="AD1249" s="1">
        <v>20</v>
      </c>
      <c r="AE1249" s="1" t="s">
        <v>12</v>
      </c>
      <c r="AF1249" s="1" t="s">
        <v>28</v>
      </c>
    </row>
    <row r="1250" spans="1:32" ht="16.5" x14ac:dyDescent="0.35">
      <c r="A1250" s="1">
        <f t="shared" ref="A1250:B1250" si="2135">A879</f>
        <v>0.31637163819554426</v>
      </c>
      <c r="B1250" s="1">
        <f t="shared" si="2135"/>
        <v>0.61455190719484465</v>
      </c>
      <c r="C1250" s="1">
        <f>Tabulka1[[#This Row],[z2]]</f>
        <v>1.1082135046348358</v>
      </c>
      <c r="D1250" s="1">
        <f>Tabulka1[[#This Row],[std2]]</f>
        <v>5.0575839097142536E-3</v>
      </c>
      <c r="E1250" s="1">
        <f t="shared" si="1937"/>
        <v>11</v>
      </c>
      <c r="F1250" s="1" t="s">
        <v>29</v>
      </c>
      <c r="G1250" s="1" t="s">
        <v>30</v>
      </c>
      <c r="H1250" s="1" t="s">
        <v>13</v>
      </c>
      <c r="I1250" s="1">
        <f t="shared" ref="I1250:J1250" si="2136">I879</f>
        <v>5</v>
      </c>
      <c r="J1250" s="1">
        <f t="shared" si="2136"/>
        <v>3.8849999999999998</v>
      </c>
      <c r="K1250">
        <v>1.1082135046348358</v>
      </c>
      <c r="L1250">
        <v>5.0575839097142536E-3</v>
      </c>
      <c r="M1250" s="1" t="s">
        <v>32</v>
      </c>
      <c r="N1250" s="1" t="s">
        <v>31</v>
      </c>
      <c r="O1250" s="1" t="s">
        <v>13</v>
      </c>
      <c r="P1250" s="1">
        <f t="shared" ref="P1250:Q1250" si="2137">P879</f>
        <v>1.4376380465851137</v>
      </c>
      <c r="Q1250" s="1">
        <f t="shared" si="2137"/>
        <v>3.8849999999999998</v>
      </c>
      <c r="R1250" s="1">
        <f>Tabulka1[[#This Row],[z2]]</f>
        <v>1.1082135046348358</v>
      </c>
      <c r="S1250" s="1">
        <f>Tabulka1[[#This Row],[std2]]</f>
        <v>5.0575839097142536E-3</v>
      </c>
      <c r="T1250" s="1" t="s">
        <v>42</v>
      </c>
      <c r="U1250" s="1" t="s">
        <v>31</v>
      </c>
      <c r="V1250" s="1" t="s">
        <v>13</v>
      </c>
      <c r="W1250" s="1">
        <f t="shared" ref="W1250:X1250" si="2138">W879</f>
        <v>0.32130944136305128</v>
      </c>
      <c r="X1250" s="1">
        <f t="shared" si="2138"/>
        <v>0.624143589847727</v>
      </c>
      <c r="Y1250" s="1">
        <f>Tabulka1[[#This Row],[z2]]</f>
        <v>1.1082135046348358</v>
      </c>
      <c r="Z1250" s="1">
        <f>Tabulka1[[#This Row],[std2]]</f>
        <v>5.0575839097142536E-3</v>
      </c>
      <c r="AA1250" s="1" t="s">
        <v>43</v>
      </c>
      <c r="AB1250" s="1" t="s">
        <v>40</v>
      </c>
      <c r="AC1250" s="1" t="s">
        <v>13</v>
      </c>
      <c r="AD1250" s="1">
        <v>20</v>
      </c>
      <c r="AE1250" s="1" t="s">
        <v>12</v>
      </c>
      <c r="AF1250" s="1" t="s">
        <v>28</v>
      </c>
    </row>
    <row r="1251" spans="1:32" ht="16.5" x14ac:dyDescent="0.35">
      <c r="A1251" s="1">
        <f t="shared" ref="A1251:B1251" si="2139">A880</f>
        <v>0.64672039774510182</v>
      </c>
      <c r="B1251" s="1">
        <f t="shared" si="2139"/>
        <v>1.2562543726198603</v>
      </c>
      <c r="C1251" s="1">
        <f>Tabulka1[[#This Row],[z2]]</f>
        <v>1.2283436602154674</v>
      </c>
      <c r="D1251" s="1">
        <f>Tabulka1[[#This Row],[std2]]</f>
        <v>3.9127891035396772E-4</v>
      </c>
      <c r="E1251" s="1">
        <f t="shared" si="1937"/>
        <v>11</v>
      </c>
      <c r="F1251" s="1" t="s">
        <v>29</v>
      </c>
      <c r="G1251" s="1" t="s">
        <v>30</v>
      </c>
      <c r="H1251" s="1" t="s">
        <v>13</v>
      </c>
      <c r="I1251" s="1">
        <f t="shared" ref="I1251:J1251" si="2140">I880</f>
        <v>10</v>
      </c>
      <c r="J1251" s="1">
        <f t="shared" si="2140"/>
        <v>3.8849999999999998</v>
      </c>
      <c r="K1251">
        <v>1.2283436602154674</v>
      </c>
      <c r="L1251">
        <v>3.9127891035396772E-4</v>
      </c>
      <c r="M1251" s="1" t="s">
        <v>32</v>
      </c>
      <c r="N1251" s="1" t="s">
        <v>31</v>
      </c>
      <c r="O1251" s="1" t="s">
        <v>13</v>
      </c>
      <c r="P1251" s="1">
        <f t="shared" ref="P1251:Q1251" si="2141">P880</f>
        <v>2.8752760931702275</v>
      </c>
      <c r="Q1251" s="1">
        <f t="shared" si="2141"/>
        <v>3.8849999999999998</v>
      </c>
      <c r="R1251" s="1">
        <f>Tabulka1[[#This Row],[z2]]</f>
        <v>1.2283436602154674</v>
      </c>
      <c r="S1251" s="1">
        <f>Tabulka1[[#This Row],[std2]]</f>
        <v>3.9127891035396772E-4</v>
      </c>
      <c r="T1251" s="1" t="s">
        <v>42</v>
      </c>
      <c r="U1251" s="1" t="s">
        <v>31</v>
      </c>
      <c r="V1251" s="1" t="s">
        <v>13</v>
      </c>
      <c r="W1251" s="1">
        <f t="shared" ref="W1251:X1251" si="2142">W880</f>
        <v>0.67831993176644145</v>
      </c>
      <c r="X1251" s="1">
        <f t="shared" si="2142"/>
        <v>1.3176364674563126</v>
      </c>
      <c r="Y1251" s="1">
        <f>Tabulka1[[#This Row],[z2]]</f>
        <v>1.2283436602154674</v>
      </c>
      <c r="Z1251" s="1">
        <f>Tabulka1[[#This Row],[std2]]</f>
        <v>3.9127891035396772E-4</v>
      </c>
      <c r="AA1251" s="1" t="s">
        <v>43</v>
      </c>
      <c r="AB1251" s="1" t="s">
        <v>40</v>
      </c>
      <c r="AC1251" s="1" t="s">
        <v>13</v>
      </c>
      <c r="AD1251" s="1">
        <v>20</v>
      </c>
      <c r="AE1251" s="1" t="s">
        <v>12</v>
      </c>
      <c r="AF1251" s="1" t="s">
        <v>28</v>
      </c>
    </row>
    <row r="1252" spans="1:32" s="8" customFormat="1" ht="16.5" x14ac:dyDescent="0.35">
      <c r="A1252" s="3"/>
      <c r="B1252" s="3"/>
      <c r="C1252" s="3" t="str">
        <f>Tabulka1[[#This Row],[z2]]</f>
        <v>chyběl vzorek</v>
      </c>
      <c r="D1252" s="3" t="str">
        <f>Tabulka1[[#This Row],[std2]]</f>
        <v>chyběl vzorek</v>
      </c>
      <c r="E1252" s="3">
        <f t="shared" si="1937"/>
        <v>11</v>
      </c>
      <c r="F1252" s="3" t="s">
        <v>29</v>
      </c>
      <c r="G1252" s="3" t="s">
        <v>30</v>
      </c>
      <c r="H1252" s="3" t="s">
        <v>13</v>
      </c>
      <c r="I1252" s="3">
        <f t="shared" ref="I1252:J1252" si="2143">I881</f>
        <v>15</v>
      </c>
      <c r="J1252" s="3">
        <f t="shared" si="2143"/>
        <v>3.8849999999999998</v>
      </c>
      <c r="K1252" s="8" t="s">
        <v>51</v>
      </c>
      <c r="L1252" s="8" t="s">
        <v>51</v>
      </c>
      <c r="M1252" s="3" t="s">
        <v>32</v>
      </c>
      <c r="N1252" s="3" t="s">
        <v>31</v>
      </c>
      <c r="O1252" s="3" t="s">
        <v>13</v>
      </c>
      <c r="P1252" s="3">
        <f t="shared" ref="P1252:Q1252" si="2144">P881</f>
        <v>4.3129141397553408</v>
      </c>
      <c r="Q1252" s="3">
        <f t="shared" si="2144"/>
        <v>3.8849999999999998</v>
      </c>
      <c r="R1252" s="3" t="str">
        <f>Tabulka1[[#This Row],[z2]]</f>
        <v>chyběl vzorek</v>
      </c>
      <c r="S1252" s="3" t="str">
        <f>Tabulka1[[#This Row],[std2]]</f>
        <v>chyběl vzorek</v>
      </c>
      <c r="T1252" s="3" t="s">
        <v>42</v>
      </c>
      <c r="U1252" s="3" t="s">
        <v>31</v>
      </c>
      <c r="V1252" s="3" t="s">
        <v>13</v>
      </c>
      <c r="W1252" s="3"/>
      <c r="X1252" s="3"/>
      <c r="Y1252" s="3" t="str">
        <f>Tabulka1[[#This Row],[z2]]</f>
        <v>chyběl vzorek</v>
      </c>
      <c r="Z1252" s="3" t="str">
        <f>Tabulka1[[#This Row],[std2]]</f>
        <v>chyběl vzorek</v>
      </c>
      <c r="AA1252" s="3" t="s">
        <v>43</v>
      </c>
      <c r="AB1252" s="3" t="s">
        <v>40</v>
      </c>
      <c r="AC1252" s="3" t="s">
        <v>13</v>
      </c>
      <c r="AD1252" s="3">
        <v>20</v>
      </c>
      <c r="AE1252" s="3" t="s">
        <v>12</v>
      </c>
      <c r="AF1252" s="3" t="s">
        <v>28</v>
      </c>
    </row>
    <row r="1253" spans="1:32" ht="16.5" x14ac:dyDescent="0.35">
      <c r="A1253" s="1">
        <f t="shared" ref="A1253:B1253" si="2145">A882</f>
        <v>1.421399067418625</v>
      </c>
      <c r="B1253" s="1">
        <f t="shared" si="2145"/>
        <v>2.7610676884606788</v>
      </c>
      <c r="C1253" s="1">
        <f>Tabulka1[[#This Row],[z2]]</f>
        <v>2.7303657457275419</v>
      </c>
      <c r="D1253" s="1">
        <f>Tabulka1[[#This Row],[std2]]</f>
        <v>2.6173679802125272E-3</v>
      </c>
      <c r="E1253" s="1">
        <f t="shared" si="1937"/>
        <v>11</v>
      </c>
      <c r="F1253" s="1" t="s">
        <v>29</v>
      </c>
      <c r="G1253" s="1" t="s">
        <v>30</v>
      </c>
      <c r="H1253" s="1" t="s">
        <v>13</v>
      </c>
      <c r="I1253" s="1">
        <f t="shared" ref="I1253:J1253" si="2146">I882</f>
        <v>20</v>
      </c>
      <c r="J1253" s="1">
        <f t="shared" si="2146"/>
        <v>3.8849999999999998</v>
      </c>
      <c r="K1253">
        <v>2.7303657457275419</v>
      </c>
      <c r="L1253">
        <v>2.6173679802125272E-3</v>
      </c>
      <c r="M1253" s="1" t="s">
        <v>32</v>
      </c>
      <c r="N1253" s="1" t="s">
        <v>31</v>
      </c>
      <c r="O1253" s="1" t="s">
        <v>13</v>
      </c>
      <c r="P1253" s="1">
        <f t="shared" ref="P1253:Q1253" si="2147">P882</f>
        <v>5.750552186340455</v>
      </c>
      <c r="Q1253" s="1">
        <f t="shared" si="2147"/>
        <v>3.8849999999999998</v>
      </c>
      <c r="R1253" s="1">
        <f>Tabulka1[[#This Row],[z2]]</f>
        <v>2.7303657457275419</v>
      </c>
      <c r="S1253" s="1">
        <f>Tabulka1[[#This Row],[std2]]</f>
        <v>2.6173679802125272E-3</v>
      </c>
      <c r="T1253" s="1" t="s">
        <v>42</v>
      </c>
      <c r="U1253" s="1" t="s">
        <v>31</v>
      </c>
      <c r="V1253" s="1" t="s">
        <v>13</v>
      </c>
      <c r="W1253" s="1">
        <f t="shared" ref="W1253:X1253" si="2148">W882</f>
        <v>1.5262198464744932</v>
      </c>
      <c r="X1253" s="1">
        <f t="shared" si="2148"/>
        <v>2.9646820517767027</v>
      </c>
      <c r="Y1253" s="1">
        <f>Tabulka1[[#This Row],[z2]]</f>
        <v>2.7303657457275419</v>
      </c>
      <c r="Z1253" s="1">
        <f>Tabulka1[[#This Row],[std2]]</f>
        <v>2.6173679802125272E-3</v>
      </c>
      <c r="AA1253" s="1" t="s">
        <v>43</v>
      </c>
      <c r="AB1253" s="1" t="s">
        <v>40</v>
      </c>
      <c r="AC1253" s="1" t="s">
        <v>13</v>
      </c>
      <c r="AD1253" s="1">
        <v>20</v>
      </c>
      <c r="AE1253" s="1" t="s">
        <v>12</v>
      </c>
      <c r="AF1253" s="1" t="s">
        <v>28</v>
      </c>
    </row>
    <row r="1254" spans="1:32" ht="16.5" x14ac:dyDescent="0.35">
      <c r="A1254" s="1">
        <f t="shared" ref="A1254:B1254" si="2149">A883</f>
        <v>1.8526019606430633</v>
      </c>
      <c r="B1254" s="1">
        <f t="shared" si="2149"/>
        <v>3.59867930854915</v>
      </c>
      <c r="C1254" s="1">
        <f>Tabulka1[[#This Row],[z2]]</f>
        <v>5.8240401554705858</v>
      </c>
      <c r="D1254" s="1">
        <f>Tabulka1[[#This Row],[std2]]</f>
        <v>8.6147194796096192E-3</v>
      </c>
      <c r="E1254" s="1">
        <f t="shared" si="1937"/>
        <v>11</v>
      </c>
      <c r="F1254" s="1" t="s">
        <v>29</v>
      </c>
      <c r="G1254" s="1" t="s">
        <v>30</v>
      </c>
      <c r="H1254" s="1" t="s">
        <v>13</v>
      </c>
      <c r="I1254" s="1">
        <f t="shared" ref="I1254:J1254" si="2150">I883</f>
        <v>25</v>
      </c>
      <c r="J1254" s="1">
        <f t="shared" si="2150"/>
        <v>3.8849999999999998</v>
      </c>
      <c r="K1254">
        <v>5.8240401554705858</v>
      </c>
      <c r="L1254">
        <v>8.6147194796096192E-3</v>
      </c>
      <c r="M1254" s="1" t="s">
        <v>32</v>
      </c>
      <c r="N1254" s="1" t="s">
        <v>31</v>
      </c>
      <c r="O1254" s="1" t="s">
        <v>13</v>
      </c>
      <c r="P1254" s="1">
        <f t="shared" ref="P1254:Q1254" si="2151">P883</f>
        <v>7.1881902329255682</v>
      </c>
      <c r="Q1254" s="1">
        <f t="shared" si="2151"/>
        <v>3.8849999999999998</v>
      </c>
      <c r="R1254" s="1">
        <f>Tabulka1[[#This Row],[z2]]</f>
        <v>5.8240401554705858</v>
      </c>
      <c r="S1254" s="1">
        <f>Tabulka1[[#This Row],[std2]]</f>
        <v>8.6147194796096192E-3</v>
      </c>
      <c r="T1254" s="1" t="s">
        <v>42</v>
      </c>
      <c r="U1254" s="1" t="s">
        <v>31</v>
      </c>
      <c r="V1254" s="1" t="s">
        <v>13</v>
      </c>
      <c r="W1254" s="1">
        <f t="shared" ref="W1254:X1254" si="2152">W883</f>
        <v>2.0349597952993244</v>
      </c>
      <c r="X1254" s="1">
        <f t="shared" si="2152"/>
        <v>3.9529094023689368</v>
      </c>
      <c r="Y1254" s="1">
        <f>Tabulka1[[#This Row],[z2]]</f>
        <v>5.8240401554705858</v>
      </c>
      <c r="Z1254" s="1">
        <f>Tabulka1[[#This Row],[std2]]</f>
        <v>8.6147194796096192E-3</v>
      </c>
      <c r="AA1254" s="1" t="s">
        <v>43</v>
      </c>
      <c r="AB1254" s="1" t="s">
        <v>40</v>
      </c>
      <c r="AC1254" s="1" t="s">
        <v>13</v>
      </c>
      <c r="AD1254" s="1">
        <v>20</v>
      </c>
      <c r="AE1254" s="1" t="s">
        <v>12</v>
      </c>
      <c r="AF1254" s="1" t="s">
        <v>28</v>
      </c>
    </row>
    <row r="1255" spans="1:32" ht="16.5" x14ac:dyDescent="0.35">
      <c r="A1255" s="1">
        <f t="shared" ref="A1255:B1255" si="2153">A884</f>
        <v>0</v>
      </c>
      <c r="B1255" s="1">
        <f t="shared" si="2153"/>
        <v>0</v>
      </c>
      <c r="C1255" s="1">
        <f>Tabulka1[[#This Row],[z2]]</f>
        <v>0.85630634428904007</v>
      </c>
      <c r="D1255" s="1">
        <f>Tabulka1[[#This Row],[std2]]</f>
        <v>1.7616965743173559E-3</v>
      </c>
      <c r="E1255" s="1">
        <f t="shared" si="1937"/>
        <v>1</v>
      </c>
      <c r="F1255" s="1" t="s">
        <v>29</v>
      </c>
      <c r="G1255" s="1" t="s">
        <v>30</v>
      </c>
      <c r="H1255" s="1" t="s">
        <v>13</v>
      </c>
      <c r="I1255" s="1">
        <f t="shared" ref="I1255:J1255" si="2154">I884</f>
        <v>0</v>
      </c>
      <c r="J1255" s="1">
        <f t="shared" si="2154"/>
        <v>0</v>
      </c>
      <c r="K1255" s="1">
        <v>0.85630634428904007</v>
      </c>
      <c r="L1255" s="1">
        <v>1.7616965743173559E-3</v>
      </c>
      <c r="M1255" s="1" t="s">
        <v>32</v>
      </c>
      <c r="N1255" s="1" t="s">
        <v>31</v>
      </c>
      <c r="O1255" s="1" t="s">
        <v>13</v>
      </c>
      <c r="P1255" s="1">
        <f t="shared" ref="P1255:Q1255" si="2155">P884</f>
        <v>0</v>
      </c>
      <c r="Q1255" s="1">
        <f t="shared" si="2155"/>
        <v>0</v>
      </c>
      <c r="R1255" s="1">
        <f>Tabulka1[[#This Row],[z2]]</f>
        <v>0.85630634428904007</v>
      </c>
      <c r="S1255" s="1">
        <f>Tabulka1[[#This Row],[std2]]</f>
        <v>1.7616965743173559E-3</v>
      </c>
      <c r="T1255" s="1" t="s">
        <v>42</v>
      </c>
      <c r="U1255" s="1" t="s">
        <v>31</v>
      </c>
      <c r="V1255" s="1" t="s">
        <v>13</v>
      </c>
      <c r="W1255" s="1">
        <f t="shared" ref="W1255:X1255" si="2156">W884</f>
        <v>0</v>
      </c>
      <c r="X1255" s="1">
        <f t="shared" si="2156"/>
        <v>0</v>
      </c>
      <c r="Y1255" s="1">
        <f>Tabulka1[[#This Row],[z2]]</f>
        <v>0.85630634428904007</v>
      </c>
      <c r="Z1255" s="1">
        <f>Tabulka1[[#This Row],[std2]]</f>
        <v>1.7616965743173559E-3</v>
      </c>
      <c r="AA1255" s="1" t="s">
        <v>43</v>
      </c>
      <c r="AB1255" s="1" t="s">
        <v>40</v>
      </c>
      <c r="AC1255" s="1" t="s">
        <v>13</v>
      </c>
      <c r="AD1255" s="1">
        <v>25</v>
      </c>
      <c r="AE1255" s="1" t="s">
        <v>12</v>
      </c>
      <c r="AF1255" s="1" t="s">
        <v>28</v>
      </c>
    </row>
    <row r="1256" spans="1:32" ht="16.5" x14ac:dyDescent="0.35">
      <c r="A1256" s="1">
        <f t="shared" ref="A1256:B1256" si="2157">A885</f>
        <v>1.1160452673149601</v>
      </c>
      <c r="B1256" s="1">
        <f t="shared" si="2157"/>
        <v>0</v>
      </c>
      <c r="C1256" s="1">
        <f>Tabulka1[[#This Row],[z2]]</f>
        <v>0.97718465452519387</v>
      </c>
      <c r="D1256" s="1">
        <f>Tabulka1[[#This Row],[std2]]</f>
        <v>6.3370430899752886E-4</v>
      </c>
      <c r="E1256" s="1">
        <f t="shared" si="1937"/>
        <v>1</v>
      </c>
      <c r="F1256" s="1" t="s">
        <v>29</v>
      </c>
      <c r="G1256" s="1" t="s">
        <v>30</v>
      </c>
      <c r="H1256" s="1" t="s">
        <v>13</v>
      </c>
      <c r="I1256" s="1">
        <f t="shared" ref="I1256:J1256" si="2158">I885</f>
        <v>5</v>
      </c>
      <c r="J1256" s="1">
        <f t="shared" si="2158"/>
        <v>0</v>
      </c>
      <c r="K1256" s="1">
        <v>0.97718465452519387</v>
      </c>
      <c r="L1256" s="1">
        <v>6.3370430899752886E-4</v>
      </c>
      <c r="M1256" s="1" t="s">
        <v>32</v>
      </c>
      <c r="N1256" s="1" t="s">
        <v>31</v>
      </c>
      <c r="O1256" s="1" t="s">
        <v>13</v>
      </c>
      <c r="P1256" s="1">
        <f t="shared" ref="P1256:Q1256" si="2159">P885</f>
        <v>5</v>
      </c>
      <c r="Q1256" s="1">
        <f t="shared" si="2159"/>
        <v>0</v>
      </c>
      <c r="R1256" s="1">
        <f>Tabulka1[[#This Row],[z2]]</f>
        <v>0.97718465452519387</v>
      </c>
      <c r="S1256" s="1">
        <f>Tabulka1[[#This Row],[std2]]</f>
        <v>6.3370430899752886E-4</v>
      </c>
      <c r="T1256" s="1" t="s">
        <v>42</v>
      </c>
      <c r="U1256" s="1" t="s">
        <v>31</v>
      </c>
      <c r="V1256" s="1" t="s">
        <v>13</v>
      </c>
      <c r="W1256" s="1">
        <f t="shared" ref="W1256:X1256" si="2160">W885</f>
        <v>1.1174907415892059</v>
      </c>
      <c r="X1256" s="1">
        <f t="shared" si="2160"/>
        <v>0</v>
      </c>
      <c r="Y1256" s="1">
        <f>Tabulka1[[#This Row],[z2]]</f>
        <v>0.97718465452519387</v>
      </c>
      <c r="Z1256" s="1">
        <f>Tabulka1[[#This Row],[std2]]</f>
        <v>6.3370430899752886E-4</v>
      </c>
      <c r="AA1256" s="1" t="s">
        <v>43</v>
      </c>
      <c r="AB1256" s="1" t="s">
        <v>40</v>
      </c>
      <c r="AC1256" s="1" t="s">
        <v>13</v>
      </c>
      <c r="AD1256" s="1">
        <v>25</v>
      </c>
      <c r="AE1256" s="1" t="s">
        <v>12</v>
      </c>
      <c r="AF1256" s="1" t="s">
        <v>28</v>
      </c>
    </row>
    <row r="1257" spans="1:32" ht="16.5" x14ac:dyDescent="0.35">
      <c r="A1257" s="1">
        <f t="shared" ref="A1257:B1257" si="2161">A886</f>
        <v>2.3497706908998257</v>
      </c>
      <c r="B1257" s="1">
        <f t="shared" si="2161"/>
        <v>0</v>
      </c>
      <c r="C1257" s="1">
        <f>Tabulka1[[#This Row],[z2]]</f>
        <v>1.1294677617723352</v>
      </c>
      <c r="D1257" s="1">
        <f>Tabulka1[[#This Row],[std2]]</f>
        <v>1.8284733731641545E-4</v>
      </c>
      <c r="E1257" s="1">
        <f t="shared" si="1937"/>
        <v>1</v>
      </c>
      <c r="F1257" s="1" t="s">
        <v>29</v>
      </c>
      <c r="G1257" s="1" t="s">
        <v>30</v>
      </c>
      <c r="H1257" s="1" t="s">
        <v>13</v>
      </c>
      <c r="I1257" s="1">
        <f t="shared" ref="I1257:J1257" si="2162">I886</f>
        <v>10</v>
      </c>
      <c r="J1257" s="1">
        <f t="shared" si="2162"/>
        <v>0</v>
      </c>
      <c r="K1257" s="1">
        <v>1.1294677617723352</v>
      </c>
      <c r="L1257" s="1">
        <v>1.8284733731641545E-4</v>
      </c>
      <c r="M1257" s="1" t="s">
        <v>32</v>
      </c>
      <c r="N1257" s="1" t="s">
        <v>31</v>
      </c>
      <c r="O1257" s="1" t="s">
        <v>13</v>
      </c>
      <c r="P1257" s="1">
        <f t="shared" ref="P1257:Q1257" si="2163">P886</f>
        <v>10</v>
      </c>
      <c r="Q1257" s="1">
        <f t="shared" si="2163"/>
        <v>0</v>
      </c>
      <c r="R1257" s="1">
        <f>Tabulka1[[#This Row],[z2]]</f>
        <v>1.1294677617723352</v>
      </c>
      <c r="S1257" s="1">
        <f>Tabulka1[[#This Row],[std2]]</f>
        <v>1.8284733731641545E-4</v>
      </c>
      <c r="T1257" s="1" t="s">
        <v>42</v>
      </c>
      <c r="U1257" s="1" t="s">
        <v>31</v>
      </c>
      <c r="V1257" s="1" t="s">
        <v>13</v>
      </c>
      <c r="W1257" s="1">
        <f t="shared" ref="W1257:X1257" si="2164">W886</f>
        <v>2.3591471211327679</v>
      </c>
      <c r="X1257" s="1">
        <f t="shared" si="2164"/>
        <v>0</v>
      </c>
      <c r="Y1257" s="1">
        <f>Tabulka1[[#This Row],[z2]]</f>
        <v>1.1294677617723352</v>
      </c>
      <c r="Z1257" s="1">
        <f>Tabulka1[[#This Row],[std2]]</f>
        <v>1.8284733731641545E-4</v>
      </c>
      <c r="AA1257" s="1" t="s">
        <v>43</v>
      </c>
      <c r="AB1257" s="1" t="s">
        <v>40</v>
      </c>
      <c r="AC1257" s="1" t="s">
        <v>13</v>
      </c>
      <c r="AD1257" s="1">
        <v>25</v>
      </c>
      <c r="AE1257" s="1" t="s">
        <v>12</v>
      </c>
      <c r="AF1257" s="1" t="s">
        <v>28</v>
      </c>
    </row>
    <row r="1258" spans="1:32" ht="16.5" x14ac:dyDescent="0.35">
      <c r="A1258" s="1">
        <f t="shared" ref="A1258:B1258" si="2165">A887</f>
        <v>3.7079281498152783</v>
      </c>
      <c r="B1258" s="1">
        <f t="shared" si="2165"/>
        <v>0</v>
      </c>
      <c r="C1258" s="1">
        <f>Tabulka1[[#This Row],[z2]]</f>
        <v>1.3399712826714811</v>
      </c>
      <c r="D1258" s="1">
        <f>Tabulka1[[#This Row],[std2]]</f>
        <v>2.3793934064787064E-4</v>
      </c>
      <c r="E1258" s="1">
        <f t="shared" si="1937"/>
        <v>1</v>
      </c>
      <c r="F1258" s="1" t="s">
        <v>29</v>
      </c>
      <c r="G1258" s="1" t="s">
        <v>30</v>
      </c>
      <c r="H1258" s="1" t="s">
        <v>13</v>
      </c>
      <c r="I1258" s="1">
        <f t="shared" ref="I1258:J1258" si="2166">I887</f>
        <v>15</v>
      </c>
      <c r="J1258" s="1">
        <f t="shared" si="2166"/>
        <v>0</v>
      </c>
      <c r="K1258" s="1">
        <v>1.3399712826714811</v>
      </c>
      <c r="L1258" s="1">
        <v>2.3793934064787064E-4</v>
      </c>
      <c r="M1258" s="1" t="s">
        <v>32</v>
      </c>
      <c r="N1258" s="1" t="s">
        <v>31</v>
      </c>
      <c r="O1258" s="1" t="s">
        <v>13</v>
      </c>
      <c r="P1258" s="1">
        <f t="shared" ref="P1258:Q1258" si="2167">P887</f>
        <v>15</v>
      </c>
      <c r="Q1258" s="1">
        <f t="shared" si="2167"/>
        <v>0</v>
      </c>
      <c r="R1258" s="1">
        <f>Tabulka1[[#This Row],[z2]]</f>
        <v>1.3399712826714811</v>
      </c>
      <c r="S1258" s="1">
        <f>Tabulka1[[#This Row],[std2]]</f>
        <v>2.3793934064787064E-4</v>
      </c>
      <c r="T1258" s="1" t="s">
        <v>42</v>
      </c>
      <c r="U1258" s="1" t="s">
        <v>31</v>
      </c>
      <c r="V1258" s="1" t="s">
        <v>13</v>
      </c>
      <c r="W1258" s="1">
        <f t="shared" ref="W1258:X1258" si="2168">W887</f>
        <v>3.7468807217991018</v>
      </c>
      <c r="X1258" s="1">
        <f t="shared" si="2168"/>
        <v>0</v>
      </c>
      <c r="Y1258" s="1">
        <f>Tabulka1[[#This Row],[z2]]</f>
        <v>1.3399712826714811</v>
      </c>
      <c r="Z1258" s="1">
        <f>Tabulka1[[#This Row],[std2]]</f>
        <v>2.3793934064787064E-4</v>
      </c>
      <c r="AA1258" s="1" t="s">
        <v>43</v>
      </c>
      <c r="AB1258" s="1" t="s">
        <v>40</v>
      </c>
      <c r="AC1258" s="1" t="s">
        <v>13</v>
      </c>
      <c r="AD1258" s="1">
        <v>25</v>
      </c>
      <c r="AE1258" s="1" t="s">
        <v>12</v>
      </c>
      <c r="AF1258" s="1" t="s">
        <v>28</v>
      </c>
    </row>
    <row r="1259" spans="1:32" ht="16.5" x14ac:dyDescent="0.35">
      <c r="A1259" s="1">
        <f t="shared" ref="A1259:B1259" si="2169">A888</f>
        <v>5.1978640281965269</v>
      </c>
      <c r="B1259" s="1">
        <f t="shared" si="2169"/>
        <v>0</v>
      </c>
      <c r="C1259" s="1">
        <f>Tabulka1[[#This Row],[z2]]</f>
        <v>1.6195388498515999</v>
      </c>
      <c r="D1259" s="1">
        <f>Tabulka1[[#This Row],[std2]]</f>
        <v>3.3687252013785856E-4</v>
      </c>
      <c r="E1259" s="1">
        <f t="shared" si="1937"/>
        <v>1</v>
      </c>
      <c r="F1259" s="1" t="s">
        <v>29</v>
      </c>
      <c r="G1259" s="1" t="s">
        <v>30</v>
      </c>
      <c r="H1259" s="1" t="s">
        <v>13</v>
      </c>
      <c r="I1259" s="1">
        <f t="shared" ref="I1259:J1259" si="2170">I888</f>
        <v>20</v>
      </c>
      <c r="J1259" s="1">
        <f t="shared" si="2170"/>
        <v>0</v>
      </c>
      <c r="K1259" s="1">
        <v>1.6195388498515999</v>
      </c>
      <c r="L1259" s="1">
        <v>3.3687252013785856E-4</v>
      </c>
      <c r="M1259" s="1" t="s">
        <v>32</v>
      </c>
      <c r="N1259" s="1" t="s">
        <v>31</v>
      </c>
      <c r="O1259" s="1" t="s">
        <v>13</v>
      </c>
      <c r="P1259" s="1">
        <f t="shared" ref="P1259:Q1259" si="2171">P888</f>
        <v>20</v>
      </c>
      <c r="Q1259" s="1">
        <f t="shared" si="2171"/>
        <v>0</v>
      </c>
      <c r="R1259" s="1">
        <f>Tabulka1[[#This Row],[z2]]</f>
        <v>1.6195388498515999</v>
      </c>
      <c r="S1259" s="1">
        <f>Tabulka1[[#This Row],[std2]]</f>
        <v>3.3687252013785856E-4</v>
      </c>
      <c r="T1259" s="1" t="s">
        <v>42</v>
      </c>
      <c r="U1259" s="1" t="s">
        <v>31</v>
      </c>
      <c r="V1259" s="1" t="s">
        <v>13</v>
      </c>
      <c r="W1259" s="1">
        <f t="shared" ref="W1259:X1259" si="2172">W888</f>
        <v>5.3080810225487278</v>
      </c>
      <c r="X1259" s="1">
        <f t="shared" si="2172"/>
        <v>0</v>
      </c>
      <c r="Y1259" s="1">
        <f>Tabulka1[[#This Row],[z2]]</f>
        <v>1.6195388498515999</v>
      </c>
      <c r="Z1259" s="1">
        <f>Tabulka1[[#This Row],[std2]]</f>
        <v>3.3687252013785856E-4</v>
      </c>
      <c r="AA1259" s="1" t="s">
        <v>43</v>
      </c>
      <c r="AB1259" s="1" t="s">
        <v>40</v>
      </c>
      <c r="AC1259" s="1" t="s">
        <v>13</v>
      </c>
      <c r="AD1259" s="1">
        <v>25</v>
      </c>
      <c r="AE1259" s="1" t="s">
        <v>12</v>
      </c>
      <c r="AF1259" s="1" t="s">
        <v>28</v>
      </c>
    </row>
    <row r="1260" spans="1:32" ht="16.5" x14ac:dyDescent="0.35">
      <c r="A1260" s="1">
        <f t="shared" ref="A1260:B1260" si="2173">A889</f>
        <v>6.8237239373221783</v>
      </c>
      <c r="B1260" s="1">
        <f t="shared" si="2173"/>
        <v>0</v>
      </c>
      <c r="C1260" s="1">
        <f>Tabulka1[[#This Row],[z2]]</f>
        <v>2.0663028076473031</v>
      </c>
      <c r="D1260" s="1">
        <f>Tabulka1[[#This Row],[std2]]</f>
        <v>1.7799801757589092E-4</v>
      </c>
      <c r="E1260" s="1">
        <f t="shared" si="1937"/>
        <v>1</v>
      </c>
      <c r="F1260" s="1" t="s">
        <v>29</v>
      </c>
      <c r="G1260" s="1" t="s">
        <v>30</v>
      </c>
      <c r="H1260" s="1" t="s">
        <v>13</v>
      </c>
      <c r="I1260" s="1">
        <f t="shared" ref="I1260:J1260" si="2174">I889</f>
        <v>25</v>
      </c>
      <c r="J1260" s="1">
        <f t="shared" si="2174"/>
        <v>0</v>
      </c>
      <c r="K1260" s="1">
        <v>2.0663028076473031</v>
      </c>
      <c r="L1260" s="1">
        <v>1.7799801757589092E-4</v>
      </c>
      <c r="M1260" s="1" t="s">
        <v>32</v>
      </c>
      <c r="N1260" s="1" t="s">
        <v>31</v>
      </c>
      <c r="O1260" s="1" t="s">
        <v>13</v>
      </c>
      <c r="P1260" s="1">
        <f t="shared" ref="P1260:Q1260" si="2175">P889</f>
        <v>25</v>
      </c>
      <c r="Q1260" s="1">
        <f t="shared" si="2175"/>
        <v>0</v>
      </c>
      <c r="R1260" s="1">
        <f>Tabulka1[[#This Row],[z2]]</f>
        <v>2.0663028076473031</v>
      </c>
      <c r="S1260" s="1">
        <f>Tabulka1[[#This Row],[std2]]</f>
        <v>1.7799801757589092E-4</v>
      </c>
      <c r="T1260" s="1" t="s">
        <v>42</v>
      </c>
      <c r="U1260" s="1" t="s">
        <v>31</v>
      </c>
      <c r="V1260" s="1" t="s">
        <v>13</v>
      </c>
      <c r="W1260" s="1">
        <f t="shared" ref="W1260:X1260" si="2176">W889</f>
        <v>7.0774413633983038</v>
      </c>
      <c r="X1260" s="1">
        <f t="shared" si="2176"/>
        <v>0</v>
      </c>
      <c r="Y1260" s="1">
        <f>Tabulka1[[#This Row],[z2]]</f>
        <v>2.0663028076473031</v>
      </c>
      <c r="Z1260" s="1">
        <f>Tabulka1[[#This Row],[std2]]</f>
        <v>1.7799801757589092E-4</v>
      </c>
      <c r="AA1260" s="1" t="s">
        <v>43</v>
      </c>
      <c r="AB1260" s="1" t="s">
        <v>40</v>
      </c>
      <c r="AC1260" s="1" t="s">
        <v>13</v>
      </c>
      <c r="AD1260" s="1">
        <v>25</v>
      </c>
      <c r="AE1260" s="1" t="s">
        <v>12</v>
      </c>
      <c r="AF1260" s="1" t="s">
        <v>28</v>
      </c>
    </row>
    <row r="1261" spans="1:32" ht="16.5" x14ac:dyDescent="0.35">
      <c r="A1261" s="1">
        <f t="shared" ref="A1261:B1261" si="2177">A890</f>
        <v>8.6117988024969225</v>
      </c>
      <c r="B1261" s="1">
        <f t="shared" si="2177"/>
        <v>0</v>
      </c>
      <c r="C1261" s="1">
        <f>Tabulka1[[#This Row],[z2]]</f>
        <v>2.7681803561896219</v>
      </c>
      <c r="D1261" s="1">
        <f>Tabulka1[[#This Row],[std2]]</f>
        <v>3.6340410046008058E-4</v>
      </c>
      <c r="E1261" s="1">
        <f t="shared" si="1937"/>
        <v>1</v>
      </c>
      <c r="F1261" s="1" t="s">
        <v>29</v>
      </c>
      <c r="G1261" s="1" t="s">
        <v>30</v>
      </c>
      <c r="H1261" s="1" t="s">
        <v>13</v>
      </c>
      <c r="I1261" s="1">
        <f t="shared" ref="I1261:J1261" si="2178">I890</f>
        <v>30</v>
      </c>
      <c r="J1261" s="1">
        <f t="shared" si="2178"/>
        <v>0</v>
      </c>
      <c r="K1261" s="1">
        <v>2.7681803561896219</v>
      </c>
      <c r="L1261" s="1">
        <v>3.6340410046008058E-4</v>
      </c>
      <c r="M1261" s="1" t="s">
        <v>32</v>
      </c>
      <c r="N1261" s="1" t="s">
        <v>31</v>
      </c>
      <c r="O1261" s="1" t="s">
        <v>13</v>
      </c>
      <c r="P1261" s="1">
        <f t="shared" ref="P1261:Q1261" si="2179">P890</f>
        <v>30</v>
      </c>
      <c r="Q1261" s="1">
        <f t="shared" si="2179"/>
        <v>0</v>
      </c>
      <c r="R1261" s="1">
        <f>Tabulka1[[#This Row],[z2]]</f>
        <v>2.7681803561896219</v>
      </c>
      <c r="S1261" s="1">
        <f>Tabulka1[[#This Row],[std2]]</f>
        <v>3.6340410046008058E-4</v>
      </c>
      <c r="T1261" s="1" t="s">
        <v>42</v>
      </c>
      <c r="U1261" s="1" t="s">
        <v>31</v>
      </c>
      <c r="V1261" s="1" t="s">
        <v>13</v>
      </c>
      <c r="W1261" s="1">
        <f t="shared" ref="W1261:X1261" si="2180">W890</f>
        <v>9.0995674672263913</v>
      </c>
      <c r="X1261" s="1">
        <f t="shared" si="2180"/>
        <v>0</v>
      </c>
      <c r="Y1261" s="1">
        <f>Tabulka1[[#This Row],[z2]]</f>
        <v>2.7681803561896219</v>
      </c>
      <c r="Z1261" s="1">
        <f>Tabulka1[[#This Row],[std2]]</f>
        <v>3.6340410046008058E-4</v>
      </c>
      <c r="AA1261" s="1" t="s">
        <v>43</v>
      </c>
      <c r="AB1261" s="1" t="s">
        <v>40</v>
      </c>
      <c r="AC1261" s="1" t="s">
        <v>13</v>
      </c>
      <c r="AD1261" s="1">
        <v>25</v>
      </c>
      <c r="AE1261" s="1" t="s">
        <v>12</v>
      </c>
      <c r="AF1261" s="1" t="s">
        <v>28</v>
      </c>
    </row>
    <row r="1262" spans="1:32" ht="16.5" x14ac:dyDescent="0.35">
      <c r="A1262" s="1">
        <f t="shared" ref="A1262:B1262" si="2181">A891</f>
        <v>10.517946621937236</v>
      </c>
      <c r="B1262" s="1">
        <f t="shared" si="2181"/>
        <v>0</v>
      </c>
      <c r="C1262" s="1">
        <f>Tabulka1[[#This Row],[z2]]</f>
        <v>3.8445422815060697</v>
      </c>
      <c r="D1262" s="1">
        <f>Tabulka1[[#This Row],[std2]]</f>
        <v>3.1624118501981732E-4</v>
      </c>
      <c r="E1262" s="1">
        <f t="shared" si="1937"/>
        <v>1</v>
      </c>
      <c r="F1262" s="1" t="s">
        <v>29</v>
      </c>
      <c r="G1262" s="1" t="s">
        <v>30</v>
      </c>
      <c r="H1262" s="1" t="s">
        <v>13</v>
      </c>
      <c r="I1262" s="1">
        <f t="shared" ref="I1262:J1262" si="2182">I891</f>
        <v>35</v>
      </c>
      <c r="J1262" s="1">
        <f t="shared" si="2182"/>
        <v>0</v>
      </c>
      <c r="K1262" s="1">
        <v>3.8445422815060697</v>
      </c>
      <c r="L1262" s="1">
        <v>3.1624118501981732E-4</v>
      </c>
      <c r="M1262" s="1" t="s">
        <v>32</v>
      </c>
      <c r="N1262" s="1" t="s">
        <v>31</v>
      </c>
      <c r="O1262" s="1" t="s">
        <v>13</v>
      </c>
      <c r="P1262" s="1">
        <f t="shared" ref="P1262:Q1262" si="2183">P891</f>
        <v>35</v>
      </c>
      <c r="Q1262" s="1">
        <f t="shared" si="2183"/>
        <v>0</v>
      </c>
      <c r="R1262" s="1">
        <f>Tabulka1[[#This Row],[z2]]</f>
        <v>3.8445422815060697</v>
      </c>
      <c r="S1262" s="1">
        <f>Tabulka1[[#This Row],[std2]]</f>
        <v>3.1624118501981732E-4</v>
      </c>
      <c r="T1262" s="1" t="s">
        <v>42</v>
      </c>
      <c r="U1262" s="1" t="s">
        <v>31</v>
      </c>
      <c r="V1262" s="1" t="s">
        <v>13</v>
      </c>
      <c r="W1262" s="1">
        <f t="shared" ref="W1262:X1262" si="2184">W891</f>
        <v>11.432789894720337</v>
      </c>
      <c r="X1262" s="1">
        <f t="shared" si="2184"/>
        <v>0</v>
      </c>
      <c r="Y1262" s="1">
        <f>Tabulka1[[#This Row],[z2]]</f>
        <v>3.8445422815060697</v>
      </c>
      <c r="Z1262" s="1">
        <f>Tabulka1[[#This Row],[std2]]</f>
        <v>3.1624118501981732E-4</v>
      </c>
      <c r="AA1262" s="1" t="s">
        <v>43</v>
      </c>
      <c r="AB1262" s="1" t="s">
        <v>40</v>
      </c>
      <c r="AC1262" s="1" t="s">
        <v>13</v>
      </c>
      <c r="AD1262" s="1">
        <v>25</v>
      </c>
      <c r="AE1262" s="1" t="s">
        <v>12</v>
      </c>
      <c r="AF1262" s="1" t="s">
        <v>28</v>
      </c>
    </row>
    <row r="1263" spans="1:32" ht="16.5" x14ac:dyDescent="0.35">
      <c r="A1263" s="1">
        <f t="shared" ref="A1263:B1263" si="2185">A892</f>
        <v>12.604441802199668</v>
      </c>
      <c r="B1263" s="1">
        <f t="shared" si="2185"/>
        <v>0</v>
      </c>
      <c r="C1263" s="1">
        <f>Tabulka1[[#This Row],[z2]]</f>
        <v>5.8991271506013572</v>
      </c>
      <c r="D1263" s="1">
        <f>Tabulka1[[#This Row],[std2]]</f>
        <v>1.3269679019024792E-3</v>
      </c>
      <c r="E1263" s="1">
        <f t="shared" si="1937"/>
        <v>1</v>
      </c>
      <c r="F1263" s="1" t="s">
        <v>29</v>
      </c>
      <c r="G1263" s="1" t="s">
        <v>30</v>
      </c>
      <c r="H1263" s="1" t="s">
        <v>13</v>
      </c>
      <c r="I1263" s="1">
        <f t="shared" ref="I1263:J1263" si="2186">I892</f>
        <v>40</v>
      </c>
      <c r="J1263" s="1">
        <f t="shared" si="2186"/>
        <v>0</v>
      </c>
      <c r="K1263" s="1">
        <v>5.8991271506013572</v>
      </c>
      <c r="L1263" s="1">
        <v>1.3269679019024792E-3</v>
      </c>
      <c r="M1263" s="1" t="s">
        <v>32</v>
      </c>
      <c r="N1263" s="1" t="s">
        <v>31</v>
      </c>
      <c r="O1263" s="1" t="s">
        <v>13</v>
      </c>
      <c r="P1263" s="1">
        <f t="shared" ref="P1263:Q1263" si="2187">P892</f>
        <v>40</v>
      </c>
      <c r="Q1263" s="1">
        <f t="shared" si="2187"/>
        <v>0</v>
      </c>
      <c r="R1263" s="1">
        <f>Tabulka1[[#This Row],[z2]]</f>
        <v>5.8991271506013572</v>
      </c>
      <c r="S1263" s="1">
        <f>Tabulka1[[#This Row],[std2]]</f>
        <v>1.3269679019024792E-3</v>
      </c>
      <c r="T1263" s="1" t="s">
        <v>42</v>
      </c>
      <c r="U1263" s="1" t="s">
        <v>31</v>
      </c>
      <c r="V1263" s="1" t="s">
        <v>13</v>
      </c>
      <c r="W1263" s="1">
        <f t="shared" ref="W1263:X1263" si="2188">W892</f>
        <v>14.154882726796608</v>
      </c>
      <c r="X1263" s="1">
        <f t="shared" si="2188"/>
        <v>0</v>
      </c>
      <c r="Y1263" s="1">
        <f>Tabulka1[[#This Row],[z2]]</f>
        <v>5.8991271506013572</v>
      </c>
      <c r="Z1263" s="1">
        <f>Tabulka1[[#This Row],[std2]]</f>
        <v>1.3269679019024792E-3</v>
      </c>
      <c r="AA1263" s="1" t="s">
        <v>43</v>
      </c>
      <c r="AB1263" s="1" t="s">
        <v>40</v>
      </c>
      <c r="AC1263" s="1" t="s">
        <v>13</v>
      </c>
      <c r="AD1263" s="1">
        <v>25</v>
      </c>
      <c r="AE1263" s="1" t="s">
        <v>12</v>
      </c>
      <c r="AF1263" s="1" t="s">
        <v>28</v>
      </c>
    </row>
    <row r="1264" spans="1:32" ht="16.5" x14ac:dyDescent="0.35">
      <c r="A1264" s="1">
        <f t="shared" ref="A1264:B1264" si="2189">A893</f>
        <v>13.343466866958256</v>
      </c>
      <c r="B1264" s="1">
        <f t="shared" si="2189"/>
        <v>0</v>
      </c>
      <c r="C1264" s="1">
        <f>Tabulka1[[#This Row],[z2]]</f>
        <v>7.0655550295026233</v>
      </c>
      <c r="D1264" s="1">
        <f>Tabulka1[[#This Row],[std2]]</f>
        <v>2.4458719767218161E-2</v>
      </c>
      <c r="E1264" s="1">
        <f t="shared" ref="E1264:E1327" si="2190">E893</f>
        <v>1</v>
      </c>
      <c r="F1264" s="1" t="s">
        <v>29</v>
      </c>
      <c r="G1264" s="1" t="s">
        <v>30</v>
      </c>
      <c r="H1264" s="1" t="s">
        <v>13</v>
      </c>
      <c r="I1264" s="1">
        <f t="shared" ref="I1264:J1264" si="2191">I893</f>
        <v>41.65</v>
      </c>
      <c r="J1264" s="1">
        <f t="shared" si="2191"/>
        <v>0</v>
      </c>
      <c r="K1264" s="1">
        <v>7.0655550295026233</v>
      </c>
      <c r="L1264" s="1">
        <v>2.4458719767218161E-2</v>
      </c>
      <c r="M1264" s="1" t="s">
        <v>32</v>
      </c>
      <c r="N1264" s="1" t="s">
        <v>31</v>
      </c>
      <c r="O1264" s="1" t="s">
        <v>13</v>
      </c>
      <c r="P1264" s="1">
        <f t="shared" ref="P1264:Q1264" si="2192">P893</f>
        <v>41.65</v>
      </c>
      <c r="Q1264" s="1">
        <f t="shared" si="2192"/>
        <v>0</v>
      </c>
      <c r="R1264" s="1">
        <f>Tabulka1[[#This Row],[z2]]</f>
        <v>7.0655550295026233</v>
      </c>
      <c r="S1264" s="1">
        <f>Tabulka1[[#This Row],[std2]]</f>
        <v>2.4458719767218161E-2</v>
      </c>
      <c r="T1264" s="1" t="s">
        <v>42</v>
      </c>
      <c r="U1264" s="1" t="s">
        <v>31</v>
      </c>
      <c r="V1264" s="1" t="s">
        <v>13</v>
      </c>
      <c r="W1264" s="1">
        <f t="shared" ref="W1264:X1264" si="2193">W893</f>
        <v>15.155549243472459</v>
      </c>
      <c r="X1264" s="1">
        <f t="shared" si="2193"/>
        <v>0</v>
      </c>
      <c r="Y1264" s="1">
        <f>Tabulka1[[#This Row],[z2]]</f>
        <v>7.0655550295026233</v>
      </c>
      <c r="Z1264" s="1">
        <f>Tabulka1[[#This Row],[std2]]</f>
        <v>2.4458719767218161E-2</v>
      </c>
      <c r="AA1264" s="1" t="s">
        <v>43</v>
      </c>
      <c r="AB1264" s="1" t="s">
        <v>40</v>
      </c>
      <c r="AC1264" s="1" t="s">
        <v>13</v>
      </c>
      <c r="AD1264" s="1">
        <v>25</v>
      </c>
      <c r="AE1264" s="1" t="s">
        <v>12</v>
      </c>
      <c r="AF1264" s="1" t="s">
        <v>28</v>
      </c>
    </row>
    <row r="1265" spans="1:32" ht="16.5" x14ac:dyDescent="0.35">
      <c r="A1265" s="1">
        <f t="shared" ref="A1265:B1265" si="2194">A894</f>
        <v>0</v>
      </c>
      <c r="B1265" s="1">
        <f t="shared" si="2194"/>
        <v>0</v>
      </c>
      <c r="C1265" s="1">
        <f>Tabulka1[[#This Row],[z2]]</f>
        <v>0.85630634428904007</v>
      </c>
      <c r="D1265" s="1">
        <f>Tabulka1[[#This Row],[std2]]</f>
        <v>1.7616965743173559E-3</v>
      </c>
      <c r="E1265" s="1">
        <f t="shared" si="2190"/>
        <v>2</v>
      </c>
      <c r="F1265" s="1" t="s">
        <v>29</v>
      </c>
      <c r="G1265" s="1" t="s">
        <v>30</v>
      </c>
      <c r="H1265" s="1" t="s">
        <v>13</v>
      </c>
      <c r="I1265" s="1">
        <f t="shared" ref="I1265:J1265" si="2195">I894</f>
        <v>0</v>
      </c>
      <c r="J1265" s="1">
        <f t="shared" si="2195"/>
        <v>0.1</v>
      </c>
      <c r="K1265" s="1">
        <v>0.85630634428904007</v>
      </c>
      <c r="L1265" s="1">
        <v>1.7616965743173559E-3</v>
      </c>
      <c r="M1265" s="1" t="s">
        <v>32</v>
      </c>
      <c r="N1265" s="1" t="s">
        <v>31</v>
      </c>
      <c r="O1265" s="1" t="s">
        <v>13</v>
      </c>
      <c r="P1265" s="1">
        <f t="shared" ref="P1265:Q1265" si="2196">P894</f>
        <v>0</v>
      </c>
      <c r="Q1265" s="1">
        <f t="shared" si="2196"/>
        <v>0.1</v>
      </c>
      <c r="R1265" s="1">
        <f>Tabulka1[[#This Row],[z2]]</f>
        <v>0.85630634428904007</v>
      </c>
      <c r="S1265" s="1">
        <f>Tabulka1[[#This Row],[std2]]</f>
        <v>1.7616965743173559E-3</v>
      </c>
      <c r="T1265" s="1" t="s">
        <v>42</v>
      </c>
      <c r="U1265" s="1" t="s">
        <v>31</v>
      </c>
      <c r="V1265" s="1" t="s">
        <v>13</v>
      </c>
      <c r="W1265" s="1">
        <f t="shared" ref="W1265:X1265" si="2197">W894</f>
        <v>0</v>
      </c>
      <c r="X1265" s="1">
        <f t="shared" si="2197"/>
        <v>0</v>
      </c>
      <c r="Y1265" s="1">
        <f>Tabulka1[[#This Row],[z2]]</f>
        <v>0.85630634428904007</v>
      </c>
      <c r="Z1265" s="1">
        <f>Tabulka1[[#This Row],[std2]]</f>
        <v>1.7616965743173559E-3</v>
      </c>
      <c r="AA1265" s="1" t="s">
        <v>43</v>
      </c>
      <c r="AB1265" s="1" t="s">
        <v>40</v>
      </c>
      <c r="AC1265" s="1" t="s">
        <v>13</v>
      </c>
      <c r="AD1265" s="1">
        <v>25</v>
      </c>
      <c r="AE1265" s="1" t="s">
        <v>12</v>
      </c>
      <c r="AF1265" s="1" t="s">
        <v>28</v>
      </c>
    </row>
    <row r="1266" spans="1:32" ht="16.5" x14ac:dyDescent="0.35">
      <c r="A1266" s="1">
        <f t="shared" ref="A1266:B1266" si="2198">A895</f>
        <v>1.0483513632190329</v>
      </c>
      <c r="B1266" s="1">
        <f t="shared" si="2198"/>
        <v>5.2417568160951646E-2</v>
      </c>
      <c r="C1266" s="1">
        <f>Tabulka1[[#This Row],[z2]]</f>
        <v>0.96226343515355472</v>
      </c>
      <c r="D1266" s="1">
        <f>Tabulka1[[#This Row],[std2]]</f>
        <v>1.6132505764763713E-4</v>
      </c>
      <c r="E1266" s="1">
        <f t="shared" si="2190"/>
        <v>2</v>
      </c>
      <c r="F1266" s="1" t="s">
        <v>29</v>
      </c>
      <c r="G1266" s="1" t="s">
        <v>30</v>
      </c>
      <c r="H1266" s="1" t="s">
        <v>13</v>
      </c>
      <c r="I1266" s="1">
        <f t="shared" ref="I1266:J1266" si="2199">I895</f>
        <v>5</v>
      </c>
      <c r="J1266" s="1">
        <f t="shared" si="2199"/>
        <v>0.1</v>
      </c>
      <c r="K1266" s="1">
        <v>0.96226343515355472</v>
      </c>
      <c r="L1266" s="1">
        <v>1.6132505764763713E-4</v>
      </c>
      <c r="M1266" s="1" t="s">
        <v>32</v>
      </c>
      <c r="N1266" s="1" t="s">
        <v>31</v>
      </c>
      <c r="O1266" s="1" t="s">
        <v>13</v>
      </c>
      <c r="P1266" s="1">
        <f t="shared" ref="P1266:Q1266" si="2200">P895</f>
        <v>4.7002115684004622</v>
      </c>
      <c r="Q1266" s="1">
        <f t="shared" si="2200"/>
        <v>0.1</v>
      </c>
      <c r="R1266" s="1">
        <f>Tabulka1[[#This Row],[z2]]</f>
        <v>0.96226343515355472</v>
      </c>
      <c r="S1266" s="1">
        <f>Tabulka1[[#This Row],[std2]]</f>
        <v>1.6132505764763713E-4</v>
      </c>
      <c r="T1266" s="1" t="s">
        <v>42</v>
      </c>
      <c r="U1266" s="1" t="s">
        <v>31</v>
      </c>
      <c r="V1266" s="1" t="s">
        <v>13</v>
      </c>
      <c r="W1266" s="1">
        <f t="shared" ref="W1266:X1266" si="2201">W895</f>
        <v>1.0504885822395995</v>
      </c>
      <c r="X1266" s="1">
        <f t="shared" si="2201"/>
        <v>5.2524429111979971E-2</v>
      </c>
      <c r="Y1266" s="1">
        <f>Tabulka1[[#This Row],[z2]]</f>
        <v>0.96226343515355472</v>
      </c>
      <c r="Z1266" s="1">
        <f>Tabulka1[[#This Row],[std2]]</f>
        <v>1.6132505764763713E-4</v>
      </c>
      <c r="AA1266" s="1" t="s">
        <v>43</v>
      </c>
      <c r="AB1266" s="1" t="s">
        <v>40</v>
      </c>
      <c r="AC1266" s="1" t="s">
        <v>13</v>
      </c>
      <c r="AD1266" s="1">
        <v>25</v>
      </c>
      <c r="AE1266" s="1" t="s">
        <v>12</v>
      </c>
      <c r="AF1266" s="1" t="s">
        <v>28</v>
      </c>
    </row>
    <row r="1267" spans="1:32" ht="16.5" x14ac:dyDescent="0.35">
      <c r="A1267" s="1">
        <f t="shared" ref="A1267:B1267" si="2202">A896</f>
        <v>2.2061195161869782</v>
      </c>
      <c r="B1267" s="1">
        <f t="shared" si="2202"/>
        <v>0.11030597580934892</v>
      </c>
      <c r="C1267" s="1">
        <f>Tabulka1[[#This Row],[z2]]</f>
        <v>1.1161301414675742</v>
      </c>
      <c r="D1267" s="1">
        <f>Tabulka1[[#This Row],[std2]]</f>
        <v>1.143031423328516E-5</v>
      </c>
      <c r="E1267" s="1">
        <f t="shared" si="2190"/>
        <v>2</v>
      </c>
      <c r="F1267" s="1" t="s">
        <v>29</v>
      </c>
      <c r="G1267" s="1" t="s">
        <v>30</v>
      </c>
      <c r="H1267" s="1" t="s">
        <v>13</v>
      </c>
      <c r="I1267" s="1">
        <f t="shared" ref="I1267:J1267" si="2203">I896</f>
        <v>10</v>
      </c>
      <c r="J1267" s="1">
        <f t="shared" si="2203"/>
        <v>0.1</v>
      </c>
      <c r="K1267" s="1">
        <v>1.1161301414675742</v>
      </c>
      <c r="L1267" s="1">
        <v>1.143031423328516E-5</v>
      </c>
      <c r="M1267" s="1" t="s">
        <v>32</v>
      </c>
      <c r="N1267" s="1" t="s">
        <v>31</v>
      </c>
      <c r="O1267" s="1" t="s">
        <v>13</v>
      </c>
      <c r="P1267" s="1">
        <f t="shared" ref="P1267:Q1267" si="2204">P896</f>
        <v>9.4004231368009243</v>
      </c>
      <c r="Q1267" s="1">
        <f t="shared" si="2204"/>
        <v>0.1</v>
      </c>
      <c r="R1267" s="1">
        <f>Tabulka1[[#This Row],[z2]]</f>
        <v>1.1161301414675742</v>
      </c>
      <c r="S1267" s="1">
        <f>Tabulka1[[#This Row],[std2]]</f>
        <v>1.143031423328516E-5</v>
      </c>
      <c r="T1267" s="1" t="s">
        <v>42</v>
      </c>
      <c r="U1267" s="1" t="s">
        <v>31</v>
      </c>
      <c r="V1267" s="1" t="s">
        <v>13</v>
      </c>
      <c r="W1267" s="1">
        <f t="shared" ref="W1267:X1267" si="2205">W896</f>
        <v>2.2176981180613766</v>
      </c>
      <c r="X1267" s="1">
        <f t="shared" si="2205"/>
        <v>0.11088490590306883</v>
      </c>
      <c r="Y1267" s="1">
        <f>Tabulka1[[#This Row],[z2]]</f>
        <v>1.1161301414675742</v>
      </c>
      <c r="Z1267" s="1">
        <f>Tabulka1[[#This Row],[std2]]</f>
        <v>1.143031423328516E-5</v>
      </c>
      <c r="AA1267" s="1" t="s">
        <v>43</v>
      </c>
      <c r="AB1267" s="1" t="s">
        <v>40</v>
      </c>
      <c r="AC1267" s="1" t="s">
        <v>13</v>
      </c>
      <c r="AD1267" s="1">
        <v>25</v>
      </c>
      <c r="AE1267" s="1" t="s">
        <v>12</v>
      </c>
      <c r="AF1267" s="1" t="s">
        <v>28</v>
      </c>
    </row>
    <row r="1268" spans="1:32" ht="16.5" x14ac:dyDescent="0.35">
      <c r="A1268" s="1">
        <f t="shared" ref="A1268:B1268" si="2206">A897</f>
        <v>3.4787683126422095</v>
      </c>
      <c r="B1268" s="1">
        <f t="shared" si="2206"/>
        <v>0.17393841563211049</v>
      </c>
      <c r="C1268" s="1">
        <f>Tabulka1[[#This Row],[z2]]</f>
        <v>1.3269717868430968</v>
      </c>
      <c r="D1268" s="1">
        <f>Tabulka1[[#This Row],[std2]]</f>
        <v>2.9469202720217139E-4</v>
      </c>
      <c r="E1268" s="1">
        <f t="shared" si="2190"/>
        <v>2</v>
      </c>
      <c r="F1268" s="1" t="s">
        <v>29</v>
      </c>
      <c r="G1268" s="1" t="s">
        <v>30</v>
      </c>
      <c r="H1268" s="1" t="s">
        <v>13</v>
      </c>
      <c r="I1268" s="1">
        <f t="shared" ref="I1268:J1268" si="2207">I897</f>
        <v>15</v>
      </c>
      <c r="J1268" s="1">
        <f t="shared" si="2207"/>
        <v>0.1</v>
      </c>
      <c r="K1268" s="1">
        <v>1.3269717868430968</v>
      </c>
      <c r="L1268" s="1">
        <v>2.9469202720217139E-4</v>
      </c>
      <c r="M1268" s="1" t="s">
        <v>32</v>
      </c>
      <c r="N1268" s="1" t="s">
        <v>31</v>
      </c>
      <c r="O1268" s="1" t="s">
        <v>13</v>
      </c>
      <c r="P1268" s="1">
        <f t="shared" ref="P1268:Q1268" si="2208">P897</f>
        <v>14.100634705201388</v>
      </c>
      <c r="Q1268" s="1">
        <f t="shared" si="2208"/>
        <v>0.1</v>
      </c>
      <c r="R1268" s="1">
        <f>Tabulka1[[#This Row],[z2]]</f>
        <v>1.3269717868430968</v>
      </c>
      <c r="S1268" s="1">
        <f>Tabulka1[[#This Row],[std2]]</f>
        <v>2.9469202720217139E-4</v>
      </c>
      <c r="T1268" s="1" t="s">
        <v>42</v>
      </c>
      <c r="U1268" s="1" t="s">
        <v>31</v>
      </c>
      <c r="V1268" s="1" t="s">
        <v>13</v>
      </c>
      <c r="W1268" s="1">
        <f t="shared" ref="W1268:X1268" si="2209">W897</f>
        <v>3.5222264228033633</v>
      </c>
      <c r="X1268" s="1">
        <f t="shared" si="2209"/>
        <v>0.17611132114016817</v>
      </c>
      <c r="Y1268" s="1">
        <f>Tabulka1[[#This Row],[z2]]</f>
        <v>1.3269717868430968</v>
      </c>
      <c r="Z1268" s="1">
        <f>Tabulka1[[#This Row],[std2]]</f>
        <v>2.9469202720217139E-4</v>
      </c>
      <c r="AA1268" s="1" t="s">
        <v>43</v>
      </c>
      <c r="AB1268" s="1" t="s">
        <v>40</v>
      </c>
      <c r="AC1268" s="1" t="s">
        <v>13</v>
      </c>
      <c r="AD1268" s="1">
        <v>25</v>
      </c>
      <c r="AE1268" s="1" t="s">
        <v>12</v>
      </c>
      <c r="AF1268" s="1" t="s">
        <v>28</v>
      </c>
    </row>
    <row r="1269" spans="1:32" ht="16.5" x14ac:dyDescent="0.35">
      <c r="A1269" s="1">
        <f t="shared" ref="A1269:B1269" si="2210">A898</f>
        <v>4.8764719971258623</v>
      </c>
      <c r="B1269" s="1">
        <f t="shared" si="2210"/>
        <v>0.24382359985629312</v>
      </c>
      <c r="C1269" s="1">
        <f>Tabulka1[[#This Row],[z2]]</f>
        <v>1.6271251587000539</v>
      </c>
      <c r="D1269" s="1">
        <f>Tabulka1[[#This Row],[std2]]</f>
        <v>2.695972585070987E-4</v>
      </c>
      <c r="E1269" s="1">
        <f t="shared" si="2190"/>
        <v>2</v>
      </c>
      <c r="F1269" s="1" t="s">
        <v>29</v>
      </c>
      <c r="G1269" s="1" t="s">
        <v>30</v>
      </c>
      <c r="H1269" s="1" t="s">
        <v>13</v>
      </c>
      <c r="I1269" s="1">
        <f t="shared" ref="I1269:J1269" si="2211">I898</f>
        <v>20</v>
      </c>
      <c r="J1269" s="1">
        <f t="shared" si="2211"/>
        <v>0.1</v>
      </c>
      <c r="K1269" s="1">
        <v>1.6271251587000539</v>
      </c>
      <c r="L1269" s="1">
        <v>2.695972585070987E-4</v>
      </c>
      <c r="M1269" s="1" t="s">
        <v>32</v>
      </c>
      <c r="N1269" s="1" t="s">
        <v>31</v>
      </c>
      <c r="O1269" s="1" t="s">
        <v>13</v>
      </c>
      <c r="P1269" s="1">
        <f t="shared" ref="P1269:Q1269" si="2212">P898</f>
        <v>18.800846273601849</v>
      </c>
      <c r="Q1269" s="1">
        <f t="shared" si="2212"/>
        <v>0.1</v>
      </c>
      <c r="R1269" s="1">
        <f>Tabulka1[[#This Row],[z2]]</f>
        <v>1.6271251587000539</v>
      </c>
      <c r="S1269" s="1">
        <f>Tabulka1[[#This Row],[std2]]</f>
        <v>2.695972585070987E-4</v>
      </c>
      <c r="T1269" s="1" t="s">
        <v>42</v>
      </c>
      <c r="U1269" s="1" t="s">
        <v>31</v>
      </c>
      <c r="V1269" s="1" t="s">
        <v>13</v>
      </c>
      <c r="W1269" s="1">
        <f t="shared" ref="W1269:X1269" si="2213">W898</f>
        <v>4.9898207656380968</v>
      </c>
      <c r="X1269" s="1">
        <f t="shared" si="2213"/>
        <v>0.24949103828190486</v>
      </c>
      <c r="Y1269" s="1">
        <f>Tabulka1[[#This Row],[z2]]</f>
        <v>1.6271251587000539</v>
      </c>
      <c r="Z1269" s="1">
        <f>Tabulka1[[#This Row],[std2]]</f>
        <v>2.695972585070987E-4</v>
      </c>
      <c r="AA1269" s="1" t="s">
        <v>43</v>
      </c>
      <c r="AB1269" s="1" t="s">
        <v>40</v>
      </c>
      <c r="AC1269" s="1" t="s">
        <v>13</v>
      </c>
      <c r="AD1269" s="1">
        <v>25</v>
      </c>
      <c r="AE1269" s="1" t="s">
        <v>12</v>
      </c>
      <c r="AF1269" s="1" t="s">
        <v>28</v>
      </c>
    </row>
    <row r="1270" spans="1:32" ht="16.5" x14ac:dyDescent="0.35">
      <c r="A1270" s="1">
        <f t="shared" ref="A1270:B1270" si="2214">A899</f>
        <v>6.3994201828270327</v>
      </c>
      <c r="B1270" s="1">
        <f t="shared" si="2214"/>
        <v>0.31997100914135168</v>
      </c>
      <c r="C1270" s="1">
        <f>Tabulka1[[#This Row],[z2]]</f>
        <v>2.0580201931537081</v>
      </c>
      <c r="D1270" s="1">
        <f>Tabulka1[[#This Row],[std2]]</f>
        <v>1.1130028026179929E-4</v>
      </c>
      <c r="E1270" s="1">
        <f t="shared" si="2190"/>
        <v>2</v>
      </c>
      <c r="F1270" s="1" t="s">
        <v>29</v>
      </c>
      <c r="G1270" s="1" t="s">
        <v>30</v>
      </c>
      <c r="H1270" s="1" t="s">
        <v>13</v>
      </c>
      <c r="I1270" s="1">
        <f t="shared" ref="I1270:J1270" si="2215">I899</f>
        <v>25</v>
      </c>
      <c r="J1270" s="1">
        <f t="shared" si="2215"/>
        <v>0.1</v>
      </c>
      <c r="K1270" s="1">
        <v>2.0580201931537081</v>
      </c>
      <c r="L1270" s="1">
        <v>1.1130028026179929E-4</v>
      </c>
      <c r="M1270" s="1" t="s">
        <v>32</v>
      </c>
      <c r="N1270" s="1" t="s">
        <v>31</v>
      </c>
      <c r="O1270" s="1" t="s">
        <v>13</v>
      </c>
      <c r="P1270" s="1">
        <f t="shared" ref="P1270:Q1270" si="2216">P899</f>
        <v>23.501057842002314</v>
      </c>
      <c r="Q1270" s="1">
        <f t="shared" si="2216"/>
        <v>0.1</v>
      </c>
      <c r="R1270" s="1">
        <f>Tabulka1[[#This Row],[z2]]</f>
        <v>2.0580201931537081</v>
      </c>
      <c r="S1270" s="1">
        <f>Tabulka1[[#This Row],[std2]]</f>
        <v>1.1130028026179929E-4</v>
      </c>
      <c r="T1270" s="1" t="s">
        <v>42</v>
      </c>
      <c r="U1270" s="1" t="s">
        <v>31</v>
      </c>
      <c r="V1270" s="1" t="s">
        <v>13</v>
      </c>
      <c r="W1270" s="1">
        <f t="shared" ref="W1270:X1270" si="2217">W899</f>
        <v>6.6530943541841312</v>
      </c>
      <c r="X1270" s="1">
        <f t="shared" si="2217"/>
        <v>0.33265471770920663</v>
      </c>
      <c r="Y1270" s="1">
        <f>Tabulka1[[#This Row],[z2]]</f>
        <v>2.0580201931537081</v>
      </c>
      <c r="Z1270" s="1">
        <f>Tabulka1[[#This Row],[std2]]</f>
        <v>1.1130028026179929E-4</v>
      </c>
      <c r="AA1270" s="1" t="s">
        <v>43</v>
      </c>
      <c r="AB1270" s="1" t="s">
        <v>40</v>
      </c>
      <c r="AC1270" s="1" t="s">
        <v>13</v>
      </c>
      <c r="AD1270" s="1">
        <v>25</v>
      </c>
      <c r="AE1270" s="1" t="s">
        <v>12</v>
      </c>
      <c r="AF1270" s="1" t="s">
        <v>28</v>
      </c>
    </row>
    <row r="1271" spans="1:32" ht="16.5" x14ac:dyDescent="0.35">
      <c r="A1271" s="1">
        <f t="shared" ref="A1271:B1271" si="2218">A900</f>
        <v>8.0625523931180378</v>
      </c>
      <c r="B1271" s="1">
        <f t="shared" si="2218"/>
        <v>0.40312761965590194</v>
      </c>
      <c r="C1271" s="1">
        <f>Tabulka1[[#This Row],[z2]]</f>
        <v>2.7312861463851856</v>
      </c>
      <c r="D1271" s="1">
        <f>Tabulka1[[#This Row],[std2]]</f>
        <v>2.795724073711061E-3</v>
      </c>
      <c r="E1271" s="1">
        <f t="shared" si="2190"/>
        <v>2</v>
      </c>
      <c r="F1271" s="1" t="s">
        <v>29</v>
      </c>
      <c r="G1271" s="1" t="s">
        <v>30</v>
      </c>
      <c r="H1271" s="1" t="s">
        <v>13</v>
      </c>
      <c r="I1271" s="1">
        <f t="shared" ref="I1271:J1271" si="2219">I900</f>
        <v>30</v>
      </c>
      <c r="J1271" s="1">
        <f t="shared" si="2219"/>
        <v>0.1</v>
      </c>
      <c r="K1271" s="1">
        <v>2.7312861463851856</v>
      </c>
      <c r="L1271" s="1">
        <v>2.795724073711061E-3</v>
      </c>
      <c r="M1271" s="1" t="s">
        <v>32</v>
      </c>
      <c r="N1271" s="1" t="s">
        <v>31</v>
      </c>
      <c r="O1271" s="1" t="s">
        <v>13</v>
      </c>
      <c r="P1271" s="1">
        <f t="shared" ref="P1271:Q1271" si="2220">P900</f>
        <v>28.201269410402777</v>
      </c>
      <c r="Q1271" s="1">
        <f t="shared" si="2220"/>
        <v>0.1</v>
      </c>
      <c r="R1271" s="1">
        <f>Tabulka1[[#This Row],[z2]]</f>
        <v>2.7312861463851856</v>
      </c>
      <c r="S1271" s="1">
        <f>Tabulka1[[#This Row],[std2]]</f>
        <v>2.795724073711061E-3</v>
      </c>
      <c r="T1271" s="1" t="s">
        <v>42</v>
      </c>
      <c r="U1271" s="1" t="s">
        <v>31</v>
      </c>
      <c r="V1271" s="1" t="s">
        <v>13</v>
      </c>
      <c r="W1271" s="1">
        <f t="shared" ref="W1271:X1271" si="2221">W900</f>
        <v>8.5539784553795979</v>
      </c>
      <c r="X1271" s="1">
        <f t="shared" si="2221"/>
        <v>0.42769892276897992</v>
      </c>
      <c r="Y1271" s="1">
        <f>Tabulka1[[#This Row],[z2]]</f>
        <v>2.7312861463851856</v>
      </c>
      <c r="Z1271" s="1">
        <f>Tabulka1[[#This Row],[std2]]</f>
        <v>2.795724073711061E-3</v>
      </c>
      <c r="AA1271" s="1" t="s">
        <v>43</v>
      </c>
      <c r="AB1271" s="1" t="s">
        <v>40</v>
      </c>
      <c r="AC1271" s="1" t="s">
        <v>13</v>
      </c>
      <c r="AD1271" s="1">
        <v>25</v>
      </c>
      <c r="AE1271" s="1" t="s">
        <v>12</v>
      </c>
      <c r="AF1271" s="1" t="s">
        <v>28</v>
      </c>
    </row>
    <row r="1272" spans="1:32" ht="16.5" x14ac:dyDescent="0.35">
      <c r="A1272" s="1">
        <f t="shared" ref="A1272:B1272" si="2222">A901</f>
        <v>9.8733433795058065</v>
      </c>
      <c r="B1272" s="1">
        <f t="shared" si="2222"/>
        <v>0.49366716897529034</v>
      </c>
      <c r="C1272" s="1">
        <f>Tabulka1[[#This Row],[z2]]</f>
        <v>3.8742687415126578</v>
      </c>
      <c r="D1272" s="1">
        <f>Tabulka1[[#This Row],[std2]]</f>
        <v>1.985302933264094E-3</v>
      </c>
      <c r="E1272" s="1">
        <f t="shared" si="2190"/>
        <v>2</v>
      </c>
      <c r="F1272" s="1" t="s">
        <v>29</v>
      </c>
      <c r="G1272" s="1" t="s">
        <v>30</v>
      </c>
      <c r="H1272" s="1" t="s">
        <v>13</v>
      </c>
      <c r="I1272" s="1">
        <f t="shared" ref="I1272:J1272" si="2223">I901</f>
        <v>35</v>
      </c>
      <c r="J1272" s="1">
        <f t="shared" si="2223"/>
        <v>0.1</v>
      </c>
      <c r="K1272" s="1">
        <v>3.8742687415126578</v>
      </c>
      <c r="L1272" s="1">
        <v>1.985302933264094E-3</v>
      </c>
      <c r="M1272" s="1" t="s">
        <v>32</v>
      </c>
      <c r="N1272" s="1" t="s">
        <v>31</v>
      </c>
      <c r="O1272" s="1" t="s">
        <v>13</v>
      </c>
      <c r="P1272" s="1">
        <f t="shared" ref="P1272:Q1272" si="2224">P901</f>
        <v>32.901480978803235</v>
      </c>
      <c r="Q1272" s="1">
        <f t="shared" si="2224"/>
        <v>0.1</v>
      </c>
      <c r="R1272" s="1">
        <f>Tabulka1[[#This Row],[z2]]</f>
        <v>3.8742687415126578</v>
      </c>
      <c r="S1272" s="1">
        <f>Tabulka1[[#This Row],[std2]]</f>
        <v>1.985302933264094E-3</v>
      </c>
      <c r="T1272" s="1" t="s">
        <v>42</v>
      </c>
      <c r="U1272" s="1" t="s">
        <v>31</v>
      </c>
      <c r="V1272" s="1" t="s">
        <v>13</v>
      </c>
      <c r="W1272" s="1">
        <f t="shared" ref="W1272:X1272" si="2225">W901</f>
        <v>10.747306264451286</v>
      </c>
      <c r="X1272" s="1">
        <f t="shared" si="2225"/>
        <v>0.53736531322256431</v>
      </c>
      <c r="Y1272" s="1">
        <f>Tabulka1[[#This Row],[z2]]</f>
        <v>3.8742687415126578</v>
      </c>
      <c r="Z1272" s="1">
        <f>Tabulka1[[#This Row],[std2]]</f>
        <v>1.985302933264094E-3</v>
      </c>
      <c r="AA1272" s="1" t="s">
        <v>43</v>
      </c>
      <c r="AB1272" s="1" t="s">
        <v>40</v>
      </c>
      <c r="AC1272" s="1" t="s">
        <v>13</v>
      </c>
      <c r="AD1272" s="1">
        <v>25</v>
      </c>
      <c r="AE1272" s="1" t="s">
        <v>12</v>
      </c>
      <c r="AF1272" s="1" t="s">
        <v>28</v>
      </c>
    </row>
    <row r="1273" spans="1:32" ht="16.5" x14ac:dyDescent="0.35">
      <c r="A1273" s="1">
        <f t="shared" ref="A1273:B1273" si="2226">A902</f>
        <v>11.841922478144582</v>
      </c>
      <c r="B1273" s="1">
        <f t="shared" si="2226"/>
        <v>0.5920961239072291</v>
      </c>
      <c r="C1273" s="1">
        <f>Tabulka1[[#This Row],[z2]]</f>
        <v>5.9978018109885589</v>
      </c>
      <c r="D1273" s="1">
        <f>Tabulka1[[#This Row],[std2]]</f>
        <v>8.3081440227498603E-4</v>
      </c>
      <c r="E1273" s="1">
        <f t="shared" si="2190"/>
        <v>2</v>
      </c>
      <c r="F1273" s="1" t="s">
        <v>29</v>
      </c>
      <c r="G1273" s="1" t="s">
        <v>30</v>
      </c>
      <c r="H1273" s="1" t="s">
        <v>13</v>
      </c>
      <c r="I1273" s="1">
        <f t="shared" ref="I1273:J1273" si="2227">I902</f>
        <v>40</v>
      </c>
      <c r="J1273" s="1">
        <f t="shared" si="2227"/>
        <v>0.1</v>
      </c>
      <c r="K1273" s="1">
        <v>5.9978018109885589</v>
      </c>
      <c r="L1273" s="1">
        <v>8.3081440227498603E-4</v>
      </c>
      <c r="M1273" s="1" t="s">
        <v>32</v>
      </c>
      <c r="N1273" s="1" t="s">
        <v>31</v>
      </c>
      <c r="O1273" s="1" t="s">
        <v>13</v>
      </c>
      <c r="P1273" s="1">
        <f t="shared" ref="P1273:Q1273" si="2228">P902</f>
        <v>37.601692547203697</v>
      </c>
      <c r="Q1273" s="1">
        <f t="shared" si="2228"/>
        <v>0.1</v>
      </c>
      <c r="R1273" s="1">
        <f>Tabulka1[[#This Row],[z2]]</f>
        <v>5.9978018109885589</v>
      </c>
      <c r="S1273" s="1">
        <f>Tabulka1[[#This Row],[std2]]</f>
        <v>8.3081440227498603E-4</v>
      </c>
      <c r="T1273" s="1" t="s">
        <v>42</v>
      </c>
      <c r="U1273" s="1" t="s">
        <v>31</v>
      </c>
      <c r="V1273" s="1" t="s">
        <v>13</v>
      </c>
      <c r="W1273" s="1">
        <f t="shared" ref="W1273:X1273" si="2229">W902</f>
        <v>13.306188708368259</v>
      </c>
      <c r="X1273" s="1">
        <f t="shared" si="2229"/>
        <v>0.66530943541841292</v>
      </c>
      <c r="Y1273" s="1">
        <f>Tabulka1[[#This Row],[z2]]</f>
        <v>5.9978018109885589</v>
      </c>
      <c r="Z1273" s="1">
        <f>Tabulka1[[#This Row],[std2]]</f>
        <v>8.3081440227498603E-4</v>
      </c>
      <c r="AA1273" s="1" t="s">
        <v>43</v>
      </c>
      <c r="AB1273" s="1" t="s">
        <v>40</v>
      </c>
      <c r="AC1273" s="1" t="s">
        <v>13</v>
      </c>
      <c r="AD1273" s="1">
        <v>25</v>
      </c>
      <c r="AE1273" s="1" t="s">
        <v>12</v>
      </c>
      <c r="AF1273" s="1" t="s">
        <v>28</v>
      </c>
    </row>
    <row r="1274" spans="1:32" ht="16.5" x14ac:dyDescent="0.35">
      <c r="A1274" s="1">
        <f t="shared" ref="A1274:B1274" si="2230">A903</f>
        <v>12.987738383697257</v>
      </c>
      <c r="B1274" s="1">
        <f t="shared" si="2230"/>
        <v>0.64938691918486291</v>
      </c>
      <c r="C1274" s="1">
        <f>Tabulka1[[#This Row],[z2]]</f>
        <v>8.008445398568643</v>
      </c>
      <c r="D1274" s="1">
        <f>Tabulka1[[#This Row],[std2]]</f>
        <v>1.9193639698275714E-3</v>
      </c>
      <c r="E1274" s="1">
        <f t="shared" si="2190"/>
        <v>2</v>
      </c>
      <c r="F1274" s="1" t="s">
        <v>29</v>
      </c>
      <c r="G1274" s="1" t="s">
        <v>30</v>
      </c>
      <c r="H1274" s="1" t="s">
        <v>13</v>
      </c>
      <c r="I1274" s="1">
        <f t="shared" ref="I1274:J1274" si="2231">I903</f>
        <v>42.73</v>
      </c>
      <c r="J1274" s="1">
        <f t="shared" si="2231"/>
        <v>0.1</v>
      </c>
      <c r="K1274" s="1">
        <v>8.008445398568643</v>
      </c>
      <c r="L1274" s="1">
        <v>1.9193639698275714E-3</v>
      </c>
      <c r="M1274" s="1" t="s">
        <v>32</v>
      </c>
      <c r="N1274" s="1" t="s">
        <v>31</v>
      </c>
      <c r="O1274" s="1" t="s">
        <v>13</v>
      </c>
      <c r="P1274" s="1">
        <f t="shared" ref="P1274:Q1274" si="2232">P903</f>
        <v>40.168008063550353</v>
      </c>
      <c r="Q1274" s="1">
        <f t="shared" si="2232"/>
        <v>0.1</v>
      </c>
      <c r="R1274" s="1">
        <f>Tabulka1[[#This Row],[z2]]</f>
        <v>8.008445398568643</v>
      </c>
      <c r="S1274" s="1">
        <f>Tabulka1[[#This Row],[std2]]</f>
        <v>1.9193639698275714E-3</v>
      </c>
      <c r="T1274" s="1" t="s">
        <v>42</v>
      </c>
      <c r="U1274" s="1" t="s">
        <v>31</v>
      </c>
      <c r="V1274" s="1" t="s">
        <v>13</v>
      </c>
      <c r="W1274" s="1">
        <f t="shared" ref="W1274:X1274" si="2233">W903</f>
        <v>14.891918373718589</v>
      </c>
      <c r="X1274" s="1">
        <f t="shared" si="2233"/>
        <v>0.74459591868592945</v>
      </c>
      <c r="Y1274" s="1">
        <f>Tabulka1[[#This Row],[z2]]</f>
        <v>8.008445398568643</v>
      </c>
      <c r="Z1274" s="1">
        <f>Tabulka1[[#This Row],[std2]]</f>
        <v>1.9193639698275714E-3</v>
      </c>
      <c r="AA1274" s="1" t="s">
        <v>43</v>
      </c>
      <c r="AB1274" s="1" t="s">
        <v>40</v>
      </c>
      <c r="AC1274" s="1" t="s">
        <v>13</v>
      </c>
      <c r="AD1274" s="1">
        <v>25</v>
      </c>
      <c r="AE1274" s="1" t="s">
        <v>12</v>
      </c>
      <c r="AF1274" s="1" t="s">
        <v>28</v>
      </c>
    </row>
    <row r="1275" spans="1:32" ht="16.5" x14ac:dyDescent="0.35">
      <c r="A1275" s="1">
        <f t="shared" ref="A1275:B1275" si="2234">A904</f>
        <v>0</v>
      </c>
      <c r="B1275" s="1">
        <f t="shared" si="2234"/>
        <v>0</v>
      </c>
      <c r="C1275" s="1">
        <f>Tabulka1[[#This Row],[z2]]</f>
        <v>0.85630634428904007</v>
      </c>
      <c r="D1275" s="1">
        <f>Tabulka1[[#This Row],[std2]]</f>
        <v>1.7616965743173559E-3</v>
      </c>
      <c r="E1275" s="1">
        <f t="shared" si="2190"/>
        <v>3</v>
      </c>
      <c r="F1275" s="1" t="s">
        <v>29</v>
      </c>
      <c r="G1275" s="1" t="s">
        <v>30</v>
      </c>
      <c r="H1275" s="1" t="s">
        <v>13</v>
      </c>
      <c r="I1275" s="1">
        <f t="shared" ref="I1275:J1275" si="2235">I904</f>
        <v>0</v>
      </c>
      <c r="J1275" s="1">
        <f t="shared" si="2235"/>
        <v>0.5</v>
      </c>
      <c r="K1275" s="1">
        <v>0.85630634428904007</v>
      </c>
      <c r="L1275" s="1">
        <v>1.7616965743173559E-3</v>
      </c>
      <c r="M1275" s="1" t="s">
        <v>32</v>
      </c>
      <c r="N1275" s="1" t="s">
        <v>31</v>
      </c>
      <c r="O1275" s="1" t="s">
        <v>13</v>
      </c>
      <c r="P1275" s="1">
        <f t="shared" ref="P1275:Q1275" si="2236">P904</f>
        <v>0</v>
      </c>
      <c r="Q1275" s="1">
        <f t="shared" si="2236"/>
        <v>0.5</v>
      </c>
      <c r="R1275" s="1">
        <f>Tabulka1[[#This Row],[z2]]</f>
        <v>0.85630634428904007</v>
      </c>
      <c r="S1275" s="1">
        <f>Tabulka1[[#This Row],[std2]]</f>
        <v>1.7616965743173559E-3</v>
      </c>
      <c r="T1275" s="1" t="s">
        <v>42</v>
      </c>
      <c r="U1275" s="1" t="s">
        <v>31</v>
      </c>
      <c r="V1275" s="1" t="s">
        <v>13</v>
      </c>
      <c r="W1275" s="1">
        <f t="shared" ref="W1275:X1275" si="2237">W904</f>
        <v>0</v>
      </c>
      <c r="X1275" s="1">
        <f t="shared" si="2237"/>
        <v>0</v>
      </c>
      <c r="Y1275" s="1">
        <f>Tabulka1[[#This Row],[z2]]</f>
        <v>0.85630634428904007</v>
      </c>
      <c r="Z1275" s="1">
        <f>Tabulka1[[#This Row],[std2]]</f>
        <v>1.7616965743173559E-3</v>
      </c>
      <c r="AA1275" s="1" t="s">
        <v>43</v>
      </c>
      <c r="AB1275" s="1" t="s">
        <v>40</v>
      </c>
      <c r="AC1275" s="1" t="s">
        <v>13</v>
      </c>
      <c r="AD1275" s="1">
        <v>25</v>
      </c>
      <c r="AE1275" s="1" t="s">
        <v>12</v>
      </c>
      <c r="AF1275" s="1" t="s">
        <v>28</v>
      </c>
    </row>
    <row r="1276" spans="1:32" ht="16.5" x14ac:dyDescent="0.35">
      <c r="A1276" s="1">
        <f t="shared" ref="A1276:B1276" si="2238">A905</f>
        <v>0.84293602498470643</v>
      </c>
      <c r="B1276" s="1">
        <f t="shared" si="2238"/>
        <v>0.21073400624617661</v>
      </c>
      <c r="C1276" s="1">
        <f>Tabulka1[[#This Row],[z2]]</f>
        <v>0.99609113958025941</v>
      </c>
      <c r="D1276" s="1">
        <f>Tabulka1[[#This Row],[std2]]</f>
        <v>4.3924511470060292E-3</v>
      </c>
      <c r="E1276" s="1">
        <f t="shared" si="2190"/>
        <v>3</v>
      </c>
      <c r="F1276" s="1" t="s">
        <v>29</v>
      </c>
      <c r="G1276" s="1" t="s">
        <v>30</v>
      </c>
      <c r="H1276" s="1" t="s">
        <v>13</v>
      </c>
      <c r="I1276" s="1">
        <f t="shared" ref="I1276:J1276" si="2239">I905</f>
        <v>5</v>
      </c>
      <c r="J1276" s="1">
        <f t="shared" si="2239"/>
        <v>0.5</v>
      </c>
      <c r="K1276" s="1">
        <v>0.99609113958025941</v>
      </c>
      <c r="L1276" s="1">
        <v>4.3924511470060292E-3</v>
      </c>
      <c r="M1276" s="1" t="s">
        <v>32</v>
      </c>
      <c r="N1276" s="1" t="s">
        <v>31</v>
      </c>
      <c r="O1276" s="1" t="s">
        <v>13</v>
      </c>
      <c r="P1276" s="1">
        <f t="shared" ref="P1276:Q1276" si="2240">P905</f>
        <v>3.7910106571364173</v>
      </c>
      <c r="Q1276" s="1">
        <f t="shared" si="2240"/>
        <v>0.5</v>
      </c>
      <c r="R1276" s="1">
        <f>Tabulka1[[#This Row],[z2]]</f>
        <v>0.99609113958025941</v>
      </c>
      <c r="S1276" s="1">
        <f>Tabulka1[[#This Row],[std2]]</f>
        <v>4.3924511470060292E-3</v>
      </c>
      <c r="T1276" s="1" t="s">
        <v>42</v>
      </c>
      <c r="U1276" s="1" t="s">
        <v>31</v>
      </c>
      <c r="V1276" s="1" t="s">
        <v>13</v>
      </c>
      <c r="W1276" s="1">
        <f t="shared" ref="W1276:X1276" si="2241">W905</f>
        <v>0.84728386212319151</v>
      </c>
      <c r="X1276" s="1">
        <f t="shared" si="2241"/>
        <v>0.21182096553079788</v>
      </c>
      <c r="Y1276" s="1">
        <f>Tabulka1[[#This Row],[z2]]</f>
        <v>0.99609113958025941</v>
      </c>
      <c r="Z1276" s="1">
        <f>Tabulka1[[#This Row],[std2]]</f>
        <v>4.3924511470060292E-3</v>
      </c>
      <c r="AA1276" s="1" t="s">
        <v>43</v>
      </c>
      <c r="AB1276" s="1" t="s">
        <v>40</v>
      </c>
      <c r="AC1276" s="1" t="s">
        <v>13</v>
      </c>
      <c r="AD1276" s="1">
        <v>25</v>
      </c>
      <c r="AE1276" s="1" t="s">
        <v>12</v>
      </c>
      <c r="AF1276" s="1" t="s">
        <v>28</v>
      </c>
    </row>
    <row r="1277" spans="1:32" ht="16.5" x14ac:dyDescent="0.35">
      <c r="A1277" s="1">
        <f t="shared" ref="A1277:B1277" si="2242">A906</f>
        <v>1.7701551885121862</v>
      </c>
      <c r="B1277" s="1">
        <f t="shared" si="2242"/>
        <v>0.44253879712804656</v>
      </c>
      <c r="C1277" s="1">
        <f>Tabulka1[[#This Row],[z2]]</f>
        <v>1.1556465199089514</v>
      </c>
      <c r="D1277" s="1">
        <f>Tabulka1[[#This Row],[std2]]</f>
        <v>6.7496047153613431E-4</v>
      </c>
      <c r="E1277" s="1">
        <f t="shared" si="2190"/>
        <v>3</v>
      </c>
      <c r="F1277" s="1" t="s">
        <v>29</v>
      </c>
      <c r="G1277" s="1" t="s">
        <v>30</v>
      </c>
      <c r="H1277" s="1" t="s">
        <v>13</v>
      </c>
      <c r="I1277" s="1">
        <f t="shared" ref="I1277:J1277" si="2243">I906</f>
        <v>10</v>
      </c>
      <c r="J1277" s="1">
        <f t="shared" si="2243"/>
        <v>0.5</v>
      </c>
      <c r="K1277" s="1">
        <v>1.1556465199089514</v>
      </c>
      <c r="L1277" s="1">
        <v>6.7496047153613431E-4</v>
      </c>
      <c r="M1277" s="1" t="s">
        <v>32</v>
      </c>
      <c r="N1277" s="1" t="s">
        <v>31</v>
      </c>
      <c r="O1277" s="1" t="s">
        <v>13</v>
      </c>
      <c r="P1277" s="1">
        <f t="shared" ref="P1277:Q1277" si="2244">P906</f>
        <v>7.5820213142728345</v>
      </c>
      <c r="Q1277" s="1">
        <f t="shared" si="2244"/>
        <v>0.5</v>
      </c>
      <c r="R1277" s="1">
        <f>Tabulka1[[#This Row],[z2]]</f>
        <v>1.1556465199089514</v>
      </c>
      <c r="S1277" s="1">
        <f>Tabulka1[[#This Row],[std2]]</f>
        <v>6.7496047153613431E-4</v>
      </c>
      <c r="T1277" s="1" t="s">
        <v>42</v>
      </c>
      <c r="U1277" s="1" t="s">
        <v>31</v>
      </c>
      <c r="V1277" s="1" t="s">
        <v>13</v>
      </c>
      <c r="W1277" s="1">
        <f t="shared" ref="W1277:X1277" si="2245">W906</f>
        <v>1.7887103755934044</v>
      </c>
      <c r="X1277" s="1">
        <f t="shared" si="2245"/>
        <v>0.4471775938983511</v>
      </c>
      <c r="Y1277" s="1">
        <f>Tabulka1[[#This Row],[z2]]</f>
        <v>1.1556465199089514</v>
      </c>
      <c r="Z1277" s="1">
        <f>Tabulka1[[#This Row],[std2]]</f>
        <v>6.7496047153613431E-4</v>
      </c>
      <c r="AA1277" s="1" t="s">
        <v>43</v>
      </c>
      <c r="AB1277" s="1" t="s">
        <v>40</v>
      </c>
      <c r="AC1277" s="1" t="s">
        <v>13</v>
      </c>
      <c r="AD1277" s="1">
        <v>25</v>
      </c>
      <c r="AE1277" s="1" t="s">
        <v>12</v>
      </c>
      <c r="AF1277" s="1" t="s">
        <v>28</v>
      </c>
    </row>
    <row r="1278" spans="1:32" ht="16.5" x14ac:dyDescent="0.35">
      <c r="A1278" s="1">
        <f t="shared" ref="A1278:B1278" si="2246">A907</f>
        <v>2.7875374287646086</v>
      </c>
      <c r="B1278" s="1">
        <f t="shared" si="2246"/>
        <v>0.69688435719115216</v>
      </c>
      <c r="C1278" s="1">
        <f>Tabulka1[[#This Row],[z2]]</f>
        <v>1.3843444071341606</v>
      </c>
      <c r="D1278" s="1">
        <f>Tabulka1[[#This Row],[std2]]</f>
        <v>3.4041463990512578E-5</v>
      </c>
      <c r="E1278" s="1">
        <f t="shared" si="2190"/>
        <v>3</v>
      </c>
      <c r="F1278" s="1" t="s">
        <v>29</v>
      </c>
      <c r="G1278" s="1" t="s">
        <v>30</v>
      </c>
      <c r="H1278" s="1" t="s">
        <v>13</v>
      </c>
      <c r="I1278" s="1">
        <f t="shared" ref="I1278:J1278" si="2247">I907</f>
        <v>15</v>
      </c>
      <c r="J1278" s="1">
        <f t="shared" si="2247"/>
        <v>0.5</v>
      </c>
      <c r="K1278" s="1">
        <v>1.3843444071341606</v>
      </c>
      <c r="L1278" s="1">
        <v>3.4041463990512578E-5</v>
      </c>
      <c r="M1278" s="1" t="s">
        <v>32</v>
      </c>
      <c r="N1278" s="1" t="s">
        <v>31</v>
      </c>
      <c r="O1278" s="1" t="s">
        <v>13</v>
      </c>
      <c r="P1278" s="1">
        <f t="shared" ref="P1278:Q1278" si="2248">P907</f>
        <v>11.373031971409253</v>
      </c>
      <c r="Q1278" s="1">
        <f t="shared" si="2248"/>
        <v>0.5</v>
      </c>
      <c r="R1278" s="1">
        <f>Tabulka1[[#This Row],[z2]]</f>
        <v>1.3843444071341606</v>
      </c>
      <c r="S1278" s="1">
        <f>Tabulka1[[#This Row],[std2]]</f>
        <v>3.4041463990512578E-5</v>
      </c>
      <c r="T1278" s="1" t="s">
        <v>42</v>
      </c>
      <c r="U1278" s="1" t="s">
        <v>31</v>
      </c>
      <c r="V1278" s="1" t="s">
        <v>13</v>
      </c>
      <c r="W1278" s="1">
        <f t="shared" ref="W1278:X1278" si="2249">W907</f>
        <v>2.8408929494718778</v>
      </c>
      <c r="X1278" s="1">
        <f t="shared" si="2249"/>
        <v>0.71022323736796944</v>
      </c>
      <c r="Y1278" s="1">
        <f>Tabulka1[[#This Row],[z2]]</f>
        <v>1.3843444071341606</v>
      </c>
      <c r="Z1278" s="1">
        <f>Tabulka1[[#This Row],[std2]]</f>
        <v>3.4041463990512578E-5</v>
      </c>
      <c r="AA1278" s="1" t="s">
        <v>43</v>
      </c>
      <c r="AB1278" s="1" t="s">
        <v>40</v>
      </c>
      <c r="AC1278" s="1" t="s">
        <v>13</v>
      </c>
      <c r="AD1278" s="1">
        <v>25</v>
      </c>
      <c r="AE1278" s="1" t="s">
        <v>12</v>
      </c>
      <c r="AF1278" s="1" t="s">
        <v>28</v>
      </c>
    </row>
    <row r="1279" spans="1:32" ht="16.5" x14ac:dyDescent="0.35">
      <c r="A1279" s="1">
        <f t="shared" ref="A1279:B1279" si="2250">A908</f>
        <v>3.9022666537879509</v>
      </c>
      <c r="B1279" s="1">
        <f t="shared" si="2250"/>
        <v>0.97556666344698773</v>
      </c>
      <c r="C1279" s="1">
        <f>Tabulka1[[#This Row],[z2]]</f>
        <v>1.7127822105066723</v>
      </c>
      <c r="D1279" s="1">
        <f>Tabulka1[[#This Row],[std2]]</f>
        <v>8.9995906798741789E-5</v>
      </c>
      <c r="E1279" s="1">
        <f t="shared" si="2190"/>
        <v>3</v>
      </c>
      <c r="F1279" s="1" t="s">
        <v>29</v>
      </c>
      <c r="G1279" s="1" t="s">
        <v>30</v>
      </c>
      <c r="H1279" s="1" t="s">
        <v>13</v>
      </c>
      <c r="I1279" s="1">
        <f t="shared" ref="I1279:J1279" si="2251">I908</f>
        <v>20</v>
      </c>
      <c r="J1279" s="1">
        <f t="shared" si="2251"/>
        <v>0.5</v>
      </c>
      <c r="K1279" s="1">
        <v>1.7127822105066723</v>
      </c>
      <c r="L1279" s="1">
        <v>8.9995906798741789E-5</v>
      </c>
      <c r="M1279" s="1" t="s">
        <v>32</v>
      </c>
      <c r="N1279" s="1" t="s">
        <v>31</v>
      </c>
      <c r="O1279" s="1" t="s">
        <v>13</v>
      </c>
      <c r="P1279" s="1">
        <f t="shared" ref="P1279:Q1279" si="2252">P908</f>
        <v>15.164042628545669</v>
      </c>
      <c r="Q1279" s="1">
        <f t="shared" si="2252"/>
        <v>0.5</v>
      </c>
      <c r="R1279" s="1">
        <f>Tabulka1[[#This Row],[z2]]</f>
        <v>1.7127822105066723</v>
      </c>
      <c r="S1279" s="1">
        <f>Tabulka1[[#This Row],[std2]]</f>
        <v>8.9995906798741789E-5</v>
      </c>
      <c r="T1279" s="1" t="s">
        <v>42</v>
      </c>
      <c r="U1279" s="1" t="s">
        <v>31</v>
      </c>
      <c r="V1279" s="1" t="s">
        <v>13</v>
      </c>
      <c r="W1279" s="1">
        <f t="shared" ref="W1279:X1279" si="2253">W908</f>
        <v>4.0245983450851597</v>
      </c>
      <c r="X1279" s="1">
        <f t="shared" si="2253"/>
        <v>1.0061495862712899</v>
      </c>
      <c r="Y1279" s="1">
        <f>Tabulka1[[#This Row],[z2]]</f>
        <v>1.7127822105066723</v>
      </c>
      <c r="Z1279" s="1">
        <f>Tabulka1[[#This Row],[std2]]</f>
        <v>8.9995906798741789E-5</v>
      </c>
      <c r="AA1279" s="1" t="s">
        <v>43</v>
      </c>
      <c r="AB1279" s="1" t="s">
        <v>40</v>
      </c>
      <c r="AC1279" s="1" t="s">
        <v>13</v>
      </c>
      <c r="AD1279" s="1">
        <v>25</v>
      </c>
      <c r="AE1279" s="1" t="s">
        <v>12</v>
      </c>
      <c r="AF1279" s="1" t="s">
        <v>28</v>
      </c>
    </row>
    <row r="1280" spans="1:32" ht="16.5" x14ac:dyDescent="0.35">
      <c r="A1280" s="1">
        <f t="shared" ref="A1280:B1280" si="2254">A909</f>
        <v>5.1219453298560795</v>
      </c>
      <c r="B1280" s="1">
        <f t="shared" si="2254"/>
        <v>1.2804863324640199</v>
      </c>
      <c r="C1280" s="1">
        <f>Tabulka1[[#This Row],[z2]]</f>
        <v>2.2033248819219153</v>
      </c>
      <c r="D1280" s="1">
        <f>Tabulka1[[#This Row],[std2]]</f>
        <v>1.7834726404339807E-4</v>
      </c>
      <c r="E1280" s="1">
        <f t="shared" si="2190"/>
        <v>3</v>
      </c>
      <c r="F1280" s="1" t="s">
        <v>29</v>
      </c>
      <c r="G1280" s="1" t="s">
        <v>30</v>
      </c>
      <c r="H1280" s="1" t="s">
        <v>13</v>
      </c>
      <c r="I1280" s="1">
        <f t="shared" ref="I1280:J1280" si="2255">I909</f>
        <v>25</v>
      </c>
      <c r="J1280" s="1">
        <f t="shared" si="2255"/>
        <v>0.5</v>
      </c>
      <c r="K1280" s="1">
        <v>2.2033248819219153</v>
      </c>
      <c r="L1280" s="1">
        <v>1.7834726404339807E-4</v>
      </c>
      <c r="M1280" s="1" t="s">
        <v>32</v>
      </c>
      <c r="N1280" s="1" t="s">
        <v>31</v>
      </c>
      <c r="O1280" s="1" t="s">
        <v>13</v>
      </c>
      <c r="P1280" s="1">
        <f t="shared" ref="P1280:Q1280" si="2256">P909</f>
        <v>18.955053285682087</v>
      </c>
      <c r="Q1280" s="1">
        <f t="shared" si="2256"/>
        <v>0.5</v>
      </c>
      <c r="R1280" s="1">
        <f>Tabulka1[[#This Row],[z2]]</f>
        <v>2.2033248819219153</v>
      </c>
      <c r="S1280" s="1">
        <f>Tabulka1[[#This Row],[std2]]</f>
        <v>1.7834726404339807E-4</v>
      </c>
      <c r="T1280" s="1" t="s">
        <v>42</v>
      </c>
      <c r="U1280" s="1" t="s">
        <v>31</v>
      </c>
      <c r="V1280" s="1" t="s">
        <v>13</v>
      </c>
      <c r="W1280" s="1">
        <f t="shared" ref="W1280:X1280" si="2257">W909</f>
        <v>5.3661311267802141</v>
      </c>
      <c r="X1280" s="1">
        <f t="shared" si="2257"/>
        <v>1.3415327816950535</v>
      </c>
      <c r="Y1280" s="1">
        <f>Tabulka1[[#This Row],[z2]]</f>
        <v>2.2033248819219153</v>
      </c>
      <c r="Z1280" s="1">
        <f>Tabulka1[[#This Row],[std2]]</f>
        <v>1.7834726404339807E-4</v>
      </c>
      <c r="AA1280" s="1" t="s">
        <v>43</v>
      </c>
      <c r="AB1280" s="1" t="s">
        <v>40</v>
      </c>
      <c r="AC1280" s="1" t="s">
        <v>13</v>
      </c>
      <c r="AD1280" s="1">
        <v>25</v>
      </c>
      <c r="AE1280" s="1" t="s">
        <v>12</v>
      </c>
      <c r="AF1280" s="1" t="s">
        <v>28</v>
      </c>
    </row>
    <row r="1281" spans="1:32" ht="16.5" x14ac:dyDescent="0.35">
      <c r="A1281" s="1">
        <f t="shared" ref="A1281:B1281" si="2258">A910</f>
        <v>6.4548440065681438</v>
      </c>
      <c r="B1281" s="1">
        <f t="shared" si="2258"/>
        <v>1.613711001642036</v>
      </c>
      <c r="C1281" s="1">
        <f>Tabulka1[[#This Row],[z2]]</f>
        <v>2.9749972889195053</v>
      </c>
      <c r="D1281" s="1">
        <f>Tabulka1[[#This Row],[std2]]</f>
        <v>4.8569161222572612E-4</v>
      </c>
      <c r="E1281" s="1">
        <f t="shared" si="2190"/>
        <v>3</v>
      </c>
      <c r="F1281" s="1" t="s">
        <v>29</v>
      </c>
      <c r="G1281" s="1" t="s">
        <v>30</v>
      </c>
      <c r="H1281" s="1" t="s">
        <v>13</v>
      </c>
      <c r="I1281" s="1">
        <f t="shared" ref="I1281:J1281" si="2259">I910</f>
        <v>30</v>
      </c>
      <c r="J1281" s="1">
        <f t="shared" si="2259"/>
        <v>0.5</v>
      </c>
      <c r="K1281" s="1">
        <v>2.9749972889195053</v>
      </c>
      <c r="L1281" s="1">
        <v>4.8569161222572612E-4</v>
      </c>
      <c r="M1281" s="1" t="s">
        <v>32</v>
      </c>
      <c r="N1281" s="1" t="s">
        <v>31</v>
      </c>
      <c r="O1281" s="1" t="s">
        <v>13</v>
      </c>
      <c r="P1281" s="1">
        <f t="shared" ref="P1281:Q1281" si="2260">P910</f>
        <v>22.746063942818505</v>
      </c>
      <c r="Q1281" s="1">
        <f t="shared" si="2260"/>
        <v>0.5</v>
      </c>
      <c r="R1281" s="1">
        <f>Tabulka1[[#This Row],[z2]]</f>
        <v>2.9749972889195053</v>
      </c>
      <c r="S1281" s="1">
        <f>Tabulka1[[#This Row],[std2]]</f>
        <v>4.8569161222572612E-4</v>
      </c>
      <c r="T1281" s="1" t="s">
        <v>42</v>
      </c>
      <c r="U1281" s="1" t="s">
        <v>31</v>
      </c>
      <c r="V1281" s="1" t="s">
        <v>13</v>
      </c>
      <c r="W1281" s="1">
        <f t="shared" ref="W1281:X1281" si="2261">W910</f>
        <v>6.899311448717417</v>
      </c>
      <c r="X1281" s="1">
        <f t="shared" si="2261"/>
        <v>1.7248278621793542</v>
      </c>
      <c r="Y1281" s="1">
        <f>Tabulka1[[#This Row],[z2]]</f>
        <v>2.9749972889195053</v>
      </c>
      <c r="Z1281" s="1">
        <f>Tabulka1[[#This Row],[std2]]</f>
        <v>4.8569161222572612E-4</v>
      </c>
      <c r="AA1281" s="1" t="s">
        <v>43</v>
      </c>
      <c r="AB1281" s="1" t="s">
        <v>40</v>
      </c>
      <c r="AC1281" s="1" t="s">
        <v>13</v>
      </c>
      <c r="AD1281" s="1">
        <v>25</v>
      </c>
      <c r="AE1281" s="1" t="s">
        <v>12</v>
      </c>
      <c r="AF1281" s="1" t="s">
        <v>28</v>
      </c>
    </row>
    <row r="1282" spans="1:32" ht="16.5" x14ac:dyDescent="0.35">
      <c r="A1282" s="1">
        <f t="shared" ref="A1282:B1282" si="2262">A911</f>
        <v>7.9106096461573125</v>
      </c>
      <c r="B1282" s="1">
        <f t="shared" si="2262"/>
        <v>1.9776524115393281</v>
      </c>
      <c r="C1282" s="1">
        <f>Tabulka1[[#This Row],[z2]]</f>
        <v>4.2971713140100363</v>
      </c>
      <c r="D1282" s="1">
        <f>Tabulka1[[#This Row],[std2]]</f>
        <v>2.5234796395090736E-3</v>
      </c>
      <c r="E1282" s="1">
        <f t="shared" si="2190"/>
        <v>3</v>
      </c>
      <c r="F1282" s="1" t="s">
        <v>29</v>
      </c>
      <c r="G1282" s="1" t="s">
        <v>30</v>
      </c>
      <c r="H1282" s="1" t="s">
        <v>13</v>
      </c>
      <c r="I1282" s="1">
        <f t="shared" ref="I1282:J1282" si="2263">I911</f>
        <v>35</v>
      </c>
      <c r="J1282" s="1">
        <f t="shared" si="2263"/>
        <v>0.5</v>
      </c>
      <c r="K1282" s="1">
        <v>4.2971713140100363</v>
      </c>
      <c r="L1282" s="1">
        <v>2.5234796395090736E-3</v>
      </c>
      <c r="M1282" s="1" t="s">
        <v>32</v>
      </c>
      <c r="N1282" s="1" t="s">
        <v>31</v>
      </c>
      <c r="O1282" s="1" t="s">
        <v>13</v>
      </c>
      <c r="P1282" s="1">
        <f t="shared" ref="P1282:Q1282" si="2264">P911</f>
        <v>26.537074599954924</v>
      </c>
      <c r="Q1282" s="1">
        <f t="shared" si="2264"/>
        <v>0.5</v>
      </c>
      <c r="R1282" s="1">
        <f>Tabulka1[[#This Row],[z2]]</f>
        <v>4.2971713140100363</v>
      </c>
      <c r="S1282" s="1">
        <f>Tabulka1[[#This Row],[std2]]</f>
        <v>2.5234796395090736E-3</v>
      </c>
      <c r="T1282" s="1" t="s">
        <v>42</v>
      </c>
      <c r="U1282" s="1" t="s">
        <v>31</v>
      </c>
      <c r="V1282" s="1" t="s">
        <v>13</v>
      </c>
      <c r="W1282" s="1">
        <f t="shared" ref="W1282:X1282" si="2265">W911</f>
        <v>8.6683656663372677</v>
      </c>
      <c r="X1282" s="1">
        <f t="shared" si="2265"/>
        <v>2.1670914165843169</v>
      </c>
      <c r="Y1282" s="1">
        <f>Tabulka1[[#This Row],[z2]]</f>
        <v>4.2971713140100363</v>
      </c>
      <c r="Z1282" s="1">
        <f>Tabulka1[[#This Row],[std2]]</f>
        <v>2.5234796395090736E-3</v>
      </c>
      <c r="AA1282" s="1" t="s">
        <v>43</v>
      </c>
      <c r="AB1282" s="1" t="s">
        <v>40</v>
      </c>
      <c r="AC1282" s="1" t="s">
        <v>13</v>
      </c>
      <c r="AD1282" s="1">
        <v>25</v>
      </c>
      <c r="AE1282" s="1" t="s">
        <v>12</v>
      </c>
      <c r="AF1282" s="1" t="s">
        <v>28</v>
      </c>
    </row>
    <row r="1283" spans="1:32" ht="16.5" x14ac:dyDescent="0.35">
      <c r="A1283" s="1">
        <f t="shared" ref="A1283:B1283" si="2266">A912</f>
        <v>9.4972471747319585</v>
      </c>
      <c r="B1283" s="1">
        <f t="shared" si="2266"/>
        <v>2.3743117936829896</v>
      </c>
      <c r="C1283" s="1">
        <f>Tabulka1[[#This Row],[z2]]</f>
        <v>6.8053922737769499</v>
      </c>
      <c r="D1283" s="1">
        <f>Tabulka1[[#This Row],[std2]]</f>
        <v>7.1198354250765431E-3</v>
      </c>
      <c r="E1283" s="1">
        <f t="shared" si="2190"/>
        <v>3</v>
      </c>
      <c r="F1283" s="1" t="s">
        <v>29</v>
      </c>
      <c r="G1283" s="1" t="s">
        <v>30</v>
      </c>
      <c r="H1283" s="1" t="s">
        <v>13</v>
      </c>
      <c r="I1283" s="1">
        <f t="shared" ref="I1283:J1283" si="2267">I912</f>
        <v>40</v>
      </c>
      <c r="J1283" s="1">
        <f t="shared" si="2267"/>
        <v>0.5</v>
      </c>
      <c r="K1283" s="1">
        <v>6.8053922737769499</v>
      </c>
      <c r="L1283" s="1">
        <v>7.1198354250765431E-3</v>
      </c>
      <c r="M1283" s="1" t="s">
        <v>32</v>
      </c>
      <c r="N1283" s="1" t="s">
        <v>31</v>
      </c>
      <c r="O1283" s="1" t="s">
        <v>13</v>
      </c>
      <c r="P1283" s="1">
        <f t="shared" ref="P1283:Q1283" si="2268">P912</f>
        <v>30.328085257091338</v>
      </c>
      <c r="Q1283" s="1">
        <f t="shared" si="2268"/>
        <v>0.5</v>
      </c>
      <c r="R1283" s="1">
        <f>Tabulka1[[#This Row],[z2]]</f>
        <v>6.8053922737769499</v>
      </c>
      <c r="S1283" s="1">
        <f>Tabulka1[[#This Row],[std2]]</f>
        <v>7.1198354250765431E-3</v>
      </c>
      <c r="T1283" s="1" t="s">
        <v>42</v>
      </c>
      <c r="U1283" s="1" t="s">
        <v>31</v>
      </c>
      <c r="V1283" s="1" t="s">
        <v>13</v>
      </c>
      <c r="W1283" s="1">
        <f t="shared" ref="W1283:X1283" si="2269">W912</f>
        <v>10.732262253560425</v>
      </c>
      <c r="X1283" s="1">
        <f t="shared" si="2269"/>
        <v>2.6830655633901062</v>
      </c>
      <c r="Y1283" s="1">
        <f>Tabulka1[[#This Row],[z2]]</f>
        <v>6.8053922737769499</v>
      </c>
      <c r="Z1283" s="1">
        <f>Tabulka1[[#This Row],[std2]]</f>
        <v>7.1198354250765431E-3</v>
      </c>
      <c r="AA1283" s="1" t="s">
        <v>43</v>
      </c>
      <c r="AB1283" s="1" t="s">
        <v>40</v>
      </c>
      <c r="AC1283" s="1" t="s">
        <v>13</v>
      </c>
      <c r="AD1283" s="1">
        <v>25</v>
      </c>
      <c r="AE1283" s="1" t="s">
        <v>12</v>
      </c>
      <c r="AF1283" s="1" t="s">
        <v>28</v>
      </c>
    </row>
    <row r="1284" spans="1:32" ht="16.5" x14ac:dyDescent="0.35">
      <c r="A1284" s="1">
        <f t="shared" ref="A1284:B1284" si="2270">A913</f>
        <v>11.226492321066354</v>
      </c>
      <c r="B1284" s="1">
        <f t="shared" si="2270"/>
        <v>2.8066230802665886</v>
      </c>
      <c r="C1284" s="1">
        <f>Tabulka1[[#This Row],[z2]]</f>
        <v>12.3371327030308</v>
      </c>
      <c r="D1284" s="1">
        <f>Tabulka1[[#This Row],[std2]]</f>
        <v>3.7081859161145043E-2</v>
      </c>
      <c r="E1284" s="1">
        <f t="shared" si="2190"/>
        <v>3</v>
      </c>
      <c r="F1284" s="1" t="s">
        <v>29</v>
      </c>
      <c r="G1284" s="1" t="s">
        <v>30</v>
      </c>
      <c r="H1284" s="1" t="s">
        <v>13</v>
      </c>
      <c r="I1284" s="1">
        <f t="shared" ref="I1284:J1284" si="2271">I913</f>
        <v>45</v>
      </c>
      <c r="J1284" s="1">
        <f t="shared" si="2271"/>
        <v>0.5</v>
      </c>
      <c r="K1284" s="1">
        <v>12.3371327030308</v>
      </c>
      <c r="L1284" s="1">
        <v>3.7081859161145043E-2</v>
      </c>
      <c r="M1284" s="1" t="s">
        <v>32</v>
      </c>
      <c r="N1284" s="1" t="s">
        <v>31</v>
      </c>
      <c r="O1284" s="1" t="s">
        <v>13</v>
      </c>
      <c r="P1284" s="1">
        <f t="shared" ref="P1284:Q1284" si="2272">P913</f>
        <v>34.119095914227756</v>
      </c>
      <c r="Q1284" s="1">
        <f t="shared" si="2272"/>
        <v>0.5</v>
      </c>
      <c r="R1284" s="1">
        <f>Tabulka1[[#This Row],[z2]]</f>
        <v>12.3371327030308</v>
      </c>
      <c r="S1284" s="1">
        <f>Tabulka1[[#This Row],[std2]]</f>
        <v>3.7081859161145043E-2</v>
      </c>
      <c r="T1284" s="1" t="s">
        <v>42</v>
      </c>
      <c r="U1284" s="1" t="s">
        <v>31</v>
      </c>
      <c r="V1284" s="1" t="s">
        <v>13</v>
      </c>
      <c r="W1284" s="1">
        <f t="shared" ref="W1284:X1284" si="2273">W913</f>
        <v>13.171412765733251</v>
      </c>
      <c r="X1284" s="1">
        <f t="shared" si="2273"/>
        <v>3.2928531914333128</v>
      </c>
      <c r="Y1284" s="1">
        <f>Tabulka1[[#This Row],[z2]]</f>
        <v>12.3371327030308</v>
      </c>
      <c r="Z1284" s="1">
        <f>Tabulka1[[#This Row],[std2]]</f>
        <v>3.7081859161145043E-2</v>
      </c>
      <c r="AA1284" s="1" t="s">
        <v>43</v>
      </c>
      <c r="AB1284" s="1" t="s">
        <v>40</v>
      </c>
      <c r="AC1284" s="1" t="s">
        <v>13</v>
      </c>
      <c r="AD1284" s="1">
        <v>25</v>
      </c>
      <c r="AE1284" s="1" t="s">
        <v>12</v>
      </c>
      <c r="AF1284" s="1" t="s">
        <v>28</v>
      </c>
    </row>
    <row r="1285" spans="1:32" ht="16.5" x14ac:dyDescent="0.35">
      <c r="A1285" s="1">
        <f t="shared" ref="A1285:B1285" si="2274">A914</f>
        <v>11.737180205415498</v>
      </c>
      <c r="B1285" s="1">
        <f t="shared" si="2274"/>
        <v>2.9342950513538746</v>
      </c>
      <c r="C1285" s="1">
        <f>Tabulka1[[#This Row],[z2]]</f>
        <v>15.438492764818658</v>
      </c>
      <c r="D1285" s="1">
        <f>Tabulka1[[#This Row],[std2]]</f>
        <v>1.0251470625112248E-3</v>
      </c>
      <c r="E1285" s="1">
        <f t="shared" si="2190"/>
        <v>3</v>
      </c>
      <c r="F1285" s="1" t="s">
        <v>29</v>
      </c>
      <c r="G1285" s="1" t="s">
        <v>30</v>
      </c>
      <c r="H1285" s="1" t="s">
        <v>13</v>
      </c>
      <c r="I1285" s="1">
        <f t="shared" ref="I1285:J1285" si="2275">I914</f>
        <v>46.4</v>
      </c>
      <c r="J1285" s="1">
        <f t="shared" si="2275"/>
        <v>0.5</v>
      </c>
      <c r="K1285" s="1">
        <v>15.438492764818658</v>
      </c>
      <c r="L1285" s="1">
        <v>1.0251470625112248E-3</v>
      </c>
      <c r="M1285" s="1" t="s">
        <v>32</v>
      </c>
      <c r="N1285" s="1" t="s">
        <v>31</v>
      </c>
      <c r="O1285" s="1" t="s">
        <v>13</v>
      </c>
      <c r="P1285" s="1">
        <f t="shared" ref="P1285:Q1285" si="2276">P914</f>
        <v>35.180578898225953</v>
      </c>
      <c r="Q1285" s="1">
        <f t="shared" si="2276"/>
        <v>0.5</v>
      </c>
      <c r="R1285" s="1">
        <f>Tabulka1[[#This Row],[z2]]</f>
        <v>15.438492764818658</v>
      </c>
      <c r="S1285" s="1">
        <f>Tabulka1[[#This Row],[std2]]</f>
        <v>1.0251470625112248E-3</v>
      </c>
      <c r="T1285" s="1" t="s">
        <v>42</v>
      </c>
      <c r="U1285" s="1" t="s">
        <v>31</v>
      </c>
      <c r="V1285" s="1" t="s">
        <v>13</v>
      </c>
      <c r="W1285" s="1">
        <f t="shared" ref="W1285:X1285" si="2277">W914</f>
        <v>13.935922627757568</v>
      </c>
      <c r="X1285" s="1">
        <f t="shared" si="2277"/>
        <v>3.4839806569393921</v>
      </c>
      <c r="Y1285" s="1">
        <f>Tabulka1[[#This Row],[z2]]</f>
        <v>15.438492764818658</v>
      </c>
      <c r="Z1285" s="1">
        <f>Tabulka1[[#This Row],[std2]]</f>
        <v>1.0251470625112248E-3</v>
      </c>
      <c r="AA1285" s="1" t="s">
        <v>43</v>
      </c>
      <c r="AB1285" s="1" t="s">
        <v>40</v>
      </c>
      <c r="AC1285" s="1" t="s">
        <v>13</v>
      </c>
      <c r="AD1285" s="1">
        <v>25</v>
      </c>
      <c r="AE1285" s="1" t="s">
        <v>12</v>
      </c>
      <c r="AF1285" s="1" t="s">
        <v>28</v>
      </c>
    </row>
    <row r="1286" spans="1:32" ht="16.5" x14ac:dyDescent="0.35">
      <c r="A1286" s="1">
        <f t="shared" ref="A1286:B1286" si="2278">A915</f>
        <v>0</v>
      </c>
      <c r="B1286" s="1">
        <f t="shared" si="2278"/>
        <v>0</v>
      </c>
      <c r="C1286" s="1">
        <f>Tabulka1[[#This Row],[z2]]</f>
        <v>0.85630634428904007</v>
      </c>
      <c r="D1286" s="1">
        <f>Tabulka1[[#This Row],[std2]]</f>
        <v>1.7616965743173559E-3</v>
      </c>
      <c r="E1286" s="1">
        <f t="shared" si="2190"/>
        <v>4</v>
      </c>
      <c r="F1286" s="1" t="s">
        <v>29</v>
      </c>
      <c r="G1286" s="1" t="s">
        <v>30</v>
      </c>
      <c r="H1286" s="1" t="s">
        <v>13</v>
      </c>
      <c r="I1286" s="1">
        <f t="shared" ref="I1286:J1286" si="2279">I915</f>
        <v>0</v>
      </c>
      <c r="J1286" s="1">
        <f t="shared" si="2279"/>
        <v>1</v>
      </c>
      <c r="K1286" s="1">
        <v>0.85630634428904007</v>
      </c>
      <c r="L1286" s="1">
        <v>1.7616965743173559E-3</v>
      </c>
      <c r="M1286" s="1" t="s">
        <v>32</v>
      </c>
      <c r="N1286" s="1" t="s">
        <v>31</v>
      </c>
      <c r="O1286" s="1" t="s">
        <v>13</v>
      </c>
      <c r="P1286" s="1">
        <f t="shared" ref="P1286:Q1286" si="2280">P915</f>
        <v>0</v>
      </c>
      <c r="Q1286" s="1">
        <f t="shared" si="2280"/>
        <v>1</v>
      </c>
      <c r="R1286" s="1">
        <f>Tabulka1[[#This Row],[z2]]</f>
        <v>0.85630634428904007</v>
      </c>
      <c r="S1286" s="1">
        <f>Tabulka1[[#This Row],[std2]]</f>
        <v>1.7616965743173559E-3</v>
      </c>
      <c r="T1286" s="1" t="s">
        <v>42</v>
      </c>
      <c r="U1286" s="1" t="s">
        <v>31</v>
      </c>
      <c r="V1286" s="1" t="s">
        <v>13</v>
      </c>
      <c r="W1286" s="1">
        <f t="shared" ref="W1286:X1286" si="2281">W915</f>
        <v>0</v>
      </c>
      <c r="X1286" s="1">
        <f t="shared" si="2281"/>
        <v>0</v>
      </c>
      <c r="Y1286" s="1">
        <f>Tabulka1[[#This Row],[z2]]</f>
        <v>0.85630634428904007</v>
      </c>
      <c r="Z1286" s="1">
        <f>Tabulka1[[#This Row],[std2]]</f>
        <v>1.7616965743173559E-3</v>
      </c>
      <c r="AA1286" s="1" t="s">
        <v>43</v>
      </c>
      <c r="AB1286" s="1" t="s">
        <v>40</v>
      </c>
      <c r="AC1286" s="1" t="s">
        <v>13</v>
      </c>
      <c r="AD1286" s="1">
        <v>25</v>
      </c>
      <c r="AE1286" s="1" t="s">
        <v>12</v>
      </c>
      <c r="AF1286" s="1" t="s">
        <v>28</v>
      </c>
    </row>
    <row r="1287" spans="1:32" ht="16.5" x14ac:dyDescent="0.35">
      <c r="A1287" s="1">
        <f t="shared" ref="A1287:B1287" si="2282">A916</f>
        <v>0.67668982861883897</v>
      </c>
      <c r="B1287" s="1">
        <f t="shared" si="2282"/>
        <v>0.33834491430941949</v>
      </c>
      <c r="C1287" s="1">
        <f>Tabulka1[[#This Row],[z2]]</f>
        <v>1.0017638288723894</v>
      </c>
      <c r="D1287" s="1">
        <f>Tabulka1[[#This Row],[std2]]</f>
        <v>8.9044548439460025E-3</v>
      </c>
      <c r="E1287" s="1">
        <f t="shared" si="2190"/>
        <v>4</v>
      </c>
      <c r="F1287" s="1" t="s">
        <v>29</v>
      </c>
      <c r="G1287" s="1" t="s">
        <v>30</v>
      </c>
      <c r="H1287" s="1" t="s">
        <v>13</v>
      </c>
      <c r="I1287" s="1">
        <f t="shared" ref="I1287:J1287" si="2283">I916</f>
        <v>5</v>
      </c>
      <c r="J1287" s="1">
        <f t="shared" si="2283"/>
        <v>1</v>
      </c>
      <c r="K1287" s="1">
        <v>1.0017638288723894</v>
      </c>
      <c r="L1287" s="1">
        <v>8.9044548439460025E-3</v>
      </c>
      <c r="M1287" s="1" t="s">
        <v>32</v>
      </c>
      <c r="N1287" s="1" t="s">
        <v>31</v>
      </c>
      <c r="O1287" s="1" t="s">
        <v>13</v>
      </c>
      <c r="P1287" s="1">
        <f t="shared" ref="P1287:Q1287" si="2284">P916</f>
        <v>3.05284036402292</v>
      </c>
      <c r="Q1287" s="1">
        <f t="shared" si="2284"/>
        <v>1</v>
      </c>
      <c r="R1287" s="1">
        <f>Tabulka1[[#This Row],[z2]]</f>
        <v>1.0017638288723894</v>
      </c>
      <c r="S1287" s="1">
        <f>Tabulka1[[#This Row],[std2]]</f>
        <v>8.9044548439460025E-3</v>
      </c>
      <c r="T1287" s="1" t="s">
        <v>42</v>
      </c>
      <c r="U1287" s="1" t="s">
        <v>31</v>
      </c>
      <c r="V1287" s="1" t="s">
        <v>13</v>
      </c>
      <c r="W1287" s="1">
        <f t="shared" ref="W1287:X1287" si="2285">W916</f>
        <v>0.68230416846908681</v>
      </c>
      <c r="X1287" s="1">
        <f t="shared" si="2285"/>
        <v>0.34115208423454341</v>
      </c>
      <c r="Y1287" s="1">
        <f>Tabulka1[[#This Row],[z2]]</f>
        <v>1.0017638288723894</v>
      </c>
      <c r="Z1287" s="1">
        <f>Tabulka1[[#This Row],[std2]]</f>
        <v>8.9044548439460025E-3</v>
      </c>
      <c r="AA1287" s="1" t="s">
        <v>43</v>
      </c>
      <c r="AB1287" s="1" t="s">
        <v>40</v>
      </c>
      <c r="AC1287" s="1" t="s">
        <v>13</v>
      </c>
      <c r="AD1287" s="1">
        <v>25</v>
      </c>
      <c r="AE1287" s="1" t="s">
        <v>12</v>
      </c>
      <c r="AF1287" s="1" t="s">
        <v>28</v>
      </c>
    </row>
    <row r="1288" spans="1:32" ht="16.5" x14ac:dyDescent="0.35">
      <c r="A1288" s="1">
        <f t="shared" ref="A1288:B1288" si="2286">A917</f>
        <v>1.4168762477637482</v>
      </c>
      <c r="B1288" s="1">
        <f t="shared" si="2286"/>
        <v>0.7084381238818741</v>
      </c>
      <c r="C1288" s="1">
        <f>Tabulka1[[#This Row],[z2]]</f>
        <v>1.1554472160267135</v>
      </c>
      <c r="D1288" s="1">
        <f>Tabulka1[[#This Row],[std2]]</f>
        <v>4.3514791370061461E-4</v>
      </c>
      <c r="E1288" s="1">
        <f t="shared" si="2190"/>
        <v>4</v>
      </c>
      <c r="F1288" s="1" t="s">
        <v>29</v>
      </c>
      <c r="G1288" s="1" t="s">
        <v>30</v>
      </c>
      <c r="H1288" s="1" t="s">
        <v>13</v>
      </c>
      <c r="I1288" s="1">
        <f t="shared" ref="I1288:J1288" si="2287">I917</f>
        <v>10</v>
      </c>
      <c r="J1288" s="1">
        <f t="shared" si="2287"/>
        <v>1</v>
      </c>
      <c r="K1288" s="1">
        <v>1.1554472160267135</v>
      </c>
      <c r="L1288" s="1">
        <v>4.3514791370061461E-4</v>
      </c>
      <c r="M1288" s="1" t="s">
        <v>32</v>
      </c>
      <c r="N1288" s="1" t="s">
        <v>31</v>
      </c>
      <c r="O1288" s="1" t="s">
        <v>13</v>
      </c>
      <c r="P1288" s="1">
        <f t="shared" ref="P1288:Q1288" si="2288">P917</f>
        <v>6.1056807280458401</v>
      </c>
      <c r="Q1288" s="1">
        <f t="shared" si="2288"/>
        <v>1</v>
      </c>
      <c r="R1288" s="1">
        <f>Tabulka1[[#This Row],[z2]]</f>
        <v>1.1554472160267135</v>
      </c>
      <c r="S1288" s="1">
        <f>Tabulka1[[#This Row],[std2]]</f>
        <v>4.3514791370061461E-4</v>
      </c>
      <c r="T1288" s="1" t="s">
        <v>42</v>
      </c>
      <c r="U1288" s="1" t="s">
        <v>31</v>
      </c>
      <c r="V1288" s="1" t="s">
        <v>13</v>
      </c>
      <c r="W1288" s="1">
        <f t="shared" ref="W1288:X1288" si="2289">W917</f>
        <v>1.4404199112125164</v>
      </c>
      <c r="X1288" s="1">
        <f t="shared" si="2289"/>
        <v>0.72020995560625822</v>
      </c>
      <c r="Y1288" s="1">
        <f>Tabulka1[[#This Row],[z2]]</f>
        <v>1.1554472160267135</v>
      </c>
      <c r="Z1288" s="1">
        <f>Tabulka1[[#This Row],[std2]]</f>
        <v>4.3514791370061461E-4</v>
      </c>
      <c r="AA1288" s="1" t="s">
        <v>43</v>
      </c>
      <c r="AB1288" s="1" t="s">
        <v>40</v>
      </c>
      <c r="AC1288" s="1" t="s">
        <v>13</v>
      </c>
      <c r="AD1288" s="1">
        <v>25</v>
      </c>
      <c r="AE1288" s="1" t="s">
        <v>12</v>
      </c>
      <c r="AF1288" s="1" t="s">
        <v>28</v>
      </c>
    </row>
    <row r="1289" spans="1:32" ht="16.5" x14ac:dyDescent="0.35">
      <c r="A1289" s="1">
        <f t="shared" ref="A1289:B1289" si="2290">A918</f>
        <v>2.2262082242215251</v>
      </c>
      <c r="B1289" s="1">
        <f t="shared" si="2290"/>
        <v>1.1131041121107625</v>
      </c>
      <c r="C1289" s="1">
        <f>Tabulka1[[#This Row],[z2]]</f>
        <v>1.385320487521597</v>
      </c>
      <c r="D1289" s="1">
        <f>Tabulka1[[#This Row],[std2]]</f>
        <v>1.488595211624048E-3</v>
      </c>
      <c r="E1289" s="1">
        <f t="shared" si="2190"/>
        <v>4</v>
      </c>
      <c r="F1289" s="1" t="s">
        <v>29</v>
      </c>
      <c r="G1289" s="1" t="s">
        <v>30</v>
      </c>
      <c r="H1289" s="1" t="s">
        <v>13</v>
      </c>
      <c r="I1289" s="1">
        <f t="shared" ref="I1289:J1289" si="2291">I918</f>
        <v>15</v>
      </c>
      <c r="J1289" s="1">
        <f t="shared" si="2291"/>
        <v>1</v>
      </c>
      <c r="K1289" s="1">
        <v>1.385320487521597</v>
      </c>
      <c r="L1289" s="1">
        <v>1.488595211624048E-3</v>
      </c>
      <c r="M1289" s="1" t="s">
        <v>32</v>
      </c>
      <c r="N1289" s="1" t="s">
        <v>31</v>
      </c>
      <c r="O1289" s="1" t="s">
        <v>13</v>
      </c>
      <c r="P1289" s="1">
        <f t="shared" ref="P1289:Q1289" si="2292">P918</f>
        <v>9.1585210920687601</v>
      </c>
      <c r="Q1289" s="1">
        <f t="shared" si="2292"/>
        <v>1</v>
      </c>
      <c r="R1289" s="1">
        <f>Tabulka1[[#This Row],[z2]]</f>
        <v>1.385320487521597</v>
      </c>
      <c r="S1289" s="1">
        <f>Tabulka1[[#This Row],[std2]]</f>
        <v>1.488595211624048E-3</v>
      </c>
      <c r="T1289" s="1" t="s">
        <v>42</v>
      </c>
      <c r="U1289" s="1" t="s">
        <v>31</v>
      </c>
      <c r="V1289" s="1" t="s">
        <v>13</v>
      </c>
      <c r="W1289" s="1">
        <f t="shared" ref="W1289:X1289" si="2293">W918</f>
        <v>2.2877257413375265</v>
      </c>
      <c r="X1289" s="1">
        <f t="shared" si="2293"/>
        <v>1.1438628706687632</v>
      </c>
      <c r="Y1289" s="1">
        <f>Tabulka1[[#This Row],[z2]]</f>
        <v>1.385320487521597</v>
      </c>
      <c r="Z1289" s="1">
        <f>Tabulka1[[#This Row],[std2]]</f>
        <v>1.488595211624048E-3</v>
      </c>
      <c r="AA1289" s="1" t="s">
        <v>43</v>
      </c>
      <c r="AB1289" s="1" t="s">
        <v>40</v>
      </c>
      <c r="AC1289" s="1" t="s">
        <v>13</v>
      </c>
      <c r="AD1289" s="1">
        <v>25</v>
      </c>
      <c r="AE1289" s="1" t="s">
        <v>12</v>
      </c>
      <c r="AF1289" s="1" t="s">
        <v>28</v>
      </c>
    </row>
    <row r="1290" spans="1:32" ht="16.5" x14ac:dyDescent="0.35">
      <c r="A1290" s="1">
        <f t="shared" ref="A1290:B1290" si="2294">A919</f>
        <v>3.12287069926625</v>
      </c>
      <c r="B1290" s="1">
        <f t="shared" si="2294"/>
        <v>1.561435349633125</v>
      </c>
      <c r="C1290" s="1">
        <f>Tabulka1[[#This Row],[z2]]</f>
        <v>1.7553767193203518</v>
      </c>
      <c r="D1290" s="1">
        <f>Tabulka1[[#This Row],[std2]]</f>
        <v>6.3068787227393082E-4</v>
      </c>
      <c r="E1290" s="1">
        <f t="shared" si="2190"/>
        <v>4</v>
      </c>
      <c r="F1290" s="1" t="s">
        <v>29</v>
      </c>
      <c r="G1290" s="1" t="s">
        <v>30</v>
      </c>
      <c r="H1290" s="1" t="s">
        <v>13</v>
      </c>
      <c r="I1290" s="1">
        <f t="shared" ref="I1290:J1290" si="2295">I919</f>
        <v>20</v>
      </c>
      <c r="J1290" s="1">
        <f t="shared" si="2295"/>
        <v>1</v>
      </c>
      <c r="K1290" s="1">
        <v>1.7553767193203518</v>
      </c>
      <c r="L1290" s="1">
        <v>6.3068787227393082E-4</v>
      </c>
      <c r="M1290" s="1" t="s">
        <v>32</v>
      </c>
      <c r="N1290" s="1" t="s">
        <v>31</v>
      </c>
      <c r="O1290" s="1" t="s">
        <v>13</v>
      </c>
      <c r="P1290" s="1">
        <f t="shared" ref="P1290:Q1290" si="2296">P919</f>
        <v>12.21136145609168</v>
      </c>
      <c r="Q1290" s="1">
        <f t="shared" si="2296"/>
        <v>1</v>
      </c>
      <c r="R1290" s="1">
        <f>Tabulka1[[#This Row],[z2]]</f>
        <v>1.7553767193203518</v>
      </c>
      <c r="S1290" s="1">
        <f>Tabulka1[[#This Row],[std2]]</f>
        <v>6.3068787227393082E-4</v>
      </c>
      <c r="T1290" s="1" t="s">
        <v>42</v>
      </c>
      <c r="U1290" s="1" t="s">
        <v>31</v>
      </c>
      <c r="V1290" s="1" t="s">
        <v>13</v>
      </c>
      <c r="W1290" s="1">
        <f t="shared" ref="W1290:X1290" si="2297">W919</f>
        <v>3.2409448002281622</v>
      </c>
      <c r="X1290" s="1">
        <f t="shared" si="2297"/>
        <v>1.6204724001140811</v>
      </c>
      <c r="Y1290" s="1">
        <f>Tabulka1[[#This Row],[z2]]</f>
        <v>1.7553767193203518</v>
      </c>
      <c r="Z1290" s="1">
        <f>Tabulka1[[#This Row],[std2]]</f>
        <v>6.3068787227393082E-4</v>
      </c>
      <c r="AA1290" s="1" t="s">
        <v>43</v>
      </c>
      <c r="AB1290" s="1" t="s">
        <v>40</v>
      </c>
      <c r="AC1290" s="1" t="s">
        <v>13</v>
      </c>
      <c r="AD1290" s="1">
        <v>25</v>
      </c>
      <c r="AE1290" s="1" t="s">
        <v>12</v>
      </c>
      <c r="AF1290" s="1" t="s">
        <v>28</v>
      </c>
    </row>
    <row r="1291" spans="1:32" ht="16.5" x14ac:dyDescent="0.35">
      <c r="A1291" s="1">
        <f t="shared" ref="A1291:B1291" si="2298">A920</f>
        <v>4.0824723223314061</v>
      </c>
      <c r="B1291" s="1">
        <f t="shared" si="2298"/>
        <v>2.0412361611657031</v>
      </c>
      <c r="C1291" s="1">
        <f>Tabulka1[[#This Row],[z2]]</f>
        <v>2.2504209233447301</v>
      </c>
      <c r="D1291" s="1">
        <f>Tabulka1[[#This Row],[std2]]</f>
        <v>1.4966105265162503E-3</v>
      </c>
      <c r="E1291" s="1">
        <f t="shared" si="2190"/>
        <v>4</v>
      </c>
      <c r="F1291" s="1" t="s">
        <v>29</v>
      </c>
      <c r="G1291" s="1" t="s">
        <v>30</v>
      </c>
      <c r="H1291" s="1" t="s">
        <v>13</v>
      </c>
      <c r="I1291" s="1">
        <f t="shared" ref="I1291:J1291" si="2299">I920</f>
        <v>25</v>
      </c>
      <c r="J1291" s="1">
        <f t="shared" si="2299"/>
        <v>1</v>
      </c>
      <c r="K1291" s="1">
        <v>2.2504209233447301</v>
      </c>
      <c r="L1291" s="1">
        <v>1.4966105265162503E-3</v>
      </c>
      <c r="M1291" s="1" t="s">
        <v>32</v>
      </c>
      <c r="N1291" s="1" t="s">
        <v>31</v>
      </c>
      <c r="O1291" s="1" t="s">
        <v>13</v>
      </c>
      <c r="P1291" s="1">
        <f t="shared" ref="P1291:Q1291" si="2300">P920</f>
        <v>15.2642018201146</v>
      </c>
      <c r="Q1291" s="1">
        <f t="shared" si="2300"/>
        <v>1</v>
      </c>
      <c r="R1291" s="1">
        <f>Tabulka1[[#This Row],[z2]]</f>
        <v>2.2504209233447301</v>
      </c>
      <c r="S1291" s="1">
        <f>Tabulka1[[#This Row],[std2]]</f>
        <v>1.4966105265162503E-3</v>
      </c>
      <c r="T1291" s="1" t="s">
        <v>42</v>
      </c>
      <c r="U1291" s="1" t="s">
        <v>31</v>
      </c>
      <c r="V1291" s="1" t="s">
        <v>13</v>
      </c>
      <c r="W1291" s="1">
        <f t="shared" ref="W1291:X1291" si="2301">W920</f>
        <v>4.3212597336375502</v>
      </c>
      <c r="X1291" s="1">
        <f t="shared" si="2301"/>
        <v>2.1606298668187751</v>
      </c>
      <c r="Y1291" s="1">
        <f>Tabulka1[[#This Row],[z2]]</f>
        <v>2.2504209233447301</v>
      </c>
      <c r="Z1291" s="1">
        <f>Tabulka1[[#This Row],[std2]]</f>
        <v>1.4966105265162503E-3</v>
      </c>
      <c r="AA1291" s="1" t="s">
        <v>43</v>
      </c>
      <c r="AB1291" s="1" t="s">
        <v>40</v>
      </c>
      <c r="AC1291" s="1" t="s">
        <v>13</v>
      </c>
      <c r="AD1291" s="1">
        <v>25</v>
      </c>
      <c r="AE1291" s="1" t="s">
        <v>12</v>
      </c>
      <c r="AF1291" s="1" t="s">
        <v>28</v>
      </c>
    </row>
    <row r="1292" spans="1:32" ht="16.5" x14ac:dyDescent="0.35">
      <c r="A1292" s="1">
        <f t="shared" ref="A1292:B1292" si="2302">A921</f>
        <v>5.1465684876455171</v>
      </c>
      <c r="B1292" s="1">
        <f t="shared" si="2302"/>
        <v>2.5732842438227586</v>
      </c>
      <c r="C1292" s="1">
        <f>Tabulka1[[#This Row],[z2]]</f>
        <v>3.1163031593550112</v>
      </c>
      <c r="D1292" s="1">
        <f>Tabulka1[[#This Row],[std2]]</f>
        <v>2.0241355205487749E-3</v>
      </c>
      <c r="E1292" s="1">
        <f t="shared" si="2190"/>
        <v>4</v>
      </c>
      <c r="F1292" s="1" t="s">
        <v>29</v>
      </c>
      <c r="G1292" s="1" t="s">
        <v>30</v>
      </c>
      <c r="H1292" s="1" t="s">
        <v>13</v>
      </c>
      <c r="I1292" s="1">
        <f t="shared" ref="I1292:J1292" si="2303">I921</f>
        <v>30</v>
      </c>
      <c r="J1292" s="1">
        <f t="shared" si="2303"/>
        <v>1</v>
      </c>
      <c r="K1292" s="1">
        <v>3.1163031593550112</v>
      </c>
      <c r="L1292" s="1">
        <v>2.0241355205487749E-3</v>
      </c>
      <c r="M1292" s="1" t="s">
        <v>32</v>
      </c>
      <c r="N1292" s="1" t="s">
        <v>31</v>
      </c>
      <c r="O1292" s="1" t="s">
        <v>13</v>
      </c>
      <c r="P1292" s="1">
        <f t="shared" ref="P1292:Q1292" si="2304">P921</f>
        <v>18.31704218413752</v>
      </c>
      <c r="Q1292" s="1">
        <f t="shared" si="2304"/>
        <v>1</v>
      </c>
      <c r="R1292" s="1">
        <f>Tabulka1[[#This Row],[z2]]</f>
        <v>3.1163031593550112</v>
      </c>
      <c r="S1292" s="1">
        <f>Tabulka1[[#This Row],[std2]]</f>
        <v>2.0241355205487749E-3</v>
      </c>
      <c r="T1292" s="1" t="s">
        <v>42</v>
      </c>
      <c r="U1292" s="1" t="s">
        <v>31</v>
      </c>
      <c r="V1292" s="1" t="s">
        <v>13</v>
      </c>
      <c r="W1292" s="1">
        <f t="shared" ref="W1292:X1292" si="2305">W921</f>
        <v>5.5559053718197058</v>
      </c>
      <c r="X1292" s="1">
        <f t="shared" si="2305"/>
        <v>2.7779526859098529</v>
      </c>
      <c r="Y1292" s="1">
        <f>Tabulka1[[#This Row],[z2]]</f>
        <v>3.1163031593550112</v>
      </c>
      <c r="Z1292" s="1">
        <f>Tabulka1[[#This Row],[std2]]</f>
        <v>2.0241355205487749E-3</v>
      </c>
      <c r="AA1292" s="1" t="s">
        <v>43</v>
      </c>
      <c r="AB1292" s="1" t="s">
        <v>40</v>
      </c>
      <c r="AC1292" s="1" t="s">
        <v>13</v>
      </c>
      <c r="AD1292" s="1">
        <v>25</v>
      </c>
      <c r="AE1292" s="1" t="s">
        <v>12</v>
      </c>
      <c r="AF1292" s="1" t="s">
        <v>28</v>
      </c>
    </row>
    <row r="1293" spans="1:32" ht="16.5" x14ac:dyDescent="0.35">
      <c r="A1293" s="1">
        <f t="shared" ref="A1293:B1293" si="2306">A922</f>
        <v>6.3028176774093181</v>
      </c>
      <c r="B1293" s="1">
        <f t="shared" si="2306"/>
        <v>3.151408838704659</v>
      </c>
      <c r="C1293" s="1">
        <f>Tabulka1[[#This Row],[z2]]</f>
        <v>4.573196999253188</v>
      </c>
      <c r="D1293" s="1">
        <f>Tabulka1[[#This Row],[std2]]</f>
        <v>3.3724012373738651E-3</v>
      </c>
      <c r="E1293" s="1">
        <f t="shared" si="2190"/>
        <v>4</v>
      </c>
      <c r="F1293" s="1" t="s">
        <v>29</v>
      </c>
      <c r="G1293" s="1" t="s">
        <v>30</v>
      </c>
      <c r="H1293" s="1" t="s">
        <v>13</v>
      </c>
      <c r="I1293" s="1">
        <f t="shared" ref="I1293:J1293" si="2307">I922</f>
        <v>35</v>
      </c>
      <c r="J1293" s="1">
        <f t="shared" si="2307"/>
        <v>1</v>
      </c>
      <c r="K1293" s="1">
        <v>4.573196999253188</v>
      </c>
      <c r="L1293" s="1">
        <v>3.3724012373738651E-3</v>
      </c>
      <c r="M1293" s="1" t="s">
        <v>32</v>
      </c>
      <c r="N1293" s="1" t="s">
        <v>31</v>
      </c>
      <c r="O1293" s="1" t="s">
        <v>13</v>
      </c>
      <c r="P1293" s="1">
        <f t="shared" ref="P1293:Q1293" si="2308">P922</f>
        <v>21.36988254816044</v>
      </c>
      <c r="Q1293" s="1">
        <f t="shared" si="2308"/>
        <v>1</v>
      </c>
      <c r="R1293" s="1">
        <f>Tabulka1[[#This Row],[z2]]</f>
        <v>4.573196999253188</v>
      </c>
      <c r="S1293" s="1">
        <f>Tabulka1[[#This Row],[std2]]</f>
        <v>3.3724012373738651E-3</v>
      </c>
      <c r="T1293" s="1" t="s">
        <v>42</v>
      </c>
      <c r="U1293" s="1" t="s">
        <v>31</v>
      </c>
      <c r="V1293" s="1" t="s">
        <v>13</v>
      </c>
      <c r="W1293" s="1">
        <f t="shared" ref="W1293:X1293" si="2309">W922</f>
        <v>6.9804964927991184</v>
      </c>
      <c r="X1293" s="1">
        <f t="shared" si="2309"/>
        <v>3.4902482463995592</v>
      </c>
      <c r="Y1293" s="1">
        <f>Tabulka1[[#This Row],[z2]]</f>
        <v>4.573196999253188</v>
      </c>
      <c r="Z1293" s="1">
        <f>Tabulka1[[#This Row],[std2]]</f>
        <v>3.3724012373738651E-3</v>
      </c>
      <c r="AA1293" s="1" t="s">
        <v>43</v>
      </c>
      <c r="AB1293" s="1" t="s">
        <v>40</v>
      </c>
      <c r="AC1293" s="1" t="s">
        <v>13</v>
      </c>
      <c r="AD1293" s="1">
        <v>25</v>
      </c>
      <c r="AE1293" s="1" t="s">
        <v>12</v>
      </c>
      <c r="AF1293" s="1" t="s">
        <v>28</v>
      </c>
    </row>
    <row r="1294" spans="1:32" ht="16.5" x14ac:dyDescent="0.35">
      <c r="A1294" s="1">
        <f t="shared" ref="A1294:B1294" si="2310">A923</f>
        <v>7.5741398532500188</v>
      </c>
      <c r="B1294" s="1">
        <f t="shared" si="2310"/>
        <v>3.7870699266250094</v>
      </c>
      <c r="C1294" s="1">
        <f>Tabulka1[[#This Row],[z2]]</f>
        <v>7.4566155903008378</v>
      </c>
      <c r="D1294" s="1">
        <f>Tabulka1[[#This Row],[std2]]</f>
        <v>5.035081306328691E-3</v>
      </c>
      <c r="E1294" s="1">
        <f t="shared" si="2190"/>
        <v>4</v>
      </c>
      <c r="F1294" s="1" t="s">
        <v>29</v>
      </c>
      <c r="G1294" s="1" t="s">
        <v>30</v>
      </c>
      <c r="H1294" s="1" t="s">
        <v>13</v>
      </c>
      <c r="I1294" s="1">
        <f t="shared" ref="I1294:J1294" si="2311">I923</f>
        <v>40</v>
      </c>
      <c r="J1294" s="1">
        <f t="shared" si="2311"/>
        <v>1</v>
      </c>
      <c r="K1294" s="1">
        <v>7.4566155903008378</v>
      </c>
      <c r="L1294" s="1">
        <v>5.035081306328691E-3</v>
      </c>
      <c r="M1294" s="1" t="s">
        <v>32</v>
      </c>
      <c r="N1294" s="1" t="s">
        <v>31</v>
      </c>
      <c r="O1294" s="1" t="s">
        <v>13</v>
      </c>
      <c r="P1294" s="1">
        <f t="shared" ref="P1294:Q1294" si="2312">P923</f>
        <v>24.42272291218336</v>
      </c>
      <c r="Q1294" s="1">
        <f t="shared" si="2312"/>
        <v>1</v>
      </c>
      <c r="R1294" s="1">
        <f>Tabulka1[[#This Row],[z2]]</f>
        <v>7.4566155903008378</v>
      </c>
      <c r="S1294" s="1">
        <f>Tabulka1[[#This Row],[std2]]</f>
        <v>5.035081306328691E-3</v>
      </c>
      <c r="T1294" s="1" t="s">
        <v>42</v>
      </c>
      <c r="U1294" s="1" t="s">
        <v>31</v>
      </c>
      <c r="V1294" s="1" t="s">
        <v>13</v>
      </c>
      <c r="W1294" s="1">
        <f t="shared" ref="W1294:X1294" si="2313">W923</f>
        <v>8.6425194672751005</v>
      </c>
      <c r="X1294" s="1">
        <f t="shared" si="2313"/>
        <v>4.3212597336375502</v>
      </c>
      <c r="Y1294" s="1">
        <f>Tabulka1[[#This Row],[z2]]</f>
        <v>7.4566155903008378</v>
      </c>
      <c r="Z1294" s="1">
        <f>Tabulka1[[#This Row],[std2]]</f>
        <v>5.035081306328691E-3</v>
      </c>
      <c r="AA1294" s="1" t="s">
        <v>43</v>
      </c>
      <c r="AB1294" s="1" t="s">
        <v>40</v>
      </c>
      <c r="AC1294" s="1" t="s">
        <v>13</v>
      </c>
      <c r="AD1294" s="1">
        <v>25</v>
      </c>
      <c r="AE1294" s="1" t="s">
        <v>12</v>
      </c>
      <c r="AF1294" s="1" t="s">
        <v>28</v>
      </c>
    </row>
    <row r="1295" spans="1:32" ht="16.5" x14ac:dyDescent="0.35">
      <c r="A1295" s="1">
        <f t="shared" ref="A1295:B1295" si="2314">A924</f>
        <v>8.96469256397625</v>
      </c>
      <c r="B1295" s="1">
        <f t="shared" si="2314"/>
        <v>4.482346281988125</v>
      </c>
      <c r="C1295" s="1">
        <f>Tabulka1[[#This Row],[z2]]</f>
        <v>14.471532735052355</v>
      </c>
      <c r="D1295" s="1">
        <f>Tabulka1[[#This Row],[std2]]</f>
        <v>0.21125643657746715</v>
      </c>
      <c r="E1295" s="1">
        <f t="shared" si="2190"/>
        <v>4</v>
      </c>
      <c r="F1295" s="1" t="s">
        <v>29</v>
      </c>
      <c r="G1295" s="1" t="s">
        <v>30</v>
      </c>
      <c r="H1295" s="1" t="s">
        <v>13</v>
      </c>
      <c r="I1295" s="1">
        <f t="shared" ref="I1295:J1295" si="2315">I924</f>
        <v>45.02</v>
      </c>
      <c r="J1295" s="1">
        <f t="shared" si="2315"/>
        <v>1</v>
      </c>
      <c r="K1295" s="4">
        <v>14.471532735052355</v>
      </c>
      <c r="L1295" s="4">
        <v>0.21125643657746715</v>
      </c>
      <c r="M1295" s="1" t="s">
        <v>32</v>
      </c>
      <c r="N1295" s="1" t="s">
        <v>31</v>
      </c>
      <c r="O1295" s="1" t="s">
        <v>13</v>
      </c>
      <c r="P1295" s="1">
        <f t="shared" ref="P1295:Q1295" si="2316">P924</f>
        <v>27.487774637662373</v>
      </c>
      <c r="Q1295" s="1">
        <f t="shared" si="2316"/>
        <v>1</v>
      </c>
      <c r="R1295" s="1">
        <f>Tabulka1[[#This Row],[z2]]</f>
        <v>14.471532735052355</v>
      </c>
      <c r="S1295" s="1">
        <f>Tabulka1[[#This Row],[std2]]</f>
        <v>0.21125643657746715</v>
      </c>
      <c r="T1295" s="1" t="s">
        <v>42</v>
      </c>
      <c r="U1295" s="1" t="s">
        <v>31</v>
      </c>
      <c r="V1295" s="1" t="s">
        <v>13</v>
      </c>
      <c r="W1295" s="1">
        <f t="shared" ref="W1295:X1295" si="2317">W924</f>
        <v>10.615302648692024</v>
      </c>
      <c r="X1295" s="1">
        <f t="shared" si="2317"/>
        <v>5.3076513243460122</v>
      </c>
      <c r="Y1295" s="1">
        <f>Tabulka1[[#This Row],[z2]]</f>
        <v>14.471532735052355</v>
      </c>
      <c r="Z1295" s="1">
        <f>Tabulka1[[#This Row],[std2]]</f>
        <v>0.21125643657746715</v>
      </c>
      <c r="AA1295" s="1" t="s">
        <v>43</v>
      </c>
      <c r="AB1295" s="1" t="s">
        <v>40</v>
      </c>
      <c r="AC1295" s="1" t="s">
        <v>13</v>
      </c>
      <c r="AD1295" s="1">
        <v>25</v>
      </c>
      <c r="AE1295" s="1" t="s">
        <v>12</v>
      </c>
      <c r="AF1295" s="1" t="s">
        <v>28</v>
      </c>
    </row>
    <row r="1296" spans="1:32" ht="16.5" x14ac:dyDescent="0.35">
      <c r="A1296" s="1">
        <f t="shared" ref="A1296:B1296" si="2318">A925</f>
        <v>0</v>
      </c>
      <c r="B1296" s="1">
        <f t="shared" si="2318"/>
        <v>0</v>
      </c>
      <c r="C1296" s="1">
        <f>Tabulka1[[#This Row],[z2]]</f>
        <v>0.85630634428904007</v>
      </c>
      <c r="D1296" s="1">
        <f>Tabulka1[[#This Row],[std2]]</f>
        <v>1.76169657431736E-3</v>
      </c>
      <c r="E1296" s="1">
        <f t="shared" si="2190"/>
        <v>5</v>
      </c>
      <c r="F1296" s="1" t="s">
        <v>29</v>
      </c>
      <c r="G1296" s="1" t="s">
        <v>30</v>
      </c>
      <c r="H1296" s="1" t="s">
        <v>13</v>
      </c>
      <c r="I1296" s="1">
        <f t="shared" ref="I1296:J1296" si="2319">I925</f>
        <v>0</v>
      </c>
      <c r="J1296" s="1">
        <f t="shared" si="2319"/>
        <v>1.5</v>
      </c>
      <c r="K1296" s="1">
        <v>0.85630634428904007</v>
      </c>
      <c r="L1296" s="1">
        <v>1.76169657431736E-3</v>
      </c>
      <c r="M1296" s="1" t="s">
        <v>32</v>
      </c>
      <c r="N1296" s="1" t="s">
        <v>31</v>
      </c>
      <c r="O1296" s="1" t="s">
        <v>13</v>
      </c>
      <c r="P1296" s="1">
        <f t="shared" ref="P1296:Q1296" si="2320">P925</f>
        <v>0</v>
      </c>
      <c r="Q1296" s="1">
        <f t="shared" si="2320"/>
        <v>1.5</v>
      </c>
      <c r="R1296" s="1">
        <f>Tabulka1[[#This Row],[z2]]</f>
        <v>0.85630634428904007</v>
      </c>
      <c r="S1296" s="1">
        <f>Tabulka1[[#This Row],[std2]]</f>
        <v>1.76169657431736E-3</v>
      </c>
      <c r="T1296" s="1" t="s">
        <v>42</v>
      </c>
      <c r="U1296" s="1" t="s">
        <v>31</v>
      </c>
      <c r="V1296" s="1" t="s">
        <v>13</v>
      </c>
      <c r="W1296" s="1">
        <f t="shared" ref="W1296:X1296" si="2321">W925</f>
        <v>0</v>
      </c>
      <c r="X1296" s="1">
        <f t="shared" si="2321"/>
        <v>0</v>
      </c>
      <c r="Y1296" s="1">
        <f>Tabulka1[[#This Row],[z2]]</f>
        <v>0.85630634428904007</v>
      </c>
      <c r="Z1296" s="1">
        <f>Tabulka1[[#This Row],[std2]]</f>
        <v>1.76169657431736E-3</v>
      </c>
      <c r="AA1296" s="1" t="s">
        <v>43</v>
      </c>
      <c r="AB1296" s="1" t="s">
        <v>40</v>
      </c>
      <c r="AC1296" s="1" t="s">
        <v>13</v>
      </c>
      <c r="AD1296" s="1">
        <v>25</v>
      </c>
      <c r="AE1296" s="1" t="s">
        <v>12</v>
      </c>
      <c r="AF1296" s="1" t="s">
        <v>28</v>
      </c>
    </row>
    <row r="1297" spans="1:32" ht="16.5" x14ac:dyDescent="0.35">
      <c r="A1297" s="1">
        <f t="shared" ref="A1297:B1297" si="2322">A926</f>
        <v>0.565349725471473</v>
      </c>
      <c r="B1297" s="1">
        <f t="shared" si="2322"/>
        <v>0.42401229410360475</v>
      </c>
      <c r="C1297" s="1">
        <f>Tabulka1[[#This Row],[z2]]</f>
        <v>0.99185151816865125</v>
      </c>
      <c r="D1297" s="1">
        <f>Tabulka1[[#This Row],[std2]]</f>
        <v>6.9225334055447003E-5</v>
      </c>
      <c r="E1297" s="1">
        <f t="shared" si="2190"/>
        <v>5</v>
      </c>
      <c r="F1297" s="1" t="s">
        <v>29</v>
      </c>
      <c r="G1297" s="1" t="s">
        <v>30</v>
      </c>
      <c r="H1297" s="1" t="s">
        <v>13</v>
      </c>
      <c r="I1297" s="1">
        <f t="shared" ref="I1297:J1297" si="2323">I926</f>
        <v>5</v>
      </c>
      <c r="J1297" s="1">
        <f t="shared" si="2323"/>
        <v>1.5</v>
      </c>
      <c r="K1297" s="1">
        <v>0.99185151816865125</v>
      </c>
      <c r="L1297" s="1">
        <v>6.9225334055447003E-5</v>
      </c>
      <c r="M1297" s="1" t="s">
        <v>32</v>
      </c>
      <c r="N1297" s="1" t="s">
        <v>31</v>
      </c>
      <c r="O1297" s="1" t="s">
        <v>13</v>
      </c>
      <c r="P1297" s="1">
        <f t="shared" ref="P1297:Q1297" si="2324">P926</f>
        <v>2.5552854879663189</v>
      </c>
      <c r="Q1297" s="1">
        <f t="shared" si="2324"/>
        <v>1.5</v>
      </c>
      <c r="R1297" s="1">
        <f>Tabulka1[[#This Row],[z2]]</f>
        <v>0.99185151816865125</v>
      </c>
      <c r="S1297" s="1">
        <f>Tabulka1[[#This Row],[std2]]</f>
        <v>6.9225334055447003E-5</v>
      </c>
      <c r="T1297" s="1" t="s">
        <v>42</v>
      </c>
      <c r="U1297" s="1" t="s">
        <v>31</v>
      </c>
      <c r="V1297" s="1" t="s">
        <v>13</v>
      </c>
      <c r="W1297" s="1">
        <f t="shared" ref="W1297:X1297" si="2325">W926</f>
        <v>0.57110157498392355</v>
      </c>
      <c r="X1297" s="1">
        <f t="shared" si="2325"/>
        <v>0.42832618123794269</v>
      </c>
      <c r="Y1297" s="1">
        <f>Tabulka1[[#This Row],[z2]]</f>
        <v>0.99185151816865125</v>
      </c>
      <c r="Z1297" s="1">
        <f>Tabulka1[[#This Row],[std2]]</f>
        <v>6.9225334055447003E-5</v>
      </c>
      <c r="AA1297" s="1" t="s">
        <v>43</v>
      </c>
      <c r="AB1297" s="1" t="s">
        <v>40</v>
      </c>
      <c r="AC1297" s="1" t="s">
        <v>13</v>
      </c>
      <c r="AD1297" s="1">
        <v>25</v>
      </c>
      <c r="AE1297" s="1" t="s">
        <v>12</v>
      </c>
      <c r="AF1297" s="1" t="s">
        <v>28</v>
      </c>
    </row>
    <row r="1298" spans="1:32" ht="16.5" x14ac:dyDescent="0.35">
      <c r="A1298" s="1">
        <f t="shared" ref="A1298:B1298" si="2326">A927</f>
        <v>1.1804401137177456</v>
      </c>
      <c r="B1298" s="1">
        <f t="shared" si="2326"/>
        <v>0.88533008528830925</v>
      </c>
      <c r="C1298" s="1">
        <f>Tabulka1[[#This Row],[z2]]</f>
        <v>1.1541928115871687</v>
      </c>
      <c r="D1298" s="1">
        <f>Tabulka1[[#This Row],[std2]]</f>
        <v>3.8963558099315424E-4</v>
      </c>
      <c r="E1298" s="1">
        <f t="shared" si="2190"/>
        <v>5</v>
      </c>
      <c r="F1298" s="1" t="s">
        <v>29</v>
      </c>
      <c r="G1298" s="1" t="s">
        <v>30</v>
      </c>
      <c r="H1298" s="1" t="s">
        <v>13</v>
      </c>
      <c r="I1298" s="1">
        <f t="shared" ref="I1298:J1298" si="2327">I927</f>
        <v>10</v>
      </c>
      <c r="J1298" s="1">
        <f t="shared" si="2327"/>
        <v>1.5</v>
      </c>
      <c r="K1298" s="1">
        <v>1.1541928115871687</v>
      </c>
      <c r="L1298" s="1">
        <v>3.8963558099315424E-4</v>
      </c>
      <c r="M1298" s="1" t="s">
        <v>32</v>
      </c>
      <c r="N1298" s="1" t="s">
        <v>31</v>
      </c>
      <c r="O1298" s="1" t="s">
        <v>13</v>
      </c>
      <c r="P1298" s="1">
        <f t="shared" ref="P1298:Q1298" si="2328">P927</f>
        <v>5.1105709759326379</v>
      </c>
      <c r="Q1298" s="1">
        <f t="shared" si="2328"/>
        <v>1.5</v>
      </c>
      <c r="R1298" s="1">
        <f>Tabulka1[[#This Row],[z2]]</f>
        <v>1.1541928115871687</v>
      </c>
      <c r="S1298" s="1">
        <f>Tabulka1[[#This Row],[std2]]</f>
        <v>3.8963558099315424E-4</v>
      </c>
      <c r="T1298" s="1" t="s">
        <v>42</v>
      </c>
      <c r="U1298" s="1" t="s">
        <v>31</v>
      </c>
      <c r="V1298" s="1" t="s">
        <v>13</v>
      </c>
      <c r="W1298" s="1">
        <f t="shared" ref="W1298:X1298" si="2329">W927</f>
        <v>1.2056588805216164</v>
      </c>
      <c r="X1298" s="1">
        <f t="shared" si="2329"/>
        <v>0.90424416039121236</v>
      </c>
      <c r="Y1298" s="1">
        <f>Tabulka1[[#This Row],[z2]]</f>
        <v>1.1541928115871687</v>
      </c>
      <c r="Z1298" s="1">
        <f>Tabulka1[[#This Row],[std2]]</f>
        <v>3.8963558099315424E-4</v>
      </c>
      <c r="AA1298" s="1" t="s">
        <v>43</v>
      </c>
      <c r="AB1298" s="1" t="s">
        <v>40</v>
      </c>
      <c r="AC1298" s="1" t="s">
        <v>13</v>
      </c>
      <c r="AD1298" s="1">
        <v>25</v>
      </c>
      <c r="AE1298" s="1" t="s">
        <v>12</v>
      </c>
      <c r="AF1298" s="1" t="s">
        <v>28</v>
      </c>
    </row>
    <row r="1299" spans="1:32" ht="16.5" x14ac:dyDescent="0.35">
      <c r="A1299" s="1">
        <f t="shared" ref="A1299:B1299" si="2330">A928</f>
        <v>1.8508458299876298</v>
      </c>
      <c r="B1299" s="1">
        <f t="shared" si="2330"/>
        <v>1.3881343724907222</v>
      </c>
      <c r="C1299" s="1">
        <f>Tabulka1[[#This Row],[z2]]</f>
        <v>1.3843532566582657</v>
      </c>
      <c r="D1299" s="1">
        <f>Tabulka1[[#This Row],[std2]]</f>
        <v>3.9817300308466575E-4</v>
      </c>
      <c r="E1299" s="1">
        <f t="shared" si="2190"/>
        <v>5</v>
      </c>
      <c r="F1299" s="1" t="s">
        <v>29</v>
      </c>
      <c r="G1299" s="1" t="s">
        <v>30</v>
      </c>
      <c r="H1299" s="1" t="s">
        <v>13</v>
      </c>
      <c r="I1299" s="1">
        <f t="shared" ref="I1299:J1299" si="2331">I928</f>
        <v>15</v>
      </c>
      <c r="J1299" s="1">
        <f t="shared" si="2331"/>
        <v>1.5</v>
      </c>
      <c r="K1299" s="1">
        <v>1.3843532566582657</v>
      </c>
      <c r="L1299" s="1">
        <v>3.9817300308466575E-4</v>
      </c>
      <c r="M1299" s="1" t="s">
        <v>32</v>
      </c>
      <c r="N1299" s="1" t="s">
        <v>31</v>
      </c>
      <c r="O1299" s="1" t="s">
        <v>13</v>
      </c>
      <c r="P1299" s="1">
        <f t="shared" ref="P1299:Q1299" si="2332">P928</f>
        <v>7.6658564638989564</v>
      </c>
      <c r="Q1299" s="1">
        <f t="shared" si="2332"/>
        <v>1.5</v>
      </c>
      <c r="R1299" s="1">
        <f>Tabulka1[[#This Row],[z2]]</f>
        <v>1.3843532566582657</v>
      </c>
      <c r="S1299" s="1">
        <f>Tabulka1[[#This Row],[std2]]</f>
        <v>3.9817300308466575E-4</v>
      </c>
      <c r="T1299" s="1" t="s">
        <v>42</v>
      </c>
      <c r="U1299" s="1" t="s">
        <v>31</v>
      </c>
      <c r="V1299" s="1" t="s">
        <v>13</v>
      </c>
      <c r="W1299" s="1">
        <f t="shared" ref="W1299:X1299" si="2333">W928</f>
        <v>1.9148699867108021</v>
      </c>
      <c r="X1299" s="1">
        <f t="shared" si="2333"/>
        <v>1.4361524900331015</v>
      </c>
      <c r="Y1299" s="1">
        <f>Tabulka1[[#This Row],[z2]]</f>
        <v>1.3843532566582657</v>
      </c>
      <c r="Z1299" s="1">
        <f>Tabulka1[[#This Row],[std2]]</f>
        <v>3.9817300308466575E-4</v>
      </c>
      <c r="AA1299" s="1" t="s">
        <v>43</v>
      </c>
      <c r="AB1299" s="1" t="s">
        <v>40</v>
      </c>
      <c r="AC1299" s="1" t="s">
        <v>13</v>
      </c>
      <c r="AD1299" s="1">
        <v>25</v>
      </c>
      <c r="AE1299" s="1" t="s">
        <v>12</v>
      </c>
      <c r="AF1299" s="1" t="s">
        <v>28</v>
      </c>
    </row>
    <row r="1300" spans="1:32" ht="16.5" x14ac:dyDescent="0.35">
      <c r="A1300" s="1">
        <f t="shared" ref="A1300:B1300" si="2334">A929</f>
        <v>2.5818485644219709</v>
      </c>
      <c r="B1300" s="1">
        <f t="shared" si="2334"/>
        <v>1.936386423316478</v>
      </c>
      <c r="C1300" s="1">
        <f>Tabulka1[[#This Row],[z2]]</f>
        <v>1.7242400526798818</v>
      </c>
      <c r="D1300" s="1">
        <f>Tabulka1[[#This Row],[std2]]</f>
        <v>6.7723886072185827E-5</v>
      </c>
      <c r="E1300" s="1">
        <f t="shared" si="2190"/>
        <v>5</v>
      </c>
      <c r="F1300" s="1" t="s">
        <v>29</v>
      </c>
      <c r="G1300" s="1" t="s">
        <v>30</v>
      </c>
      <c r="H1300" s="1" t="s">
        <v>13</v>
      </c>
      <c r="I1300" s="1">
        <f t="shared" ref="I1300:J1300" si="2335">I929</f>
        <v>20</v>
      </c>
      <c r="J1300" s="1">
        <f t="shared" si="2335"/>
        <v>1.5</v>
      </c>
      <c r="K1300" s="1">
        <v>1.7242400526798818</v>
      </c>
      <c r="L1300" s="1">
        <v>6.7723886072185827E-5</v>
      </c>
      <c r="M1300" s="1" t="s">
        <v>32</v>
      </c>
      <c r="N1300" s="1" t="s">
        <v>31</v>
      </c>
      <c r="O1300" s="1" t="s">
        <v>13</v>
      </c>
      <c r="P1300" s="1">
        <f t="shared" ref="P1300:Q1300" si="2336">P929</f>
        <v>10.221141951865276</v>
      </c>
      <c r="Q1300" s="1">
        <f t="shared" si="2336"/>
        <v>1.5</v>
      </c>
      <c r="R1300" s="1">
        <f>Tabulka1[[#This Row],[z2]]</f>
        <v>1.7242400526798818</v>
      </c>
      <c r="S1300" s="1">
        <f>Tabulka1[[#This Row],[std2]]</f>
        <v>6.7723886072185827E-5</v>
      </c>
      <c r="T1300" s="1" t="s">
        <v>42</v>
      </c>
      <c r="U1300" s="1" t="s">
        <v>31</v>
      </c>
      <c r="V1300" s="1" t="s">
        <v>13</v>
      </c>
      <c r="W1300" s="1">
        <f t="shared" ref="W1300:X1300" si="2337">W929</f>
        <v>2.7127324811736369</v>
      </c>
      <c r="X1300" s="1">
        <f t="shared" si="2337"/>
        <v>2.0345493608802272</v>
      </c>
      <c r="Y1300" s="1">
        <f>Tabulka1[[#This Row],[z2]]</f>
        <v>1.7242400526798818</v>
      </c>
      <c r="Z1300" s="1">
        <f>Tabulka1[[#This Row],[std2]]</f>
        <v>6.7723886072185827E-5</v>
      </c>
      <c r="AA1300" s="1" t="s">
        <v>43</v>
      </c>
      <c r="AB1300" s="1" t="s">
        <v>40</v>
      </c>
      <c r="AC1300" s="1" t="s">
        <v>13</v>
      </c>
      <c r="AD1300" s="1">
        <v>25</v>
      </c>
      <c r="AE1300" s="1" t="s">
        <v>12</v>
      </c>
      <c r="AF1300" s="1" t="s">
        <v>28</v>
      </c>
    </row>
    <row r="1301" spans="1:32" ht="16.5" x14ac:dyDescent="0.35">
      <c r="A1301" s="1">
        <f t="shared" ref="A1301:B1301" si="2338">A930</f>
        <v>3.3806750363506151</v>
      </c>
      <c r="B1301" s="1">
        <f t="shared" si="2338"/>
        <v>2.5355062772629613</v>
      </c>
      <c r="C1301" s="1">
        <f>Tabulka1[[#This Row],[z2]]</f>
        <v>2.2548407159286334</v>
      </c>
      <c r="D1301" s="1">
        <f>Tabulka1[[#This Row],[std2]]</f>
        <v>5.5957476344459319E-5</v>
      </c>
      <c r="E1301" s="1">
        <f t="shared" si="2190"/>
        <v>5</v>
      </c>
      <c r="F1301" s="1" t="s">
        <v>29</v>
      </c>
      <c r="G1301" s="1" t="s">
        <v>30</v>
      </c>
      <c r="H1301" s="1" t="s">
        <v>13</v>
      </c>
      <c r="I1301" s="1">
        <f t="shared" ref="I1301:J1301" si="2339">I930</f>
        <v>25</v>
      </c>
      <c r="J1301" s="1">
        <f t="shared" si="2339"/>
        <v>1.5</v>
      </c>
      <c r="K1301" s="1">
        <v>2.2548407159286334</v>
      </c>
      <c r="L1301" s="1">
        <v>5.5957476344459319E-5</v>
      </c>
      <c r="M1301" s="1" t="s">
        <v>32</v>
      </c>
      <c r="N1301" s="1" t="s">
        <v>31</v>
      </c>
      <c r="O1301" s="1" t="s">
        <v>13</v>
      </c>
      <c r="P1301" s="1">
        <f t="shared" ref="P1301:Q1301" si="2340">P930</f>
        <v>12.776427439831593</v>
      </c>
      <c r="Q1301" s="1">
        <f t="shared" si="2340"/>
        <v>1.5</v>
      </c>
      <c r="R1301" s="1">
        <f>Tabulka1[[#This Row],[z2]]</f>
        <v>2.2548407159286334</v>
      </c>
      <c r="S1301" s="1">
        <f>Tabulka1[[#This Row],[std2]]</f>
        <v>5.5957476344459319E-5</v>
      </c>
      <c r="T1301" s="1" t="s">
        <v>42</v>
      </c>
      <c r="U1301" s="1" t="s">
        <v>31</v>
      </c>
      <c r="V1301" s="1" t="s">
        <v>13</v>
      </c>
      <c r="W1301" s="1">
        <f t="shared" ref="W1301:X1301" si="2341">W930</f>
        <v>3.6169766415648494</v>
      </c>
      <c r="X1301" s="1">
        <f t="shared" si="2341"/>
        <v>2.7127324811736369</v>
      </c>
      <c r="Y1301" s="1">
        <f>Tabulka1[[#This Row],[z2]]</f>
        <v>2.2548407159286334</v>
      </c>
      <c r="Z1301" s="1">
        <f>Tabulka1[[#This Row],[std2]]</f>
        <v>5.5957476344459319E-5</v>
      </c>
      <c r="AA1301" s="1" t="s">
        <v>43</v>
      </c>
      <c r="AB1301" s="1" t="s">
        <v>40</v>
      </c>
      <c r="AC1301" s="1" t="s">
        <v>13</v>
      </c>
      <c r="AD1301" s="1">
        <v>25</v>
      </c>
      <c r="AE1301" s="1" t="s">
        <v>12</v>
      </c>
      <c r="AF1301" s="1" t="s">
        <v>28</v>
      </c>
    </row>
    <row r="1302" spans="1:32" ht="16.5" x14ac:dyDescent="0.35">
      <c r="A1302" s="1">
        <f t="shared" ref="A1302:B1302" si="2342">A931</f>
        <v>4.2529406020095921</v>
      </c>
      <c r="B1302" s="1">
        <f t="shared" si="2342"/>
        <v>3.1897054515071943</v>
      </c>
      <c r="C1302" s="1">
        <f>Tabulka1[[#This Row],[z2]]</f>
        <v>3.130122876598997</v>
      </c>
      <c r="D1302" s="1">
        <f>Tabulka1[[#This Row],[std2]]</f>
        <v>7.5407843887650061E-4</v>
      </c>
      <c r="E1302" s="1">
        <f t="shared" si="2190"/>
        <v>5</v>
      </c>
      <c r="F1302" s="1" t="s">
        <v>29</v>
      </c>
      <c r="G1302" s="1" t="s">
        <v>30</v>
      </c>
      <c r="H1302" s="1" t="s">
        <v>13</v>
      </c>
      <c r="I1302" s="1">
        <f t="shared" ref="I1302:J1302" si="2343">I931</f>
        <v>30</v>
      </c>
      <c r="J1302" s="1">
        <f t="shared" si="2343"/>
        <v>1.5</v>
      </c>
      <c r="K1302" s="1">
        <v>3.130122876598997</v>
      </c>
      <c r="L1302" s="1">
        <v>7.5407843887650061E-4</v>
      </c>
      <c r="M1302" s="1" t="s">
        <v>32</v>
      </c>
      <c r="N1302" s="1" t="s">
        <v>31</v>
      </c>
      <c r="O1302" s="1" t="s">
        <v>13</v>
      </c>
      <c r="P1302" s="1">
        <f t="shared" ref="P1302:Q1302" si="2344">P931</f>
        <v>15.331712927797913</v>
      </c>
      <c r="Q1302" s="1">
        <f t="shared" si="2344"/>
        <v>1.5</v>
      </c>
      <c r="R1302" s="1">
        <f>Tabulka1[[#This Row],[z2]]</f>
        <v>3.130122876598997</v>
      </c>
      <c r="S1302" s="1">
        <f>Tabulka1[[#This Row],[std2]]</f>
        <v>7.5407843887650061E-4</v>
      </c>
      <c r="T1302" s="1" t="s">
        <v>42</v>
      </c>
      <c r="U1302" s="1" t="s">
        <v>31</v>
      </c>
      <c r="V1302" s="1" t="s">
        <v>13</v>
      </c>
      <c r="W1302" s="1">
        <f t="shared" ref="W1302:X1302" si="2345">W931</f>
        <v>4.6503985391548053</v>
      </c>
      <c r="X1302" s="1">
        <f t="shared" si="2345"/>
        <v>3.4877989043661044</v>
      </c>
      <c r="Y1302" s="1">
        <f>Tabulka1[[#This Row],[z2]]</f>
        <v>3.130122876598997</v>
      </c>
      <c r="Z1302" s="1">
        <f>Tabulka1[[#This Row],[std2]]</f>
        <v>7.5407843887650061E-4</v>
      </c>
      <c r="AA1302" s="1" t="s">
        <v>43</v>
      </c>
      <c r="AB1302" s="1" t="s">
        <v>40</v>
      </c>
      <c r="AC1302" s="1" t="s">
        <v>13</v>
      </c>
      <c r="AD1302" s="1">
        <v>25</v>
      </c>
      <c r="AE1302" s="1" t="s">
        <v>12</v>
      </c>
      <c r="AF1302" s="1" t="s">
        <v>28</v>
      </c>
    </row>
    <row r="1303" spans="1:32" ht="16.5" x14ac:dyDescent="0.35">
      <c r="A1303" s="1">
        <f t="shared" ref="A1303:B1303" si="2346">A932</f>
        <v>5.206362985307841</v>
      </c>
      <c r="B1303" s="1">
        <f t="shared" si="2346"/>
        <v>3.9047722389808808</v>
      </c>
      <c r="C1303" s="1">
        <f>Tabulka1[[#This Row],[z2]]</f>
        <v>4.6959331951627483</v>
      </c>
      <c r="D1303" s="1">
        <f>Tabulka1[[#This Row],[std2]]</f>
        <v>3.9968107400668905E-3</v>
      </c>
      <c r="E1303" s="1">
        <f t="shared" si="2190"/>
        <v>5</v>
      </c>
      <c r="F1303" s="1" t="s">
        <v>29</v>
      </c>
      <c r="G1303" s="1" t="s">
        <v>30</v>
      </c>
      <c r="H1303" s="1" t="s">
        <v>13</v>
      </c>
      <c r="I1303" s="1">
        <f t="shared" ref="I1303:J1303" si="2347">I932</f>
        <v>35</v>
      </c>
      <c r="J1303" s="1">
        <f t="shared" si="2347"/>
        <v>1.5</v>
      </c>
      <c r="K1303" s="1">
        <v>4.6959331951627483</v>
      </c>
      <c r="L1303" s="1">
        <v>3.9968107400668905E-3</v>
      </c>
      <c r="M1303" s="1" t="s">
        <v>32</v>
      </c>
      <c r="N1303" s="1" t="s">
        <v>31</v>
      </c>
      <c r="O1303" s="1" t="s">
        <v>13</v>
      </c>
      <c r="P1303" s="1">
        <f t="shared" ref="P1303:Q1303" si="2348">P932</f>
        <v>17.886998415764232</v>
      </c>
      <c r="Q1303" s="1">
        <f t="shared" si="2348"/>
        <v>1.5</v>
      </c>
      <c r="R1303" s="1">
        <f>Tabulka1[[#This Row],[z2]]</f>
        <v>4.6959331951627483</v>
      </c>
      <c r="S1303" s="1">
        <f>Tabulka1[[#This Row],[std2]]</f>
        <v>3.9968107400668905E-3</v>
      </c>
      <c r="T1303" s="1" t="s">
        <v>42</v>
      </c>
      <c r="U1303" s="1" t="s">
        <v>31</v>
      </c>
      <c r="V1303" s="1" t="s">
        <v>13</v>
      </c>
      <c r="W1303" s="1">
        <f t="shared" ref="W1303:X1303" si="2349">W932</f>
        <v>5.8428084209893703</v>
      </c>
      <c r="X1303" s="1">
        <f t="shared" si="2349"/>
        <v>4.3821063157420284</v>
      </c>
      <c r="Y1303" s="1">
        <f>Tabulka1[[#This Row],[z2]]</f>
        <v>4.6959331951627483</v>
      </c>
      <c r="Z1303" s="1">
        <f>Tabulka1[[#This Row],[std2]]</f>
        <v>3.9968107400668905E-3</v>
      </c>
      <c r="AA1303" s="1" t="s">
        <v>43</v>
      </c>
      <c r="AB1303" s="1" t="s">
        <v>40</v>
      </c>
      <c r="AC1303" s="1" t="s">
        <v>13</v>
      </c>
      <c r="AD1303" s="1">
        <v>25</v>
      </c>
      <c r="AE1303" s="1" t="s">
        <v>12</v>
      </c>
      <c r="AF1303" s="1" t="s">
        <v>28</v>
      </c>
    </row>
    <row r="1304" spans="1:32" s="8" customFormat="1" ht="16.5" x14ac:dyDescent="0.35">
      <c r="A1304" s="3"/>
      <c r="B1304" s="3"/>
      <c r="C1304" s="3" t="str">
        <f>Tabulka1[[#This Row],[z2]]</f>
        <v>chyběl vzorek</v>
      </c>
      <c r="D1304" s="3" t="str">
        <f>Tabulka1[[#This Row],[std2]]</f>
        <v>chyběl vzorek</v>
      </c>
      <c r="E1304" s="3">
        <f t="shared" si="2190"/>
        <v>5</v>
      </c>
      <c r="F1304" s="3" t="s">
        <v>29</v>
      </c>
      <c r="G1304" s="3" t="s">
        <v>30</v>
      </c>
      <c r="H1304" s="3" t="s">
        <v>13</v>
      </c>
      <c r="I1304" s="1">
        <f t="shared" ref="I1304:J1304" si="2350">I933</f>
        <v>40</v>
      </c>
      <c r="J1304" s="1">
        <f t="shared" si="2350"/>
        <v>1.5</v>
      </c>
      <c r="K1304" s="3" t="s">
        <v>51</v>
      </c>
      <c r="L1304" s="3" t="s">
        <v>51</v>
      </c>
      <c r="M1304" s="3" t="s">
        <v>32</v>
      </c>
      <c r="N1304" s="3" t="s">
        <v>31</v>
      </c>
      <c r="O1304" s="3" t="s">
        <v>13</v>
      </c>
      <c r="P1304" s="3">
        <f t="shared" ref="P1304:Q1304" si="2351">P933</f>
        <v>20.442283903730551</v>
      </c>
      <c r="Q1304" s="3">
        <f t="shared" si="2351"/>
        <v>1.5</v>
      </c>
      <c r="R1304" s="3" t="str">
        <f>Tabulka1[[#This Row],[z2]]</f>
        <v>chyběl vzorek</v>
      </c>
      <c r="S1304" s="3" t="str">
        <f>Tabulka1[[#This Row],[std2]]</f>
        <v>chyběl vzorek</v>
      </c>
      <c r="T1304" s="3" t="s">
        <v>42</v>
      </c>
      <c r="U1304" s="3" t="s">
        <v>31</v>
      </c>
      <c r="V1304" s="3" t="s">
        <v>13</v>
      </c>
      <c r="W1304" s="3"/>
      <c r="X1304" s="3"/>
      <c r="Y1304" s="3" t="str">
        <f>Tabulka1[[#This Row],[z2]]</f>
        <v>chyběl vzorek</v>
      </c>
      <c r="Z1304" s="3" t="str">
        <f>Tabulka1[[#This Row],[std2]]</f>
        <v>chyběl vzorek</v>
      </c>
      <c r="AA1304" s="3" t="s">
        <v>43</v>
      </c>
      <c r="AB1304" s="3" t="s">
        <v>40</v>
      </c>
      <c r="AC1304" s="3" t="s">
        <v>13</v>
      </c>
      <c r="AD1304" s="3">
        <v>25</v>
      </c>
      <c r="AE1304" s="3" t="s">
        <v>12</v>
      </c>
      <c r="AF1304" s="3" t="s">
        <v>28</v>
      </c>
    </row>
    <row r="1305" spans="1:32" ht="16.5" x14ac:dyDescent="0.35">
      <c r="A1305" s="1">
        <f t="shared" ref="A1305:B1305" si="2352">A934</f>
        <v>7.3896623190607444</v>
      </c>
      <c r="B1305" s="1">
        <f t="shared" si="2352"/>
        <v>5.5422467392955586</v>
      </c>
      <c r="C1305" s="1">
        <f>Tabulka1[[#This Row],[z2]]</f>
        <v>15.703624605880755</v>
      </c>
      <c r="D1305" s="1">
        <f>Tabulka1[[#This Row],[std2]]</f>
        <v>9.729011015991762E-2</v>
      </c>
      <c r="E1305" s="1">
        <f t="shared" si="2190"/>
        <v>5</v>
      </c>
      <c r="F1305" s="1" t="s">
        <v>29</v>
      </c>
      <c r="G1305" s="1" t="s">
        <v>30</v>
      </c>
      <c r="H1305" s="1" t="s">
        <v>13</v>
      </c>
      <c r="I1305" s="1">
        <f t="shared" ref="I1305:J1305" si="2353">I934</f>
        <v>45</v>
      </c>
      <c r="J1305" s="1">
        <f t="shared" si="2353"/>
        <v>1.5</v>
      </c>
      <c r="K1305" s="4">
        <v>15.703624605880755</v>
      </c>
      <c r="L1305" s="4">
        <v>9.729011015991762E-2</v>
      </c>
      <c r="M1305" s="1" t="s">
        <v>32</v>
      </c>
      <c r="N1305" s="1" t="s">
        <v>31</v>
      </c>
      <c r="O1305" s="1" t="s">
        <v>13</v>
      </c>
      <c r="P1305" s="1">
        <f t="shared" ref="P1305:Q1305" si="2354">P934</f>
        <v>22.997569391696871</v>
      </c>
      <c r="Q1305" s="1">
        <f t="shared" si="2354"/>
        <v>1.5</v>
      </c>
      <c r="R1305" s="1">
        <f>Tabulka1[[#This Row],[z2]]</f>
        <v>15.703624605880755</v>
      </c>
      <c r="S1305" s="1">
        <f>Tabulka1[[#This Row],[std2]]</f>
        <v>9.729011015991762E-2</v>
      </c>
      <c r="T1305" s="1" t="s">
        <v>42</v>
      </c>
      <c r="U1305" s="1" t="s">
        <v>31</v>
      </c>
      <c r="V1305" s="1" t="s">
        <v>13</v>
      </c>
      <c r="W1305" s="1">
        <f t="shared" ref="W1305:X1305" si="2355">W934</f>
        <v>8.8780335747500843</v>
      </c>
      <c r="X1305" s="1">
        <f t="shared" si="2355"/>
        <v>6.6585251810625632</v>
      </c>
      <c r="Y1305" s="1">
        <f>Tabulka1[[#This Row],[z2]]</f>
        <v>15.703624605880755</v>
      </c>
      <c r="Z1305" s="1">
        <f>Tabulka1[[#This Row],[std2]]</f>
        <v>9.729011015991762E-2</v>
      </c>
      <c r="AA1305" s="1" t="s">
        <v>43</v>
      </c>
      <c r="AB1305" s="1" t="s">
        <v>40</v>
      </c>
      <c r="AC1305" s="1" t="s">
        <v>13</v>
      </c>
      <c r="AD1305" s="1">
        <v>25</v>
      </c>
      <c r="AE1305" s="1" t="s">
        <v>12</v>
      </c>
      <c r="AF1305" s="1" t="s">
        <v>28</v>
      </c>
    </row>
    <row r="1306" spans="1:32" ht="16.5" x14ac:dyDescent="0.35">
      <c r="A1306" s="1">
        <f t="shared" ref="A1306:B1306" si="2356">A935</f>
        <v>0</v>
      </c>
      <c r="B1306" s="1">
        <f t="shared" si="2356"/>
        <v>0</v>
      </c>
      <c r="C1306" s="1">
        <f>Tabulka1[[#This Row],[z2]]</f>
        <v>0.85630634428904007</v>
      </c>
      <c r="D1306" s="1">
        <f>Tabulka1[[#This Row],[std2]]</f>
        <v>1.7616965743173559E-3</v>
      </c>
      <c r="E1306" s="1">
        <f t="shared" si="2190"/>
        <v>6</v>
      </c>
      <c r="F1306" s="1" t="s">
        <v>29</v>
      </c>
      <c r="G1306" s="1" t="s">
        <v>30</v>
      </c>
      <c r="H1306" s="1" t="s">
        <v>13</v>
      </c>
      <c r="I1306" s="1">
        <f t="shared" ref="I1306:J1306" si="2357">I935</f>
        <v>0</v>
      </c>
      <c r="J1306" s="1">
        <f t="shared" si="2357"/>
        <v>1.887</v>
      </c>
      <c r="K1306" s="4">
        <v>0.85630634428904007</v>
      </c>
      <c r="L1306" s="4">
        <v>1.7616965743173559E-3</v>
      </c>
      <c r="M1306" s="1" t="s">
        <v>32</v>
      </c>
      <c r="N1306" s="1" t="s">
        <v>31</v>
      </c>
      <c r="O1306" s="1" t="s">
        <v>13</v>
      </c>
      <c r="P1306" s="1">
        <f t="shared" ref="P1306:Q1306" si="2358">P935</f>
        <v>0</v>
      </c>
      <c r="Q1306" s="1">
        <f t="shared" si="2358"/>
        <v>1.887</v>
      </c>
      <c r="R1306" s="1">
        <f>Tabulka1[[#This Row],[z2]]</f>
        <v>0.85630634428904007</v>
      </c>
      <c r="S1306" s="1">
        <f>Tabulka1[[#This Row],[std2]]</f>
        <v>1.7616965743173559E-3</v>
      </c>
      <c r="T1306" s="1" t="s">
        <v>42</v>
      </c>
      <c r="U1306" s="1" t="s">
        <v>31</v>
      </c>
      <c r="V1306" s="1" t="s">
        <v>13</v>
      </c>
      <c r="W1306" s="1">
        <f t="shared" ref="W1306:X1306" si="2359">W935</f>
        <v>0</v>
      </c>
      <c r="X1306" s="1">
        <f t="shared" si="2359"/>
        <v>0</v>
      </c>
      <c r="Y1306" s="1">
        <f>Tabulka1[[#This Row],[z2]]</f>
        <v>0.85630634428904007</v>
      </c>
      <c r="Z1306" s="1">
        <f>Tabulka1[[#This Row],[std2]]</f>
        <v>1.7616965743173559E-3</v>
      </c>
      <c r="AA1306" s="1" t="s">
        <v>43</v>
      </c>
      <c r="AB1306" s="1" t="s">
        <v>40</v>
      </c>
      <c r="AC1306" s="1" t="s">
        <v>13</v>
      </c>
      <c r="AD1306" s="1">
        <v>25</v>
      </c>
      <c r="AE1306" s="1" t="s">
        <v>12</v>
      </c>
      <c r="AF1306" s="1" t="s">
        <v>28</v>
      </c>
    </row>
    <row r="1307" spans="1:32" ht="16.5" x14ac:dyDescent="0.35">
      <c r="A1307" s="1">
        <f t="shared" ref="A1307:B1307" si="2360">A936</f>
        <v>0.50127197507734367</v>
      </c>
      <c r="B1307" s="1">
        <f t="shared" si="2360"/>
        <v>0.47295010848547375</v>
      </c>
      <c r="C1307" s="1">
        <f>Tabulka1[[#This Row],[z2]]</f>
        <v>0.97770732848814024</v>
      </c>
      <c r="D1307" s="1">
        <f>Tabulka1[[#This Row],[std2]]</f>
        <v>7.7319222623736263E-4</v>
      </c>
      <c r="E1307" s="1">
        <f t="shared" si="2190"/>
        <v>6</v>
      </c>
      <c r="F1307" s="1" t="s">
        <v>29</v>
      </c>
      <c r="G1307" s="1" t="s">
        <v>30</v>
      </c>
      <c r="H1307" s="1" t="s">
        <v>13</v>
      </c>
      <c r="I1307" s="1">
        <f t="shared" ref="I1307:J1307" si="2361">I936</f>
        <v>5</v>
      </c>
      <c r="J1307" s="1">
        <f t="shared" si="2361"/>
        <v>1.887</v>
      </c>
      <c r="K1307" s="4">
        <v>0.97770732848814024</v>
      </c>
      <c r="L1307" s="4">
        <v>7.7319222623736263E-4</v>
      </c>
      <c r="M1307" s="1" t="s">
        <v>32</v>
      </c>
      <c r="N1307" s="1" t="s">
        <v>31</v>
      </c>
      <c r="O1307" s="1" t="s">
        <v>13</v>
      </c>
      <c r="P1307" s="1">
        <f t="shared" ref="P1307:Q1307" si="2362">P936</f>
        <v>2.2690509125344418</v>
      </c>
      <c r="Q1307" s="1">
        <f t="shared" si="2362"/>
        <v>1.887</v>
      </c>
      <c r="R1307" s="1">
        <f>Tabulka1[[#This Row],[z2]]</f>
        <v>0.97770732848814024</v>
      </c>
      <c r="S1307" s="1">
        <f>Tabulka1[[#This Row],[std2]]</f>
        <v>7.7319222623736263E-4</v>
      </c>
      <c r="T1307" s="1" t="s">
        <v>42</v>
      </c>
      <c r="U1307" s="1" t="s">
        <v>31</v>
      </c>
      <c r="V1307" s="1" t="s">
        <v>13</v>
      </c>
      <c r="W1307" s="1">
        <f t="shared" ref="W1307:X1307" si="2363">W936</f>
        <v>0.5071286773903555</v>
      </c>
      <c r="X1307" s="1">
        <f t="shared" si="2363"/>
        <v>0.47847590711780041</v>
      </c>
      <c r="Y1307" s="1">
        <f>Tabulka1[[#This Row],[z2]]</f>
        <v>0.97770732848814024</v>
      </c>
      <c r="Z1307" s="1">
        <f>Tabulka1[[#This Row],[std2]]</f>
        <v>7.7319222623736263E-4</v>
      </c>
      <c r="AA1307" s="1" t="s">
        <v>43</v>
      </c>
      <c r="AB1307" s="1" t="s">
        <v>40</v>
      </c>
      <c r="AC1307" s="1" t="s">
        <v>13</v>
      </c>
      <c r="AD1307" s="1">
        <v>25</v>
      </c>
      <c r="AE1307" s="1" t="s">
        <v>12</v>
      </c>
      <c r="AF1307" s="1" t="s">
        <v>28</v>
      </c>
    </row>
    <row r="1308" spans="1:32" ht="16.5" x14ac:dyDescent="0.35">
      <c r="A1308" s="1">
        <f t="shared" ref="A1308:B1308" si="2364">A937</f>
        <v>1.0443136036679441</v>
      </c>
      <c r="B1308" s="1">
        <f t="shared" si="2364"/>
        <v>0.98530988506070527</v>
      </c>
      <c r="C1308" s="1">
        <f>Tabulka1[[#This Row],[z2]]</f>
        <v>1.1333713418472899</v>
      </c>
      <c r="D1308" s="1">
        <f>Tabulka1[[#This Row],[std2]]</f>
        <v>3.5546821676910154E-4</v>
      </c>
      <c r="E1308" s="1">
        <f t="shared" si="2190"/>
        <v>6</v>
      </c>
      <c r="F1308" s="1" t="s">
        <v>29</v>
      </c>
      <c r="G1308" s="1" t="s">
        <v>30</v>
      </c>
      <c r="H1308" s="1" t="s">
        <v>13</v>
      </c>
      <c r="I1308" s="1">
        <f t="shared" ref="I1308:J1308" si="2365">I937</f>
        <v>10</v>
      </c>
      <c r="J1308" s="1">
        <f t="shared" si="2365"/>
        <v>1.887</v>
      </c>
      <c r="K1308" s="4">
        <v>1.1333713418472899</v>
      </c>
      <c r="L1308" s="4">
        <v>3.5546821676910154E-4</v>
      </c>
      <c r="M1308" s="1" t="s">
        <v>32</v>
      </c>
      <c r="N1308" s="1" t="s">
        <v>31</v>
      </c>
      <c r="O1308" s="1" t="s">
        <v>13</v>
      </c>
      <c r="P1308" s="1">
        <f t="shared" ref="P1308:Q1308" si="2366">P937</f>
        <v>4.5381018250688836</v>
      </c>
      <c r="Q1308" s="1">
        <f t="shared" si="2366"/>
        <v>1.887</v>
      </c>
      <c r="R1308" s="1">
        <f>Tabulka1[[#This Row],[z2]]</f>
        <v>1.1333713418472899</v>
      </c>
      <c r="S1308" s="1">
        <f>Tabulka1[[#This Row],[std2]]</f>
        <v>3.5546821676910154E-4</v>
      </c>
      <c r="T1308" s="1" t="s">
        <v>42</v>
      </c>
      <c r="U1308" s="1" t="s">
        <v>31</v>
      </c>
      <c r="V1308" s="1" t="s">
        <v>13</v>
      </c>
      <c r="W1308" s="1">
        <f t="shared" ref="W1308:X1308" si="2367">W937</f>
        <v>1.0706049856018618</v>
      </c>
      <c r="X1308" s="1">
        <f t="shared" si="2367"/>
        <v>1.0101158039153566</v>
      </c>
      <c r="Y1308" s="1">
        <f>Tabulka1[[#This Row],[z2]]</f>
        <v>1.1333713418472899</v>
      </c>
      <c r="Z1308" s="1">
        <f>Tabulka1[[#This Row],[std2]]</f>
        <v>3.5546821676910154E-4</v>
      </c>
      <c r="AA1308" s="1" t="s">
        <v>43</v>
      </c>
      <c r="AB1308" s="1" t="s">
        <v>40</v>
      </c>
      <c r="AC1308" s="1" t="s">
        <v>13</v>
      </c>
      <c r="AD1308" s="1">
        <v>25</v>
      </c>
      <c r="AE1308" s="1" t="s">
        <v>12</v>
      </c>
      <c r="AF1308" s="1" t="s">
        <v>28</v>
      </c>
    </row>
    <row r="1309" spans="1:32" ht="16.5" x14ac:dyDescent="0.35">
      <c r="A1309" s="1">
        <f t="shared" ref="A1309:B1309" si="2368">A938</f>
        <v>1.6366188530197676</v>
      </c>
      <c r="B1309" s="1">
        <f t="shared" si="2368"/>
        <v>1.5441498878241509</v>
      </c>
      <c r="C1309" s="1">
        <f>Tabulka1[[#This Row],[z2]]</f>
        <v>1.364272059472186</v>
      </c>
      <c r="D1309" s="1">
        <f>Tabulka1[[#This Row],[std2]]</f>
        <v>1.3661366694155662E-4</v>
      </c>
      <c r="E1309" s="1">
        <f t="shared" si="2190"/>
        <v>6</v>
      </c>
      <c r="F1309" s="1" t="s">
        <v>29</v>
      </c>
      <c r="G1309" s="1" t="s">
        <v>30</v>
      </c>
      <c r="H1309" s="1" t="s">
        <v>13</v>
      </c>
      <c r="I1309" s="1">
        <f t="shared" ref="I1309:J1309" si="2369">I938</f>
        <v>15</v>
      </c>
      <c r="J1309" s="1">
        <f t="shared" si="2369"/>
        <v>1.887</v>
      </c>
      <c r="K1309" s="4">
        <v>1.364272059472186</v>
      </c>
      <c r="L1309" s="4">
        <v>1.3661366694155662E-4</v>
      </c>
      <c r="M1309" s="1" t="s">
        <v>32</v>
      </c>
      <c r="N1309" s="1" t="s">
        <v>31</v>
      </c>
      <c r="O1309" s="1" t="s">
        <v>13</v>
      </c>
      <c r="P1309" s="1">
        <f t="shared" ref="P1309:Q1309" si="2370">P938</f>
        <v>6.8071527376033263</v>
      </c>
      <c r="Q1309" s="1">
        <f t="shared" si="2370"/>
        <v>1.887</v>
      </c>
      <c r="R1309" s="1">
        <f>Tabulka1[[#This Row],[z2]]</f>
        <v>1.364272059472186</v>
      </c>
      <c r="S1309" s="1">
        <f>Tabulka1[[#This Row],[std2]]</f>
        <v>1.3661366694155662E-4</v>
      </c>
      <c r="T1309" s="1" t="s">
        <v>42</v>
      </c>
      <c r="U1309" s="1" t="s">
        <v>31</v>
      </c>
      <c r="V1309" s="1" t="s">
        <v>13</v>
      </c>
      <c r="W1309" s="1">
        <f t="shared" ref="W1309:X1309" si="2371">W938</f>
        <v>1.7003726241911921</v>
      </c>
      <c r="X1309" s="1">
        <f t="shared" si="2371"/>
        <v>1.6043015709243897</v>
      </c>
      <c r="Y1309" s="1">
        <f>Tabulka1[[#This Row],[z2]]</f>
        <v>1.364272059472186</v>
      </c>
      <c r="Z1309" s="1">
        <f>Tabulka1[[#This Row],[std2]]</f>
        <v>1.3661366694155662E-4</v>
      </c>
      <c r="AA1309" s="1" t="s">
        <v>43</v>
      </c>
      <c r="AB1309" s="1" t="s">
        <v>40</v>
      </c>
      <c r="AC1309" s="1" t="s">
        <v>13</v>
      </c>
      <c r="AD1309" s="1">
        <v>25</v>
      </c>
      <c r="AE1309" s="1" t="s">
        <v>12</v>
      </c>
      <c r="AF1309" s="1" t="s">
        <v>28</v>
      </c>
    </row>
    <row r="1310" spans="1:32" ht="16.5" x14ac:dyDescent="0.35">
      <c r="A1310" s="1">
        <f t="shared" ref="A1310:B1310" si="2372">A939</f>
        <v>2.2794668284393622</v>
      </c>
      <c r="B1310" s="1">
        <f t="shared" si="2372"/>
        <v>2.1506769526325384</v>
      </c>
      <c r="C1310" s="1">
        <f>Tabulka1[[#This Row],[z2]]</f>
        <v>1.6977333070428842</v>
      </c>
      <c r="D1310" s="1">
        <f>Tabulka1[[#This Row],[std2]]</f>
        <v>3.2766778783133751E-4</v>
      </c>
      <c r="E1310" s="1">
        <f t="shared" si="2190"/>
        <v>6</v>
      </c>
      <c r="F1310" s="1" t="s">
        <v>29</v>
      </c>
      <c r="G1310" s="1" t="s">
        <v>30</v>
      </c>
      <c r="H1310" s="1" t="s">
        <v>13</v>
      </c>
      <c r="I1310" s="1">
        <f t="shared" ref="I1310:J1310" si="2373">I939</f>
        <v>20</v>
      </c>
      <c r="J1310" s="1">
        <f t="shared" si="2373"/>
        <v>1.887</v>
      </c>
      <c r="K1310" s="4">
        <v>1.6977333070428842</v>
      </c>
      <c r="L1310" s="4">
        <v>3.2766778783133751E-4</v>
      </c>
      <c r="M1310" s="1" t="s">
        <v>32</v>
      </c>
      <c r="N1310" s="1" t="s">
        <v>31</v>
      </c>
      <c r="O1310" s="1" t="s">
        <v>13</v>
      </c>
      <c r="P1310" s="1">
        <f t="shared" ref="P1310:Q1310" si="2374">P939</f>
        <v>9.0762036501377672</v>
      </c>
      <c r="Q1310" s="1">
        <f t="shared" si="2374"/>
        <v>1.887</v>
      </c>
      <c r="R1310" s="1">
        <f>Tabulka1[[#This Row],[z2]]</f>
        <v>1.6977333070428842</v>
      </c>
      <c r="S1310" s="1">
        <f>Tabulka1[[#This Row],[std2]]</f>
        <v>3.2766778783133751E-4</v>
      </c>
      <c r="T1310" s="1" t="s">
        <v>42</v>
      </c>
      <c r="U1310" s="1" t="s">
        <v>31</v>
      </c>
      <c r="V1310" s="1" t="s">
        <v>13</v>
      </c>
      <c r="W1310" s="1">
        <f t="shared" ref="W1310:X1310" si="2375">W939</f>
        <v>2.4088612176041888</v>
      </c>
      <c r="X1310" s="1">
        <f t="shared" si="2375"/>
        <v>2.2727605588095523</v>
      </c>
      <c r="Y1310" s="1">
        <f>Tabulka1[[#This Row],[z2]]</f>
        <v>1.6977333070428842</v>
      </c>
      <c r="Z1310" s="1">
        <f>Tabulka1[[#This Row],[std2]]</f>
        <v>3.2766778783133751E-4</v>
      </c>
      <c r="AA1310" s="1" t="s">
        <v>43</v>
      </c>
      <c r="AB1310" s="1" t="s">
        <v>40</v>
      </c>
      <c r="AC1310" s="1" t="s">
        <v>13</v>
      </c>
      <c r="AD1310" s="1">
        <v>25</v>
      </c>
      <c r="AE1310" s="1" t="s">
        <v>12</v>
      </c>
      <c r="AF1310" s="1" t="s">
        <v>28</v>
      </c>
    </row>
    <row r="1311" spans="1:32" ht="16.5" x14ac:dyDescent="0.35">
      <c r="A1311" s="1">
        <f t="shared" ref="A1311:B1311" si="2376">A940</f>
        <v>2.9807128263573359</v>
      </c>
      <c r="B1311" s="1">
        <f t="shared" si="2376"/>
        <v>2.8123025516681466</v>
      </c>
      <c r="C1311" s="1">
        <f>Tabulka1[[#This Row],[z2]]</f>
        <v>2.2309531619926708</v>
      </c>
      <c r="D1311" s="1">
        <f>Tabulka1[[#This Row],[std2]]</f>
        <v>9.3013614557488546E-3</v>
      </c>
      <c r="E1311" s="1">
        <f t="shared" si="2190"/>
        <v>6</v>
      </c>
      <c r="F1311" s="1" t="s">
        <v>29</v>
      </c>
      <c r="G1311" s="1" t="s">
        <v>30</v>
      </c>
      <c r="H1311" s="1" t="s">
        <v>13</v>
      </c>
      <c r="I1311" s="1">
        <f t="shared" ref="I1311:J1311" si="2377">I940</f>
        <v>25</v>
      </c>
      <c r="J1311" s="1">
        <f t="shared" si="2377"/>
        <v>1.887</v>
      </c>
      <c r="K1311" s="4">
        <v>2.2309531619926708</v>
      </c>
      <c r="L1311" s="4">
        <v>9.3013614557488546E-3</v>
      </c>
      <c r="M1311" s="1" t="s">
        <v>32</v>
      </c>
      <c r="N1311" s="1" t="s">
        <v>31</v>
      </c>
      <c r="O1311" s="1" t="s">
        <v>13</v>
      </c>
      <c r="P1311" s="1">
        <f t="shared" ref="P1311:Q1311" si="2378">P940</f>
        <v>11.34525456267221</v>
      </c>
      <c r="Q1311" s="1">
        <f t="shared" si="2378"/>
        <v>1.887</v>
      </c>
      <c r="R1311" s="1">
        <f>Tabulka1[[#This Row],[z2]]</f>
        <v>2.2309531619926708</v>
      </c>
      <c r="S1311" s="1">
        <f>Tabulka1[[#This Row],[std2]]</f>
        <v>9.3013614557488546E-3</v>
      </c>
      <c r="T1311" s="1" t="s">
        <v>42</v>
      </c>
      <c r="U1311" s="1" t="s">
        <v>31</v>
      </c>
      <c r="V1311" s="1" t="s">
        <v>13</v>
      </c>
      <c r="W1311" s="1">
        <f t="shared" ref="W1311:X1311" si="2379">W940</f>
        <v>3.2118149568055858</v>
      </c>
      <c r="X1311" s="1">
        <f t="shared" si="2379"/>
        <v>3.0303474117460705</v>
      </c>
      <c r="Y1311" s="1">
        <f>Tabulka1[[#This Row],[z2]]</f>
        <v>2.2309531619926708</v>
      </c>
      <c r="Z1311" s="1">
        <f>Tabulka1[[#This Row],[std2]]</f>
        <v>9.3013614557488546E-3</v>
      </c>
      <c r="AA1311" s="1" t="s">
        <v>43</v>
      </c>
      <c r="AB1311" s="1" t="s">
        <v>40</v>
      </c>
      <c r="AC1311" s="1" t="s">
        <v>13</v>
      </c>
      <c r="AD1311" s="1">
        <v>25</v>
      </c>
      <c r="AE1311" s="1" t="s">
        <v>12</v>
      </c>
      <c r="AF1311" s="1" t="s">
        <v>28</v>
      </c>
    </row>
    <row r="1312" spans="1:32" ht="16.5" x14ac:dyDescent="0.35">
      <c r="A1312" s="1">
        <f t="shared" ref="A1312:B1312" si="2380">A941</f>
        <v>3.7451914312374184</v>
      </c>
      <c r="B1312" s="1">
        <f t="shared" si="2380"/>
        <v>3.5335881153725044</v>
      </c>
      <c r="C1312" s="1">
        <f>Tabulka1[[#This Row],[z2]]</f>
        <v>3.1059062101102213</v>
      </c>
      <c r="D1312" s="1">
        <f>Tabulka1[[#This Row],[std2]]</f>
        <v>4.4431105774931974E-5</v>
      </c>
      <c r="E1312" s="1">
        <f t="shared" si="2190"/>
        <v>6</v>
      </c>
      <c r="F1312" s="1" t="s">
        <v>29</v>
      </c>
      <c r="G1312" s="1" t="s">
        <v>30</v>
      </c>
      <c r="H1312" s="1" t="s">
        <v>13</v>
      </c>
      <c r="I1312" s="1">
        <f t="shared" ref="I1312:J1312" si="2381">I941</f>
        <v>30</v>
      </c>
      <c r="J1312" s="1">
        <f t="shared" si="2381"/>
        <v>1.887</v>
      </c>
      <c r="K1312" s="4">
        <v>3.1059062101102213</v>
      </c>
      <c r="L1312" s="4">
        <v>4.4431105774931974E-5</v>
      </c>
      <c r="M1312" s="1" t="s">
        <v>32</v>
      </c>
      <c r="N1312" s="1" t="s">
        <v>31</v>
      </c>
      <c r="O1312" s="1" t="s">
        <v>13</v>
      </c>
      <c r="P1312" s="1">
        <f t="shared" ref="P1312:Q1312" si="2382">P941</f>
        <v>13.614305475206653</v>
      </c>
      <c r="Q1312" s="1">
        <f t="shared" si="2382"/>
        <v>1.887</v>
      </c>
      <c r="R1312" s="1">
        <f>Tabulka1[[#This Row],[z2]]</f>
        <v>3.1059062101102213</v>
      </c>
      <c r="S1312" s="1">
        <f>Tabulka1[[#This Row],[std2]]</f>
        <v>4.4431105774931974E-5</v>
      </c>
      <c r="T1312" s="1" t="s">
        <v>42</v>
      </c>
      <c r="U1312" s="1" t="s">
        <v>31</v>
      </c>
      <c r="V1312" s="1" t="s">
        <v>13</v>
      </c>
      <c r="W1312" s="1">
        <f t="shared" ref="W1312:X1312" si="2383">W941</f>
        <v>4.129476373035752</v>
      </c>
      <c r="X1312" s="1">
        <f t="shared" si="2383"/>
        <v>3.896160957959232</v>
      </c>
      <c r="Y1312" s="1">
        <f>Tabulka1[[#This Row],[z2]]</f>
        <v>3.1059062101102213</v>
      </c>
      <c r="Z1312" s="1">
        <f>Tabulka1[[#This Row],[std2]]</f>
        <v>4.4431105774931974E-5</v>
      </c>
      <c r="AA1312" s="1" t="s">
        <v>43</v>
      </c>
      <c r="AB1312" s="1" t="s">
        <v>40</v>
      </c>
      <c r="AC1312" s="1" t="s">
        <v>13</v>
      </c>
      <c r="AD1312" s="1">
        <v>25</v>
      </c>
      <c r="AE1312" s="1" t="s">
        <v>12</v>
      </c>
      <c r="AF1312" s="1" t="s">
        <v>28</v>
      </c>
    </row>
    <row r="1313" spans="1:32" ht="16.5" x14ac:dyDescent="0.35">
      <c r="A1313" s="1">
        <f t="shared" ref="A1313:B1313" si="2384">A942</f>
        <v>4.0309182155001935</v>
      </c>
      <c r="B1313" s="1">
        <f t="shared" si="2384"/>
        <v>3.8031713363244326</v>
      </c>
      <c r="C1313" s="1">
        <f>Tabulka1[[#This Row],[z2]]</f>
        <v>3.5652404538102545</v>
      </c>
      <c r="D1313" s="1">
        <f>Tabulka1[[#This Row],[std2]]</f>
        <v>6.2441689164092849E-3</v>
      </c>
      <c r="E1313" s="1">
        <f t="shared" si="2190"/>
        <v>6</v>
      </c>
      <c r="F1313" s="1" t="s">
        <v>29</v>
      </c>
      <c r="G1313" s="1" t="s">
        <v>30</v>
      </c>
      <c r="H1313" s="1" t="s">
        <v>13</v>
      </c>
      <c r="I1313" s="1">
        <f t="shared" ref="I1313:J1313" si="2385">I942</f>
        <v>31.76</v>
      </c>
      <c r="J1313" s="1">
        <f t="shared" si="2385"/>
        <v>1.887</v>
      </c>
      <c r="K1313" s="4">
        <v>3.5652404538102545</v>
      </c>
      <c r="L1313" s="4">
        <v>6.2441689164092849E-3</v>
      </c>
      <c r="M1313" s="1" t="s">
        <v>32</v>
      </c>
      <c r="N1313" s="1" t="s">
        <v>31</v>
      </c>
      <c r="O1313" s="1" t="s">
        <v>13</v>
      </c>
      <c r="P1313" s="1">
        <f t="shared" ref="P1313:Q1313" si="2386">P942</f>
        <v>14.413011396418776</v>
      </c>
      <c r="Q1313" s="1">
        <f t="shared" si="2386"/>
        <v>1.887</v>
      </c>
      <c r="R1313" s="1">
        <f>Tabulka1[[#This Row],[z2]]</f>
        <v>3.5652404538102545</v>
      </c>
      <c r="S1313" s="1">
        <f>Tabulka1[[#This Row],[std2]]</f>
        <v>6.2441689164092849E-3</v>
      </c>
      <c r="T1313" s="1" t="s">
        <v>42</v>
      </c>
      <c r="U1313" s="1" t="s">
        <v>31</v>
      </c>
      <c r="V1313" s="1" t="s">
        <v>13</v>
      </c>
      <c r="W1313" s="1">
        <f t="shared" ref="W1313:X1313" si="2387">W942</f>
        <v>4.4844919267942007</v>
      </c>
      <c r="X1313" s="1">
        <f t="shared" si="2387"/>
        <v>4.2311181329303285</v>
      </c>
      <c r="Y1313" s="1">
        <f>Tabulka1[[#This Row],[z2]]</f>
        <v>3.5652404538102545</v>
      </c>
      <c r="Z1313" s="1">
        <f>Tabulka1[[#This Row],[std2]]</f>
        <v>6.2441689164092849E-3</v>
      </c>
      <c r="AA1313" s="1" t="s">
        <v>43</v>
      </c>
      <c r="AB1313" s="1" t="s">
        <v>40</v>
      </c>
      <c r="AC1313" s="1" t="s">
        <v>13</v>
      </c>
      <c r="AD1313" s="1">
        <v>25</v>
      </c>
      <c r="AE1313" s="1" t="s">
        <v>12</v>
      </c>
      <c r="AF1313" s="1" t="s">
        <v>28</v>
      </c>
    </row>
    <row r="1314" spans="1:32" ht="16.5" x14ac:dyDescent="0.35">
      <c r="A1314" s="1">
        <f t="shared" ref="A1314:B1314" si="2388">A943</f>
        <v>0</v>
      </c>
      <c r="B1314" s="1">
        <f t="shared" si="2388"/>
        <v>0</v>
      </c>
      <c r="C1314" s="1">
        <f>Tabulka1[[#This Row],[z2]]</f>
        <v>0.85630634428904007</v>
      </c>
      <c r="D1314" s="1">
        <f>Tabulka1[[#This Row],[std2]]</f>
        <v>1.7616965743173559E-3</v>
      </c>
      <c r="E1314" s="1">
        <f t="shared" si="2190"/>
        <v>7</v>
      </c>
      <c r="F1314" s="1" t="s">
        <v>29</v>
      </c>
      <c r="G1314" s="1" t="s">
        <v>30</v>
      </c>
      <c r="H1314" s="1" t="s">
        <v>13</v>
      </c>
      <c r="I1314" s="1">
        <f t="shared" ref="I1314:J1314" si="2389">I943</f>
        <v>0</v>
      </c>
      <c r="J1314" s="1">
        <f t="shared" si="2389"/>
        <v>2</v>
      </c>
      <c r="K1314" s="4">
        <v>0.85630634428904007</v>
      </c>
      <c r="L1314" s="4">
        <v>1.7616965743173559E-3</v>
      </c>
      <c r="M1314" s="1" t="s">
        <v>32</v>
      </c>
      <c r="N1314" s="1" t="s">
        <v>31</v>
      </c>
      <c r="O1314" s="1" t="s">
        <v>13</v>
      </c>
      <c r="P1314" s="1">
        <f t="shared" ref="P1314:Q1314" si="2390">P943</f>
        <v>0</v>
      </c>
      <c r="Q1314" s="1">
        <f t="shared" si="2390"/>
        <v>2</v>
      </c>
      <c r="R1314" s="1">
        <f>Tabulka1[[#This Row],[z2]]</f>
        <v>0.85630634428904007</v>
      </c>
      <c r="S1314" s="1">
        <f>Tabulka1[[#This Row],[std2]]</f>
        <v>1.7616965743173559E-3</v>
      </c>
      <c r="T1314" s="1" t="s">
        <v>42</v>
      </c>
      <c r="U1314" s="1" t="s">
        <v>31</v>
      </c>
      <c r="V1314" s="1" t="s">
        <v>13</v>
      </c>
      <c r="W1314" s="1">
        <f t="shared" ref="W1314:X1314" si="2391">W943</f>
        <v>0</v>
      </c>
      <c r="X1314" s="1">
        <f t="shared" si="2391"/>
        <v>0</v>
      </c>
      <c r="Y1314" s="1">
        <f>Tabulka1[[#This Row],[z2]]</f>
        <v>0.85630634428904007</v>
      </c>
      <c r="Z1314" s="1">
        <f>Tabulka1[[#This Row],[std2]]</f>
        <v>1.7616965743173559E-3</v>
      </c>
      <c r="AA1314" s="1" t="s">
        <v>43</v>
      </c>
      <c r="AB1314" s="1" t="s">
        <v>40</v>
      </c>
      <c r="AC1314" s="1" t="s">
        <v>13</v>
      </c>
      <c r="AD1314" s="1">
        <v>25</v>
      </c>
      <c r="AE1314" s="1" t="s">
        <v>12</v>
      </c>
      <c r="AF1314" s="1" t="s">
        <v>28</v>
      </c>
    </row>
    <row r="1315" spans="1:32" ht="16.5" x14ac:dyDescent="0.35">
      <c r="A1315" s="1">
        <f t="shared" ref="A1315:B1315" si="2392">A944</f>
        <v>0.48495026964488974</v>
      </c>
      <c r="B1315" s="1">
        <f t="shared" si="2392"/>
        <v>0.48495026964488974</v>
      </c>
      <c r="C1315" s="1">
        <f>Tabulka1[[#This Row],[z2]]</f>
        <v>0.99011974750090948</v>
      </c>
      <c r="D1315" s="1">
        <f>Tabulka1[[#This Row],[std2]]</f>
        <v>9.1180294304976065E-4</v>
      </c>
      <c r="E1315" s="1">
        <f t="shared" si="2190"/>
        <v>7</v>
      </c>
      <c r="F1315" s="1" t="s">
        <v>29</v>
      </c>
      <c r="G1315" s="1" t="s">
        <v>30</v>
      </c>
      <c r="H1315" s="1" t="s">
        <v>13</v>
      </c>
      <c r="I1315" s="1">
        <f t="shared" ref="I1315:J1315" si="2393">I944</f>
        <v>5</v>
      </c>
      <c r="J1315" s="1">
        <f t="shared" si="2393"/>
        <v>2</v>
      </c>
      <c r="K1315" s="4">
        <v>0.99011974750090948</v>
      </c>
      <c r="L1315" s="4">
        <v>9.1180294304976065E-4</v>
      </c>
      <c r="M1315" s="1" t="s">
        <v>32</v>
      </c>
      <c r="N1315" s="1" t="s">
        <v>31</v>
      </c>
      <c r="O1315" s="1" t="s">
        <v>13</v>
      </c>
      <c r="P1315" s="1">
        <f t="shared" ref="P1315:Q1315" si="2394">P944</f>
        <v>2.1971859896620574</v>
      </c>
      <c r="Q1315" s="1">
        <f t="shared" si="2394"/>
        <v>2</v>
      </c>
      <c r="R1315" s="1">
        <f>Tabulka1[[#This Row],[z2]]</f>
        <v>0.99011974750090948</v>
      </c>
      <c r="S1315" s="1">
        <f>Tabulka1[[#This Row],[std2]]</f>
        <v>9.1180294304976065E-4</v>
      </c>
      <c r="T1315" s="1" t="s">
        <v>42</v>
      </c>
      <c r="U1315" s="1" t="s">
        <v>31</v>
      </c>
      <c r="V1315" s="1" t="s">
        <v>13</v>
      </c>
      <c r="W1315" s="1">
        <f t="shared" ref="W1315:X1315" si="2395">W944</f>
        <v>0.4910670001993731</v>
      </c>
      <c r="X1315" s="1">
        <f t="shared" si="2395"/>
        <v>0.4910670001993731</v>
      </c>
      <c r="Y1315" s="1">
        <f>Tabulka1[[#This Row],[z2]]</f>
        <v>0.99011974750090948</v>
      </c>
      <c r="Z1315" s="1">
        <f>Tabulka1[[#This Row],[std2]]</f>
        <v>9.1180294304976065E-4</v>
      </c>
      <c r="AA1315" s="1" t="s">
        <v>43</v>
      </c>
      <c r="AB1315" s="1" t="s">
        <v>40</v>
      </c>
      <c r="AC1315" s="1" t="s">
        <v>13</v>
      </c>
      <c r="AD1315" s="1">
        <v>25</v>
      </c>
      <c r="AE1315" s="1" t="s">
        <v>12</v>
      </c>
      <c r="AF1315" s="1" t="s">
        <v>28</v>
      </c>
    </row>
    <row r="1316" spans="1:32" ht="16.5" x14ac:dyDescent="0.35">
      <c r="A1316" s="1">
        <f t="shared" ref="A1316:B1316" si="2396">A945</f>
        <v>1.0112243184235568</v>
      </c>
      <c r="B1316" s="1">
        <f t="shared" si="2396"/>
        <v>1.0112243184235568</v>
      </c>
      <c r="C1316" s="1">
        <f>Tabulka1[[#This Row],[z2]]</f>
        <v>1.1533127977642126</v>
      </c>
      <c r="D1316" s="1">
        <f>Tabulka1[[#This Row],[std2]]</f>
        <v>1.1008080541665018E-3</v>
      </c>
      <c r="E1316" s="1">
        <f t="shared" si="2190"/>
        <v>7</v>
      </c>
      <c r="F1316" s="1" t="s">
        <v>29</v>
      </c>
      <c r="G1316" s="1" t="s">
        <v>30</v>
      </c>
      <c r="H1316" s="1" t="s">
        <v>13</v>
      </c>
      <c r="I1316" s="1">
        <f t="shared" ref="I1316:J1316" si="2397">I945</f>
        <v>10</v>
      </c>
      <c r="J1316" s="1">
        <f t="shared" si="2397"/>
        <v>2</v>
      </c>
      <c r="K1316" s="4">
        <v>1.1533127977642126</v>
      </c>
      <c r="L1316" s="4">
        <v>1.1008080541665018E-3</v>
      </c>
      <c r="M1316" s="1" t="s">
        <v>32</v>
      </c>
      <c r="N1316" s="1" t="s">
        <v>31</v>
      </c>
      <c r="O1316" s="1" t="s">
        <v>13</v>
      </c>
      <c r="P1316" s="1">
        <f t="shared" ref="P1316:Q1316" si="2398">P945</f>
        <v>4.3943719793241147</v>
      </c>
      <c r="Q1316" s="1">
        <f t="shared" si="2398"/>
        <v>2</v>
      </c>
      <c r="R1316" s="1">
        <f>Tabulka1[[#This Row],[z2]]</f>
        <v>1.1533127977642126</v>
      </c>
      <c r="S1316" s="1">
        <f>Tabulka1[[#This Row],[std2]]</f>
        <v>1.1008080541665018E-3</v>
      </c>
      <c r="T1316" s="1" t="s">
        <v>42</v>
      </c>
      <c r="U1316" s="1" t="s">
        <v>31</v>
      </c>
      <c r="V1316" s="1" t="s">
        <v>13</v>
      </c>
      <c r="W1316" s="1">
        <f t="shared" ref="W1316:X1316" si="2399">W945</f>
        <v>1.0366970004208989</v>
      </c>
      <c r="X1316" s="1">
        <f t="shared" si="2399"/>
        <v>1.0366970004208989</v>
      </c>
      <c r="Y1316" s="1">
        <f>Tabulka1[[#This Row],[z2]]</f>
        <v>1.1533127977642126</v>
      </c>
      <c r="Z1316" s="1">
        <f>Tabulka1[[#This Row],[std2]]</f>
        <v>1.1008080541665018E-3</v>
      </c>
      <c r="AA1316" s="1" t="s">
        <v>43</v>
      </c>
      <c r="AB1316" s="1" t="s">
        <v>40</v>
      </c>
      <c r="AC1316" s="1" t="s">
        <v>13</v>
      </c>
      <c r="AD1316" s="1">
        <v>25</v>
      </c>
      <c r="AE1316" s="1" t="s">
        <v>12</v>
      </c>
      <c r="AF1316" s="1" t="s">
        <v>28</v>
      </c>
    </row>
    <row r="1317" spans="1:32" ht="16.5" x14ac:dyDescent="0.35">
      <c r="A1317" s="1">
        <f t="shared" ref="A1317:B1317" si="2400">A946</f>
        <v>1.5825309298550074</v>
      </c>
      <c r="B1317" s="1">
        <f t="shared" si="2400"/>
        <v>1.5825309298550074</v>
      </c>
      <c r="C1317" s="1">
        <f>Tabulka1[[#This Row],[z2]]</f>
        <v>1.3814598497479849</v>
      </c>
      <c r="D1317" s="1">
        <f>Tabulka1[[#This Row],[std2]]</f>
        <v>1.1387200733164805E-3</v>
      </c>
      <c r="E1317" s="1">
        <f t="shared" si="2190"/>
        <v>7</v>
      </c>
      <c r="F1317" s="1" t="s">
        <v>29</v>
      </c>
      <c r="G1317" s="1" t="s">
        <v>30</v>
      </c>
      <c r="H1317" s="1" t="s">
        <v>13</v>
      </c>
      <c r="I1317" s="1">
        <f t="shared" ref="I1317:J1317" si="2401">I946</f>
        <v>15</v>
      </c>
      <c r="J1317" s="1">
        <f t="shared" si="2401"/>
        <v>2</v>
      </c>
      <c r="K1317" s="4">
        <v>1.3814598497479849</v>
      </c>
      <c r="L1317" s="4">
        <v>1.1387200733164805E-3</v>
      </c>
      <c r="M1317" s="1" t="s">
        <v>32</v>
      </c>
      <c r="N1317" s="1" t="s">
        <v>31</v>
      </c>
      <c r="O1317" s="1" t="s">
        <v>13</v>
      </c>
      <c r="P1317" s="1">
        <f t="shared" ref="P1317:Q1317" si="2402">P946</f>
        <v>6.5915579689861721</v>
      </c>
      <c r="Q1317" s="1">
        <f t="shared" si="2402"/>
        <v>2</v>
      </c>
      <c r="R1317" s="1">
        <f>Tabulka1[[#This Row],[z2]]</f>
        <v>1.3814598497479849</v>
      </c>
      <c r="S1317" s="1">
        <f>Tabulka1[[#This Row],[std2]]</f>
        <v>1.1387200733164805E-3</v>
      </c>
      <c r="T1317" s="1" t="s">
        <v>42</v>
      </c>
      <c r="U1317" s="1" t="s">
        <v>31</v>
      </c>
      <c r="V1317" s="1" t="s">
        <v>13</v>
      </c>
      <c r="W1317" s="1">
        <f t="shared" ref="W1317:X1317" si="2403">W946</f>
        <v>1.6465187653743689</v>
      </c>
      <c r="X1317" s="1">
        <f t="shared" si="2403"/>
        <v>1.6465187653743689</v>
      </c>
      <c r="Y1317" s="1">
        <f>Tabulka1[[#This Row],[z2]]</f>
        <v>1.3814598497479849</v>
      </c>
      <c r="Z1317" s="1">
        <f>Tabulka1[[#This Row],[std2]]</f>
        <v>1.1387200733164805E-3</v>
      </c>
      <c r="AA1317" s="1" t="s">
        <v>43</v>
      </c>
      <c r="AB1317" s="1" t="s">
        <v>40</v>
      </c>
      <c r="AC1317" s="1" t="s">
        <v>13</v>
      </c>
      <c r="AD1317" s="1">
        <v>25</v>
      </c>
      <c r="AE1317" s="1" t="s">
        <v>12</v>
      </c>
      <c r="AF1317" s="1" t="s">
        <v>28</v>
      </c>
    </row>
    <row r="1318" spans="1:32" ht="16.5" x14ac:dyDescent="0.35">
      <c r="A1318" s="1">
        <f t="shared" ref="A1318:B1318" si="2404">A947</f>
        <v>2.203530575304633</v>
      </c>
      <c r="B1318" s="1">
        <f t="shared" si="2404"/>
        <v>2.203530575304633</v>
      </c>
      <c r="C1318" s="1">
        <f>Tabulka1[[#This Row],[z2]]</f>
        <v>1.7191760016192321</v>
      </c>
      <c r="D1318" s="1">
        <f>Tabulka1[[#This Row],[std2]]</f>
        <v>1.491903020364379E-3</v>
      </c>
      <c r="E1318" s="1">
        <f t="shared" si="2190"/>
        <v>7</v>
      </c>
      <c r="F1318" s="1" t="s">
        <v>29</v>
      </c>
      <c r="G1318" s="1" t="s">
        <v>30</v>
      </c>
      <c r="H1318" s="1" t="s">
        <v>13</v>
      </c>
      <c r="I1318" s="1">
        <f t="shared" ref="I1318:J1318" si="2405">I947</f>
        <v>20</v>
      </c>
      <c r="J1318" s="1">
        <f t="shared" si="2405"/>
        <v>2</v>
      </c>
      <c r="K1318" s="4">
        <v>1.7191760016192321</v>
      </c>
      <c r="L1318" s="4">
        <v>1.491903020364379E-3</v>
      </c>
      <c r="M1318" s="1" t="s">
        <v>32</v>
      </c>
      <c r="N1318" s="1" t="s">
        <v>31</v>
      </c>
      <c r="O1318" s="1" t="s">
        <v>13</v>
      </c>
      <c r="P1318" s="1">
        <f t="shared" ref="P1318:Q1318" si="2406">P947</f>
        <v>8.7887439586482294</v>
      </c>
      <c r="Q1318" s="1">
        <f t="shared" si="2406"/>
        <v>2</v>
      </c>
      <c r="R1318" s="1">
        <f>Tabulka1[[#This Row],[z2]]</f>
        <v>1.7191760016192321</v>
      </c>
      <c r="S1318" s="1">
        <f>Tabulka1[[#This Row],[std2]]</f>
        <v>1.491903020364379E-3</v>
      </c>
      <c r="T1318" s="1" t="s">
        <v>42</v>
      </c>
      <c r="U1318" s="1" t="s">
        <v>31</v>
      </c>
      <c r="V1318" s="1" t="s">
        <v>13</v>
      </c>
      <c r="W1318" s="1">
        <f t="shared" ref="W1318:X1318" si="2407">W947</f>
        <v>2.3325682509470225</v>
      </c>
      <c r="X1318" s="1">
        <f t="shared" si="2407"/>
        <v>2.3325682509470225</v>
      </c>
      <c r="Y1318" s="1">
        <f>Tabulka1[[#This Row],[z2]]</f>
        <v>1.7191760016192321</v>
      </c>
      <c r="Z1318" s="1">
        <f>Tabulka1[[#This Row],[std2]]</f>
        <v>1.491903020364379E-3</v>
      </c>
      <c r="AA1318" s="1" t="s">
        <v>43</v>
      </c>
      <c r="AB1318" s="1" t="s">
        <v>40</v>
      </c>
      <c r="AC1318" s="1" t="s">
        <v>13</v>
      </c>
      <c r="AD1318" s="1">
        <v>25</v>
      </c>
      <c r="AE1318" s="1" t="s">
        <v>12</v>
      </c>
      <c r="AF1318" s="1" t="s">
        <v>28</v>
      </c>
    </row>
    <row r="1319" spans="1:32" ht="16.5" x14ac:dyDescent="0.35">
      <c r="A1319" s="1">
        <f t="shared" ref="A1319:B1319" si="2408">A948</f>
        <v>2.8812699434585451</v>
      </c>
      <c r="B1319" s="1">
        <f t="shared" si="2408"/>
        <v>2.8812699434585451</v>
      </c>
      <c r="C1319" s="1">
        <f>Tabulka1[[#This Row],[z2]]</f>
        <v>2.25504996574701</v>
      </c>
      <c r="D1319" s="1">
        <f>Tabulka1[[#This Row],[std2]]</f>
        <v>2.6455883590462133E-3</v>
      </c>
      <c r="E1319" s="1">
        <f t="shared" si="2190"/>
        <v>7</v>
      </c>
      <c r="F1319" s="1" t="s">
        <v>29</v>
      </c>
      <c r="G1319" s="1" t="s">
        <v>30</v>
      </c>
      <c r="H1319" s="1" t="s">
        <v>13</v>
      </c>
      <c r="I1319" s="1">
        <f t="shared" ref="I1319:J1319" si="2409">I948</f>
        <v>25</v>
      </c>
      <c r="J1319" s="1">
        <f t="shared" si="2409"/>
        <v>2</v>
      </c>
      <c r="K1319" s="4">
        <v>2.25504996574701</v>
      </c>
      <c r="L1319" s="4">
        <v>2.6455883590462133E-3</v>
      </c>
      <c r="M1319" s="1" t="s">
        <v>32</v>
      </c>
      <c r="N1319" s="1" t="s">
        <v>31</v>
      </c>
      <c r="O1319" s="1" t="s">
        <v>13</v>
      </c>
      <c r="P1319" s="1">
        <f t="shared" ref="P1319:Q1319" si="2410">P948</f>
        <v>10.985929948310288</v>
      </c>
      <c r="Q1319" s="1">
        <f t="shared" si="2410"/>
        <v>2</v>
      </c>
      <c r="R1319" s="1">
        <f>Tabulka1[[#This Row],[z2]]</f>
        <v>2.25504996574701</v>
      </c>
      <c r="S1319" s="1">
        <f>Tabulka1[[#This Row],[std2]]</f>
        <v>2.6455883590462133E-3</v>
      </c>
      <c r="T1319" s="1" t="s">
        <v>42</v>
      </c>
      <c r="U1319" s="1" t="s">
        <v>31</v>
      </c>
      <c r="V1319" s="1" t="s">
        <v>13</v>
      </c>
      <c r="W1319" s="1">
        <f t="shared" ref="W1319:X1319" si="2411">W948</f>
        <v>3.1100910012626963</v>
      </c>
      <c r="X1319" s="1">
        <f t="shared" si="2411"/>
        <v>3.1100910012626963</v>
      </c>
      <c r="Y1319" s="1">
        <f>Tabulka1[[#This Row],[z2]]</f>
        <v>2.25504996574701</v>
      </c>
      <c r="Z1319" s="1">
        <f>Tabulka1[[#This Row],[std2]]</f>
        <v>2.6455883590462133E-3</v>
      </c>
      <c r="AA1319" s="1" t="s">
        <v>43</v>
      </c>
      <c r="AB1319" s="1" t="s">
        <v>40</v>
      </c>
      <c r="AC1319" s="1" t="s">
        <v>13</v>
      </c>
      <c r="AD1319" s="1">
        <v>25</v>
      </c>
      <c r="AE1319" s="1" t="s">
        <v>12</v>
      </c>
      <c r="AF1319" s="1" t="s">
        <v>28</v>
      </c>
    </row>
    <row r="1320" spans="1:32" ht="16.5" x14ac:dyDescent="0.35">
      <c r="A1320" s="1">
        <f t="shared" ref="A1320:B1320" si="2412">A949</f>
        <v>3.6186950680176904</v>
      </c>
      <c r="B1320" s="1">
        <f t="shared" si="2412"/>
        <v>3.6186950680176904</v>
      </c>
      <c r="C1320" s="1">
        <f>Tabulka1[[#This Row],[z2]]</f>
        <v>3.2325767716367584</v>
      </c>
      <c r="D1320" s="1">
        <f>Tabulka1[[#This Row],[std2]]</f>
        <v>0.10815833807131112</v>
      </c>
      <c r="E1320" s="1">
        <f t="shared" si="2190"/>
        <v>7</v>
      </c>
      <c r="F1320" s="1" t="s">
        <v>29</v>
      </c>
      <c r="G1320" s="1" t="s">
        <v>30</v>
      </c>
      <c r="H1320" s="1" t="s">
        <v>13</v>
      </c>
      <c r="I1320" s="1">
        <f t="shared" ref="I1320:J1320" si="2413">I949</f>
        <v>30</v>
      </c>
      <c r="J1320" s="1">
        <f t="shared" si="2413"/>
        <v>2</v>
      </c>
      <c r="K1320" s="4">
        <v>3.2325767716367584</v>
      </c>
      <c r="L1320" s="4">
        <v>0.10815833807131112</v>
      </c>
      <c r="M1320" s="1" t="s">
        <v>32</v>
      </c>
      <c r="N1320" s="1" t="s">
        <v>31</v>
      </c>
      <c r="O1320" s="1" t="s">
        <v>13</v>
      </c>
      <c r="P1320" s="1">
        <f t="shared" ref="P1320:Q1320" si="2414">P949</f>
        <v>13.183115937972344</v>
      </c>
      <c r="Q1320" s="1">
        <f t="shared" si="2414"/>
        <v>2</v>
      </c>
      <c r="R1320" s="1">
        <f>Tabulka1[[#This Row],[z2]]</f>
        <v>3.2325767716367584</v>
      </c>
      <c r="S1320" s="1">
        <f>Tabulka1[[#This Row],[std2]]</f>
        <v>0.10815833807131112</v>
      </c>
      <c r="T1320" s="1" t="s">
        <v>42</v>
      </c>
      <c r="U1320" s="1" t="s">
        <v>31</v>
      </c>
      <c r="V1320" s="1" t="s">
        <v>13</v>
      </c>
      <c r="W1320" s="1">
        <f t="shared" ref="W1320:X1320" si="2415">W949</f>
        <v>3.9986884301948962</v>
      </c>
      <c r="X1320" s="1">
        <f t="shared" si="2415"/>
        <v>3.9986884301948962</v>
      </c>
      <c r="Y1320" s="1">
        <f>Tabulka1[[#This Row],[z2]]</f>
        <v>3.2325767716367584</v>
      </c>
      <c r="Z1320" s="1">
        <f>Tabulka1[[#This Row],[std2]]</f>
        <v>0.10815833807131112</v>
      </c>
      <c r="AA1320" s="1" t="s">
        <v>43</v>
      </c>
      <c r="AB1320" s="1" t="s">
        <v>40</v>
      </c>
      <c r="AC1320" s="1" t="s">
        <v>13</v>
      </c>
      <c r="AD1320" s="1">
        <v>25</v>
      </c>
      <c r="AE1320" s="1" t="s">
        <v>12</v>
      </c>
      <c r="AF1320" s="1" t="s">
        <v>28</v>
      </c>
    </row>
    <row r="1321" spans="1:32" ht="16.5" x14ac:dyDescent="0.35">
      <c r="A1321" s="1">
        <f t="shared" ref="A1321:B1321" si="2416">A950</f>
        <v>3.8638606057213236</v>
      </c>
      <c r="B1321" s="1">
        <f t="shared" si="2416"/>
        <v>3.8638606057213236</v>
      </c>
      <c r="C1321" s="1">
        <f>Tabulka1[[#This Row],[z2]]</f>
        <v>3.5721143641884927</v>
      </c>
      <c r="D1321" s="1">
        <f>Tabulka1[[#This Row],[std2]]</f>
        <v>1.2520112855353401E-3</v>
      </c>
      <c r="E1321" s="1">
        <f t="shared" si="2190"/>
        <v>7</v>
      </c>
      <c r="F1321" s="1" t="s">
        <v>29</v>
      </c>
      <c r="G1321" s="1" t="s">
        <v>30</v>
      </c>
      <c r="H1321" s="1" t="s">
        <v>13</v>
      </c>
      <c r="I1321" s="1">
        <f t="shared" ref="I1321:J1321" si="2417">I950</f>
        <v>31.56</v>
      </c>
      <c r="J1321" s="1">
        <f t="shared" si="2417"/>
        <v>2</v>
      </c>
      <c r="K1321" s="4">
        <v>3.5721143641884927</v>
      </c>
      <c r="L1321" s="4">
        <v>1.2520112855353401E-3</v>
      </c>
      <c r="M1321" s="1" t="s">
        <v>32</v>
      </c>
      <c r="N1321" s="1" t="s">
        <v>31</v>
      </c>
      <c r="O1321" s="1" t="s">
        <v>13</v>
      </c>
      <c r="P1321" s="1">
        <f t="shared" ref="P1321:Q1321" si="2418">P950</f>
        <v>13.868637966746906</v>
      </c>
      <c r="Q1321" s="1">
        <f t="shared" si="2418"/>
        <v>2</v>
      </c>
      <c r="R1321" s="1">
        <f>Tabulka1[[#This Row],[z2]]</f>
        <v>3.5721143641884927</v>
      </c>
      <c r="S1321" s="1">
        <f>Tabulka1[[#This Row],[std2]]</f>
        <v>1.2520112855353401E-3</v>
      </c>
      <c r="T1321" s="1" t="s">
        <v>42</v>
      </c>
      <c r="U1321" s="1" t="s">
        <v>31</v>
      </c>
      <c r="V1321" s="1" t="s">
        <v>13</v>
      </c>
      <c r="W1321" s="1">
        <f t="shared" ref="W1321:X1321" si="2419">W950</f>
        <v>4.3025046171763908</v>
      </c>
      <c r="X1321" s="1">
        <f t="shared" si="2419"/>
        <v>4.3025046171763908</v>
      </c>
      <c r="Y1321" s="1">
        <f>Tabulka1[[#This Row],[z2]]</f>
        <v>3.5721143641884927</v>
      </c>
      <c r="Z1321" s="1">
        <f>Tabulka1[[#This Row],[std2]]</f>
        <v>1.2520112855353401E-3</v>
      </c>
      <c r="AA1321" s="1" t="s">
        <v>43</v>
      </c>
      <c r="AB1321" s="1" t="s">
        <v>40</v>
      </c>
      <c r="AC1321" s="1" t="s">
        <v>13</v>
      </c>
      <c r="AD1321" s="1">
        <v>25</v>
      </c>
      <c r="AE1321" s="1" t="s">
        <v>12</v>
      </c>
      <c r="AF1321" s="1" t="s">
        <v>28</v>
      </c>
    </row>
    <row r="1322" spans="1:32" ht="16.5" x14ac:dyDescent="0.35">
      <c r="A1322" s="1">
        <f t="shared" ref="A1322:B1322" si="2420">A951</f>
        <v>0</v>
      </c>
      <c r="B1322" s="1">
        <f t="shared" si="2420"/>
        <v>0</v>
      </c>
      <c r="C1322" s="1">
        <f>Tabulka1[[#This Row],[z2]]</f>
        <v>0.85630634428904007</v>
      </c>
      <c r="D1322" s="1">
        <f>Tabulka1[[#This Row],[std2]]</f>
        <v>1.7616965743173559E-3</v>
      </c>
      <c r="E1322" s="1">
        <f t="shared" si="2190"/>
        <v>8</v>
      </c>
      <c r="F1322" s="1" t="s">
        <v>29</v>
      </c>
      <c r="G1322" s="1" t="s">
        <v>30</v>
      </c>
      <c r="H1322" s="1" t="s">
        <v>13</v>
      </c>
      <c r="I1322" s="1">
        <f t="shared" ref="I1322:J1322" si="2421">I951</f>
        <v>0</v>
      </c>
      <c r="J1322" s="1">
        <f t="shared" si="2421"/>
        <v>2.5</v>
      </c>
      <c r="K1322" s="4">
        <v>0.85630634428904007</v>
      </c>
      <c r="L1322" s="4">
        <v>1.7616965743173559E-3</v>
      </c>
      <c r="M1322" s="1" t="s">
        <v>32</v>
      </c>
      <c r="N1322" s="1" t="s">
        <v>31</v>
      </c>
      <c r="O1322" s="1" t="s">
        <v>13</v>
      </c>
      <c r="P1322" s="1">
        <f t="shared" ref="P1322:Q1322" si="2422">P951</f>
        <v>0</v>
      </c>
      <c r="Q1322" s="1">
        <f t="shared" si="2422"/>
        <v>2.5</v>
      </c>
      <c r="R1322" s="1">
        <f>Tabulka1[[#This Row],[z2]]</f>
        <v>0.85630634428904007</v>
      </c>
      <c r="S1322" s="1">
        <f>Tabulka1[[#This Row],[std2]]</f>
        <v>1.7616965743173559E-3</v>
      </c>
      <c r="T1322" s="1" t="s">
        <v>42</v>
      </c>
      <c r="U1322" s="1" t="s">
        <v>31</v>
      </c>
      <c r="V1322" s="1" t="s">
        <v>13</v>
      </c>
      <c r="W1322" s="1">
        <f t="shared" ref="W1322:X1322" si="2423">W951</f>
        <v>0</v>
      </c>
      <c r="X1322" s="1">
        <f t="shared" si="2423"/>
        <v>0</v>
      </c>
      <c r="Y1322" s="1">
        <f>Tabulka1[[#This Row],[z2]]</f>
        <v>0.85630634428904007</v>
      </c>
      <c r="Z1322" s="1">
        <f>Tabulka1[[#This Row],[std2]]</f>
        <v>1.7616965743173559E-3</v>
      </c>
      <c r="AA1322" s="1" t="s">
        <v>43</v>
      </c>
      <c r="AB1322" s="1" t="s">
        <v>40</v>
      </c>
      <c r="AC1322" s="1" t="s">
        <v>13</v>
      </c>
      <c r="AD1322" s="1">
        <v>25</v>
      </c>
      <c r="AE1322" s="1" t="s">
        <v>12</v>
      </c>
      <c r="AF1322" s="1" t="s">
        <v>28</v>
      </c>
    </row>
    <row r="1323" spans="1:32" ht="16.5" x14ac:dyDescent="0.35">
      <c r="A1323" s="1">
        <f t="shared" ref="A1323:B1323" si="2424">A952</f>
        <v>0.42479418648423067</v>
      </c>
      <c r="B1323" s="1">
        <f t="shared" si="2424"/>
        <v>0.53099273310528838</v>
      </c>
      <c r="C1323" s="1">
        <f>Tabulka1[[#This Row],[z2]]</f>
        <v>0.98319651249392548</v>
      </c>
      <c r="D1323" s="1">
        <f>Tabulka1[[#This Row],[std2]]</f>
        <v>1.2813929156525422E-3</v>
      </c>
      <c r="E1323" s="1">
        <f t="shared" si="2190"/>
        <v>8</v>
      </c>
      <c r="F1323" s="1" t="s">
        <v>29</v>
      </c>
      <c r="G1323" s="1" t="s">
        <v>30</v>
      </c>
      <c r="H1323" s="1" t="s">
        <v>13</v>
      </c>
      <c r="I1323" s="1">
        <f t="shared" ref="I1323:J1323" si="2425">I952</f>
        <v>5</v>
      </c>
      <c r="J1323" s="1">
        <f t="shared" si="2425"/>
        <v>2.5</v>
      </c>
      <c r="K1323" s="4">
        <v>0.98319651249392548</v>
      </c>
      <c r="L1323" s="4">
        <v>1.2813929156525422E-3</v>
      </c>
      <c r="M1323" s="1" t="s">
        <v>32</v>
      </c>
      <c r="N1323" s="1" t="s">
        <v>31</v>
      </c>
      <c r="O1323" s="1" t="s">
        <v>13</v>
      </c>
      <c r="P1323" s="1">
        <f t="shared" ref="P1323:Q1323" si="2426">P952</f>
        <v>1.9271182834416278</v>
      </c>
      <c r="Q1323" s="1">
        <f t="shared" si="2426"/>
        <v>2.5</v>
      </c>
      <c r="R1323" s="1">
        <f>Tabulka1[[#This Row],[z2]]</f>
        <v>0.98319651249392548</v>
      </c>
      <c r="S1323" s="1">
        <f>Tabulka1[[#This Row],[std2]]</f>
        <v>1.2813929156525422E-3</v>
      </c>
      <c r="T1323" s="1" t="s">
        <v>42</v>
      </c>
      <c r="U1323" s="1" t="s">
        <v>31</v>
      </c>
      <c r="V1323" s="1" t="s">
        <v>13</v>
      </c>
      <c r="W1323" s="1">
        <f t="shared" ref="W1323:X1323" si="2427">W952</f>
        <v>0.43070736793866049</v>
      </c>
      <c r="X1323" s="1">
        <f t="shared" si="2427"/>
        <v>0.5383842099233257</v>
      </c>
      <c r="Y1323" s="1">
        <f>Tabulka1[[#This Row],[z2]]</f>
        <v>0.98319651249392548</v>
      </c>
      <c r="Z1323" s="1">
        <f>Tabulka1[[#This Row],[std2]]</f>
        <v>1.2813929156525422E-3</v>
      </c>
      <c r="AA1323" s="1" t="s">
        <v>43</v>
      </c>
      <c r="AB1323" s="1" t="s">
        <v>40</v>
      </c>
      <c r="AC1323" s="1" t="s">
        <v>13</v>
      </c>
      <c r="AD1323" s="1">
        <v>25</v>
      </c>
      <c r="AE1323" s="1" t="s">
        <v>12</v>
      </c>
      <c r="AF1323" s="1" t="s">
        <v>28</v>
      </c>
    </row>
    <row r="1324" spans="1:32" ht="16.5" x14ac:dyDescent="0.35">
      <c r="A1324" s="1">
        <f t="shared" ref="A1324:B1324" si="2428">A953</f>
        <v>0.88431889228956295</v>
      </c>
      <c r="B1324" s="1">
        <f t="shared" si="2428"/>
        <v>1.1053986153619537</v>
      </c>
      <c r="C1324" s="1">
        <f>Tabulka1[[#This Row],[z2]]</f>
        <v>1.1506522849522778</v>
      </c>
      <c r="D1324" s="1">
        <f>Tabulka1[[#This Row],[std2]]</f>
        <v>9.7513331940625241E-4</v>
      </c>
      <c r="E1324" s="1">
        <f t="shared" si="2190"/>
        <v>8</v>
      </c>
      <c r="F1324" s="1" t="s">
        <v>29</v>
      </c>
      <c r="G1324" s="1" t="s">
        <v>30</v>
      </c>
      <c r="H1324" s="1" t="s">
        <v>13</v>
      </c>
      <c r="I1324" s="1">
        <f t="shared" ref="I1324:J1324" si="2429">I953</f>
        <v>10</v>
      </c>
      <c r="J1324" s="1">
        <f t="shared" si="2429"/>
        <v>2.5</v>
      </c>
      <c r="K1324" s="4">
        <v>1.1506522849522778</v>
      </c>
      <c r="L1324" s="4">
        <v>9.7513331940625241E-4</v>
      </c>
      <c r="M1324" s="1" t="s">
        <v>32</v>
      </c>
      <c r="N1324" s="1" t="s">
        <v>31</v>
      </c>
      <c r="O1324" s="1" t="s">
        <v>13</v>
      </c>
      <c r="P1324" s="1">
        <f t="shared" ref="P1324:Q1324" si="2430">P953</f>
        <v>3.8542365668832557</v>
      </c>
      <c r="Q1324" s="1">
        <f t="shared" si="2430"/>
        <v>2.5</v>
      </c>
      <c r="R1324" s="1">
        <f>Tabulka1[[#This Row],[z2]]</f>
        <v>1.1506522849522778</v>
      </c>
      <c r="S1324" s="1">
        <f>Tabulka1[[#This Row],[std2]]</f>
        <v>9.7513331940625241E-4</v>
      </c>
      <c r="T1324" s="1" t="s">
        <v>42</v>
      </c>
      <c r="U1324" s="1" t="s">
        <v>31</v>
      </c>
      <c r="V1324" s="1" t="s">
        <v>13</v>
      </c>
      <c r="W1324" s="1">
        <f t="shared" ref="W1324:X1324" si="2431">W953</f>
        <v>0.90927111009272765</v>
      </c>
      <c r="X1324" s="1">
        <f t="shared" si="2431"/>
        <v>1.1365888876159096</v>
      </c>
      <c r="Y1324" s="1">
        <f>Tabulka1[[#This Row],[z2]]</f>
        <v>1.1506522849522778</v>
      </c>
      <c r="Z1324" s="1">
        <f>Tabulka1[[#This Row],[std2]]</f>
        <v>9.7513331940625241E-4</v>
      </c>
      <c r="AA1324" s="1" t="s">
        <v>43</v>
      </c>
      <c r="AB1324" s="1" t="s">
        <v>40</v>
      </c>
      <c r="AC1324" s="1" t="s">
        <v>13</v>
      </c>
      <c r="AD1324" s="1">
        <v>25</v>
      </c>
      <c r="AE1324" s="1" t="s">
        <v>12</v>
      </c>
      <c r="AF1324" s="1" t="s">
        <v>28</v>
      </c>
    </row>
    <row r="1325" spans="1:32" ht="16.5" x14ac:dyDescent="0.35">
      <c r="A1325" s="1">
        <f t="shared" ref="A1325:B1325" si="2432">A954</f>
        <v>1.3825144437715839</v>
      </c>
      <c r="B1325" s="1">
        <f t="shared" si="2432"/>
        <v>1.7281430547144798</v>
      </c>
      <c r="C1325" s="1">
        <f>Tabulka1[[#This Row],[z2]]</f>
        <v>1.3977543217883235</v>
      </c>
      <c r="D1325" s="1">
        <f>Tabulka1[[#This Row],[std2]]</f>
        <v>2.9626461923941384E-4</v>
      </c>
      <c r="E1325" s="1">
        <f t="shared" si="2190"/>
        <v>8</v>
      </c>
      <c r="F1325" s="1" t="s">
        <v>29</v>
      </c>
      <c r="G1325" s="1" t="s">
        <v>30</v>
      </c>
      <c r="H1325" s="1" t="s">
        <v>13</v>
      </c>
      <c r="I1325" s="1">
        <f t="shared" ref="I1325:J1325" si="2433">I954</f>
        <v>15</v>
      </c>
      <c r="J1325" s="1">
        <f t="shared" si="2433"/>
        <v>2.5</v>
      </c>
      <c r="K1325" s="4">
        <v>1.3977543217883235</v>
      </c>
      <c r="L1325" s="4">
        <v>2.9626461923941384E-4</v>
      </c>
      <c r="M1325" s="1" t="s">
        <v>32</v>
      </c>
      <c r="N1325" s="1" t="s">
        <v>31</v>
      </c>
      <c r="O1325" s="1" t="s">
        <v>13</v>
      </c>
      <c r="P1325" s="1">
        <f t="shared" ref="P1325:Q1325" si="2434">P954</f>
        <v>5.7813548503248828</v>
      </c>
      <c r="Q1325" s="1">
        <f t="shared" si="2434"/>
        <v>2.5</v>
      </c>
      <c r="R1325" s="1">
        <f>Tabulka1[[#This Row],[z2]]</f>
        <v>1.3977543217883235</v>
      </c>
      <c r="S1325" s="1">
        <f>Tabulka1[[#This Row],[std2]]</f>
        <v>2.9626461923941384E-4</v>
      </c>
      <c r="T1325" s="1" t="s">
        <v>42</v>
      </c>
      <c r="U1325" s="1" t="s">
        <v>31</v>
      </c>
      <c r="V1325" s="1" t="s">
        <v>13</v>
      </c>
      <c r="W1325" s="1">
        <f t="shared" ref="W1325:X1325" si="2435">W954</f>
        <v>1.4441364689708025</v>
      </c>
      <c r="X1325" s="1">
        <f t="shared" si="2435"/>
        <v>1.805170586213503</v>
      </c>
      <c r="Y1325" s="1">
        <f>Tabulka1[[#This Row],[z2]]</f>
        <v>1.3977543217883235</v>
      </c>
      <c r="Z1325" s="1">
        <f>Tabulka1[[#This Row],[std2]]</f>
        <v>2.9626461923941384E-4</v>
      </c>
      <c r="AA1325" s="1" t="s">
        <v>43</v>
      </c>
      <c r="AB1325" s="1" t="s">
        <v>40</v>
      </c>
      <c r="AC1325" s="1" t="s">
        <v>13</v>
      </c>
      <c r="AD1325" s="1">
        <v>25</v>
      </c>
      <c r="AE1325" s="1" t="s">
        <v>12</v>
      </c>
      <c r="AF1325" s="1" t="s">
        <v>28</v>
      </c>
    </row>
    <row r="1326" spans="1:32" ht="16.5" x14ac:dyDescent="0.35">
      <c r="A1326" s="1">
        <f t="shared" ref="A1326:B1326" si="2436">A955</f>
        <v>1.9225601073667331</v>
      </c>
      <c r="B1326" s="1">
        <f t="shared" si="2436"/>
        <v>2.4032001342084164</v>
      </c>
      <c r="C1326" s="1">
        <f>Tabulka1[[#This Row],[z2]]</f>
        <v>1.7802441447459403</v>
      </c>
      <c r="D1326" s="1">
        <f>Tabulka1[[#This Row],[std2]]</f>
        <v>3.0544476125933453E-4</v>
      </c>
      <c r="E1326" s="1">
        <f t="shared" si="2190"/>
        <v>8</v>
      </c>
      <c r="F1326" s="1" t="s">
        <v>29</v>
      </c>
      <c r="G1326" s="1" t="s">
        <v>30</v>
      </c>
      <c r="H1326" s="1" t="s">
        <v>13</v>
      </c>
      <c r="I1326" s="1">
        <f t="shared" ref="I1326:J1326" si="2437">I955</f>
        <v>20</v>
      </c>
      <c r="J1326" s="1">
        <f t="shared" si="2437"/>
        <v>2.5</v>
      </c>
      <c r="K1326" s="4">
        <v>1.7802441447459403</v>
      </c>
      <c r="L1326" s="4">
        <v>3.0544476125933453E-4</v>
      </c>
      <c r="M1326" s="1" t="s">
        <v>32</v>
      </c>
      <c r="N1326" s="1" t="s">
        <v>31</v>
      </c>
      <c r="O1326" s="1" t="s">
        <v>13</v>
      </c>
      <c r="P1326" s="1">
        <f t="shared" ref="P1326:Q1326" si="2438">P955</f>
        <v>7.7084731337665113</v>
      </c>
      <c r="Q1326" s="1">
        <f t="shared" si="2438"/>
        <v>2.5</v>
      </c>
      <c r="R1326" s="1">
        <f>Tabulka1[[#This Row],[z2]]</f>
        <v>1.7802441447459403</v>
      </c>
      <c r="S1326" s="1">
        <f>Tabulka1[[#This Row],[std2]]</f>
        <v>3.0544476125933453E-4</v>
      </c>
      <c r="T1326" s="1" t="s">
        <v>42</v>
      </c>
      <c r="U1326" s="1" t="s">
        <v>31</v>
      </c>
      <c r="V1326" s="1" t="s">
        <v>13</v>
      </c>
      <c r="W1326" s="1">
        <f t="shared" ref="W1326:X1326" si="2439">W955</f>
        <v>2.0458599977086371</v>
      </c>
      <c r="X1326" s="1">
        <f t="shared" si="2439"/>
        <v>2.5573249971357965</v>
      </c>
      <c r="Y1326" s="1">
        <f>Tabulka1[[#This Row],[z2]]</f>
        <v>1.7802441447459403</v>
      </c>
      <c r="Z1326" s="1">
        <f>Tabulka1[[#This Row],[std2]]</f>
        <v>3.0544476125933453E-4</v>
      </c>
      <c r="AA1326" s="1" t="s">
        <v>43</v>
      </c>
      <c r="AB1326" s="1" t="s">
        <v>40</v>
      </c>
      <c r="AC1326" s="1" t="s">
        <v>13</v>
      </c>
      <c r="AD1326" s="1">
        <v>25</v>
      </c>
      <c r="AE1326" s="1" t="s">
        <v>12</v>
      </c>
      <c r="AF1326" s="1" t="s">
        <v>28</v>
      </c>
    </row>
    <row r="1327" spans="1:32" ht="16.5" x14ac:dyDescent="0.35">
      <c r="A1327" s="1">
        <f t="shared" ref="A1327:B1327" si="2440">A956</f>
        <v>2.5096155419892305</v>
      </c>
      <c r="B1327" s="1">
        <f t="shared" si="2440"/>
        <v>3.1370194274865382</v>
      </c>
      <c r="C1327" s="1">
        <f>Tabulka1[[#This Row],[z2]]</f>
        <v>2.4250501644297278</v>
      </c>
      <c r="D1327" s="1">
        <f>Tabulka1[[#This Row],[std2]]</f>
        <v>5.051082109164631E-4</v>
      </c>
      <c r="E1327" s="1">
        <f t="shared" si="2190"/>
        <v>8</v>
      </c>
      <c r="F1327" s="1" t="s">
        <v>29</v>
      </c>
      <c r="G1327" s="1" t="s">
        <v>30</v>
      </c>
      <c r="H1327" s="1" t="s">
        <v>13</v>
      </c>
      <c r="I1327" s="1">
        <f t="shared" ref="I1327:J1327" si="2441">I956</f>
        <v>25</v>
      </c>
      <c r="J1327" s="1">
        <f t="shared" si="2441"/>
        <v>2.5</v>
      </c>
      <c r="K1327" s="4">
        <v>2.4250501644297278</v>
      </c>
      <c r="L1327" s="4">
        <v>5.051082109164631E-4</v>
      </c>
      <c r="M1327" s="1" t="s">
        <v>32</v>
      </c>
      <c r="N1327" s="1" t="s">
        <v>31</v>
      </c>
      <c r="O1327" s="1" t="s">
        <v>13</v>
      </c>
      <c r="P1327" s="1">
        <f t="shared" ref="P1327:Q1327" si="2442">P956</f>
        <v>9.6355914172081381</v>
      </c>
      <c r="Q1327" s="1">
        <f t="shared" si="2442"/>
        <v>2.5</v>
      </c>
      <c r="R1327" s="1">
        <f>Tabulka1[[#This Row],[z2]]</f>
        <v>2.4250501644297278</v>
      </c>
      <c r="S1327" s="1">
        <f>Tabulka1[[#This Row],[std2]]</f>
        <v>5.051082109164631E-4</v>
      </c>
      <c r="T1327" s="1" t="s">
        <v>42</v>
      </c>
      <c r="U1327" s="1" t="s">
        <v>31</v>
      </c>
      <c r="V1327" s="1" t="s">
        <v>13</v>
      </c>
      <c r="W1327" s="1">
        <f t="shared" ref="W1327:X1327" si="2443">W956</f>
        <v>2.7278133302781824</v>
      </c>
      <c r="X1327" s="1">
        <f t="shared" si="2443"/>
        <v>3.4097666628477281</v>
      </c>
      <c r="Y1327" s="1">
        <f>Tabulka1[[#This Row],[z2]]</f>
        <v>2.4250501644297278</v>
      </c>
      <c r="Z1327" s="1">
        <f>Tabulka1[[#This Row],[std2]]</f>
        <v>5.051082109164631E-4</v>
      </c>
      <c r="AA1327" s="1" t="s">
        <v>43</v>
      </c>
      <c r="AB1327" s="1" t="s">
        <v>40</v>
      </c>
      <c r="AC1327" s="1" t="s">
        <v>13</v>
      </c>
      <c r="AD1327" s="1">
        <v>25</v>
      </c>
      <c r="AE1327" s="1" t="s">
        <v>12</v>
      </c>
      <c r="AF1327" s="1" t="s">
        <v>28</v>
      </c>
    </row>
    <row r="1328" spans="1:32" ht="16.5" x14ac:dyDescent="0.35">
      <c r="A1328" s="1">
        <f t="shared" ref="A1328:B1328" si="2444">A957</f>
        <v>3.1490449925530699</v>
      </c>
      <c r="B1328" s="1">
        <f t="shared" si="2444"/>
        <v>3.9363062406913372</v>
      </c>
      <c r="C1328" s="1">
        <f>Tabulka1[[#This Row],[z2]]</f>
        <v>3.6210940660629247</v>
      </c>
      <c r="D1328" s="1">
        <f>Tabulka1[[#This Row],[std2]]</f>
        <v>9.7941413070342103E-4</v>
      </c>
      <c r="E1328" s="1">
        <f t="shared" ref="E1328:E1391" si="2445">E957</f>
        <v>8</v>
      </c>
      <c r="F1328" s="1" t="s">
        <v>29</v>
      </c>
      <c r="G1328" s="1" t="s">
        <v>30</v>
      </c>
      <c r="H1328" s="1" t="s">
        <v>13</v>
      </c>
      <c r="I1328" s="1">
        <f t="shared" ref="I1328:J1328" si="2446">I957</f>
        <v>30</v>
      </c>
      <c r="J1328" s="1">
        <f t="shared" si="2446"/>
        <v>2.5</v>
      </c>
      <c r="K1328" s="4">
        <v>3.6210940660629247</v>
      </c>
      <c r="L1328" s="4">
        <v>9.7941413070342103E-4</v>
      </c>
      <c r="M1328" s="1" t="s">
        <v>32</v>
      </c>
      <c r="N1328" s="1" t="s">
        <v>31</v>
      </c>
      <c r="O1328" s="1" t="s">
        <v>13</v>
      </c>
      <c r="P1328" s="1">
        <f t="shared" ref="P1328:Q1328" si="2447">P957</f>
        <v>11.562709700649766</v>
      </c>
      <c r="Q1328" s="1">
        <f t="shared" si="2447"/>
        <v>2.5</v>
      </c>
      <c r="R1328" s="1">
        <f>Tabulka1[[#This Row],[z2]]</f>
        <v>3.6210940660629247</v>
      </c>
      <c r="S1328" s="1">
        <f>Tabulka1[[#This Row],[std2]]</f>
        <v>9.7941413070342103E-4</v>
      </c>
      <c r="T1328" s="1" t="s">
        <v>42</v>
      </c>
      <c r="U1328" s="1" t="s">
        <v>31</v>
      </c>
      <c r="V1328" s="1" t="s">
        <v>13</v>
      </c>
      <c r="W1328" s="1">
        <f t="shared" ref="W1328:X1328" si="2448">W957</f>
        <v>3.5071885675005201</v>
      </c>
      <c r="X1328" s="1">
        <f t="shared" si="2448"/>
        <v>4.3839857093756498</v>
      </c>
      <c r="Y1328" s="1">
        <f>Tabulka1[[#This Row],[z2]]</f>
        <v>3.6210940660629247</v>
      </c>
      <c r="Z1328" s="1">
        <f>Tabulka1[[#This Row],[std2]]</f>
        <v>9.7941413070342103E-4</v>
      </c>
      <c r="AA1328" s="1" t="s">
        <v>43</v>
      </c>
      <c r="AB1328" s="1" t="s">
        <v>40</v>
      </c>
      <c r="AC1328" s="1" t="s">
        <v>13</v>
      </c>
      <c r="AD1328" s="1">
        <v>25</v>
      </c>
      <c r="AE1328" s="1" t="s">
        <v>12</v>
      </c>
      <c r="AF1328" s="1" t="s">
        <v>28</v>
      </c>
    </row>
    <row r="1329" spans="1:32" ht="16.5" x14ac:dyDescent="0.35">
      <c r="A1329" s="1">
        <f t="shared" ref="A1329:B1329" si="2449">A958</f>
        <v>3.2619133701042577</v>
      </c>
      <c r="B1329" s="1">
        <f t="shared" si="2449"/>
        <v>4.0773917126303223</v>
      </c>
      <c r="C1329" s="1">
        <f>Tabulka1[[#This Row],[z2]]</f>
        <v>3.8963423243282618</v>
      </c>
      <c r="D1329" s="1">
        <f>Tabulka1[[#This Row],[std2]]</f>
        <v>9.3572426530585413E-3</v>
      </c>
      <c r="E1329" s="1">
        <f t="shared" si="2445"/>
        <v>8</v>
      </c>
      <c r="F1329" s="1" t="s">
        <v>29</v>
      </c>
      <c r="G1329" s="1" t="s">
        <v>30</v>
      </c>
      <c r="H1329" s="1" t="s">
        <v>13</v>
      </c>
      <c r="I1329" s="1">
        <f t="shared" ref="I1329:J1329" si="2450">I958</f>
        <v>30.84</v>
      </c>
      <c r="J1329" s="1">
        <f t="shared" si="2450"/>
        <v>2.5</v>
      </c>
      <c r="K1329" s="4">
        <v>3.8963423243282618</v>
      </c>
      <c r="L1329" s="4">
        <v>9.3572426530585413E-3</v>
      </c>
      <c r="M1329" s="1" t="s">
        <v>32</v>
      </c>
      <c r="N1329" s="1" t="s">
        <v>31</v>
      </c>
      <c r="O1329" s="1" t="s">
        <v>13</v>
      </c>
      <c r="P1329" s="1">
        <f t="shared" ref="P1329:Q1329" si="2451">P958</f>
        <v>11.88646557226796</v>
      </c>
      <c r="Q1329" s="1">
        <f t="shared" si="2451"/>
        <v>2.5</v>
      </c>
      <c r="R1329" s="1">
        <f>Tabulka1[[#This Row],[z2]]</f>
        <v>3.8963423243282618</v>
      </c>
      <c r="S1329" s="1">
        <f>Tabulka1[[#This Row],[std2]]</f>
        <v>9.3572426530585413E-3</v>
      </c>
      <c r="T1329" s="1" t="s">
        <v>42</v>
      </c>
      <c r="U1329" s="1" t="s">
        <v>31</v>
      </c>
      <c r="V1329" s="1" t="s">
        <v>13</v>
      </c>
      <c r="W1329" s="1">
        <f t="shared" ref="W1329:X1329" si="2452">W958</f>
        <v>3.6491800074802994</v>
      </c>
      <c r="X1329" s="1">
        <f t="shared" si="2452"/>
        <v>4.5614750093503744</v>
      </c>
      <c r="Y1329" s="1">
        <f>Tabulka1[[#This Row],[z2]]</f>
        <v>3.8963423243282618</v>
      </c>
      <c r="Z1329" s="1">
        <f>Tabulka1[[#This Row],[std2]]</f>
        <v>9.3572426530585413E-3</v>
      </c>
      <c r="AA1329" s="1" t="s">
        <v>43</v>
      </c>
      <c r="AB1329" s="1" t="s">
        <v>40</v>
      </c>
      <c r="AC1329" s="1" t="s">
        <v>13</v>
      </c>
      <c r="AD1329" s="1">
        <v>25</v>
      </c>
      <c r="AE1329" s="1" t="s">
        <v>12</v>
      </c>
      <c r="AF1329" s="1" t="s">
        <v>28</v>
      </c>
    </row>
    <row r="1330" spans="1:32" ht="16.5" x14ac:dyDescent="0.35">
      <c r="A1330" s="1">
        <f t="shared" ref="A1330:B1330" si="2453">A959</f>
        <v>0</v>
      </c>
      <c r="B1330" s="1">
        <f t="shared" si="2453"/>
        <v>0</v>
      </c>
      <c r="C1330" s="1">
        <f>Tabulka1[[#This Row],[z2]]</f>
        <v>0.85630634428904007</v>
      </c>
      <c r="D1330" s="1">
        <f>Tabulka1[[#This Row],[std2]]</f>
        <v>1.7616965743173559E-3</v>
      </c>
      <c r="E1330" s="1">
        <f t="shared" si="2445"/>
        <v>9</v>
      </c>
      <c r="F1330" s="1" t="s">
        <v>29</v>
      </c>
      <c r="G1330" s="1" t="s">
        <v>30</v>
      </c>
      <c r="H1330" s="1" t="s">
        <v>13</v>
      </c>
      <c r="I1330" s="1">
        <f t="shared" ref="I1330:J1330" si="2454">I959</f>
        <v>0</v>
      </c>
      <c r="J1330" s="1">
        <f t="shared" si="2454"/>
        <v>3</v>
      </c>
      <c r="K1330" s="1">
        <v>0.85630634428904007</v>
      </c>
      <c r="L1330" s="1">
        <v>1.7616965743173559E-3</v>
      </c>
      <c r="M1330" s="1" t="s">
        <v>32</v>
      </c>
      <c r="N1330" s="1" t="s">
        <v>31</v>
      </c>
      <c r="O1330" s="1" t="s">
        <v>13</v>
      </c>
      <c r="P1330" s="1">
        <f t="shared" ref="P1330:Q1330" si="2455">P959</f>
        <v>0</v>
      </c>
      <c r="Q1330" s="1">
        <f t="shared" si="2455"/>
        <v>3</v>
      </c>
      <c r="R1330" s="1">
        <f>Tabulka1[[#This Row],[z2]]</f>
        <v>0.85630634428904007</v>
      </c>
      <c r="S1330" s="1">
        <f>Tabulka1[[#This Row],[std2]]</f>
        <v>1.7616965743173559E-3</v>
      </c>
      <c r="T1330" s="1" t="s">
        <v>42</v>
      </c>
      <c r="U1330" s="1" t="s">
        <v>31</v>
      </c>
      <c r="V1330" s="1" t="s">
        <v>13</v>
      </c>
      <c r="W1330" s="1">
        <f t="shared" ref="W1330:X1330" si="2456">W959</f>
        <v>0</v>
      </c>
      <c r="X1330" s="1">
        <f t="shared" si="2456"/>
        <v>0</v>
      </c>
      <c r="Y1330" s="1">
        <f>Tabulka1[[#This Row],[z2]]</f>
        <v>0.85630634428904007</v>
      </c>
      <c r="Z1330" s="1">
        <f>Tabulka1[[#This Row],[std2]]</f>
        <v>1.7616965743173559E-3</v>
      </c>
      <c r="AA1330" s="1" t="s">
        <v>43</v>
      </c>
      <c r="AB1330" s="1" t="s">
        <v>40</v>
      </c>
      <c r="AC1330" s="1" t="s">
        <v>13</v>
      </c>
      <c r="AD1330" s="1">
        <v>25</v>
      </c>
      <c r="AE1330" s="1" t="s">
        <v>12</v>
      </c>
      <c r="AF1330" s="1" t="s">
        <v>28</v>
      </c>
    </row>
    <row r="1331" spans="1:32" ht="16.5" x14ac:dyDescent="0.35">
      <c r="A1331" s="1">
        <f t="shared" ref="A1331:B1331" si="2457">A960</f>
        <v>0.37854363130201579</v>
      </c>
      <c r="B1331" s="1">
        <f t="shared" si="2457"/>
        <v>0.56781544695302366</v>
      </c>
      <c r="C1331" s="1">
        <f>Tabulka1[[#This Row],[z2]]</f>
        <v>1.0086048715874734</v>
      </c>
      <c r="D1331" s="1">
        <f>Tabulka1[[#This Row],[std2]]</f>
        <v>4.3863126081973163E-4</v>
      </c>
      <c r="E1331" s="1">
        <f t="shared" si="2445"/>
        <v>9</v>
      </c>
      <c r="F1331" s="1" t="s">
        <v>29</v>
      </c>
      <c r="G1331" s="1" t="s">
        <v>30</v>
      </c>
      <c r="H1331" s="1" t="s">
        <v>13</v>
      </c>
      <c r="I1331" s="1">
        <f t="shared" ref="I1331:J1331" si="2458">I960</f>
        <v>5</v>
      </c>
      <c r="J1331" s="1">
        <f t="shared" si="2458"/>
        <v>3</v>
      </c>
      <c r="K1331" s="1">
        <v>1.0086048715874734</v>
      </c>
      <c r="L1331" s="1">
        <v>4.3863126081973163E-4</v>
      </c>
      <c r="M1331" s="1" t="s">
        <v>32</v>
      </c>
      <c r="N1331" s="1" t="s">
        <v>31</v>
      </c>
      <c r="O1331" s="1" t="s">
        <v>13</v>
      </c>
      <c r="P1331" s="1">
        <f t="shared" ref="P1331:Q1331" si="2459">P960</f>
        <v>1.7161742628518126</v>
      </c>
      <c r="Q1331" s="1">
        <f t="shared" si="2459"/>
        <v>3</v>
      </c>
      <c r="R1331" s="1">
        <f>Tabulka1[[#This Row],[z2]]</f>
        <v>1.0086048715874734</v>
      </c>
      <c r="S1331" s="1">
        <f>Tabulka1[[#This Row],[std2]]</f>
        <v>4.3863126081973163E-4</v>
      </c>
      <c r="T1331" s="1" t="s">
        <v>42</v>
      </c>
      <c r="U1331" s="1" t="s">
        <v>31</v>
      </c>
      <c r="V1331" s="1" t="s">
        <v>13</v>
      </c>
      <c r="W1331" s="1">
        <f t="shared" ref="W1331:X1331" si="2460">W960</f>
        <v>0.38356176993811625</v>
      </c>
      <c r="X1331" s="1">
        <f t="shared" si="2460"/>
        <v>0.57534265490717429</v>
      </c>
      <c r="Y1331" s="1">
        <f>Tabulka1[[#This Row],[z2]]</f>
        <v>1.0086048715874734</v>
      </c>
      <c r="Z1331" s="1">
        <f>Tabulka1[[#This Row],[std2]]</f>
        <v>4.3863126081973163E-4</v>
      </c>
      <c r="AA1331" s="1" t="s">
        <v>43</v>
      </c>
      <c r="AB1331" s="1" t="s">
        <v>40</v>
      </c>
      <c r="AC1331" s="1" t="s">
        <v>13</v>
      </c>
      <c r="AD1331" s="1">
        <v>25</v>
      </c>
      <c r="AE1331" s="1" t="s">
        <v>12</v>
      </c>
      <c r="AF1331" s="1" t="s">
        <v>28</v>
      </c>
    </row>
    <row r="1332" spans="1:32" ht="16.5" x14ac:dyDescent="0.35">
      <c r="A1332" s="1">
        <f t="shared" ref="A1332:B1332" si="2461">A961</f>
        <v>0.78896354705650873</v>
      </c>
      <c r="B1332" s="1">
        <f t="shared" si="2461"/>
        <v>1.183445320584763</v>
      </c>
      <c r="C1332" s="1">
        <f>Tabulka1[[#This Row],[z2]]</f>
        <v>1.2079916788322136</v>
      </c>
      <c r="D1332" s="1">
        <f>Tabulka1[[#This Row],[std2]]</f>
        <v>5.160960525167884E-4</v>
      </c>
      <c r="E1332" s="1">
        <f t="shared" si="2445"/>
        <v>9</v>
      </c>
      <c r="F1332" s="1" t="s">
        <v>29</v>
      </c>
      <c r="G1332" s="1" t="s">
        <v>30</v>
      </c>
      <c r="H1332" s="1" t="s">
        <v>13</v>
      </c>
      <c r="I1332" s="1">
        <f t="shared" ref="I1332:J1332" si="2462">I961</f>
        <v>10</v>
      </c>
      <c r="J1332" s="1">
        <f t="shared" si="2462"/>
        <v>3</v>
      </c>
      <c r="K1332" s="1">
        <v>1.2079916788322136</v>
      </c>
      <c r="L1332" s="1">
        <v>5.160960525167884E-4</v>
      </c>
      <c r="M1332" s="1" t="s">
        <v>32</v>
      </c>
      <c r="N1332" s="1" t="s">
        <v>31</v>
      </c>
      <c r="O1332" s="1" t="s">
        <v>13</v>
      </c>
      <c r="P1332" s="1">
        <f t="shared" ref="P1332:Q1332" si="2463">P961</f>
        <v>3.4323485257036253</v>
      </c>
      <c r="Q1332" s="1">
        <f t="shared" si="2463"/>
        <v>3</v>
      </c>
      <c r="R1332" s="1">
        <f>Tabulka1[[#This Row],[z2]]</f>
        <v>1.2079916788322136</v>
      </c>
      <c r="S1332" s="1">
        <f>Tabulka1[[#This Row],[std2]]</f>
        <v>5.160960525167884E-4</v>
      </c>
      <c r="T1332" s="1" t="s">
        <v>42</v>
      </c>
      <c r="U1332" s="1" t="s">
        <v>31</v>
      </c>
      <c r="V1332" s="1" t="s">
        <v>13</v>
      </c>
      <c r="W1332" s="1">
        <f t="shared" ref="W1332:X1332" si="2464">W961</f>
        <v>0.80974151431380093</v>
      </c>
      <c r="X1332" s="1">
        <f t="shared" si="2464"/>
        <v>1.2146122714707013</v>
      </c>
      <c r="Y1332" s="1">
        <f>Tabulka1[[#This Row],[z2]]</f>
        <v>1.2079916788322136</v>
      </c>
      <c r="Z1332" s="1">
        <f>Tabulka1[[#This Row],[std2]]</f>
        <v>5.160960525167884E-4</v>
      </c>
      <c r="AA1332" s="1" t="s">
        <v>43</v>
      </c>
      <c r="AB1332" s="1" t="s">
        <v>40</v>
      </c>
      <c r="AC1332" s="1" t="s">
        <v>13</v>
      </c>
      <c r="AD1332" s="1">
        <v>25</v>
      </c>
      <c r="AE1332" s="1" t="s">
        <v>12</v>
      </c>
      <c r="AF1332" s="1" t="s">
        <v>28</v>
      </c>
    </row>
    <row r="1333" spans="1:32" ht="16.5" x14ac:dyDescent="0.35">
      <c r="A1333" s="1">
        <f t="shared" ref="A1333:B1333" si="2465">A962</f>
        <v>1.2343970907606874</v>
      </c>
      <c r="B1333" s="1">
        <f t="shared" si="2465"/>
        <v>1.8515956361410311</v>
      </c>
      <c r="C1333" s="1">
        <f>Tabulka1[[#This Row],[z2]]</f>
        <v>1.5125059500485576</v>
      </c>
      <c r="D1333" s="1">
        <f>Tabulka1[[#This Row],[std2]]</f>
        <v>2.9613638863146903E-4</v>
      </c>
      <c r="E1333" s="1">
        <f t="shared" si="2445"/>
        <v>9</v>
      </c>
      <c r="F1333" s="1" t="s">
        <v>29</v>
      </c>
      <c r="G1333" s="1" t="s">
        <v>30</v>
      </c>
      <c r="H1333" s="1" t="s">
        <v>13</v>
      </c>
      <c r="I1333" s="1">
        <f t="shared" ref="I1333:J1333" si="2466">I962</f>
        <v>15</v>
      </c>
      <c r="J1333" s="1">
        <f t="shared" si="2466"/>
        <v>3</v>
      </c>
      <c r="K1333" s="1">
        <v>1.5125059500485576</v>
      </c>
      <c r="L1333" s="1">
        <v>2.9613638863146903E-4</v>
      </c>
      <c r="M1333" s="1" t="s">
        <v>32</v>
      </c>
      <c r="N1333" s="1" t="s">
        <v>31</v>
      </c>
      <c r="O1333" s="1" t="s">
        <v>13</v>
      </c>
      <c r="P1333" s="1">
        <f t="shared" ref="P1333:Q1333" si="2467">P962</f>
        <v>5.1485227885554377</v>
      </c>
      <c r="Q1333" s="1">
        <f t="shared" si="2467"/>
        <v>3</v>
      </c>
      <c r="R1333" s="1">
        <f>Tabulka1[[#This Row],[z2]]</f>
        <v>1.5125059500485576</v>
      </c>
      <c r="S1333" s="1">
        <f>Tabulka1[[#This Row],[std2]]</f>
        <v>2.9613638863146903E-4</v>
      </c>
      <c r="T1333" s="1" t="s">
        <v>42</v>
      </c>
      <c r="U1333" s="1" t="s">
        <v>31</v>
      </c>
      <c r="V1333" s="1" t="s">
        <v>13</v>
      </c>
      <c r="W1333" s="1">
        <f t="shared" ref="W1333:X1333" si="2468">W962</f>
        <v>1.2860600521454484</v>
      </c>
      <c r="X1333" s="1">
        <f t="shared" si="2468"/>
        <v>1.9290900782181724</v>
      </c>
      <c r="Y1333" s="1">
        <f>Tabulka1[[#This Row],[z2]]</f>
        <v>1.5125059500485576</v>
      </c>
      <c r="Z1333" s="1">
        <f>Tabulka1[[#This Row],[std2]]</f>
        <v>2.9613638863146903E-4</v>
      </c>
      <c r="AA1333" s="1" t="s">
        <v>43</v>
      </c>
      <c r="AB1333" s="1" t="s">
        <v>40</v>
      </c>
      <c r="AC1333" s="1" t="s">
        <v>13</v>
      </c>
      <c r="AD1333" s="1">
        <v>25</v>
      </c>
      <c r="AE1333" s="1" t="s">
        <v>12</v>
      </c>
      <c r="AF1333" s="1" t="s">
        <v>28</v>
      </c>
    </row>
    <row r="1334" spans="1:32" ht="16.5" x14ac:dyDescent="0.35">
      <c r="A1334" s="1">
        <f t="shared" ref="A1334:B1334" si="2469">A963</f>
        <v>1.7188051130318178</v>
      </c>
      <c r="B1334" s="1">
        <f t="shared" si="2469"/>
        <v>2.5782076695477265</v>
      </c>
      <c r="C1334" s="1">
        <f>Tabulka1[[#This Row],[z2]]</f>
        <v>2.0224403140750606</v>
      </c>
      <c r="D1334" s="1">
        <f>Tabulka1[[#This Row],[std2]]</f>
        <v>8.817892358020077E-4</v>
      </c>
      <c r="E1334" s="1">
        <f t="shared" si="2445"/>
        <v>9</v>
      </c>
      <c r="F1334" s="1" t="s">
        <v>29</v>
      </c>
      <c r="G1334" s="1" t="s">
        <v>30</v>
      </c>
      <c r="H1334" s="1" t="s">
        <v>13</v>
      </c>
      <c r="I1334" s="1">
        <f t="shared" ref="I1334:J1334" si="2470">I963</f>
        <v>20</v>
      </c>
      <c r="J1334" s="1">
        <f t="shared" si="2470"/>
        <v>3</v>
      </c>
      <c r="K1334" s="1">
        <v>2.0224403140750606</v>
      </c>
      <c r="L1334" s="1">
        <v>8.817892358020077E-4</v>
      </c>
      <c r="M1334" s="1" t="s">
        <v>32</v>
      </c>
      <c r="N1334" s="1" t="s">
        <v>31</v>
      </c>
      <c r="O1334" s="1" t="s">
        <v>13</v>
      </c>
      <c r="P1334" s="1">
        <f t="shared" ref="P1334:Q1334" si="2471">P963</f>
        <v>6.8646970514072505</v>
      </c>
      <c r="Q1334" s="1">
        <f t="shared" si="2471"/>
        <v>3</v>
      </c>
      <c r="R1334" s="1">
        <f>Tabulka1[[#This Row],[z2]]</f>
        <v>2.0224403140750606</v>
      </c>
      <c r="S1334" s="1">
        <f>Tabulka1[[#This Row],[std2]]</f>
        <v>8.817892358020077E-4</v>
      </c>
      <c r="T1334" s="1" t="s">
        <v>42</v>
      </c>
      <c r="U1334" s="1" t="s">
        <v>31</v>
      </c>
      <c r="V1334" s="1" t="s">
        <v>13</v>
      </c>
      <c r="W1334" s="1">
        <f t="shared" ref="W1334:X1334" si="2472">W963</f>
        <v>1.8219184072060517</v>
      </c>
      <c r="X1334" s="1">
        <f t="shared" si="2472"/>
        <v>2.7328776108090773</v>
      </c>
      <c r="Y1334" s="1">
        <f>Tabulka1[[#This Row],[z2]]</f>
        <v>2.0224403140750606</v>
      </c>
      <c r="Z1334" s="1">
        <f>Tabulka1[[#This Row],[std2]]</f>
        <v>8.817892358020077E-4</v>
      </c>
      <c r="AA1334" s="1" t="s">
        <v>43</v>
      </c>
      <c r="AB1334" s="1" t="s">
        <v>40</v>
      </c>
      <c r="AC1334" s="1" t="s">
        <v>13</v>
      </c>
      <c r="AD1334" s="1">
        <v>25</v>
      </c>
      <c r="AE1334" s="1" t="s">
        <v>12</v>
      </c>
      <c r="AF1334" s="1" t="s">
        <v>28</v>
      </c>
    </row>
    <row r="1335" spans="1:32" ht="16.5" x14ac:dyDescent="0.35">
      <c r="A1335" s="1">
        <f t="shared" ref="A1335:B1335" si="2473">A964</f>
        <v>2.2466349167018906</v>
      </c>
      <c r="B1335" s="1">
        <f t="shared" si="2473"/>
        <v>3.369952375052836</v>
      </c>
      <c r="C1335" s="1">
        <f>Tabulka1[[#This Row],[z2]]</f>
        <v>2.980200788577978</v>
      </c>
      <c r="D1335" s="1">
        <f>Tabulka1[[#This Row],[std2]]</f>
        <v>5.7189936081418415E-4</v>
      </c>
      <c r="E1335" s="1">
        <f t="shared" si="2445"/>
        <v>9</v>
      </c>
      <c r="F1335" s="1" t="s">
        <v>29</v>
      </c>
      <c r="G1335" s="1" t="s">
        <v>30</v>
      </c>
      <c r="H1335" s="1" t="s">
        <v>13</v>
      </c>
      <c r="I1335" s="1">
        <f t="shared" ref="I1335:J1335" si="2474">I964</f>
        <v>25</v>
      </c>
      <c r="J1335" s="1">
        <f t="shared" si="2474"/>
        <v>3</v>
      </c>
      <c r="K1335" s="1">
        <v>2.980200788577978</v>
      </c>
      <c r="L1335" s="1">
        <v>5.7189936081418415E-4</v>
      </c>
      <c r="M1335" s="1" t="s">
        <v>32</v>
      </c>
      <c r="N1335" s="1" t="s">
        <v>31</v>
      </c>
      <c r="O1335" s="1" t="s">
        <v>13</v>
      </c>
      <c r="P1335" s="1">
        <f t="shared" ref="P1335:Q1335" si="2475">P964</f>
        <v>8.5808713142590634</v>
      </c>
      <c r="Q1335" s="1">
        <f t="shared" si="2475"/>
        <v>3</v>
      </c>
      <c r="R1335" s="1">
        <f>Tabulka1[[#This Row],[z2]]</f>
        <v>2.980200788577978</v>
      </c>
      <c r="S1335" s="1">
        <f>Tabulka1[[#This Row],[std2]]</f>
        <v>5.7189936081418415E-4</v>
      </c>
      <c r="T1335" s="1" t="s">
        <v>42</v>
      </c>
      <c r="U1335" s="1" t="s">
        <v>31</v>
      </c>
      <c r="V1335" s="1" t="s">
        <v>13</v>
      </c>
      <c r="W1335" s="1">
        <f t="shared" ref="W1335:X1335" si="2476">W964</f>
        <v>2.4292245429414026</v>
      </c>
      <c r="X1335" s="1">
        <f t="shared" si="2476"/>
        <v>3.6438368144121038</v>
      </c>
      <c r="Y1335" s="1">
        <f>Tabulka1[[#This Row],[z2]]</f>
        <v>2.980200788577978</v>
      </c>
      <c r="Z1335" s="1">
        <f>Tabulka1[[#This Row],[std2]]</f>
        <v>5.7189936081418415E-4</v>
      </c>
      <c r="AA1335" s="1" t="s">
        <v>43</v>
      </c>
      <c r="AB1335" s="1" t="s">
        <v>40</v>
      </c>
      <c r="AC1335" s="1" t="s">
        <v>13</v>
      </c>
      <c r="AD1335" s="1">
        <v>25</v>
      </c>
      <c r="AE1335" s="1" t="s">
        <v>12</v>
      </c>
      <c r="AF1335" s="1" t="s">
        <v>28</v>
      </c>
    </row>
    <row r="1336" spans="1:32" ht="16.5" x14ac:dyDescent="0.35">
      <c r="A1336" s="1">
        <f t="shared" ref="A1336:B1336" si="2477">A965</f>
        <v>2.8650918684137645</v>
      </c>
      <c r="B1336" s="1">
        <f t="shared" si="2477"/>
        <v>4.2976378026206472</v>
      </c>
      <c r="C1336" s="1">
        <f>Tabulka1[[#This Row],[z2]]</f>
        <v>4.6947407208787748</v>
      </c>
      <c r="D1336" s="1">
        <f>Tabulka1[[#This Row],[std2]]</f>
        <v>5.3860969187382876E-3</v>
      </c>
      <c r="E1336" s="1">
        <f t="shared" si="2445"/>
        <v>9</v>
      </c>
      <c r="F1336" s="1" t="s">
        <v>29</v>
      </c>
      <c r="G1336" s="1" t="s">
        <v>30</v>
      </c>
      <c r="H1336" s="1" t="s">
        <v>13</v>
      </c>
      <c r="I1336" s="1">
        <f t="shared" ref="I1336:J1336" si="2478">I965</f>
        <v>30.63</v>
      </c>
      <c r="J1336" s="1">
        <f t="shared" si="2478"/>
        <v>3</v>
      </c>
      <c r="K1336" s="1">
        <v>4.6947407208787748</v>
      </c>
      <c r="L1336" s="1">
        <v>5.3860969187382876E-3</v>
      </c>
      <c r="M1336" s="1" t="s">
        <v>32</v>
      </c>
      <c r="N1336" s="1" t="s">
        <v>31</v>
      </c>
      <c r="O1336" s="1" t="s">
        <v>13</v>
      </c>
      <c r="P1336" s="1">
        <f t="shared" ref="P1336:Q1336" si="2479">P965</f>
        <v>10.513283534230203</v>
      </c>
      <c r="Q1336" s="1">
        <f t="shared" si="2479"/>
        <v>3</v>
      </c>
      <c r="R1336" s="1">
        <f>Tabulka1[[#This Row],[z2]]</f>
        <v>4.6947407208787748</v>
      </c>
      <c r="S1336" s="1">
        <f>Tabulka1[[#This Row],[std2]]</f>
        <v>5.3860969187382876E-3</v>
      </c>
      <c r="T1336" s="1" t="s">
        <v>42</v>
      </c>
      <c r="U1336" s="1" t="s">
        <v>31</v>
      </c>
      <c r="V1336" s="1" t="s">
        <v>13</v>
      </c>
      <c r="W1336" s="1">
        <f t="shared" ref="W1336:X1336" si="2480">W965</f>
        <v>3.2178383054762203</v>
      </c>
      <c r="X1336" s="1">
        <f t="shared" si="2480"/>
        <v>4.8267574582143311</v>
      </c>
      <c r="Y1336" s="1">
        <f>Tabulka1[[#This Row],[z2]]</f>
        <v>4.6947407208787748</v>
      </c>
      <c r="Z1336" s="1">
        <f>Tabulka1[[#This Row],[std2]]</f>
        <v>5.3860969187382876E-3</v>
      </c>
      <c r="AA1336" s="1" t="s">
        <v>43</v>
      </c>
      <c r="AB1336" s="1" t="s">
        <v>40</v>
      </c>
      <c r="AC1336" s="1" t="s">
        <v>13</v>
      </c>
      <c r="AD1336" s="1">
        <v>25</v>
      </c>
      <c r="AE1336" s="1" t="s">
        <v>12</v>
      </c>
      <c r="AF1336" s="1" t="s">
        <v>28</v>
      </c>
    </row>
    <row r="1337" spans="1:32" ht="16.5" x14ac:dyDescent="0.35">
      <c r="A1337" s="1">
        <f t="shared" ref="A1337:B1337" si="2481">A966</f>
        <v>0</v>
      </c>
      <c r="B1337" s="1">
        <f t="shared" si="2481"/>
        <v>0</v>
      </c>
      <c r="C1337" s="1">
        <f>Tabulka1[[#This Row],[z2]]</f>
        <v>0.85630634428904007</v>
      </c>
      <c r="D1337" s="1">
        <f>Tabulka1[[#This Row],[std2]]</f>
        <v>1.7616965743173559E-3</v>
      </c>
      <c r="E1337" s="1">
        <f t="shared" si="2445"/>
        <v>10</v>
      </c>
      <c r="F1337" s="1" t="s">
        <v>29</v>
      </c>
      <c r="G1337" s="1" t="s">
        <v>30</v>
      </c>
      <c r="H1337" s="1" t="s">
        <v>13</v>
      </c>
      <c r="I1337" s="1">
        <f t="shared" ref="I1337:J1337" si="2482">I966</f>
        <v>0</v>
      </c>
      <c r="J1337" s="1">
        <f t="shared" si="2482"/>
        <v>3.5</v>
      </c>
      <c r="K1337" s="1">
        <v>0.85630634428904007</v>
      </c>
      <c r="L1337" s="1">
        <v>1.7616965743173559E-3</v>
      </c>
      <c r="M1337" s="1" t="s">
        <v>32</v>
      </c>
      <c r="N1337" s="1" t="s">
        <v>31</v>
      </c>
      <c r="O1337" s="1" t="s">
        <v>13</v>
      </c>
      <c r="P1337" s="1">
        <f t="shared" ref="P1337:Q1337" si="2483">P966</f>
        <v>0</v>
      </c>
      <c r="Q1337" s="1">
        <f t="shared" si="2483"/>
        <v>3.5</v>
      </c>
      <c r="R1337" s="1">
        <f>Tabulka1[[#This Row],[z2]]</f>
        <v>0.85630634428904007</v>
      </c>
      <c r="S1337" s="1">
        <f>Tabulka1[[#This Row],[std2]]</f>
        <v>1.7616965743173559E-3</v>
      </c>
      <c r="T1337" s="1" t="s">
        <v>42</v>
      </c>
      <c r="U1337" s="1" t="s">
        <v>31</v>
      </c>
      <c r="V1337" s="1" t="s">
        <v>13</v>
      </c>
      <c r="W1337" s="1">
        <f t="shared" ref="W1337:X1337" si="2484">W966</f>
        <v>0</v>
      </c>
      <c r="X1337" s="1">
        <f t="shared" si="2484"/>
        <v>0</v>
      </c>
      <c r="Y1337" s="1">
        <f>Tabulka1[[#This Row],[z2]]</f>
        <v>0.85630634428904007</v>
      </c>
      <c r="Z1337" s="1">
        <f>Tabulka1[[#This Row],[std2]]</f>
        <v>1.7616965743173559E-3</v>
      </c>
      <c r="AA1337" s="1" t="s">
        <v>43</v>
      </c>
      <c r="AB1337" s="1" t="s">
        <v>40</v>
      </c>
      <c r="AC1337" s="1" t="s">
        <v>13</v>
      </c>
      <c r="AD1337" s="1">
        <v>25</v>
      </c>
      <c r="AE1337" s="1" t="s">
        <v>12</v>
      </c>
      <c r="AF1337" s="1" t="s">
        <v>28</v>
      </c>
    </row>
    <row r="1338" spans="1:32" ht="16.5" x14ac:dyDescent="0.35">
      <c r="A1338" s="1">
        <f t="shared" ref="A1338:B1338" si="2485">A967</f>
        <v>0.34050959681551257</v>
      </c>
      <c r="B1338" s="1">
        <f t="shared" si="2485"/>
        <v>0.59589179442714701</v>
      </c>
      <c r="C1338" s="1">
        <f>Tabulka1[[#This Row],[z2]]</f>
        <v>0.98847840062768744</v>
      </c>
      <c r="D1338" s="1">
        <f>Tabulka1[[#This Row],[std2]]</f>
        <v>3.036721574918222E-3</v>
      </c>
      <c r="E1338" s="1">
        <f t="shared" si="2445"/>
        <v>10</v>
      </c>
      <c r="F1338" s="1" t="s">
        <v>29</v>
      </c>
      <c r="G1338" s="1" t="s">
        <v>30</v>
      </c>
      <c r="H1338" s="1" t="s">
        <v>13</v>
      </c>
      <c r="I1338" s="1">
        <f t="shared" ref="I1338:J1338" si="2486">I967</f>
        <v>5</v>
      </c>
      <c r="J1338" s="1">
        <f t="shared" si="2486"/>
        <v>3.5</v>
      </c>
      <c r="K1338" s="1">
        <v>0.98847840062768744</v>
      </c>
      <c r="L1338" s="1">
        <v>3.036721574918222E-3</v>
      </c>
      <c r="M1338" s="1" t="s">
        <v>32</v>
      </c>
      <c r="N1338" s="1" t="s">
        <v>31</v>
      </c>
      <c r="O1338" s="1" t="s">
        <v>13</v>
      </c>
      <c r="P1338" s="1">
        <f t="shared" ref="P1338:Q1338" si="2487">P967</f>
        <v>1.5468542676598485</v>
      </c>
      <c r="Q1338" s="1">
        <f t="shared" si="2487"/>
        <v>3.5</v>
      </c>
      <c r="R1338" s="1">
        <f>Tabulka1[[#This Row],[z2]]</f>
        <v>0.98847840062768744</v>
      </c>
      <c r="S1338" s="1">
        <f>Tabulka1[[#This Row],[std2]]</f>
        <v>3.036721574918222E-3</v>
      </c>
      <c r="T1338" s="1" t="s">
        <v>42</v>
      </c>
      <c r="U1338" s="1" t="s">
        <v>31</v>
      </c>
      <c r="V1338" s="1" t="s">
        <v>13</v>
      </c>
      <c r="W1338" s="1">
        <f t="shared" ref="W1338:X1338" si="2488">W967</f>
        <v>0.34571906453952644</v>
      </c>
      <c r="X1338" s="1">
        <f t="shared" si="2488"/>
        <v>0.60500836294417126</v>
      </c>
      <c r="Y1338" s="1">
        <f>Tabulka1[[#This Row],[z2]]</f>
        <v>0.98847840062768744</v>
      </c>
      <c r="Z1338" s="1">
        <f>Tabulka1[[#This Row],[std2]]</f>
        <v>3.036721574918222E-3</v>
      </c>
      <c r="AA1338" s="1" t="s">
        <v>43</v>
      </c>
      <c r="AB1338" s="1" t="s">
        <v>40</v>
      </c>
      <c r="AC1338" s="1" t="s">
        <v>13</v>
      </c>
      <c r="AD1338" s="1">
        <v>25</v>
      </c>
      <c r="AE1338" s="1" t="s">
        <v>12</v>
      </c>
      <c r="AF1338" s="1" t="s">
        <v>28</v>
      </c>
    </row>
    <row r="1339" spans="1:32" ht="16.5" x14ac:dyDescent="0.35">
      <c r="A1339" s="1">
        <f t="shared" ref="A1339:B1339" si="2489">A968</f>
        <v>0.7080098267186905</v>
      </c>
      <c r="B1339" s="1">
        <f t="shared" si="2489"/>
        <v>1.2390171967577084</v>
      </c>
      <c r="C1339" s="1">
        <f>Tabulka1[[#This Row],[z2]]</f>
        <v>1.1695919572086848</v>
      </c>
      <c r="D1339" s="1">
        <f>Tabulka1[[#This Row],[std2]]</f>
        <v>8.0337838748776379E-5</v>
      </c>
      <c r="E1339" s="1">
        <f t="shared" si="2445"/>
        <v>10</v>
      </c>
      <c r="F1339" s="1" t="s">
        <v>29</v>
      </c>
      <c r="G1339" s="1" t="s">
        <v>30</v>
      </c>
      <c r="H1339" s="1" t="s">
        <v>13</v>
      </c>
      <c r="I1339" s="1">
        <f t="shared" ref="I1339:J1339" si="2490">I968</f>
        <v>10</v>
      </c>
      <c r="J1339" s="1">
        <f t="shared" si="2490"/>
        <v>3.5</v>
      </c>
      <c r="K1339" s="1">
        <v>1.1695919572086848</v>
      </c>
      <c r="L1339" s="1">
        <v>8.0337838748776379E-5</v>
      </c>
      <c r="M1339" s="1" t="s">
        <v>32</v>
      </c>
      <c r="N1339" s="1" t="s">
        <v>31</v>
      </c>
      <c r="O1339" s="1" t="s">
        <v>13</v>
      </c>
      <c r="P1339" s="1">
        <f t="shared" ref="P1339:Q1339" si="2491">P968</f>
        <v>3.0937085353196969</v>
      </c>
      <c r="Q1339" s="1">
        <f t="shared" si="2491"/>
        <v>3.5</v>
      </c>
      <c r="R1339" s="1">
        <f>Tabulka1[[#This Row],[z2]]</f>
        <v>1.1695919572086848</v>
      </c>
      <c r="S1339" s="1">
        <f>Tabulka1[[#This Row],[std2]]</f>
        <v>8.0337838748776379E-5</v>
      </c>
      <c r="T1339" s="1" t="s">
        <v>42</v>
      </c>
      <c r="U1339" s="1" t="s">
        <v>31</v>
      </c>
      <c r="V1339" s="1" t="s">
        <v>13</v>
      </c>
      <c r="W1339" s="1">
        <f t="shared" ref="W1339:X1339" si="2492">W968</f>
        <v>0.72985135847233351</v>
      </c>
      <c r="X1339" s="1">
        <f t="shared" si="2492"/>
        <v>1.2772398773265838</v>
      </c>
      <c r="Y1339" s="1">
        <f>Tabulka1[[#This Row],[z2]]</f>
        <v>1.1695919572086848</v>
      </c>
      <c r="Z1339" s="1">
        <f>Tabulka1[[#This Row],[std2]]</f>
        <v>8.0337838748776379E-5</v>
      </c>
      <c r="AA1339" s="1" t="s">
        <v>43</v>
      </c>
      <c r="AB1339" s="1" t="s">
        <v>40</v>
      </c>
      <c r="AC1339" s="1" t="s">
        <v>13</v>
      </c>
      <c r="AD1339" s="1">
        <v>25</v>
      </c>
      <c r="AE1339" s="1" t="s">
        <v>12</v>
      </c>
      <c r="AF1339" s="1" t="s">
        <v>28</v>
      </c>
    </row>
    <row r="1340" spans="1:32" ht="16.5" x14ac:dyDescent="0.35">
      <c r="A1340" s="1">
        <f t="shared" ref="A1340:B1340" si="2493">A969</f>
        <v>1.1062201946951484</v>
      </c>
      <c r="B1340" s="1">
        <f t="shared" si="2493"/>
        <v>1.9358853407165098</v>
      </c>
      <c r="C1340" s="1">
        <f>Tabulka1[[#This Row],[z2]]</f>
        <v>1.4692144503351097</v>
      </c>
      <c r="D1340" s="1">
        <f>Tabulka1[[#This Row],[std2]]</f>
        <v>7.4105150157421668E-4</v>
      </c>
      <c r="E1340" s="1">
        <f t="shared" si="2445"/>
        <v>10</v>
      </c>
      <c r="F1340" s="1" t="s">
        <v>29</v>
      </c>
      <c r="G1340" s="1" t="s">
        <v>30</v>
      </c>
      <c r="H1340" s="1" t="s">
        <v>13</v>
      </c>
      <c r="I1340" s="1">
        <f t="shared" ref="I1340:J1340" si="2494">I969</f>
        <v>15</v>
      </c>
      <c r="J1340" s="1">
        <f t="shared" si="2494"/>
        <v>3.5</v>
      </c>
      <c r="K1340" s="1">
        <v>1.4692144503351097</v>
      </c>
      <c r="L1340" s="1">
        <v>7.4105150157421668E-4</v>
      </c>
      <c r="M1340" s="1" t="s">
        <v>32</v>
      </c>
      <c r="N1340" s="1" t="s">
        <v>31</v>
      </c>
      <c r="O1340" s="1" t="s">
        <v>13</v>
      </c>
      <c r="P1340" s="1">
        <f t="shared" ref="P1340:Q1340" si="2495">P969</f>
        <v>4.6405628029795452</v>
      </c>
      <c r="Q1340" s="1">
        <f t="shared" si="2495"/>
        <v>3.5</v>
      </c>
      <c r="R1340" s="1">
        <f>Tabulka1[[#This Row],[z2]]</f>
        <v>1.4692144503351097</v>
      </c>
      <c r="S1340" s="1">
        <f>Tabulka1[[#This Row],[std2]]</f>
        <v>7.4105150157421668E-4</v>
      </c>
      <c r="T1340" s="1" t="s">
        <v>42</v>
      </c>
      <c r="U1340" s="1" t="s">
        <v>31</v>
      </c>
      <c r="V1340" s="1" t="s">
        <v>13</v>
      </c>
      <c r="W1340" s="1">
        <f t="shared" ref="W1340:X1340" si="2496">W969</f>
        <v>1.159175686985471</v>
      </c>
      <c r="X1340" s="1">
        <f t="shared" si="2496"/>
        <v>2.0285574522245744</v>
      </c>
      <c r="Y1340" s="1">
        <f>Tabulka1[[#This Row],[z2]]</f>
        <v>1.4692144503351097</v>
      </c>
      <c r="Z1340" s="1">
        <f>Tabulka1[[#This Row],[std2]]</f>
        <v>7.4105150157421668E-4</v>
      </c>
      <c r="AA1340" s="1" t="s">
        <v>43</v>
      </c>
      <c r="AB1340" s="1" t="s">
        <v>40</v>
      </c>
      <c r="AC1340" s="1" t="s">
        <v>13</v>
      </c>
      <c r="AD1340" s="1">
        <v>25</v>
      </c>
      <c r="AE1340" s="1" t="s">
        <v>12</v>
      </c>
      <c r="AF1340" s="1" t="s">
        <v>28</v>
      </c>
    </row>
    <row r="1341" spans="1:32" ht="16.5" x14ac:dyDescent="0.35">
      <c r="A1341" s="1">
        <f t="shared" ref="A1341:B1341" si="2497">A970</f>
        <v>1.5367450964936478</v>
      </c>
      <c r="B1341" s="1">
        <f t="shared" si="2497"/>
        <v>2.6893039188638834</v>
      </c>
      <c r="C1341" s="1">
        <f>Tabulka1[[#This Row],[z2]]</f>
        <v>1.9833251502497662</v>
      </c>
      <c r="D1341" s="1">
        <f>Tabulka1[[#This Row],[std2]]</f>
        <v>1.335888617246349E-3</v>
      </c>
      <c r="E1341" s="1">
        <f t="shared" si="2445"/>
        <v>10</v>
      </c>
      <c r="F1341" s="1" t="s">
        <v>29</v>
      </c>
      <c r="G1341" s="1" t="s">
        <v>30</v>
      </c>
      <c r="H1341" s="1" t="s">
        <v>13</v>
      </c>
      <c r="I1341" s="1">
        <f t="shared" ref="I1341:J1341" si="2498">I970</f>
        <v>20</v>
      </c>
      <c r="J1341" s="1">
        <f t="shared" si="2498"/>
        <v>3.5</v>
      </c>
      <c r="K1341" s="1">
        <v>1.9833251502497662</v>
      </c>
      <c r="L1341" s="1">
        <v>1.335888617246349E-3</v>
      </c>
      <c r="M1341" s="1" t="s">
        <v>32</v>
      </c>
      <c r="N1341" s="1" t="s">
        <v>31</v>
      </c>
      <c r="O1341" s="1" t="s">
        <v>13</v>
      </c>
      <c r="P1341" s="1">
        <f t="shared" ref="P1341:Q1341" si="2499">P970</f>
        <v>6.1874170706393938</v>
      </c>
      <c r="Q1341" s="1">
        <f t="shared" si="2499"/>
        <v>3.5</v>
      </c>
      <c r="R1341" s="1">
        <f>Tabulka1[[#This Row],[z2]]</f>
        <v>1.9833251502497662</v>
      </c>
      <c r="S1341" s="1">
        <f>Tabulka1[[#This Row],[std2]]</f>
        <v>1.335888617246349E-3</v>
      </c>
      <c r="T1341" s="1" t="s">
        <v>42</v>
      </c>
      <c r="U1341" s="1" t="s">
        <v>31</v>
      </c>
      <c r="V1341" s="1" t="s">
        <v>13</v>
      </c>
      <c r="W1341" s="1">
        <f t="shared" ref="W1341:X1341" si="2500">W970</f>
        <v>1.6421655565627502</v>
      </c>
      <c r="X1341" s="1">
        <f t="shared" si="2500"/>
        <v>2.8737897239848125</v>
      </c>
      <c r="Y1341" s="1">
        <f>Tabulka1[[#This Row],[z2]]</f>
        <v>1.9833251502497662</v>
      </c>
      <c r="Z1341" s="1">
        <f>Tabulka1[[#This Row],[std2]]</f>
        <v>1.335888617246349E-3</v>
      </c>
      <c r="AA1341" s="1" t="s">
        <v>43</v>
      </c>
      <c r="AB1341" s="1" t="s">
        <v>40</v>
      </c>
      <c r="AC1341" s="1" t="s">
        <v>13</v>
      </c>
      <c r="AD1341" s="1">
        <v>25</v>
      </c>
      <c r="AE1341" s="1" t="s">
        <v>12</v>
      </c>
      <c r="AF1341" s="1" t="s">
        <v>28</v>
      </c>
    </row>
    <row r="1342" spans="1:32" ht="16.5" x14ac:dyDescent="0.35">
      <c r="A1342" s="1">
        <f t="shared" ref="A1342:B1342" si="2501">A971</f>
        <v>2.0012496879885444</v>
      </c>
      <c r="B1342" s="1">
        <f t="shared" si="2501"/>
        <v>3.5021869539799528</v>
      </c>
      <c r="C1342" s="1">
        <f>Tabulka1[[#This Row],[z2]]</f>
        <v>2.9732712619102299</v>
      </c>
      <c r="D1342" s="1">
        <f>Tabulka1[[#This Row],[std2]]</f>
        <v>2.7196447777301192E-3</v>
      </c>
      <c r="E1342" s="1">
        <f t="shared" si="2445"/>
        <v>10</v>
      </c>
      <c r="F1342" s="1" t="s">
        <v>29</v>
      </c>
      <c r="G1342" s="1" t="s">
        <v>30</v>
      </c>
      <c r="H1342" s="1" t="s">
        <v>13</v>
      </c>
      <c r="I1342" s="1">
        <f t="shared" ref="I1342:J1342" si="2502">I971</f>
        <v>25</v>
      </c>
      <c r="J1342" s="1">
        <f t="shared" si="2502"/>
        <v>3.5</v>
      </c>
      <c r="K1342" s="1">
        <v>2.9732712619102299</v>
      </c>
      <c r="L1342" s="1">
        <v>2.7196447777301192E-3</v>
      </c>
      <c r="M1342" s="1" t="s">
        <v>32</v>
      </c>
      <c r="N1342" s="1" t="s">
        <v>31</v>
      </c>
      <c r="O1342" s="1" t="s">
        <v>13</v>
      </c>
      <c r="P1342" s="1">
        <f t="shared" ref="P1342:Q1342" si="2503">P971</f>
        <v>7.7342713382992416</v>
      </c>
      <c r="Q1342" s="1">
        <f t="shared" si="2503"/>
        <v>3.5</v>
      </c>
      <c r="R1342" s="1">
        <f>Tabulka1[[#This Row],[z2]]</f>
        <v>2.9732712619102299</v>
      </c>
      <c r="S1342" s="1">
        <f>Tabulka1[[#This Row],[std2]]</f>
        <v>2.7196447777301192E-3</v>
      </c>
      <c r="T1342" s="1" t="s">
        <v>42</v>
      </c>
      <c r="U1342" s="1" t="s">
        <v>31</v>
      </c>
      <c r="V1342" s="1" t="s">
        <v>13</v>
      </c>
      <c r="W1342" s="1">
        <f t="shared" ref="W1342:X1342" si="2504">W971</f>
        <v>2.1895540754170004</v>
      </c>
      <c r="X1342" s="1">
        <f t="shared" si="2504"/>
        <v>3.8317196319797513</v>
      </c>
      <c r="Y1342" s="1">
        <f>Tabulka1[[#This Row],[z2]]</f>
        <v>2.9732712619102299</v>
      </c>
      <c r="Z1342" s="1">
        <f>Tabulka1[[#This Row],[std2]]</f>
        <v>2.7196447777301192E-3</v>
      </c>
      <c r="AA1342" s="1" t="s">
        <v>43</v>
      </c>
      <c r="AB1342" s="1" t="s">
        <v>40</v>
      </c>
      <c r="AC1342" s="1" t="s">
        <v>13</v>
      </c>
      <c r="AD1342" s="1">
        <v>25</v>
      </c>
      <c r="AE1342" s="1" t="s">
        <v>12</v>
      </c>
      <c r="AF1342" s="1" t="s">
        <v>28</v>
      </c>
    </row>
    <row r="1343" spans="1:32" ht="16.5" x14ac:dyDescent="0.35">
      <c r="A1343" s="1">
        <f t="shared" ref="A1343:B1343" si="2505">A972</f>
        <v>2.5004514641548101</v>
      </c>
      <c r="B1343" s="1">
        <f t="shared" si="2505"/>
        <v>4.3757900622709176</v>
      </c>
      <c r="C1343" s="1">
        <f>Tabulka1[[#This Row],[z2]]</f>
        <v>5.5304537150757298</v>
      </c>
      <c r="D1343" s="1">
        <f>Tabulka1[[#This Row],[std2]]</f>
        <v>3.2463832317048191E-2</v>
      </c>
      <c r="E1343" s="1">
        <f t="shared" si="2445"/>
        <v>10</v>
      </c>
      <c r="F1343" s="1" t="s">
        <v>29</v>
      </c>
      <c r="G1343" s="1" t="s">
        <v>30</v>
      </c>
      <c r="H1343" s="1" t="s">
        <v>13</v>
      </c>
      <c r="I1343" s="1">
        <f t="shared" ref="I1343:J1343" si="2506">I972</f>
        <v>29.88</v>
      </c>
      <c r="J1343" s="1">
        <f t="shared" si="2506"/>
        <v>3.5</v>
      </c>
      <c r="K1343" s="1">
        <v>5.5304537150757298</v>
      </c>
      <c r="L1343" s="1">
        <v>3.2463832317048191E-2</v>
      </c>
      <c r="M1343" s="1" t="s">
        <v>32</v>
      </c>
      <c r="N1343" s="1" t="s">
        <v>31</v>
      </c>
      <c r="O1343" s="1" t="s">
        <v>13</v>
      </c>
      <c r="P1343" s="1">
        <f t="shared" ref="P1343:Q1343" si="2507">P972</f>
        <v>9.2440011035352541</v>
      </c>
      <c r="Q1343" s="1">
        <f t="shared" si="2507"/>
        <v>3.5</v>
      </c>
      <c r="R1343" s="1">
        <f>Tabulka1[[#This Row],[z2]]</f>
        <v>5.5304537150757298</v>
      </c>
      <c r="S1343" s="1">
        <f>Tabulka1[[#This Row],[std2]]</f>
        <v>3.2463832317048191E-2</v>
      </c>
      <c r="T1343" s="1" t="s">
        <v>42</v>
      </c>
      <c r="U1343" s="1" t="s">
        <v>31</v>
      </c>
      <c r="V1343" s="1" t="s">
        <v>13</v>
      </c>
      <c r="W1343" s="1">
        <f t="shared" ref="W1343:X1343" si="2508">W972</f>
        <v>2.7990819640670264</v>
      </c>
      <c r="X1343" s="1">
        <f t="shared" si="2508"/>
        <v>4.8983934371172966</v>
      </c>
      <c r="Y1343" s="1">
        <f>Tabulka1[[#This Row],[z2]]</f>
        <v>5.5304537150757298</v>
      </c>
      <c r="Z1343" s="1">
        <f>Tabulka1[[#This Row],[std2]]</f>
        <v>3.2463832317048191E-2</v>
      </c>
      <c r="AA1343" s="1" t="s">
        <v>43</v>
      </c>
      <c r="AB1343" s="1" t="s">
        <v>40</v>
      </c>
      <c r="AC1343" s="1" t="s">
        <v>13</v>
      </c>
      <c r="AD1343" s="1">
        <v>25</v>
      </c>
      <c r="AE1343" s="1" t="s">
        <v>12</v>
      </c>
      <c r="AF1343" s="1" t="s">
        <v>28</v>
      </c>
    </row>
    <row r="1344" spans="1:32" ht="16.5" x14ac:dyDescent="0.35">
      <c r="A1344" s="1">
        <f t="shared" ref="A1344:B1344" si="2509">A973</f>
        <v>0</v>
      </c>
      <c r="B1344" s="1">
        <f t="shared" si="2509"/>
        <v>0</v>
      </c>
      <c r="C1344" s="1">
        <f>Tabulka1[[#This Row],[z2]]</f>
        <v>0.85630634428904007</v>
      </c>
      <c r="D1344" s="1">
        <f>Tabulka1[[#This Row],[std2]]</f>
        <v>1.7616965743173559E-3</v>
      </c>
      <c r="E1344" s="1">
        <f t="shared" si="2445"/>
        <v>11</v>
      </c>
      <c r="F1344" s="1" t="s">
        <v>29</v>
      </c>
      <c r="G1344" s="1" t="s">
        <v>30</v>
      </c>
      <c r="H1344" s="1" t="s">
        <v>13</v>
      </c>
      <c r="I1344" s="1">
        <f t="shared" ref="I1344:J1344" si="2510">I973</f>
        <v>0</v>
      </c>
      <c r="J1344" s="1">
        <f t="shared" si="2510"/>
        <v>3.8849999999999998</v>
      </c>
      <c r="K1344" s="1">
        <v>0.85630634428904007</v>
      </c>
      <c r="L1344" s="1">
        <v>1.7616965743173559E-3</v>
      </c>
      <c r="M1344" s="1" t="s">
        <v>32</v>
      </c>
      <c r="N1344" s="1" t="s">
        <v>31</v>
      </c>
      <c r="O1344" s="1" t="s">
        <v>13</v>
      </c>
      <c r="P1344" s="1">
        <f t="shared" ref="P1344:Q1344" si="2511">P973</f>
        <v>0</v>
      </c>
      <c r="Q1344" s="1">
        <f t="shared" si="2511"/>
        <v>3.8849999999999998</v>
      </c>
      <c r="R1344" s="1">
        <f>Tabulka1[[#This Row],[z2]]</f>
        <v>0.85630634428904007</v>
      </c>
      <c r="S1344" s="1">
        <f>Tabulka1[[#This Row],[std2]]</f>
        <v>1.7616965743173559E-3</v>
      </c>
      <c r="T1344" s="1" t="s">
        <v>42</v>
      </c>
      <c r="U1344" s="1" t="s">
        <v>31</v>
      </c>
      <c r="V1344" s="1" t="s">
        <v>13</v>
      </c>
      <c r="W1344" s="1">
        <f t="shared" ref="W1344:X1344" si="2512">W973</f>
        <v>0</v>
      </c>
      <c r="X1344" s="1">
        <f t="shared" si="2512"/>
        <v>0</v>
      </c>
      <c r="Y1344" s="1">
        <f>Tabulka1[[#This Row],[z2]]</f>
        <v>0.85630634428904007</v>
      </c>
      <c r="Z1344" s="1">
        <f>Tabulka1[[#This Row],[std2]]</f>
        <v>1.7616965743173559E-3</v>
      </c>
      <c r="AA1344" s="1" t="s">
        <v>43</v>
      </c>
      <c r="AB1344" s="1" t="s">
        <v>40</v>
      </c>
      <c r="AC1344" s="1" t="s">
        <v>13</v>
      </c>
      <c r="AD1344" s="1">
        <v>25</v>
      </c>
      <c r="AE1344" s="1" t="s">
        <v>12</v>
      </c>
      <c r="AF1344" s="1" t="s">
        <v>28</v>
      </c>
    </row>
    <row r="1345" spans="1:32" ht="16.5" x14ac:dyDescent="0.35">
      <c r="A1345" s="1">
        <f t="shared" ref="A1345:B1345" si="2513">A974</f>
        <v>0.31596413749653551</v>
      </c>
      <c r="B1345" s="1">
        <f t="shared" si="2513"/>
        <v>0.61376033708702016</v>
      </c>
      <c r="C1345" s="1">
        <f>Tabulka1[[#This Row],[z2]]</f>
        <v>0.9872559712294906</v>
      </c>
      <c r="D1345" s="1">
        <f>Tabulka1[[#This Row],[std2]]</f>
        <v>2.6563312129267453E-3</v>
      </c>
      <c r="E1345" s="1">
        <f t="shared" si="2445"/>
        <v>11</v>
      </c>
      <c r="F1345" s="1" t="s">
        <v>29</v>
      </c>
      <c r="G1345" s="1" t="s">
        <v>30</v>
      </c>
      <c r="H1345" s="1" t="s">
        <v>13</v>
      </c>
      <c r="I1345" s="1">
        <f t="shared" ref="I1345:J1345" si="2514">I974</f>
        <v>5</v>
      </c>
      <c r="J1345" s="1">
        <f t="shared" si="2514"/>
        <v>3.8849999999999998</v>
      </c>
      <c r="K1345" s="1">
        <v>0.9872559712294906</v>
      </c>
      <c r="L1345" s="1">
        <v>2.6563312129267453E-3</v>
      </c>
      <c r="M1345" s="1" t="s">
        <v>32</v>
      </c>
      <c r="N1345" s="1" t="s">
        <v>31</v>
      </c>
      <c r="O1345" s="1" t="s">
        <v>13</v>
      </c>
      <c r="P1345" s="1">
        <f t="shared" ref="P1345:Q1345" si="2515">P974</f>
        <v>1.4376380465851137</v>
      </c>
      <c r="Q1345" s="1">
        <f t="shared" si="2515"/>
        <v>3.8849999999999998</v>
      </c>
      <c r="R1345" s="1">
        <f>Tabulka1[[#This Row],[z2]]</f>
        <v>0.9872559712294906</v>
      </c>
      <c r="S1345" s="1">
        <f>Tabulka1[[#This Row],[std2]]</f>
        <v>2.6563312129267453E-3</v>
      </c>
      <c r="T1345" s="1" t="s">
        <v>42</v>
      </c>
      <c r="U1345" s="1" t="s">
        <v>31</v>
      </c>
      <c r="V1345" s="1" t="s">
        <v>13</v>
      </c>
      <c r="W1345" s="1">
        <f t="shared" ref="W1345:X1345" si="2516">W974</f>
        <v>0.32130944136305123</v>
      </c>
      <c r="X1345" s="1">
        <f t="shared" si="2516"/>
        <v>0.62414358984772689</v>
      </c>
      <c r="Y1345" s="1">
        <f>Tabulka1[[#This Row],[z2]]</f>
        <v>0.9872559712294906</v>
      </c>
      <c r="Z1345" s="1">
        <f>Tabulka1[[#This Row],[std2]]</f>
        <v>2.6563312129267453E-3</v>
      </c>
      <c r="AA1345" s="1" t="s">
        <v>43</v>
      </c>
      <c r="AB1345" s="1" t="s">
        <v>40</v>
      </c>
      <c r="AC1345" s="1" t="s">
        <v>13</v>
      </c>
      <c r="AD1345" s="1">
        <v>25</v>
      </c>
      <c r="AE1345" s="1" t="s">
        <v>12</v>
      </c>
      <c r="AF1345" s="1" t="s">
        <v>28</v>
      </c>
    </row>
    <row r="1346" spans="1:32" ht="16.5" x14ac:dyDescent="0.35">
      <c r="A1346" s="1">
        <f t="shared" ref="A1346:B1346" si="2517">A975</f>
        <v>0.64595728782186457</v>
      </c>
      <c r="B1346" s="1">
        <f t="shared" si="2517"/>
        <v>1.2547720315939719</v>
      </c>
      <c r="C1346" s="1">
        <f>Tabulka1[[#This Row],[z2]]</f>
        <v>1.0997208413276034</v>
      </c>
      <c r="D1346" s="1">
        <f>Tabulka1[[#This Row],[std2]]</f>
        <v>1.1625424853395298E-3</v>
      </c>
      <c r="E1346" s="1">
        <f t="shared" si="2445"/>
        <v>11</v>
      </c>
      <c r="F1346" s="1" t="s">
        <v>29</v>
      </c>
      <c r="G1346" s="1" t="s">
        <v>30</v>
      </c>
      <c r="H1346" s="1" t="s">
        <v>13</v>
      </c>
      <c r="I1346" s="1">
        <f t="shared" ref="I1346:J1346" si="2518">I975</f>
        <v>10</v>
      </c>
      <c r="J1346" s="1">
        <f t="shared" si="2518"/>
        <v>3.8849999999999998</v>
      </c>
      <c r="K1346" s="1">
        <v>1.0997208413276034</v>
      </c>
      <c r="L1346" s="1">
        <v>1.1625424853395298E-3</v>
      </c>
      <c r="M1346" s="1" t="s">
        <v>32</v>
      </c>
      <c r="N1346" s="1" t="s">
        <v>31</v>
      </c>
      <c r="O1346" s="1" t="s">
        <v>13</v>
      </c>
      <c r="P1346" s="1">
        <f t="shared" ref="P1346:Q1346" si="2519">P975</f>
        <v>2.8752760931702275</v>
      </c>
      <c r="Q1346" s="1">
        <f t="shared" si="2519"/>
        <v>3.8849999999999998</v>
      </c>
      <c r="R1346" s="1">
        <f>Tabulka1[[#This Row],[z2]]</f>
        <v>1.0997208413276034</v>
      </c>
      <c r="S1346" s="1">
        <f>Tabulka1[[#This Row],[std2]]</f>
        <v>1.1625424853395298E-3</v>
      </c>
      <c r="T1346" s="1" t="s">
        <v>42</v>
      </c>
      <c r="U1346" s="1" t="s">
        <v>31</v>
      </c>
      <c r="V1346" s="1" t="s">
        <v>13</v>
      </c>
      <c r="W1346" s="1">
        <f t="shared" ref="W1346:X1346" si="2520">W975</f>
        <v>0.67831993176644156</v>
      </c>
      <c r="X1346" s="1">
        <f t="shared" si="2520"/>
        <v>1.3176364674563126</v>
      </c>
      <c r="Y1346" s="1">
        <f>Tabulka1[[#This Row],[z2]]</f>
        <v>1.0997208413276034</v>
      </c>
      <c r="Z1346" s="1">
        <f>Tabulka1[[#This Row],[std2]]</f>
        <v>1.1625424853395298E-3</v>
      </c>
      <c r="AA1346" s="1" t="s">
        <v>43</v>
      </c>
      <c r="AB1346" s="1" t="s">
        <v>40</v>
      </c>
      <c r="AC1346" s="1" t="s">
        <v>13</v>
      </c>
      <c r="AD1346" s="1">
        <v>25</v>
      </c>
      <c r="AE1346" s="1" t="s">
        <v>12</v>
      </c>
      <c r="AF1346" s="1" t="s">
        <v>28</v>
      </c>
    </row>
    <row r="1347" spans="1:32" s="8" customFormat="1" ht="16.5" x14ac:dyDescent="0.35">
      <c r="A1347" s="3"/>
      <c r="B1347" s="3"/>
      <c r="C1347" s="3" t="str">
        <f>Tabulka1[[#This Row],[z2]]</f>
        <v>nezbylo</v>
      </c>
      <c r="D1347" s="3" t="str">
        <f>Tabulka1[[#This Row],[std2]]</f>
        <v>nezbylo</v>
      </c>
      <c r="E1347" s="3">
        <f t="shared" si="2445"/>
        <v>11</v>
      </c>
      <c r="F1347" s="3" t="s">
        <v>29</v>
      </c>
      <c r="G1347" s="3" t="s">
        <v>30</v>
      </c>
      <c r="H1347" s="3" t="s">
        <v>13</v>
      </c>
      <c r="I1347" s="3">
        <f t="shared" ref="I1347:J1347" si="2521">I976</f>
        <v>15</v>
      </c>
      <c r="J1347" s="3">
        <f t="shared" si="2521"/>
        <v>3.8849999999999998</v>
      </c>
      <c r="K1347" s="3" t="s">
        <v>50</v>
      </c>
      <c r="L1347" s="3" t="s">
        <v>50</v>
      </c>
      <c r="M1347" s="3" t="s">
        <v>32</v>
      </c>
      <c r="N1347" s="3" t="s">
        <v>31</v>
      </c>
      <c r="O1347" s="3" t="s">
        <v>13</v>
      </c>
      <c r="P1347" s="3">
        <f t="shared" ref="P1347:Q1347" si="2522">P976</f>
        <v>4.3129141397553408</v>
      </c>
      <c r="Q1347" s="3">
        <f t="shared" si="2522"/>
        <v>3.8849999999999998</v>
      </c>
      <c r="R1347" s="3" t="str">
        <f>Tabulka1[[#This Row],[z2]]</f>
        <v>nezbylo</v>
      </c>
      <c r="S1347" s="3" t="str">
        <f>Tabulka1[[#This Row],[std2]]</f>
        <v>nezbylo</v>
      </c>
      <c r="T1347" s="3" t="s">
        <v>42</v>
      </c>
      <c r="U1347" s="3" t="s">
        <v>31</v>
      </c>
      <c r="V1347" s="3" t="s">
        <v>13</v>
      </c>
      <c r="W1347" s="3"/>
      <c r="X1347" s="3"/>
      <c r="Y1347" s="3" t="str">
        <f>Tabulka1[[#This Row],[z2]]</f>
        <v>nezbylo</v>
      </c>
      <c r="Z1347" s="3" t="str">
        <f>Tabulka1[[#This Row],[std2]]</f>
        <v>nezbylo</v>
      </c>
      <c r="AA1347" s="3" t="s">
        <v>43</v>
      </c>
      <c r="AB1347" s="3" t="s">
        <v>40</v>
      </c>
      <c r="AC1347" s="3" t="s">
        <v>13</v>
      </c>
      <c r="AD1347" s="3">
        <v>25</v>
      </c>
      <c r="AE1347" s="3" t="s">
        <v>12</v>
      </c>
      <c r="AF1347" s="3" t="s">
        <v>28</v>
      </c>
    </row>
    <row r="1348" spans="1:32" ht="16.5" x14ac:dyDescent="0.35">
      <c r="A1348" s="1">
        <f t="shared" ref="A1348:B1348" si="2523">A977</f>
        <v>1.4192745693923325</v>
      </c>
      <c r="B1348" s="1">
        <f t="shared" si="2523"/>
        <v>2.7569408510446056</v>
      </c>
      <c r="C1348" s="1">
        <f>Tabulka1[[#This Row],[z2]]</f>
        <v>2.4003133771318579</v>
      </c>
      <c r="D1348" s="1">
        <f>Tabulka1[[#This Row],[std2]]</f>
        <v>8.2961557581280859E-3</v>
      </c>
      <c r="E1348" s="1">
        <f t="shared" si="2445"/>
        <v>11</v>
      </c>
      <c r="F1348" s="1" t="s">
        <v>29</v>
      </c>
      <c r="G1348" s="1" t="s">
        <v>30</v>
      </c>
      <c r="H1348" s="1" t="s">
        <v>13</v>
      </c>
      <c r="I1348" s="1">
        <f t="shared" ref="I1348:J1348" si="2524">I977</f>
        <v>20</v>
      </c>
      <c r="J1348" s="1">
        <f t="shared" si="2524"/>
        <v>3.8849999999999998</v>
      </c>
      <c r="K1348" s="1">
        <v>2.4003133771318579</v>
      </c>
      <c r="L1348" s="1">
        <v>8.2961557581280859E-3</v>
      </c>
      <c r="M1348" s="1" t="s">
        <v>32</v>
      </c>
      <c r="N1348" s="1" t="s">
        <v>31</v>
      </c>
      <c r="O1348" s="1" t="s">
        <v>13</v>
      </c>
      <c r="P1348" s="1">
        <f t="shared" ref="P1348:Q1348" si="2525">P977</f>
        <v>5.750552186340455</v>
      </c>
      <c r="Q1348" s="1">
        <f t="shared" si="2525"/>
        <v>3.8849999999999998</v>
      </c>
      <c r="R1348" s="1">
        <f>Tabulka1[[#This Row],[z2]]</f>
        <v>2.4003133771318579</v>
      </c>
      <c r="S1348" s="1">
        <f>Tabulka1[[#This Row],[std2]]</f>
        <v>8.2961557581280859E-3</v>
      </c>
      <c r="T1348" s="1" t="s">
        <v>42</v>
      </c>
      <c r="U1348" s="1" t="s">
        <v>31</v>
      </c>
      <c r="V1348" s="1" t="s">
        <v>13</v>
      </c>
      <c r="W1348" s="1">
        <f t="shared" ref="W1348:X1348" si="2526">W977</f>
        <v>1.5262198464744934</v>
      </c>
      <c r="X1348" s="1">
        <f t="shared" si="2526"/>
        <v>2.9646820517767032</v>
      </c>
      <c r="Y1348" s="1">
        <f>Tabulka1[[#This Row],[z2]]</f>
        <v>2.4003133771318579</v>
      </c>
      <c r="Z1348" s="1">
        <f>Tabulka1[[#This Row],[std2]]</f>
        <v>8.2961557581280859E-3</v>
      </c>
      <c r="AA1348" s="1" t="s">
        <v>43</v>
      </c>
      <c r="AB1348" s="1" t="s">
        <v>40</v>
      </c>
      <c r="AC1348" s="1" t="s">
        <v>13</v>
      </c>
      <c r="AD1348" s="1">
        <v>25</v>
      </c>
      <c r="AE1348" s="1" t="s">
        <v>12</v>
      </c>
      <c r="AF1348" s="1" t="s">
        <v>28</v>
      </c>
    </row>
    <row r="1349" spans="1:32" ht="16.5" x14ac:dyDescent="0.35">
      <c r="A1349" s="1">
        <f t="shared" ref="A1349:B1349" si="2527">A978</f>
        <v>1.8495647831485791</v>
      </c>
      <c r="B1349" s="1">
        <f t="shared" si="2527"/>
        <v>3.5927795912661145</v>
      </c>
      <c r="C1349" s="1">
        <f>Tabulka1[[#This Row],[z2]]</f>
        <v>4.9192531675945403</v>
      </c>
      <c r="D1349" s="1">
        <f>Tabulka1[[#This Row],[std2]]</f>
        <v>1.3735935661864422E-2</v>
      </c>
      <c r="E1349" s="1">
        <f t="shared" si="2445"/>
        <v>11</v>
      </c>
      <c r="F1349" s="1" t="s">
        <v>29</v>
      </c>
      <c r="G1349" s="1" t="s">
        <v>30</v>
      </c>
      <c r="H1349" s="1" t="s">
        <v>13</v>
      </c>
      <c r="I1349" s="1">
        <f t="shared" ref="I1349:J1349" si="2528">I978</f>
        <v>25</v>
      </c>
      <c r="J1349" s="1">
        <f t="shared" si="2528"/>
        <v>3.8849999999999998</v>
      </c>
      <c r="K1349" s="1">
        <v>4.9192531675945403</v>
      </c>
      <c r="L1349" s="1">
        <v>1.3735935661864422E-2</v>
      </c>
      <c r="M1349" s="1" t="s">
        <v>32</v>
      </c>
      <c r="N1349" s="1" t="s">
        <v>31</v>
      </c>
      <c r="O1349" s="1" t="s">
        <v>13</v>
      </c>
      <c r="P1349" s="1">
        <f t="shared" ref="P1349:Q1349" si="2529">P978</f>
        <v>7.1881902329255682</v>
      </c>
      <c r="Q1349" s="1">
        <f t="shared" si="2529"/>
        <v>3.8849999999999998</v>
      </c>
      <c r="R1349" s="1">
        <f>Tabulka1[[#This Row],[z2]]</f>
        <v>4.9192531675945403</v>
      </c>
      <c r="S1349" s="1">
        <f>Tabulka1[[#This Row],[std2]]</f>
        <v>1.3735935661864422E-2</v>
      </c>
      <c r="T1349" s="1" t="s">
        <v>42</v>
      </c>
      <c r="U1349" s="1" t="s">
        <v>31</v>
      </c>
      <c r="V1349" s="1" t="s">
        <v>13</v>
      </c>
      <c r="W1349" s="1">
        <f t="shared" ref="W1349:X1349" si="2530">W978</f>
        <v>2.0349597952993239</v>
      </c>
      <c r="X1349" s="1">
        <f t="shared" si="2530"/>
        <v>3.9529094023689364</v>
      </c>
      <c r="Y1349" s="1">
        <f>Tabulka1[[#This Row],[z2]]</f>
        <v>4.9192531675945403</v>
      </c>
      <c r="Z1349" s="1">
        <f>Tabulka1[[#This Row],[std2]]</f>
        <v>1.3735935661864422E-2</v>
      </c>
      <c r="AA1349" s="1" t="s">
        <v>43</v>
      </c>
      <c r="AB1349" s="1" t="s">
        <v>40</v>
      </c>
      <c r="AC1349" s="1" t="s">
        <v>13</v>
      </c>
      <c r="AD1349" s="1">
        <v>25</v>
      </c>
      <c r="AE1349" s="1" t="s">
        <v>12</v>
      </c>
      <c r="AF1349" s="1" t="s">
        <v>28</v>
      </c>
    </row>
    <row r="1350" spans="1:32" ht="16.5" x14ac:dyDescent="0.35">
      <c r="A1350" s="1">
        <f t="shared" ref="A1350:B1350" si="2531">A979</f>
        <v>0</v>
      </c>
      <c r="B1350" s="1">
        <f t="shared" si="2531"/>
        <v>0</v>
      </c>
      <c r="C1350" s="1">
        <f>Tabulka1[[#This Row],[z2]]</f>
        <v>0.77901098169446481</v>
      </c>
      <c r="D1350" s="1">
        <f>Tabulka1[[#This Row],[std2]]</f>
        <v>2.1986370004217341E-3</v>
      </c>
      <c r="E1350" s="1">
        <f t="shared" si="2445"/>
        <v>1</v>
      </c>
      <c r="F1350" s="1" t="s">
        <v>29</v>
      </c>
      <c r="G1350" s="1" t="s">
        <v>30</v>
      </c>
      <c r="H1350" s="1" t="s">
        <v>13</v>
      </c>
      <c r="I1350" s="1">
        <f t="shared" ref="I1350:J1350" si="2532">I979</f>
        <v>0</v>
      </c>
      <c r="J1350" s="1">
        <f t="shared" si="2532"/>
        <v>0</v>
      </c>
      <c r="K1350" s="1">
        <v>0.77901098169446481</v>
      </c>
      <c r="L1350" s="1">
        <v>2.1986370004217341E-3</v>
      </c>
      <c r="M1350" s="1" t="s">
        <v>32</v>
      </c>
      <c r="N1350" s="1" t="s">
        <v>31</v>
      </c>
      <c r="O1350" s="1" t="s">
        <v>13</v>
      </c>
      <c r="P1350" s="1">
        <f t="shared" ref="P1350:Q1350" si="2533">P979</f>
        <v>0</v>
      </c>
      <c r="Q1350" s="1">
        <f t="shared" si="2533"/>
        <v>0</v>
      </c>
      <c r="R1350" s="1">
        <f>Tabulka1[[#This Row],[z2]]</f>
        <v>0.77901098169446481</v>
      </c>
      <c r="S1350" s="1">
        <f>Tabulka1[[#This Row],[std2]]</f>
        <v>2.1986370004217341E-3</v>
      </c>
      <c r="T1350" s="1" t="s">
        <v>42</v>
      </c>
      <c r="U1350" s="1" t="s">
        <v>31</v>
      </c>
      <c r="V1350" s="1" t="s">
        <v>13</v>
      </c>
      <c r="W1350" s="1">
        <f t="shared" ref="W1350:X1350" si="2534">W979</f>
        <v>0</v>
      </c>
      <c r="X1350" s="1">
        <f t="shared" si="2534"/>
        <v>0</v>
      </c>
      <c r="Y1350" s="1">
        <f>Tabulka1[[#This Row],[z2]]</f>
        <v>0.77901098169446481</v>
      </c>
      <c r="Z1350" s="1">
        <f>Tabulka1[[#This Row],[std2]]</f>
        <v>2.1986370004217341E-3</v>
      </c>
      <c r="AA1350" s="1" t="s">
        <v>43</v>
      </c>
      <c r="AB1350" s="1" t="s">
        <v>40</v>
      </c>
      <c r="AC1350" s="1" t="s">
        <v>13</v>
      </c>
      <c r="AD1350" s="1">
        <v>30</v>
      </c>
      <c r="AE1350" s="1" t="s">
        <v>12</v>
      </c>
      <c r="AF1350" s="1" t="s">
        <v>28</v>
      </c>
    </row>
    <row r="1351" spans="1:32" ht="16.5" x14ac:dyDescent="0.35">
      <c r="A1351" s="1">
        <f t="shared" ref="A1351:B1351" si="2535">A980</f>
        <v>1.1140706611745721</v>
      </c>
      <c r="B1351" s="1">
        <f t="shared" si="2535"/>
        <v>0</v>
      </c>
      <c r="C1351" s="1">
        <f>Tabulka1[[#This Row],[z2]]</f>
        <v>0.89910327622410602</v>
      </c>
      <c r="D1351" s="1">
        <f>Tabulka1[[#This Row],[std2]]</f>
        <v>1.3564982312275532E-2</v>
      </c>
      <c r="E1351" s="1">
        <f t="shared" si="2445"/>
        <v>1</v>
      </c>
      <c r="F1351" s="1" t="s">
        <v>29</v>
      </c>
      <c r="G1351" s="1" t="s">
        <v>30</v>
      </c>
      <c r="H1351" s="1" t="s">
        <v>13</v>
      </c>
      <c r="I1351" s="1">
        <f t="shared" ref="I1351:J1351" si="2536">I980</f>
        <v>5</v>
      </c>
      <c r="J1351" s="1">
        <f t="shared" si="2536"/>
        <v>0</v>
      </c>
      <c r="K1351">
        <v>0.89910327622410602</v>
      </c>
      <c r="L1351">
        <v>1.3564982312275532E-2</v>
      </c>
      <c r="M1351" s="1" t="s">
        <v>32</v>
      </c>
      <c r="N1351" s="1" t="s">
        <v>31</v>
      </c>
      <c r="O1351" s="1" t="s">
        <v>13</v>
      </c>
      <c r="P1351" s="1">
        <f t="shared" ref="P1351:Q1351" si="2537">P980</f>
        <v>5</v>
      </c>
      <c r="Q1351" s="1">
        <f t="shared" si="2537"/>
        <v>0</v>
      </c>
      <c r="R1351" s="1">
        <f>Tabulka1[[#This Row],[z2]]</f>
        <v>0.89910327622410602</v>
      </c>
      <c r="S1351" s="1">
        <f>Tabulka1[[#This Row],[std2]]</f>
        <v>1.3564982312275532E-2</v>
      </c>
      <c r="T1351" s="1" t="s">
        <v>42</v>
      </c>
      <c r="U1351" s="1" t="s">
        <v>31</v>
      </c>
      <c r="V1351" s="1" t="s">
        <v>13</v>
      </c>
      <c r="W1351" s="1">
        <f t="shared" ref="W1351:X1351" si="2538">W980</f>
        <v>1.1174907415892059</v>
      </c>
      <c r="X1351" s="1">
        <f t="shared" si="2538"/>
        <v>0</v>
      </c>
      <c r="Y1351" s="1">
        <f>Tabulka1[[#This Row],[z2]]</f>
        <v>0.89910327622410602</v>
      </c>
      <c r="Z1351" s="1">
        <f>Tabulka1[[#This Row],[std2]]</f>
        <v>1.3564982312275532E-2</v>
      </c>
      <c r="AA1351" s="1" t="s">
        <v>43</v>
      </c>
      <c r="AB1351" s="1" t="s">
        <v>40</v>
      </c>
      <c r="AC1351" s="1" t="s">
        <v>13</v>
      </c>
      <c r="AD1351" s="1">
        <v>30</v>
      </c>
      <c r="AE1351" s="1" t="s">
        <v>12</v>
      </c>
      <c r="AF1351" s="1" t="s">
        <v>28</v>
      </c>
    </row>
    <row r="1352" spans="1:32" ht="16.5" x14ac:dyDescent="0.35">
      <c r="A1352" s="1">
        <f t="shared" ref="A1352:B1352" si="2539">A981</f>
        <v>2.3451314280861184</v>
      </c>
      <c r="B1352" s="1">
        <f t="shared" si="2539"/>
        <v>0</v>
      </c>
      <c r="C1352" s="1">
        <f>Tabulka1[[#This Row],[z2]]</f>
        <v>1.0285494308175651</v>
      </c>
      <c r="D1352" s="1">
        <f>Tabulka1[[#This Row],[std2]]</f>
        <v>6.8590020023460922E-5</v>
      </c>
      <c r="E1352" s="1">
        <f t="shared" si="2445"/>
        <v>1</v>
      </c>
      <c r="F1352" s="1" t="s">
        <v>29</v>
      </c>
      <c r="G1352" s="1" t="s">
        <v>30</v>
      </c>
      <c r="H1352" s="1" t="s">
        <v>13</v>
      </c>
      <c r="I1352" s="1">
        <f t="shared" ref="I1352:J1352" si="2540">I981</f>
        <v>10</v>
      </c>
      <c r="J1352" s="1">
        <f t="shared" si="2540"/>
        <v>0</v>
      </c>
      <c r="K1352">
        <v>1.0285494308175651</v>
      </c>
      <c r="L1352">
        <v>6.8590020023460922E-5</v>
      </c>
      <c r="M1352" s="1" t="s">
        <v>32</v>
      </c>
      <c r="N1352" s="1" t="s">
        <v>31</v>
      </c>
      <c r="O1352" s="1" t="s">
        <v>13</v>
      </c>
      <c r="P1352" s="1">
        <f t="shared" ref="P1352:Q1352" si="2541">P981</f>
        <v>10</v>
      </c>
      <c r="Q1352" s="1">
        <f t="shared" si="2541"/>
        <v>0</v>
      </c>
      <c r="R1352" s="1">
        <f>Tabulka1[[#This Row],[z2]]</f>
        <v>1.0285494308175651</v>
      </c>
      <c r="S1352" s="1">
        <f>Tabulka1[[#This Row],[std2]]</f>
        <v>6.8590020023460922E-5</v>
      </c>
      <c r="T1352" s="1" t="s">
        <v>42</v>
      </c>
      <c r="U1352" s="1" t="s">
        <v>31</v>
      </c>
      <c r="V1352" s="1" t="s">
        <v>13</v>
      </c>
      <c r="W1352" s="1">
        <f t="shared" ref="W1352:X1352" si="2542">W981</f>
        <v>2.3591471211327679</v>
      </c>
      <c r="X1352" s="1">
        <f t="shared" si="2542"/>
        <v>0</v>
      </c>
      <c r="Y1352" s="1">
        <f>Tabulka1[[#This Row],[z2]]</f>
        <v>1.0285494308175651</v>
      </c>
      <c r="Z1352" s="1">
        <f>Tabulka1[[#This Row],[std2]]</f>
        <v>6.8590020023460922E-5</v>
      </c>
      <c r="AA1352" s="1" t="s">
        <v>43</v>
      </c>
      <c r="AB1352" s="1" t="s">
        <v>40</v>
      </c>
      <c r="AC1352" s="1" t="s">
        <v>13</v>
      </c>
      <c r="AD1352" s="1">
        <v>30</v>
      </c>
      <c r="AE1352" s="1" t="s">
        <v>12</v>
      </c>
      <c r="AF1352" s="1" t="s">
        <v>28</v>
      </c>
    </row>
    <row r="1353" spans="1:32" ht="16.5" x14ac:dyDescent="0.35">
      <c r="A1353" s="1">
        <f t="shared" ref="A1353:B1353" si="2543">A982</f>
        <v>3.7002845131428082</v>
      </c>
      <c r="B1353" s="1">
        <f t="shared" si="2543"/>
        <v>0</v>
      </c>
      <c r="C1353" s="1">
        <f>Tabulka1[[#This Row],[z2]]</f>
        <v>1.2207525953349951</v>
      </c>
      <c r="D1353" s="1">
        <f>Tabulka1[[#This Row],[std2]]</f>
        <v>4.5338048416317273E-5</v>
      </c>
      <c r="E1353" s="1">
        <f t="shared" si="2445"/>
        <v>1</v>
      </c>
      <c r="F1353" s="1" t="s">
        <v>29</v>
      </c>
      <c r="G1353" s="1" t="s">
        <v>30</v>
      </c>
      <c r="H1353" s="1" t="s">
        <v>13</v>
      </c>
      <c r="I1353" s="1">
        <f t="shared" ref="I1353:J1353" si="2544">I982</f>
        <v>15</v>
      </c>
      <c r="J1353" s="1">
        <f t="shared" si="2544"/>
        <v>0</v>
      </c>
      <c r="K1353">
        <v>1.2207525953349951</v>
      </c>
      <c r="L1353">
        <v>4.5338048416317273E-5</v>
      </c>
      <c r="M1353" s="1" t="s">
        <v>32</v>
      </c>
      <c r="N1353" s="1" t="s">
        <v>31</v>
      </c>
      <c r="O1353" s="1" t="s">
        <v>13</v>
      </c>
      <c r="P1353" s="1">
        <f t="shared" ref="P1353:Q1353" si="2545">P982</f>
        <v>15</v>
      </c>
      <c r="Q1353" s="1">
        <f t="shared" si="2545"/>
        <v>0</v>
      </c>
      <c r="R1353" s="1">
        <f>Tabulka1[[#This Row],[z2]]</f>
        <v>1.2207525953349951</v>
      </c>
      <c r="S1353" s="1">
        <f>Tabulka1[[#This Row],[std2]]</f>
        <v>4.5338048416317273E-5</v>
      </c>
      <c r="T1353" s="1" t="s">
        <v>42</v>
      </c>
      <c r="U1353" s="1" t="s">
        <v>31</v>
      </c>
      <c r="V1353" s="1" t="s">
        <v>13</v>
      </c>
      <c r="W1353" s="1">
        <f t="shared" ref="W1353:X1353" si="2546">W982</f>
        <v>3.7468807217991018</v>
      </c>
      <c r="X1353" s="1">
        <f t="shared" si="2546"/>
        <v>0</v>
      </c>
      <c r="Y1353" s="1">
        <f>Tabulka1[[#This Row],[z2]]</f>
        <v>1.2207525953349951</v>
      </c>
      <c r="Z1353" s="1">
        <f>Tabulka1[[#This Row],[std2]]</f>
        <v>4.5338048416317273E-5</v>
      </c>
      <c r="AA1353" s="1" t="s">
        <v>43</v>
      </c>
      <c r="AB1353" s="1" t="s">
        <v>40</v>
      </c>
      <c r="AC1353" s="1" t="s">
        <v>13</v>
      </c>
      <c r="AD1353" s="1">
        <v>30</v>
      </c>
      <c r="AE1353" s="1" t="s">
        <v>12</v>
      </c>
      <c r="AF1353" s="1" t="s">
        <v>28</v>
      </c>
    </row>
    <row r="1354" spans="1:32" ht="16.5" x14ac:dyDescent="0.35">
      <c r="A1354" s="1">
        <f t="shared" ref="A1354:B1354" si="2547">A983</f>
        <v>5.1869293812900761</v>
      </c>
      <c r="B1354" s="1">
        <f t="shared" si="2547"/>
        <v>0</v>
      </c>
      <c r="C1354" s="1">
        <f>Tabulka1[[#This Row],[z2]]</f>
        <v>1.4639971622533565</v>
      </c>
      <c r="D1354" s="1">
        <f>Tabulka1[[#This Row],[std2]]</f>
        <v>1.1233456364411444E-5</v>
      </c>
      <c r="E1354" s="1">
        <f t="shared" si="2445"/>
        <v>1</v>
      </c>
      <c r="F1354" s="1" t="s">
        <v>29</v>
      </c>
      <c r="G1354" s="1" t="s">
        <v>30</v>
      </c>
      <c r="H1354" s="1" t="s">
        <v>13</v>
      </c>
      <c r="I1354" s="1">
        <f t="shared" ref="I1354:J1354" si="2548">I983</f>
        <v>20</v>
      </c>
      <c r="J1354" s="1">
        <f t="shared" si="2548"/>
        <v>0</v>
      </c>
      <c r="K1354">
        <v>1.4639971622533565</v>
      </c>
      <c r="L1354">
        <v>1.1233456364411444E-5</v>
      </c>
      <c r="M1354" s="1" t="s">
        <v>32</v>
      </c>
      <c r="N1354" s="1" t="s">
        <v>31</v>
      </c>
      <c r="O1354" s="1" t="s">
        <v>13</v>
      </c>
      <c r="P1354" s="1">
        <f t="shared" ref="P1354:Q1354" si="2549">P983</f>
        <v>20</v>
      </c>
      <c r="Q1354" s="1">
        <f t="shared" si="2549"/>
        <v>0</v>
      </c>
      <c r="R1354" s="1">
        <f>Tabulka1[[#This Row],[z2]]</f>
        <v>1.4639971622533565</v>
      </c>
      <c r="S1354" s="1">
        <f>Tabulka1[[#This Row],[std2]]</f>
        <v>1.1233456364411444E-5</v>
      </c>
      <c r="T1354" s="1" t="s">
        <v>42</v>
      </c>
      <c r="U1354" s="1" t="s">
        <v>31</v>
      </c>
      <c r="V1354" s="1" t="s">
        <v>13</v>
      </c>
      <c r="W1354" s="1">
        <f t="shared" ref="W1354:X1354" si="2550">W983</f>
        <v>5.3080810225487278</v>
      </c>
      <c r="X1354" s="1">
        <f t="shared" si="2550"/>
        <v>0</v>
      </c>
      <c r="Y1354" s="1">
        <f>Tabulka1[[#This Row],[z2]]</f>
        <v>1.4639971622533565</v>
      </c>
      <c r="Z1354" s="1">
        <f>Tabulka1[[#This Row],[std2]]</f>
        <v>1.1233456364411444E-5</v>
      </c>
      <c r="AA1354" s="1" t="s">
        <v>43</v>
      </c>
      <c r="AB1354" s="1" t="s">
        <v>40</v>
      </c>
      <c r="AC1354" s="1" t="s">
        <v>13</v>
      </c>
      <c r="AD1354" s="1">
        <v>30</v>
      </c>
      <c r="AE1354" s="1" t="s">
        <v>12</v>
      </c>
      <c r="AF1354" s="1" t="s">
        <v>28</v>
      </c>
    </row>
    <row r="1355" spans="1:32" ht="16.5" x14ac:dyDescent="0.35">
      <c r="A1355" s="1">
        <f t="shared" ref="A1355:B1355" si="2551">A984</f>
        <v>6.8093655781561839</v>
      </c>
      <c r="B1355" s="1">
        <f t="shared" si="2551"/>
        <v>0</v>
      </c>
      <c r="C1355" s="1">
        <f>Tabulka1[[#This Row],[z2]]</f>
        <v>1.8731356906696215</v>
      </c>
      <c r="D1355" s="1">
        <f>Tabulka1[[#This Row],[std2]]</f>
        <v>2.2258937541776763E-4</v>
      </c>
      <c r="E1355" s="1">
        <f t="shared" si="2445"/>
        <v>1</v>
      </c>
      <c r="F1355" s="1" t="s">
        <v>29</v>
      </c>
      <c r="G1355" s="1" t="s">
        <v>30</v>
      </c>
      <c r="H1355" s="1" t="s">
        <v>13</v>
      </c>
      <c r="I1355" s="1">
        <f t="shared" ref="I1355:J1355" si="2552">I984</f>
        <v>25</v>
      </c>
      <c r="J1355" s="1">
        <f t="shared" si="2552"/>
        <v>0</v>
      </c>
      <c r="K1355">
        <v>1.8731356906696215</v>
      </c>
      <c r="L1355">
        <v>2.2258937541776763E-4</v>
      </c>
      <c r="M1355" s="1" t="s">
        <v>32</v>
      </c>
      <c r="N1355" s="1" t="s">
        <v>31</v>
      </c>
      <c r="O1355" s="1" t="s">
        <v>13</v>
      </c>
      <c r="P1355" s="1">
        <f t="shared" ref="P1355:Q1355" si="2553">P984</f>
        <v>25</v>
      </c>
      <c r="Q1355" s="1">
        <f t="shared" si="2553"/>
        <v>0</v>
      </c>
      <c r="R1355" s="1">
        <f>Tabulka1[[#This Row],[z2]]</f>
        <v>1.8731356906696215</v>
      </c>
      <c r="S1355" s="1">
        <f>Tabulka1[[#This Row],[std2]]</f>
        <v>2.2258937541776763E-4</v>
      </c>
      <c r="T1355" s="1" t="s">
        <v>42</v>
      </c>
      <c r="U1355" s="1" t="s">
        <v>31</v>
      </c>
      <c r="V1355" s="1" t="s">
        <v>13</v>
      </c>
      <c r="W1355" s="1">
        <f t="shared" ref="W1355:X1355" si="2554">W984</f>
        <v>7.0774413633983029</v>
      </c>
      <c r="X1355" s="1">
        <f t="shared" si="2554"/>
        <v>0</v>
      </c>
      <c r="Y1355" s="1">
        <f>Tabulka1[[#This Row],[z2]]</f>
        <v>1.8731356906696215</v>
      </c>
      <c r="Z1355" s="1">
        <f>Tabulka1[[#This Row],[std2]]</f>
        <v>2.2258937541776763E-4</v>
      </c>
      <c r="AA1355" s="1" t="s">
        <v>43</v>
      </c>
      <c r="AB1355" s="1" t="s">
        <v>40</v>
      </c>
      <c r="AC1355" s="1" t="s">
        <v>13</v>
      </c>
      <c r="AD1355" s="1">
        <v>30</v>
      </c>
      <c r="AE1355" s="1" t="s">
        <v>12</v>
      </c>
      <c r="AF1355" s="1" t="s">
        <v>28</v>
      </c>
    </row>
    <row r="1356" spans="1:32" ht="16.5" x14ac:dyDescent="0.35">
      <c r="A1356" s="1">
        <f t="shared" ref="A1356:B1356" si="2555">A985</f>
        <v>8.5934222259968589</v>
      </c>
      <c r="B1356" s="1">
        <f t="shared" si="2555"/>
        <v>0</v>
      </c>
      <c r="C1356" s="1">
        <f>Tabulka1[[#This Row],[z2]]</f>
        <v>2.4903241327927077</v>
      </c>
      <c r="D1356" s="1">
        <f>Tabulka1[[#This Row],[std2]]</f>
        <v>1.9830857740601714E-4</v>
      </c>
      <c r="E1356" s="1">
        <f t="shared" si="2445"/>
        <v>1</v>
      </c>
      <c r="F1356" s="1" t="s">
        <v>29</v>
      </c>
      <c r="G1356" s="1" t="s">
        <v>30</v>
      </c>
      <c r="H1356" s="1" t="s">
        <v>13</v>
      </c>
      <c r="I1356" s="1">
        <f t="shared" ref="I1356:J1356" si="2556">I985</f>
        <v>30</v>
      </c>
      <c r="J1356" s="1">
        <f t="shared" si="2556"/>
        <v>0</v>
      </c>
      <c r="K1356">
        <v>2.4903241327927077</v>
      </c>
      <c r="L1356">
        <v>1.9830857740601714E-4</v>
      </c>
      <c r="M1356" s="1" t="s">
        <v>32</v>
      </c>
      <c r="N1356" s="1" t="s">
        <v>31</v>
      </c>
      <c r="O1356" s="1" t="s">
        <v>13</v>
      </c>
      <c r="P1356" s="1">
        <f t="shared" ref="P1356:Q1356" si="2557">P985</f>
        <v>30</v>
      </c>
      <c r="Q1356" s="1">
        <f t="shared" si="2557"/>
        <v>0</v>
      </c>
      <c r="R1356" s="1">
        <f>Tabulka1[[#This Row],[z2]]</f>
        <v>2.4903241327927077</v>
      </c>
      <c r="S1356" s="1">
        <f>Tabulka1[[#This Row],[std2]]</f>
        <v>1.9830857740601714E-4</v>
      </c>
      <c r="T1356" s="1" t="s">
        <v>42</v>
      </c>
      <c r="U1356" s="1" t="s">
        <v>31</v>
      </c>
      <c r="V1356" s="1" t="s">
        <v>13</v>
      </c>
      <c r="W1356" s="1">
        <f t="shared" ref="W1356:X1356" si="2558">W985</f>
        <v>9.0995674672263931</v>
      </c>
      <c r="X1356" s="1">
        <f t="shared" si="2558"/>
        <v>0</v>
      </c>
      <c r="Y1356" s="1">
        <f>Tabulka1[[#This Row],[z2]]</f>
        <v>2.4903241327927077</v>
      </c>
      <c r="Z1356" s="1">
        <f>Tabulka1[[#This Row],[std2]]</f>
        <v>1.9830857740601714E-4</v>
      </c>
      <c r="AA1356" s="1" t="s">
        <v>43</v>
      </c>
      <c r="AB1356" s="1" t="s">
        <v>40</v>
      </c>
      <c r="AC1356" s="1" t="s">
        <v>13</v>
      </c>
      <c r="AD1356" s="1">
        <v>30</v>
      </c>
      <c r="AE1356" s="1" t="s">
        <v>12</v>
      </c>
      <c r="AF1356" s="1" t="s">
        <v>28</v>
      </c>
    </row>
    <row r="1357" spans="1:32" ht="16.5" x14ac:dyDescent="0.35">
      <c r="A1357" s="1">
        <f t="shared" ref="A1357:B1357" si="2559">A986</f>
        <v>10.495429742239587</v>
      </c>
      <c r="B1357" s="1">
        <f t="shared" si="2559"/>
        <v>0</v>
      </c>
      <c r="C1357" s="1">
        <f>Tabulka1[[#This Row],[z2]]</f>
        <v>3.419839003798073</v>
      </c>
      <c r="D1357" s="1">
        <f>Tabulka1[[#This Row],[std2]]</f>
        <v>6.5460020577076406E-5</v>
      </c>
      <c r="E1357" s="1">
        <f t="shared" si="2445"/>
        <v>1</v>
      </c>
      <c r="F1357" s="1" t="s">
        <v>29</v>
      </c>
      <c r="G1357" s="1" t="s">
        <v>30</v>
      </c>
      <c r="H1357" s="1" t="s">
        <v>13</v>
      </c>
      <c r="I1357" s="1">
        <f t="shared" ref="I1357:J1357" si="2560">I986</f>
        <v>35</v>
      </c>
      <c r="J1357" s="1">
        <f t="shared" si="2560"/>
        <v>0</v>
      </c>
      <c r="K1357">
        <v>3.419839003798073</v>
      </c>
      <c r="L1357">
        <v>6.5460020577076406E-5</v>
      </c>
      <c r="M1357" s="1" t="s">
        <v>32</v>
      </c>
      <c r="N1357" s="1" t="s">
        <v>31</v>
      </c>
      <c r="O1357" s="1" t="s">
        <v>13</v>
      </c>
      <c r="P1357" s="1">
        <f t="shared" ref="P1357:Q1357" si="2561">P986</f>
        <v>35</v>
      </c>
      <c r="Q1357" s="1">
        <f t="shared" si="2561"/>
        <v>0</v>
      </c>
      <c r="R1357" s="1">
        <f>Tabulka1[[#This Row],[z2]]</f>
        <v>3.419839003798073</v>
      </c>
      <c r="S1357" s="1">
        <f>Tabulka1[[#This Row],[std2]]</f>
        <v>6.5460020577076406E-5</v>
      </c>
      <c r="T1357" s="1" t="s">
        <v>42</v>
      </c>
      <c r="U1357" s="1" t="s">
        <v>31</v>
      </c>
      <c r="V1357" s="1" t="s">
        <v>13</v>
      </c>
      <c r="W1357" s="1">
        <f t="shared" ref="W1357:X1357" si="2562">W986</f>
        <v>11.43278989472034</v>
      </c>
      <c r="X1357" s="1">
        <f t="shared" si="2562"/>
        <v>0</v>
      </c>
      <c r="Y1357" s="1">
        <f>Tabulka1[[#This Row],[z2]]</f>
        <v>3.419839003798073</v>
      </c>
      <c r="Z1357" s="1">
        <f>Tabulka1[[#This Row],[std2]]</f>
        <v>6.5460020577076406E-5</v>
      </c>
      <c r="AA1357" s="1" t="s">
        <v>43</v>
      </c>
      <c r="AB1357" s="1" t="s">
        <v>40</v>
      </c>
      <c r="AC1357" s="1" t="s">
        <v>13</v>
      </c>
      <c r="AD1357" s="1">
        <v>30</v>
      </c>
      <c r="AE1357" s="1" t="s">
        <v>12</v>
      </c>
      <c r="AF1357" s="1" t="s">
        <v>28</v>
      </c>
    </row>
    <row r="1358" spans="1:32" ht="16.5" x14ac:dyDescent="0.35">
      <c r="A1358" s="1">
        <f t="shared" ref="A1358:B1358" si="2563">A987</f>
        <v>12.57739182130876</v>
      </c>
      <c r="B1358" s="1">
        <f t="shared" si="2563"/>
        <v>0</v>
      </c>
      <c r="C1358" s="1">
        <f>Tabulka1[[#This Row],[z2]]</f>
        <v>5.1444201119936963</v>
      </c>
      <c r="D1358" s="1">
        <f>Tabulka1[[#This Row],[std2]]</f>
        <v>2.3746241449855028E-4</v>
      </c>
      <c r="E1358" s="1">
        <f t="shared" si="2445"/>
        <v>1</v>
      </c>
      <c r="F1358" s="1" t="s">
        <v>29</v>
      </c>
      <c r="G1358" s="1" t="s">
        <v>30</v>
      </c>
      <c r="H1358" s="1" t="s">
        <v>13</v>
      </c>
      <c r="I1358" s="1">
        <f t="shared" ref="I1358:J1358" si="2564">I987</f>
        <v>40</v>
      </c>
      <c r="J1358" s="1">
        <f t="shared" si="2564"/>
        <v>0</v>
      </c>
      <c r="K1358">
        <v>5.1444201119936963</v>
      </c>
      <c r="L1358">
        <v>2.3746241449855028E-4</v>
      </c>
      <c r="M1358" s="1" t="s">
        <v>32</v>
      </c>
      <c r="N1358" s="1" t="s">
        <v>31</v>
      </c>
      <c r="O1358" s="1" t="s">
        <v>13</v>
      </c>
      <c r="P1358" s="1">
        <f t="shared" ref="P1358:Q1358" si="2565">P987</f>
        <v>40</v>
      </c>
      <c r="Q1358" s="1">
        <f t="shared" si="2565"/>
        <v>0</v>
      </c>
      <c r="R1358" s="1">
        <f>Tabulka1[[#This Row],[z2]]</f>
        <v>5.1444201119936963</v>
      </c>
      <c r="S1358" s="1">
        <f>Tabulka1[[#This Row],[std2]]</f>
        <v>2.3746241449855028E-4</v>
      </c>
      <c r="T1358" s="1" t="s">
        <v>42</v>
      </c>
      <c r="U1358" s="1" t="s">
        <v>31</v>
      </c>
      <c r="V1358" s="1" t="s">
        <v>13</v>
      </c>
      <c r="W1358" s="1">
        <f t="shared" ref="W1358:X1358" si="2566">W987</f>
        <v>14.154882726796606</v>
      </c>
      <c r="X1358" s="1">
        <f t="shared" si="2566"/>
        <v>0</v>
      </c>
      <c r="Y1358" s="1">
        <f>Tabulka1[[#This Row],[z2]]</f>
        <v>5.1444201119936963</v>
      </c>
      <c r="Z1358" s="1">
        <f>Tabulka1[[#This Row],[std2]]</f>
        <v>2.3746241449855028E-4</v>
      </c>
      <c r="AA1358" s="1" t="s">
        <v>43</v>
      </c>
      <c r="AB1358" s="1" t="s">
        <v>40</v>
      </c>
      <c r="AC1358" s="1" t="s">
        <v>13</v>
      </c>
      <c r="AD1358" s="1">
        <v>30</v>
      </c>
      <c r="AE1358" s="1" t="s">
        <v>12</v>
      </c>
      <c r="AF1358" s="1" t="s">
        <v>28</v>
      </c>
    </row>
    <row r="1359" spans="1:32" ht="16.5" x14ac:dyDescent="0.35">
      <c r="A1359" s="1">
        <f t="shared" ref="A1359:B1359" si="2567">A988</f>
        <v>0</v>
      </c>
      <c r="B1359" s="1">
        <f t="shared" si="2567"/>
        <v>0</v>
      </c>
      <c r="C1359" s="1">
        <f>Tabulka1[[#This Row],[z2]]</f>
        <v>0.77901098169446481</v>
      </c>
      <c r="D1359" s="1">
        <f>Tabulka1[[#This Row],[std2]]</f>
        <v>2.1986370004217341E-3</v>
      </c>
      <c r="E1359" s="1">
        <f t="shared" si="2445"/>
        <v>2</v>
      </c>
      <c r="F1359" s="1" t="s">
        <v>29</v>
      </c>
      <c r="G1359" s="1" t="s">
        <v>30</v>
      </c>
      <c r="H1359" s="1" t="s">
        <v>13</v>
      </c>
      <c r="I1359" s="1">
        <f t="shared" ref="I1359:J1359" si="2568">I988</f>
        <v>0</v>
      </c>
      <c r="J1359" s="1">
        <f t="shared" si="2568"/>
        <v>0.1</v>
      </c>
      <c r="K1359" s="1">
        <v>0.77901098169446481</v>
      </c>
      <c r="L1359" s="1">
        <v>2.1986370004217341E-3</v>
      </c>
      <c r="M1359" s="1" t="s">
        <v>32</v>
      </c>
      <c r="N1359" s="1" t="s">
        <v>31</v>
      </c>
      <c r="O1359" s="1" t="s">
        <v>13</v>
      </c>
      <c r="P1359" s="1">
        <f t="shared" ref="P1359:Q1359" si="2569">P988</f>
        <v>0</v>
      </c>
      <c r="Q1359" s="1">
        <f t="shared" si="2569"/>
        <v>0.1</v>
      </c>
      <c r="R1359" s="1">
        <f>Tabulka1[[#This Row],[z2]]</f>
        <v>0.77901098169446481</v>
      </c>
      <c r="S1359" s="1">
        <f>Tabulka1[[#This Row],[std2]]</f>
        <v>2.1986370004217341E-3</v>
      </c>
      <c r="T1359" s="1" t="s">
        <v>42</v>
      </c>
      <c r="U1359" s="1" t="s">
        <v>31</v>
      </c>
      <c r="V1359" s="1" t="s">
        <v>13</v>
      </c>
      <c r="W1359" s="1">
        <f t="shared" ref="W1359:X1359" si="2570">W988</f>
        <v>0</v>
      </c>
      <c r="X1359" s="1">
        <f t="shared" si="2570"/>
        <v>0</v>
      </c>
      <c r="Y1359" s="1">
        <f>Tabulka1[[#This Row],[z2]]</f>
        <v>0.77901098169446481</v>
      </c>
      <c r="Z1359" s="1">
        <f>Tabulka1[[#This Row],[std2]]</f>
        <v>2.1986370004217341E-3</v>
      </c>
      <c r="AA1359" s="1" t="s">
        <v>43</v>
      </c>
      <c r="AB1359" s="1" t="s">
        <v>40</v>
      </c>
      <c r="AC1359" s="1" t="s">
        <v>13</v>
      </c>
      <c r="AD1359" s="1">
        <v>30</v>
      </c>
      <c r="AE1359" s="1" t="s">
        <v>12</v>
      </c>
      <c r="AF1359" s="1" t="s">
        <v>28</v>
      </c>
    </row>
    <row r="1360" spans="1:32" ht="16.5" x14ac:dyDescent="0.35">
      <c r="A1360" s="1">
        <f t="shared" ref="A1360:B1360" si="2571">A989</f>
        <v>1.0465350684603407</v>
      </c>
      <c r="B1360" s="1">
        <f t="shared" si="2571"/>
        <v>5.2326753423017042E-2</v>
      </c>
      <c r="C1360" s="1">
        <f>Tabulka1[[#This Row],[z2]]</f>
        <v>0.87063421568795007</v>
      </c>
      <c r="D1360" s="1">
        <f>Tabulka1[[#This Row],[std2]]</f>
        <v>1.8442084449908299E-4</v>
      </c>
      <c r="E1360" s="1">
        <f t="shared" si="2445"/>
        <v>2</v>
      </c>
      <c r="F1360" s="1" t="s">
        <v>29</v>
      </c>
      <c r="G1360" s="1" t="s">
        <v>30</v>
      </c>
      <c r="H1360" s="1" t="s">
        <v>13</v>
      </c>
      <c r="I1360" s="1">
        <f t="shared" ref="I1360:J1360" si="2572">I989</f>
        <v>5</v>
      </c>
      <c r="J1360" s="1">
        <f t="shared" si="2572"/>
        <v>0.1</v>
      </c>
      <c r="K1360">
        <v>0.87063421568795007</v>
      </c>
      <c r="L1360">
        <v>1.8442084449908299E-4</v>
      </c>
      <c r="M1360" s="1" t="s">
        <v>32</v>
      </c>
      <c r="N1360" s="1" t="s">
        <v>31</v>
      </c>
      <c r="O1360" s="1" t="s">
        <v>13</v>
      </c>
      <c r="P1360" s="1">
        <f t="shared" ref="P1360:Q1360" si="2573">P989</f>
        <v>4.7002115684004622</v>
      </c>
      <c r="Q1360" s="1">
        <f t="shared" si="2573"/>
        <v>0.1</v>
      </c>
      <c r="R1360" s="1">
        <f>Tabulka1[[#This Row],[z2]]</f>
        <v>0.87063421568795007</v>
      </c>
      <c r="S1360" s="1">
        <f>Tabulka1[[#This Row],[std2]]</f>
        <v>1.8442084449908299E-4</v>
      </c>
      <c r="T1360" s="1" t="s">
        <v>42</v>
      </c>
      <c r="U1360" s="1" t="s">
        <v>31</v>
      </c>
      <c r="V1360" s="1" t="s">
        <v>13</v>
      </c>
      <c r="W1360" s="1">
        <f t="shared" ref="W1360:X1360" si="2574">W989</f>
        <v>1.0504885822395995</v>
      </c>
      <c r="X1360" s="1">
        <f t="shared" si="2574"/>
        <v>5.2524429111979978E-2</v>
      </c>
      <c r="Y1360" s="1">
        <f>Tabulka1[[#This Row],[z2]]</f>
        <v>0.87063421568795007</v>
      </c>
      <c r="Z1360" s="1">
        <f>Tabulka1[[#This Row],[std2]]</f>
        <v>1.8442084449908299E-4</v>
      </c>
      <c r="AA1360" s="1" t="s">
        <v>43</v>
      </c>
      <c r="AB1360" s="1" t="s">
        <v>40</v>
      </c>
      <c r="AC1360" s="1" t="s">
        <v>13</v>
      </c>
      <c r="AD1360" s="1">
        <v>30</v>
      </c>
      <c r="AE1360" s="1" t="s">
        <v>12</v>
      </c>
      <c r="AF1360" s="1" t="s">
        <v>28</v>
      </c>
    </row>
    <row r="1361" spans="1:32" ht="16.5" x14ac:dyDescent="0.35">
      <c r="A1361" s="1">
        <f t="shared" ref="A1361:B1361" si="2575">A990</f>
        <v>2.201848229611592</v>
      </c>
      <c r="B1361" s="1">
        <f t="shared" si="2575"/>
        <v>0.11009241148057961</v>
      </c>
      <c r="C1361" s="1">
        <f>Tabulka1[[#This Row],[z2]]</f>
        <v>1.0118884076492802</v>
      </c>
      <c r="D1361" s="1">
        <f>Tabulka1[[#This Row],[std2]]</f>
        <v>2.5154670022619713E-4</v>
      </c>
      <c r="E1361" s="1">
        <f t="shared" si="2445"/>
        <v>2</v>
      </c>
      <c r="F1361" s="1" t="s">
        <v>29</v>
      </c>
      <c r="G1361" s="1" t="s">
        <v>30</v>
      </c>
      <c r="H1361" s="1" t="s">
        <v>13</v>
      </c>
      <c r="I1361" s="1">
        <f t="shared" ref="I1361:J1361" si="2576">I990</f>
        <v>10</v>
      </c>
      <c r="J1361" s="1">
        <f t="shared" si="2576"/>
        <v>0.1</v>
      </c>
      <c r="K1361">
        <v>1.0118884076492802</v>
      </c>
      <c r="L1361">
        <v>2.5154670022619713E-4</v>
      </c>
      <c r="M1361" s="1" t="s">
        <v>32</v>
      </c>
      <c r="N1361" s="1" t="s">
        <v>31</v>
      </c>
      <c r="O1361" s="1" t="s">
        <v>13</v>
      </c>
      <c r="P1361" s="1">
        <f t="shared" ref="P1361:Q1361" si="2577">P990</f>
        <v>9.4004231368009243</v>
      </c>
      <c r="Q1361" s="1">
        <f t="shared" si="2577"/>
        <v>0.1</v>
      </c>
      <c r="R1361" s="1">
        <f>Tabulka1[[#This Row],[z2]]</f>
        <v>1.0118884076492802</v>
      </c>
      <c r="S1361" s="1">
        <f>Tabulka1[[#This Row],[std2]]</f>
        <v>2.5154670022619713E-4</v>
      </c>
      <c r="T1361" s="1" t="s">
        <v>42</v>
      </c>
      <c r="U1361" s="1" t="s">
        <v>31</v>
      </c>
      <c r="V1361" s="1" t="s">
        <v>13</v>
      </c>
      <c r="W1361" s="1">
        <f t="shared" ref="W1361:X1361" si="2578">W990</f>
        <v>2.2176981180613771</v>
      </c>
      <c r="X1361" s="1">
        <f t="shared" si="2578"/>
        <v>0.11088490590306885</v>
      </c>
      <c r="Y1361" s="1">
        <f>Tabulka1[[#This Row],[z2]]</f>
        <v>1.0118884076492802</v>
      </c>
      <c r="Z1361" s="1">
        <f>Tabulka1[[#This Row],[std2]]</f>
        <v>2.5154670022619713E-4</v>
      </c>
      <c r="AA1361" s="1" t="s">
        <v>43</v>
      </c>
      <c r="AB1361" s="1" t="s">
        <v>40</v>
      </c>
      <c r="AC1361" s="1" t="s">
        <v>13</v>
      </c>
      <c r="AD1361" s="1">
        <v>30</v>
      </c>
      <c r="AE1361" s="1" t="s">
        <v>12</v>
      </c>
      <c r="AF1361" s="1" t="s">
        <v>28</v>
      </c>
    </row>
    <row r="1362" spans="1:32" ht="16.5" x14ac:dyDescent="0.35">
      <c r="A1362" s="1">
        <f t="shared" ref="A1362:B1362" si="2579">A991</f>
        <v>3.4717326653626595</v>
      </c>
      <c r="B1362" s="1">
        <f t="shared" si="2579"/>
        <v>0.17358663326813298</v>
      </c>
      <c r="C1362" s="1">
        <f>Tabulka1[[#This Row],[z2]]</f>
        <v>1.2030082704380713</v>
      </c>
      <c r="D1362" s="1">
        <f>Tabulka1[[#This Row],[std2]]</f>
        <v>6.8029747885240861E-5</v>
      </c>
      <c r="E1362" s="1">
        <f t="shared" si="2445"/>
        <v>2</v>
      </c>
      <c r="F1362" s="1" t="s">
        <v>29</v>
      </c>
      <c r="G1362" s="1" t="s">
        <v>30</v>
      </c>
      <c r="H1362" s="1" t="s">
        <v>13</v>
      </c>
      <c r="I1362" s="1">
        <f t="shared" ref="I1362:J1362" si="2580">I991</f>
        <v>15</v>
      </c>
      <c r="J1362" s="1">
        <f t="shared" si="2580"/>
        <v>0.1</v>
      </c>
      <c r="K1362">
        <v>1.2030082704380713</v>
      </c>
      <c r="L1362">
        <v>6.8029747885240861E-5</v>
      </c>
      <c r="M1362" s="1" t="s">
        <v>32</v>
      </c>
      <c r="N1362" s="1" t="s">
        <v>31</v>
      </c>
      <c r="O1362" s="1" t="s">
        <v>13</v>
      </c>
      <c r="P1362" s="1">
        <f t="shared" ref="P1362:Q1362" si="2581">P991</f>
        <v>14.100634705201388</v>
      </c>
      <c r="Q1362" s="1">
        <f t="shared" si="2581"/>
        <v>0.1</v>
      </c>
      <c r="R1362" s="1">
        <f>Tabulka1[[#This Row],[z2]]</f>
        <v>1.2030082704380713</v>
      </c>
      <c r="S1362" s="1">
        <f>Tabulka1[[#This Row],[std2]]</f>
        <v>6.8029747885240861E-5</v>
      </c>
      <c r="T1362" s="1" t="s">
        <v>42</v>
      </c>
      <c r="U1362" s="1" t="s">
        <v>31</v>
      </c>
      <c r="V1362" s="1" t="s">
        <v>13</v>
      </c>
      <c r="W1362" s="1">
        <f t="shared" ref="W1362:X1362" si="2582">W991</f>
        <v>3.5222264228033633</v>
      </c>
      <c r="X1362" s="1">
        <f t="shared" si="2582"/>
        <v>0.17611132114016817</v>
      </c>
      <c r="Y1362" s="1">
        <f>Tabulka1[[#This Row],[z2]]</f>
        <v>1.2030082704380713</v>
      </c>
      <c r="Z1362" s="1">
        <f>Tabulka1[[#This Row],[std2]]</f>
        <v>6.8029747885240861E-5</v>
      </c>
      <c r="AA1362" s="1" t="s">
        <v>43</v>
      </c>
      <c r="AB1362" s="1" t="s">
        <v>40</v>
      </c>
      <c r="AC1362" s="1" t="s">
        <v>13</v>
      </c>
      <c r="AD1362" s="1">
        <v>30</v>
      </c>
      <c r="AE1362" s="1" t="s">
        <v>12</v>
      </c>
      <c r="AF1362" s="1" t="s">
        <v>28</v>
      </c>
    </row>
    <row r="1363" spans="1:32" ht="16.5" x14ac:dyDescent="0.35">
      <c r="A1363" s="1">
        <f t="shared" ref="A1363:B1363" si="2583">A992</f>
        <v>4.8664125184623348</v>
      </c>
      <c r="B1363" s="1">
        <f t="shared" si="2583"/>
        <v>0.24332062592311676</v>
      </c>
      <c r="C1363" s="1">
        <f>Tabulka1[[#This Row],[z2]]</f>
        <v>1.4730092566273627</v>
      </c>
      <c r="D1363" s="1">
        <f>Tabulka1[[#This Row],[std2]]</f>
        <v>5.0568704016225221E-4</v>
      </c>
      <c r="E1363" s="1">
        <f t="shared" si="2445"/>
        <v>2</v>
      </c>
      <c r="F1363" s="1" t="s">
        <v>29</v>
      </c>
      <c r="G1363" s="1" t="s">
        <v>30</v>
      </c>
      <c r="H1363" s="1" t="s">
        <v>13</v>
      </c>
      <c r="I1363" s="1">
        <f t="shared" ref="I1363:J1363" si="2584">I992</f>
        <v>20</v>
      </c>
      <c r="J1363" s="1">
        <f t="shared" si="2584"/>
        <v>0.1</v>
      </c>
      <c r="K1363">
        <v>1.4730092566273627</v>
      </c>
      <c r="L1363">
        <v>5.0568704016225221E-4</v>
      </c>
      <c r="M1363" s="1" t="s">
        <v>32</v>
      </c>
      <c r="N1363" s="1" t="s">
        <v>31</v>
      </c>
      <c r="O1363" s="1" t="s">
        <v>13</v>
      </c>
      <c r="P1363" s="1">
        <f t="shared" ref="P1363:Q1363" si="2585">P992</f>
        <v>18.800846273601849</v>
      </c>
      <c r="Q1363" s="1">
        <f t="shared" si="2585"/>
        <v>0.1</v>
      </c>
      <c r="R1363" s="1">
        <f>Tabulka1[[#This Row],[z2]]</f>
        <v>1.4730092566273627</v>
      </c>
      <c r="S1363" s="1">
        <f>Tabulka1[[#This Row],[std2]]</f>
        <v>5.0568704016225221E-4</v>
      </c>
      <c r="T1363" s="1" t="s">
        <v>42</v>
      </c>
      <c r="U1363" s="1" t="s">
        <v>31</v>
      </c>
      <c r="V1363" s="1" t="s">
        <v>13</v>
      </c>
      <c r="W1363" s="1">
        <f t="shared" ref="W1363:X1363" si="2586">W992</f>
        <v>4.9898207656380968</v>
      </c>
      <c r="X1363" s="1">
        <f t="shared" si="2586"/>
        <v>0.24949103828190486</v>
      </c>
      <c r="Y1363" s="1">
        <f>Tabulka1[[#This Row],[z2]]</f>
        <v>1.4730092566273627</v>
      </c>
      <c r="Z1363" s="1">
        <f>Tabulka1[[#This Row],[std2]]</f>
        <v>5.0568704016225221E-4</v>
      </c>
      <c r="AA1363" s="1" t="s">
        <v>43</v>
      </c>
      <c r="AB1363" s="1" t="s">
        <v>40</v>
      </c>
      <c r="AC1363" s="1" t="s">
        <v>13</v>
      </c>
      <c r="AD1363" s="1">
        <v>30</v>
      </c>
      <c r="AE1363" s="1" t="s">
        <v>12</v>
      </c>
      <c r="AF1363" s="1" t="s">
        <v>28</v>
      </c>
    </row>
    <row r="1364" spans="1:32" ht="16.5" x14ac:dyDescent="0.35">
      <c r="A1364" s="1">
        <f t="shared" ref="A1364:B1364" si="2587">A993</f>
        <v>6.3861223104866074</v>
      </c>
      <c r="B1364" s="1">
        <f t="shared" si="2587"/>
        <v>0.31930611552433041</v>
      </c>
      <c r="C1364" s="1">
        <f>Tabulka1[[#This Row],[z2]]</f>
        <v>1.8558669946191049</v>
      </c>
      <c r="D1364" s="1">
        <f>Tabulka1[[#This Row],[std2]]</f>
        <v>4.4538211640149341E-5</v>
      </c>
      <c r="E1364" s="1">
        <f t="shared" si="2445"/>
        <v>2</v>
      </c>
      <c r="F1364" s="1" t="s">
        <v>29</v>
      </c>
      <c r="G1364" s="1" t="s">
        <v>30</v>
      </c>
      <c r="H1364" s="1" t="s">
        <v>13</v>
      </c>
      <c r="I1364" s="1">
        <f t="shared" ref="I1364:J1364" si="2588">I993</f>
        <v>25</v>
      </c>
      <c r="J1364" s="1">
        <f t="shared" si="2588"/>
        <v>0.1</v>
      </c>
      <c r="K1364">
        <v>1.8558669946191049</v>
      </c>
      <c r="L1364">
        <v>4.4538211640149341E-5</v>
      </c>
      <c r="M1364" s="1" t="s">
        <v>32</v>
      </c>
      <c r="N1364" s="1" t="s">
        <v>31</v>
      </c>
      <c r="O1364" s="1" t="s">
        <v>13</v>
      </c>
      <c r="P1364" s="1">
        <f t="shared" ref="P1364:Q1364" si="2589">P993</f>
        <v>23.501057842002314</v>
      </c>
      <c r="Q1364" s="1">
        <f t="shared" si="2589"/>
        <v>0.1</v>
      </c>
      <c r="R1364" s="1">
        <f>Tabulka1[[#This Row],[z2]]</f>
        <v>1.8558669946191049</v>
      </c>
      <c r="S1364" s="1">
        <f>Tabulka1[[#This Row],[std2]]</f>
        <v>4.4538211640149341E-5</v>
      </c>
      <c r="T1364" s="1" t="s">
        <v>42</v>
      </c>
      <c r="U1364" s="1" t="s">
        <v>31</v>
      </c>
      <c r="V1364" s="1" t="s">
        <v>13</v>
      </c>
      <c r="W1364" s="1">
        <f t="shared" ref="W1364:X1364" si="2590">W993</f>
        <v>6.6530943541841312</v>
      </c>
      <c r="X1364" s="1">
        <f t="shared" si="2590"/>
        <v>0.33265471770920657</v>
      </c>
      <c r="Y1364" s="1">
        <f>Tabulka1[[#This Row],[z2]]</f>
        <v>1.8558669946191049</v>
      </c>
      <c r="Z1364" s="1">
        <f>Tabulka1[[#This Row],[std2]]</f>
        <v>4.4538211640149341E-5</v>
      </c>
      <c r="AA1364" s="1" t="s">
        <v>43</v>
      </c>
      <c r="AB1364" s="1" t="s">
        <v>40</v>
      </c>
      <c r="AC1364" s="1" t="s">
        <v>13</v>
      </c>
      <c r="AD1364" s="1">
        <v>30</v>
      </c>
      <c r="AE1364" s="1" t="s">
        <v>12</v>
      </c>
      <c r="AF1364" s="1" t="s">
        <v>28</v>
      </c>
    </row>
    <row r="1365" spans="1:32" ht="16.5" x14ac:dyDescent="0.35">
      <c r="A1365" s="1">
        <f t="shared" ref="A1365:B1365" si="2591">A994</f>
        <v>8.0457566564208989</v>
      </c>
      <c r="B1365" s="1">
        <f t="shared" si="2591"/>
        <v>0.40228783282104497</v>
      </c>
      <c r="C1365" s="1">
        <f>Tabulka1[[#This Row],[z2]]</f>
        <v>2.4473545686654901</v>
      </c>
      <c r="D1365" s="1">
        <f>Tabulka1[[#This Row],[std2]]</f>
        <v>1.1026311587161303E-5</v>
      </c>
      <c r="E1365" s="1">
        <f t="shared" si="2445"/>
        <v>2</v>
      </c>
      <c r="F1365" s="1" t="s">
        <v>29</v>
      </c>
      <c r="G1365" s="1" t="s">
        <v>30</v>
      </c>
      <c r="H1365" s="1" t="s">
        <v>13</v>
      </c>
      <c r="I1365" s="1">
        <f t="shared" ref="I1365:J1365" si="2592">I994</f>
        <v>30</v>
      </c>
      <c r="J1365" s="1">
        <f t="shared" si="2592"/>
        <v>0.1</v>
      </c>
      <c r="K1365">
        <v>2.4473545686654901</v>
      </c>
      <c r="L1365">
        <v>1.1026311587161303E-5</v>
      </c>
      <c r="M1365" s="1" t="s">
        <v>32</v>
      </c>
      <c r="N1365" s="1" t="s">
        <v>31</v>
      </c>
      <c r="O1365" s="1" t="s">
        <v>13</v>
      </c>
      <c r="P1365" s="1">
        <f t="shared" ref="P1365:Q1365" si="2593">P994</f>
        <v>28.201269410402777</v>
      </c>
      <c r="Q1365" s="1">
        <f t="shared" si="2593"/>
        <v>0.1</v>
      </c>
      <c r="R1365" s="1">
        <f>Tabulka1[[#This Row],[z2]]</f>
        <v>2.4473545686654901</v>
      </c>
      <c r="S1365" s="1">
        <f>Tabulka1[[#This Row],[std2]]</f>
        <v>1.1026311587161303E-5</v>
      </c>
      <c r="T1365" s="1" t="s">
        <v>42</v>
      </c>
      <c r="U1365" s="1" t="s">
        <v>31</v>
      </c>
      <c r="V1365" s="1" t="s">
        <v>13</v>
      </c>
      <c r="W1365" s="1">
        <f t="shared" ref="W1365:X1365" si="2594">W994</f>
        <v>8.5539784553795961</v>
      </c>
      <c r="X1365" s="1">
        <f t="shared" si="2594"/>
        <v>0.42769892276897981</v>
      </c>
      <c r="Y1365" s="1">
        <f>Tabulka1[[#This Row],[z2]]</f>
        <v>2.4473545686654901</v>
      </c>
      <c r="Z1365" s="1">
        <f>Tabulka1[[#This Row],[std2]]</f>
        <v>1.1026311587161303E-5</v>
      </c>
      <c r="AA1365" s="1" t="s">
        <v>43</v>
      </c>
      <c r="AB1365" s="1" t="s">
        <v>40</v>
      </c>
      <c r="AC1365" s="1" t="s">
        <v>13</v>
      </c>
      <c r="AD1365" s="1">
        <v>30</v>
      </c>
      <c r="AE1365" s="1" t="s">
        <v>12</v>
      </c>
      <c r="AF1365" s="1" t="s">
        <v>28</v>
      </c>
    </row>
    <row r="1366" spans="1:32" ht="16.5" x14ac:dyDescent="0.35">
      <c r="A1366" s="1">
        <f t="shared" ref="A1366:B1366" si="2595">A995</f>
        <v>9.8529449922158783</v>
      </c>
      <c r="B1366" s="1">
        <f t="shared" si="2595"/>
        <v>0.49264724961079392</v>
      </c>
      <c r="C1366" s="1">
        <f>Tabulka1[[#This Row],[z2]]</f>
        <v>3.4257509017017167</v>
      </c>
      <c r="D1366" s="1">
        <f>Tabulka1[[#This Row],[std2]]</f>
        <v>8.7305651497954616E-5</v>
      </c>
      <c r="E1366" s="1">
        <f t="shared" si="2445"/>
        <v>2</v>
      </c>
      <c r="F1366" s="1" t="s">
        <v>29</v>
      </c>
      <c r="G1366" s="1" t="s">
        <v>30</v>
      </c>
      <c r="H1366" s="1" t="s">
        <v>13</v>
      </c>
      <c r="I1366" s="1">
        <f t="shared" ref="I1366:J1366" si="2596">I995</f>
        <v>35</v>
      </c>
      <c r="J1366" s="1">
        <f t="shared" si="2596"/>
        <v>0.1</v>
      </c>
      <c r="K1366">
        <v>3.4257509017017167</v>
      </c>
      <c r="L1366">
        <v>8.7305651497954616E-5</v>
      </c>
      <c r="M1366" s="1" t="s">
        <v>32</v>
      </c>
      <c r="N1366" s="1" t="s">
        <v>31</v>
      </c>
      <c r="O1366" s="1" t="s">
        <v>13</v>
      </c>
      <c r="P1366" s="1">
        <f t="shared" ref="P1366:Q1366" si="2597">P995</f>
        <v>32.901480978803235</v>
      </c>
      <c r="Q1366" s="1">
        <f t="shared" si="2597"/>
        <v>0.1</v>
      </c>
      <c r="R1366" s="1">
        <f>Tabulka1[[#This Row],[z2]]</f>
        <v>3.4257509017017167</v>
      </c>
      <c r="S1366" s="1">
        <f>Tabulka1[[#This Row],[std2]]</f>
        <v>8.7305651497954616E-5</v>
      </c>
      <c r="T1366" s="1" t="s">
        <v>42</v>
      </c>
      <c r="U1366" s="1" t="s">
        <v>31</v>
      </c>
      <c r="V1366" s="1" t="s">
        <v>13</v>
      </c>
      <c r="W1366" s="1">
        <f t="shared" ref="W1366:X1366" si="2598">W995</f>
        <v>10.747306264451286</v>
      </c>
      <c r="X1366" s="1">
        <f t="shared" si="2598"/>
        <v>0.53736531322256431</v>
      </c>
      <c r="Y1366" s="1">
        <f>Tabulka1[[#This Row],[z2]]</f>
        <v>3.4257509017017167</v>
      </c>
      <c r="Z1366" s="1">
        <f>Tabulka1[[#This Row],[std2]]</f>
        <v>8.7305651497954616E-5</v>
      </c>
      <c r="AA1366" s="1" t="s">
        <v>43</v>
      </c>
      <c r="AB1366" s="1" t="s">
        <v>40</v>
      </c>
      <c r="AC1366" s="1" t="s">
        <v>13</v>
      </c>
      <c r="AD1366" s="1">
        <v>30</v>
      </c>
      <c r="AE1366" s="1" t="s">
        <v>12</v>
      </c>
      <c r="AF1366" s="1" t="s">
        <v>28</v>
      </c>
    </row>
    <row r="1367" spans="1:32" ht="16.5" x14ac:dyDescent="0.35">
      <c r="A1367" s="1">
        <f t="shared" ref="A1367:B1367" si="2599">A996</f>
        <v>11.817492315676017</v>
      </c>
      <c r="B1367" s="1">
        <f t="shared" si="2599"/>
        <v>0.59087461578380085</v>
      </c>
      <c r="C1367" s="1">
        <f>Tabulka1[[#This Row],[z2]]</f>
        <v>5.2055716023154641</v>
      </c>
      <c r="D1367" s="1">
        <f>Tabulka1[[#This Row],[std2]]</f>
        <v>1.4465277560498108E-3</v>
      </c>
      <c r="E1367" s="1">
        <f t="shared" si="2445"/>
        <v>2</v>
      </c>
      <c r="F1367" s="1" t="s">
        <v>29</v>
      </c>
      <c r="G1367" s="1" t="s">
        <v>30</v>
      </c>
      <c r="H1367" s="1" t="s">
        <v>13</v>
      </c>
      <c r="I1367" s="1">
        <f t="shared" ref="I1367:J1367" si="2600">I996</f>
        <v>40</v>
      </c>
      <c r="J1367" s="1">
        <f t="shared" si="2600"/>
        <v>0.1</v>
      </c>
      <c r="K1367">
        <v>5.2055716023154641</v>
      </c>
      <c r="L1367">
        <v>1.4465277560498108E-3</v>
      </c>
      <c r="M1367" s="1" t="s">
        <v>32</v>
      </c>
      <c r="N1367" s="1" t="s">
        <v>31</v>
      </c>
      <c r="O1367" s="1" t="s">
        <v>13</v>
      </c>
      <c r="P1367" s="1">
        <f t="shared" ref="P1367:Q1367" si="2601">P996</f>
        <v>37.601692547203697</v>
      </c>
      <c r="Q1367" s="1">
        <f t="shared" si="2601"/>
        <v>0.1</v>
      </c>
      <c r="R1367" s="1">
        <f>Tabulka1[[#This Row],[z2]]</f>
        <v>5.2055716023154641</v>
      </c>
      <c r="S1367" s="1">
        <f>Tabulka1[[#This Row],[std2]]</f>
        <v>1.4465277560498108E-3</v>
      </c>
      <c r="T1367" s="1" t="s">
        <v>42</v>
      </c>
      <c r="U1367" s="1" t="s">
        <v>31</v>
      </c>
      <c r="V1367" s="1" t="s">
        <v>13</v>
      </c>
      <c r="W1367" s="1">
        <f t="shared" ref="W1367:X1367" si="2602">W996</f>
        <v>13.306188708368257</v>
      </c>
      <c r="X1367" s="1">
        <f t="shared" si="2602"/>
        <v>0.66530943541841292</v>
      </c>
      <c r="Y1367" s="1">
        <f>Tabulka1[[#This Row],[z2]]</f>
        <v>5.2055716023154641</v>
      </c>
      <c r="Z1367" s="1">
        <f>Tabulka1[[#This Row],[std2]]</f>
        <v>1.4465277560498108E-3</v>
      </c>
      <c r="AA1367" s="1" t="s">
        <v>43</v>
      </c>
      <c r="AB1367" s="1" t="s">
        <v>40</v>
      </c>
      <c r="AC1367" s="1" t="s">
        <v>13</v>
      </c>
      <c r="AD1367" s="1">
        <v>30</v>
      </c>
      <c r="AE1367" s="1" t="s">
        <v>12</v>
      </c>
      <c r="AF1367" s="1" t="s">
        <v>28</v>
      </c>
    </row>
    <row r="1368" spans="1:32" ht="16.5" x14ac:dyDescent="0.35">
      <c r="A1368" s="1">
        <f t="shared" ref="A1368:B1368" si="2603">A997</f>
        <v>12.960958574508002</v>
      </c>
      <c r="B1368" s="1">
        <f t="shared" si="2603"/>
        <v>0.64804792872540018</v>
      </c>
      <c r="C1368" s="1">
        <f>Tabulka1[[#This Row],[z2]]</f>
        <v>6.8517681331555949</v>
      </c>
      <c r="D1368" s="1">
        <f>Tabulka1[[#This Row],[std2]]</f>
        <v>5.042171816298771E-4</v>
      </c>
      <c r="E1368" s="1">
        <f t="shared" si="2445"/>
        <v>2</v>
      </c>
      <c r="F1368" s="1" t="s">
        <v>29</v>
      </c>
      <c r="G1368" s="1" t="s">
        <v>30</v>
      </c>
      <c r="H1368" s="1" t="s">
        <v>13</v>
      </c>
      <c r="I1368" s="1">
        <f t="shared" ref="I1368:J1368" si="2604">I997</f>
        <v>42.73</v>
      </c>
      <c r="J1368" s="1">
        <f t="shared" si="2604"/>
        <v>0.1</v>
      </c>
      <c r="K1368">
        <v>6.8517681331555949</v>
      </c>
      <c r="L1368">
        <v>5.042171816298771E-4</v>
      </c>
      <c r="M1368" s="1" t="s">
        <v>32</v>
      </c>
      <c r="N1368" s="1" t="s">
        <v>31</v>
      </c>
      <c r="O1368" s="1" t="s">
        <v>13</v>
      </c>
      <c r="P1368" s="1">
        <f t="shared" ref="P1368:Q1368" si="2605">P997</f>
        <v>40.168008063550353</v>
      </c>
      <c r="Q1368" s="1">
        <f t="shared" si="2605"/>
        <v>0.1</v>
      </c>
      <c r="R1368" s="1">
        <f>Tabulka1[[#This Row],[z2]]</f>
        <v>6.8517681331555949</v>
      </c>
      <c r="S1368" s="1">
        <f>Tabulka1[[#This Row],[std2]]</f>
        <v>5.042171816298771E-4</v>
      </c>
      <c r="T1368" s="1" t="s">
        <v>42</v>
      </c>
      <c r="U1368" s="1" t="s">
        <v>31</v>
      </c>
      <c r="V1368" s="1" t="s">
        <v>13</v>
      </c>
      <c r="W1368" s="1">
        <f t="shared" ref="W1368:X1368" si="2606">W997</f>
        <v>14.891918373718587</v>
      </c>
      <c r="X1368" s="1">
        <f t="shared" si="2606"/>
        <v>0.74459591868592945</v>
      </c>
      <c r="Y1368" s="1">
        <f>Tabulka1[[#This Row],[z2]]</f>
        <v>6.8517681331555949</v>
      </c>
      <c r="Z1368" s="1">
        <f>Tabulka1[[#This Row],[std2]]</f>
        <v>5.042171816298771E-4</v>
      </c>
      <c r="AA1368" s="1" t="s">
        <v>43</v>
      </c>
      <c r="AB1368" s="1" t="s">
        <v>40</v>
      </c>
      <c r="AC1368" s="1" t="s">
        <v>13</v>
      </c>
      <c r="AD1368" s="1">
        <v>30</v>
      </c>
      <c r="AE1368" s="1" t="s">
        <v>12</v>
      </c>
      <c r="AF1368" s="1" t="s">
        <v>28</v>
      </c>
    </row>
    <row r="1369" spans="1:32" ht="16.5" x14ac:dyDescent="0.35">
      <c r="A1369" s="1">
        <f t="shared" ref="A1369:B1369" si="2607">A998</f>
        <v>0</v>
      </c>
      <c r="B1369" s="1">
        <f t="shared" si="2607"/>
        <v>0</v>
      </c>
      <c r="C1369" s="1">
        <f>Tabulka1[[#This Row],[z2]]</f>
        <v>0.77901098169446481</v>
      </c>
      <c r="D1369" s="1">
        <f>Tabulka1[[#This Row],[std2]]</f>
        <v>2.1986370004217341E-3</v>
      </c>
      <c r="E1369" s="1">
        <f t="shared" si="2445"/>
        <v>3</v>
      </c>
      <c r="F1369" s="1" t="s">
        <v>29</v>
      </c>
      <c r="G1369" s="1" t="s">
        <v>30</v>
      </c>
      <c r="H1369" s="1" t="s">
        <v>13</v>
      </c>
      <c r="I1369" s="1">
        <f t="shared" ref="I1369:J1369" si="2608">I998</f>
        <v>0</v>
      </c>
      <c r="J1369" s="1">
        <f t="shared" si="2608"/>
        <v>0.5</v>
      </c>
      <c r="K1369" s="1">
        <v>0.77901098169446481</v>
      </c>
      <c r="L1369" s="1">
        <v>2.1986370004217341E-3</v>
      </c>
      <c r="M1369" s="1" t="s">
        <v>32</v>
      </c>
      <c r="N1369" s="1" t="s">
        <v>31</v>
      </c>
      <c r="O1369" s="1" t="s">
        <v>13</v>
      </c>
      <c r="P1369" s="1">
        <f t="shared" ref="P1369:Q1369" si="2609">P998</f>
        <v>0</v>
      </c>
      <c r="Q1369" s="1">
        <f t="shared" si="2609"/>
        <v>0.5</v>
      </c>
      <c r="R1369" s="1">
        <f>Tabulka1[[#This Row],[z2]]</f>
        <v>0.77901098169446481</v>
      </c>
      <c r="S1369" s="1">
        <f>Tabulka1[[#This Row],[std2]]</f>
        <v>2.1986370004217341E-3</v>
      </c>
      <c r="T1369" s="1" t="s">
        <v>42</v>
      </c>
      <c r="U1369" s="1" t="s">
        <v>31</v>
      </c>
      <c r="V1369" s="1" t="s">
        <v>13</v>
      </c>
      <c r="W1369" s="1">
        <f t="shared" ref="W1369:X1369" si="2610">W998</f>
        <v>0</v>
      </c>
      <c r="X1369" s="1">
        <f t="shared" si="2610"/>
        <v>0</v>
      </c>
      <c r="Y1369" s="1">
        <f>Tabulka1[[#This Row],[z2]]</f>
        <v>0.77901098169446481</v>
      </c>
      <c r="Z1369" s="1">
        <f>Tabulka1[[#This Row],[std2]]</f>
        <v>2.1986370004217341E-3</v>
      </c>
      <c r="AA1369" s="1" t="s">
        <v>43</v>
      </c>
      <c r="AB1369" s="1" t="s">
        <v>40</v>
      </c>
      <c r="AC1369" s="1" t="s">
        <v>13</v>
      </c>
      <c r="AD1369" s="1">
        <v>30</v>
      </c>
      <c r="AE1369" s="1" t="s">
        <v>12</v>
      </c>
      <c r="AF1369" s="1" t="s">
        <v>28</v>
      </c>
    </row>
    <row r="1370" spans="1:32" ht="16.5" x14ac:dyDescent="0.35">
      <c r="A1370" s="1">
        <f t="shared" ref="A1370:B1370" si="2611">A999</f>
        <v>0.84155156315399704</v>
      </c>
      <c r="B1370" s="1">
        <f t="shared" si="2611"/>
        <v>0.21038789078849926</v>
      </c>
      <c r="C1370" s="1">
        <f>Tabulka1[[#This Row],[z2]]</f>
        <v>0.88643366780707389</v>
      </c>
      <c r="D1370" s="1">
        <f>Tabulka1[[#This Row],[std2]]</f>
        <v>4.3816888929600805E-4</v>
      </c>
      <c r="E1370" s="1">
        <f t="shared" si="2445"/>
        <v>3</v>
      </c>
      <c r="F1370" s="1" t="s">
        <v>29</v>
      </c>
      <c r="G1370" s="1" t="s">
        <v>30</v>
      </c>
      <c r="H1370" s="1" t="s">
        <v>13</v>
      </c>
      <c r="I1370" s="1">
        <f t="shared" ref="I1370:J1370" si="2612">I999</f>
        <v>5</v>
      </c>
      <c r="J1370" s="1">
        <f t="shared" si="2612"/>
        <v>0.5</v>
      </c>
      <c r="K1370">
        <v>0.88643366780707389</v>
      </c>
      <c r="L1370">
        <v>4.3816888929600805E-4</v>
      </c>
      <c r="M1370" s="1" t="s">
        <v>32</v>
      </c>
      <c r="N1370" s="1" t="s">
        <v>31</v>
      </c>
      <c r="O1370" s="1" t="s">
        <v>13</v>
      </c>
      <c r="P1370" s="1">
        <f t="shared" ref="P1370:Q1370" si="2613">P999</f>
        <v>3.7910106571364173</v>
      </c>
      <c r="Q1370" s="1">
        <f t="shared" si="2613"/>
        <v>0.5</v>
      </c>
      <c r="R1370" s="1">
        <f>Tabulka1[[#This Row],[z2]]</f>
        <v>0.88643366780707389</v>
      </c>
      <c r="S1370" s="1">
        <f>Tabulka1[[#This Row],[std2]]</f>
        <v>4.3816888929600805E-4</v>
      </c>
      <c r="T1370" s="1" t="s">
        <v>42</v>
      </c>
      <c r="U1370" s="1" t="s">
        <v>31</v>
      </c>
      <c r="V1370" s="1" t="s">
        <v>13</v>
      </c>
      <c r="W1370" s="1">
        <f t="shared" ref="W1370:X1370" si="2614">W999</f>
        <v>0.84728386212319162</v>
      </c>
      <c r="X1370" s="1">
        <f t="shared" si="2614"/>
        <v>0.21182096553079791</v>
      </c>
      <c r="Y1370" s="1">
        <f>Tabulka1[[#This Row],[z2]]</f>
        <v>0.88643366780707389</v>
      </c>
      <c r="Z1370" s="1">
        <f>Tabulka1[[#This Row],[std2]]</f>
        <v>4.3816888929600805E-4</v>
      </c>
      <c r="AA1370" s="1" t="s">
        <v>43</v>
      </c>
      <c r="AB1370" s="1" t="s">
        <v>40</v>
      </c>
      <c r="AC1370" s="1" t="s">
        <v>13</v>
      </c>
      <c r="AD1370" s="1">
        <v>30</v>
      </c>
      <c r="AE1370" s="1" t="s">
        <v>12</v>
      </c>
      <c r="AF1370" s="1" t="s">
        <v>28</v>
      </c>
    </row>
    <row r="1371" spans="1:32" ht="16.5" x14ac:dyDescent="0.35">
      <c r="A1371" s="1">
        <f t="shared" ref="A1371:B1371" si="2615">A1000</f>
        <v>1.7668952638526672</v>
      </c>
      <c r="B1371" s="1">
        <f t="shared" si="2615"/>
        <v>0.44172381596316679</v>
      </c>
      <c r="C1371" s="1">
        <f>Tabulka1[[#This Row],[z2]]</f>
        <v>1.0355242256867236</v>
      </c>
      <c r="D1371" s="1">
        <f>Tabulka1[[#This Row],[std2]]</f>
        <v>3.4330344778988005E-5</v>
      </c>
      <c r="E1371" s="1">
        <f t="shared" si="2445"/>
        <v>3</v>
      </c>
      <c r="F1371" s="1" t="s">
        <v>29</v>
      </c>
      <c r="G1371" s="1" t="s">
        <v>30</v>
      </c>
      <c r="H1371" s="1" t="s">
        <v>13</v>
      </c>
      <c r="I1371" s="1">
        <f t="shared" ref="I1371:J1371" si="2616">I1000</f>
        <v>10</v>
      </c>
      <c r="J1371" s="1">
        <f t="shared" si="2616"/>
        <v>0.5</v>
      </c>
      <c r="K1371">
        <v>1.0355242256867236</v>
      </c>
      <c r="L1371">
        <v>3.4330344778988005E-5</v>
      </c>
      <c r="M1371" s="1" t="s">
        <v>32</v>
      </c>
      <c r="N1371" s="1" t="s">
        <v>31</v>
      </c>
      <c r="O1371" s="1" t="s">
        <v>13</v>
      </c>
      <c r="P1371" s="1">
        <f t="shared" ref="P1371:Q1371" si="2617">P1000</f>
        <v>7.5820213142728345</v>
      </c>
      <c r="Q1371" s="1">
        <f t="shared" si="2617"/>
        <v>0.5</v>
      </c>
      <c r="R1371" s="1">
        <f>Tabulka1[[#This Row],[z2]]</f>
        <v>1.0355242256867236</v>
      </c>
      <c r="S1371" s="1">
        <f>Tabulka1[[#This Row],[std2]]</f>
        <v>3.4330344778988005E-5</v>
      </c>
      <c r="T1371" s="1" t="s">
        <v>42</v>
      </c>
      <c r="U1371" s="1" t="s">
        <v>31</v>
      </c>
      <c r="V1371" s="1" t="s">
        <v>13</v>
      </c>
      <c r="W1371" s="1">
        <f t="shared" ref="W1371:X1371" si="2618">W1000</f>
        <v>1.7887103755934042</v>
      </c>
      <c r="X1371" s="1">
        <f t="shared" si="2618"/>
        <v>0.44717759389835104</v>
      </c>
      <c r="Y1371" s="1">
        <f>Tabulka1[[#This Row],[z2]]</f>
        <v>1.0355242256867236</v>
      </c>
      <c r="Z1371" s="1">
        <f>Tabulka1[[#This Row],[std2]]</f>
        <v>3.4330344778988005E-5</v>
      </c>
      <c r="AA1371" s="1" t="s">
        <v>43</v>
      </c>
      <c r="AB1371" s="1" t="s">
        <v>40</v>
      </c>
      <c r="AC1371" s="1" t="s">
        <v>13</v>
      </c>
      <c r="AD1371" s="1">
        <v>30</v>
      </c>
      <c r="AE1371" s="1" t="s">
        <v>12</v>
      </c>
      <c r="AF1371" s="1" t="s">
        <v>28</v>
      </c>
    </row>
    <row r="1372" spans="1:32" ht="16.5" x14ac:dyDescent="0.35">
      <c r="A1372" s="1">
        <f t="shared" ref="A1372:B1372" si="2619">A1001</f>
        <v>2.7821042209987441</v>
      </c>
      <c r="B1372" s="1">
        <f t="shared" si="2619"/>
        <v>0.69552605524968603</v>
      </c>
      <c r="C1372" s="1">
        <f>Tabulka1[[#This Row],[z2]]</f>
        <v>1.24074471361503</v>
      </c>
      <c r="D1372" s="1">
        <f>Tabulka1[[#This Row],[std2]]</f>
        <v>2.2701935535979104E-5</v>
      </c>
      <c r="E1372" s="1">
        <f t="shared" si="2445"/>
        <v>3</v>
      </c>
      <c r="F1372" s="1" t="s">
        <v>29</v>
      </c>
      <c r="G1372" s="1" t="s">
        <v>30</v>
      </c>
      <c r="H1372" s="1" t="s">
        <v>13</v>
      </c>
      <c r="I1372" s="1">
        <f t="shared" ref="I1372:J1372" si="2620">I1001</f>
        <v>15</v>
      </c>
      <c r="J1372" s="1">
        <f t="shared" si="2620"/>
        <v>0.5</v>
      </c>
      <c r="K1372">
        <v>1.24074471361503</v>
      </c>
      <c r="L1372">
        <v>2.2701935535979104E-5</v>
      </c>
      <c r="M1372" s="1" t="s">
        <v>32</v>
      </c>
      <c r="N1372" s="1" t="s">
        <v>31</v>
      </c>
      <c r="O1372" s="1" t="s">
        <v>13</v>
      </c>
      <c r="P1372" s="1">
        <f t="shared" ref="P1372:Q1372" si="2621">P1001</f>
        <v>11.373031971409253</v>
      </c>
      <c r="Q1372" s="1">
        <f t="shared" si="2621"/>
        <v>0.5</v>
      </c>
      <c r="R1372" s="1">
        <f>Tabulka1[[#This Row],[z2]]</f>
        <v>1.24074471361503</v>
      </c>
      <c r="S1372" s="1">
        <f>Tabulka1[[#This Row],[std2]]</f>
        <v>2.2701935535979104E-5</v>
      </c>
      <c r="T1372" s="1" t="s">
        <v>42</v>
      </c>
      <c r="U1372" s="1" t="s">
        <v>31</v>
      </c>
      <c r="V1372" s="1" t="s">
        <v>13</v>
      </c>
      <c r="W1372" s="1">
        <f t="shared" ref="W1372:X1372" si="2622">W1001</f>
        <v>2.8408929494718778</v>
      </c>
      <c r="X1372" s="1">
        <f t="shared" si="2622"/>
        <v>0.71022323736796944</v>
      </c>
      <c r="Y1372" s="1">
        <f>Tabulka1[[#This Row],[z2]]</f>
        <v>1.24074471361503</v>
      </c>
      <c r="Z1372" s="1">
        <f>Tabulka1[[#This Row],[std2]]</f>
        <v>2.2701935535979104E-5</v>
      </c>
      <c r="AA1372" s="1" t="s">
        <v>43</v>
      </c>
      <c r="AB1372" s="1" t="s">
        <v>40</v>
      </c>
      <c r="AC1372" s="1" t="s">
        <v>13</v>
      </c>
      <c r="AD1372" s="1">
        <v>30</v>
      </c>
      <c r="AE1372" s="1" t="s">
        <v>12</v>
      </c>
      <c r="AF1372" s="1" t="s">
        <v>28</v>
      </c>
    </row>
    <row r="1373" spans="1:32" ht="16.5" x14ac:dyDescent="0.35">
      <c r="A1373" s="1">
        <f t="shared" ref="A1373:B1373" si="2623">A1002</f>
        <v>3.8943945394249644</v>
      </c>
      <c r="B1373" s="1">
        <f t="shared" si="2623"/>
        <v>0.9735986348562411</v>
      </c>
      <c r="C1373" s="1">
        <f>Tabulka1[[#This Row],[z2]]</f>
        <v>1.5321737778663578</v>
      </c>
      <c r="D1373" s="1">
        <f>Tabulka1[[#This Row],[std2]]</f>
        <v>4.5014561587518635E-5</v>
      </c>
      <c r="E1373" s="1">
        <f t="shared" si="2445"/>
        <v>3</v>
      </c>
      <c r="F1373" s="1" t="s">
        <v>29</v>
      </c>
      <c r="G1373" s="1" t="s">
        <v>30</v>
      </c>
      <c r="H1373" s="1" t="s">
        <v>13</v>
      </c>
      <c r="I1373" s="1">
        <f t="shared" ref="I1373:J1373" si="2624">I1002</f>
        <v>20</v>
      </c>
      <c r="J1373" s="1">
        <f t="shared" si="2624"/>
        <v>0.5</v>
      </c>
      <c r="K1373">
        <v>1.5321737778663578</v>
      </c>
      <c r="L1373">
        <v>4.5014561587518635E-5</v>
      </c>
      <c r="M1373" s="1" t="s">
        <v>32</v>
      </c>
      <c r="N1373" s="1" t="s">
        <v>31</v>
      </c>
      <c r="O1373" s="1" t="s">
        <v>13</v>
      </c>
      <c r="P1373" s="1">
        <f t="shared" ref="P1373:Q1373" si="2625">P1002</f>
        <v>15.164042628545669</v>
      </c>
      <c r="Q1373" s="1">
        <f t="shared" si="2625"/>
        <v>0.5</v>
      </c>
      <c r="R1373" s="1">
        <f>Tabulka1[[#This Row],[z2]]</f>
        <v>1.5321737778663578</v>
      </c>
      <c r="S1373" s="1">
        <f>Tabulka1[[#This Row],[std2]]</f>
        <v>4.5014561587518635E-5</v>
      </c>
      <c r="T1373" s="1" t="s">
        <v>42</v>
      </c>
      <c r="U1373" s="1" t="s">
        <v>31</v>
      </c>
      <c r="V1373" s="1" t="s">
        <v>13</v>
      </c>
      <c r="W1373" s="1">
        <f t="shared" ref="W1373:X1373" si="2626">W1002</f>
        <v>4.0245983450851597</v>
      </c>
      <c r="X1373" s="1">
        <f t="shared" si="2626"/>
        <v>1.0061495862712899</v>
      </c>
      <c r="Y1373" s="1">
        <f>Tabulka1[[#This Row],[z2]]</f>
        <v>1.5321737778663578</v>
      </c>
      <c r="Z1373" s="1">
        <f>Tabulka1[[#This Row],[std2]]</f>
        <v>4.5014561587518635E-5</v>
      </c>
      <c r="AA1373" s="1" t="s">
        <v>43</v>
      </c>
      <c r="AB1373" s="1" t="s">
        <v>40</v>
      </c>
      <c r="AC1373" s="1" t="s">
        <v>13</v>
      </c>
      <c r="AD1373" s="1">
        <v>30</v>
      </c>
      <c r="AE1373" s="1" t="s">
        <v>12</v>
      </c>
      <c r="AF1373" s="1" t="s">
        <v>28</v>
      </c>
    </row>
    <row r="1374" spans="1:32" ht="16.5" x14ac:dyDescent="0.35">
      <c r="A1374" s="1">
        <f t="shared" ref="A1374:B1374" si="2627">A1003</f>
        <v>5.1116624810843874</v>
      </c>
      <c r="B1374" s="1">
        <f t="shared" si="2627"/>
        <v>1.2779156202710968</v>
      </c>
      <c r="C1374" s="1">
        <f>Tabulka1[[#This Row],[z2]]</f>
        <v>1.9625916333329241</v>
      </c>
      <c r="D1374" s="1">
        <f>Tabulka1[[#This Row],[std2]]</f>
        <v>7.8057178646793012E-5</v>
      </c>
      <c r="E1374" s="1">
        <f t="shared" si="2445"/>
        <v>3</v>
      </c>
      <c r="F1374" s="1" t="s">
        <v>29</v>
      </c>
      <c r="G1374" s="1" t="s">
        <v>30</v>
      </c>
      <c r="H1374" s="1" t="s">
        <v>13</v>
      </c>
      <c r="I1374" s="1">
        <f t="shared" ref="I1374:J1374" si="2628">I1003</f>
        <v>25</v>
      </c>
      <c r="J1374" s="1">
        <f t="shared" si="2628"/>
        <v>0.5</v>
      </c>
      <c r="K1374">
        <v>1.9625916333329241</v>
      </c>
      <c r="L1374">
        <v>7.8057178646793012E-5</v>
      </c>
      <c r="M1374" s="1" t="s">
        <v>32</v>
      </c>
      <c r="N1374" s="1" t="s">
        <v>31</v>
      </c>
      <c r="O1374" s="1" t="s">
        <v>13</v>
      </c>
      <c r="P1374" s="1">
        <f t="shared" ref="P1374:Q1374" si="2629">P1003</f>
        <v>18.955053285682087</v>
      </c>
      <c r="Q1374" s="1">
        <f t="shared" si="2629"/>
        <v>0.5</v>
      </c>
      <c r="R1374" s="1">
        <f>Tabulka1[[#This Row],[z2]]</f>
        <v>1.9625916333329241</v>
      </c>
      <c r="S1374" s="1">
        <f>Tabulka1[[#This Row],[std2]]</f>
        <v>7.8057178646793012E-5</v>
      </c>
      <c r="T1374" s="1" t="s">
        <v>42</v>
      </c>
      <c r="U1374" s="1" t="s">
        <v>31</v>
      </c>
      <c r="V1374" s="1" t="s">
        <v>13</v>
      </c>
      <c r="W1374" s="1">
        <f t="shared" ref="W1374:X1374" si="2630">W1003</f>
        <v>5.3661311267802132</v>
      </c>
      <c r="X1374" s="1">
        <f t="shared" si="2630"/>
        <v>1.3415327816950533</v>
      </c>
      <c r="Y1374" s="1">
        <f>Tabulka1[[#This Row],[z2]]</f>
        <v>1.9625916333329241</v>
      </c>
      <c r="Z1374" s="1">
        <f>Tabulka1[[#This Row],[std2]]</f>
        <v>7.8057178646793012E-5</v>
      </c>
      <c r="AA1374" s="1" t="s">
        <v>43</v>
      </c>
      <c r="AB1374" s="1" t="s">
        <v>40</v>
      </c>
      <c r="AC1374" s="1" t="s">
        <v>13</v>
      </c>
      <c r="AD1374" s="1">
        <v>30</v>
      </c>
      <c r="AE1374" s="1" t="s">
        <v>12</v>
      </c>
      <c r="AF1374" s="1" t="s">
        <v>28</v>
      </c>
    </row>
    <row r="1375" spans="1:32" ht="16.5" x14ac:dyDescent="0.35">
      <c r="A1375" s="1">
        <f t="shared" ref="A1375:B1375" si="2631">A1004</f>
        <v>6.4418043079300675</v>
      </c>
      <c r="B1375" s="1">
        <f t="shared" si="2631"/>
        <v>1.6104510769825169</v>
      </c>
      <c r="C1375" s="1">
        <f>Tabulka1[[#This Row],[z2]]</f>
        <v>2.6317074675532885</v>
      </c>
      <c r="D1375" s="1">
        <f>Tabulka1[[#This Row],[std2]]</f>
        <v>2.319034506112375E-4</v>
      </c>
      <c r="E1375" s="1">
        <f t="shared" si="2445"/>
        <v>3</v>
      </c>
      <c r="F1375" s="1" t="s">
        <v>29</v>
      </c>
      <c r="G1375" s="1" t="s">
        <v>30</v>
      </c>
      <c r="H1375" s="1" t="s">
        <v>13</v>
      </c>
      <c r="I1375" s="1">
        <f t="shared" ref="I1375:J1375" si="2632">I1004</f>
        <v>30</v>
      </c>
      <c r="J1375" s="1">
        <f t="shared" si="2632"/>
        <v>0.5</v>
      </c>
      <c r="K1375">
        <v>2.6317074675532885</v>
      </c>
      <c r="L1375">
        <v>2.319034506112375E-4</v>
      </c>
      <c r="M1375" s="1" t="s">
        <v>32</v>
      </c>
      <c r="N1375" s="1" t="s">
        <v>31</v>
      </c>
      <c r="O1375" s="1" t="s">
        <v>13</v>
      </c>
      <c r="P1375" s="1">
        <f t="shared" ref="P1375:Q1375" si="2633">P1004</f>
        <v>22.746063942818505</v>
      </c>
      <c r="Q1375" s="1">
        <f t="shared" si="2633"/>
        <v>0.5</v>
      </c>
      <c r="R1375" s="1">
        <f>Tabulka1[[#This Row],[z2]]</f>
        <v>2.6317074675532885</v>
      </c>
      <c r="S1375" s="1">
        <f>Tabulka1[[#This Row],[std2]]</f>
        <v>2.319034506112375E-4</v>
      </c>
      <c r="T1375" s="1" t="s">
        <v>42</v>
      </c>
      <c r="U1375" s="1" t="s">
        <v>31</v>
      </c>
      <c r="V1375" s="1" t="s">
        <v>13</v>
      </c>
      <c r="W1375" s="1">
        <f t="shared" ref="W1375:X1375" si="2634">W1004</f>
        <v>6.899311448717417</v>
      </c>
      <c r="X1375" s="1">
        <f t="shared" si="2634"/>
        <v>1.7248278621793542</v>
      </c>
      <c r="Y1375" s="1">
        <f>Tabulka1[[#This Row],[z2]]</f>
        <v>2.6317074675532885</v>
      </c>
      <c r="Z1375" s="1">
        <f>Tabulka1[[#This Row],[std2]]</f>
        <v>2.319034506112375E-4</v>
      </c>
      <c r="AA1375" s="1" t="s">
        <v>43</v>
      </c>
      <c r="AB1375" s="1" t="s">
        <v>40</v>
      </c>
      <c r="AC1375" s="1" t="s">
        <v>13</v>
      </c>
      <c r="AD1375" s="1">
        <v>30</v>
      </c>
      <c r="AE1375" s="1" t="s">
        <v>12</v>
      </c>
      <c r="AF1375" s="1" t="s">
        <v>28</v>
      </c>
    </row>
    <row r="1376" spans="1:32" ht="16.5" x14ac:dyDescent="0.35">
      <c r="A1376" s="1">
        <f t="shared" ref="A1376:B1376" si="2635">A1005</f>
        <v>7.8948895650214101</v>
      </c>
      <c r="B1376" s="1">
        <f t="shared" si="2635"/>
        <v>1.9737223912553525</v>
      </c>
      <c r="C1376" s="1">
        <f>Tabulka1[[#This Row],[z2]]</f>
        <v>3.7577082130468096</v>
      </c>
      <c r="D1376" s="1">
        <f>Tabulka1[[#This Row],[std2]]</f>
        <v>5.3551524411881715E-4</v>
      </c>
      <c r="E1376" s="1">
        <f t="shared" si="2445"/>
        <v>3</v>
      </c>
      <c r="F1376" s="1" t="s">
        <v>29</v>
      </c>
      <c r="G1376" s="1" t="s">
        <v>30</v>
      </c>
      <c r="H1376" s="1" t="s">
        <v>13</v>
      </c>
      <c r="I1376" s="1">
        <f t="shared" ref="I1376:J1376" si="2636">I1005</f>
        <v>35</v>
      </c>
      <c r="J1376" s="1">
        <f t="shared" si="2636"/>
        <v>0.5</v>
      </c>
      <c r="K1376">
        <v>3.7577082130468096</v>
      </c>
      <c r="L1376">
        <v>5.3551524411881715E-4</v>
      </c>
      <c r="M1376" s="1" t="s">
        <v>32</v>
      </c>
      <c r="N1376" s="1" t="s">
        <v>31</v>
      </c>
      <c r="O1376" s="1" t="s">
        <v>13</v>
      </c>
      <c r="P1376" s="1">
        <f t="shared" ref="P1376:Q1376" si="2637">P1005</f>
        <v>26.537074599954924</v>
      </c>
      <c r="Q1376" s="1">
        <f t="shared" si="2637"/>
        <v>0.5</v>
      </c>
      <c r="R1376" s="1">
        <f>Tabulka1[[#This Row],[z2]]</f>
        <v>3.7577082130468096</v>
      </c>
      <c r="S1376" s="1">
        <f>Tabulka1[[#This Row],[std2]]</f>
        <v>5.3551524411881715E-4</v>
      </c>
      <c r="T1376" s="1" t="s">
        <v>42</v>
      </c>
      <c r="U1376" s="1" t="s">
        <v>31</v>
      </c>
      <c r="V1376" s="1" t="s">
        <v>13</v>
      </c>
      <c r="W1376" s="1">
        <f t="shared" ref="W1376:X1376" si="2638">W1005</f>
        <v>8.6683656663372695</v>
      </c>
      <c r="X1376" s="1">
        <f t="shared" si="2638"/>
        <v>2.1670914165843174</v>
      </c>
      <c r="Y1376" s="1">
        <f>Tabulka1[[#This Row],[z2]]</f>
        <v>3.7577082130468096</v>
      </c>
      <c r="Z1376" s="1">
        <f>Tabulka1[[#This Row],[std2]]</f>
        <v>5.3551524411881715E-4</v>
      </c>
      <c r="AA1376" s="1" t="s">
        <v>43</v>
      </c>
      <c r="AB1376" s="1" t="s">
        <v>40</v>
      </c>
      <c r="AC1376" s="1" t="s">
        <v>13</v>
      </c>
      <c r="AD1376" s="1">
        <v>30</v>
      </c>
      <c r="AE1376" s="1" t="s">
        <v>12</v>
      </c>
      <c r="AF1376" s="1" t="s">
        <v>28</v>
      </c>
    </row>
    <row r="1377" spans="1:32" ht="16.5" x14ac:dyDescent="0.35">
      <c r="A1377" s="1">
        <f t="shared" ref="A1377:B1377" si="2639">A1006</f>
        <v>9.4785730384107652</v>
      </c>
      <c r="B1377" s="1">
        <f t="shared" si="2639"/>
        <v>2.3696432596026913</v>
      </c>
      <c r="C1377" s="1">
        <f>Tabulka1[[#This Row],[z2]]</f>
        <v>5.8436285817998517</v>
      </c>
      <c r="D1377" s="1">
        <f>Tabulka1[[#This Row],[std2]]</f>
        <v>6.7123354669801523E-3</v>
      </c>
      <c r="E1377" s="1">
        <f t="shared" si="2445"/>
        <v>3</v>
      </c>
      <c r="F1377" s="1" t="s">
        <v>29</v>
      </c>
      <c r="G1377" s="1" t="s">
        <v>30</v>
      </c>
      <c r="H1377" s="1" t="s">
        <v>13</v>
      </c>
      <c r="I1377" s="1">
        <f t="shared" ref="I1377:J1377" si="2640">I1006</f>
        <v>40</v>
      </c>
      <c r="J1377" s="1">
        <f t="shared" si="2640"/>
        <v>0.5</v>
      </c>
      <c r="K1377">
        <v>5.8436285817998517</v>
      </c>
      <c r="L1377">
        <v>6.7123354669801523E-3</v>
      </c>
      <c r="M1377" s="1" t="s">
        <v>32</v>
      </c>
      <c r="N1377" s="1" t="s">
        <v>31</v>
      </c>
      <c r="O1377" s="1" t="s">
        <v>13</v>
      </c>
      <c r="P1377" s="1">
        <f t="shared" ref="P1377:Q1377" si="2641">P1006</f>
        <v>30.328085257091338</v>
      </c>
      <c r="Q1377" s="1">
        <f t="shared" si="2641"/>
        <v>0.5</v>
      </c>
      <c r="R1377" s="1">
        <f>Tabulka1[[#This Row],[z2]]</f>
        <v>5.8436285817998517</v>
      </c>
      <c r="S1377" s="1">
        <f>Tabulka1[[#This Row],[std2]]</f>
        <v>6.7123354669801523E-3</v>
      </c>
      <c r="T1377" s="1" t="s">
        <v>42</v>
      </c>
      <c r="U1377" s="1" t="s">
        <v>31</v>
      </c>
      <c r="V1377" s="1" t="s">
        <v>13</v>
      </c>
      <c r="W1377" s="1">
        <f t="shared" ref="W1377:X1377" si="2642">W1006</f>
        <v>10.732262253560426</v>
      </c>
      <c r="X1377" s="1">
        <f t="shared" si="2642"/>
        <v>2.6830655633901066</v>
      </c>
      <c r="Y1377" s="1">
        <f>Tabulka1[[#This Row],[z2]]</f>
        <v>5.8436285817998517</v>
      </c>
      <c r="Z1377" s="1">
        <f>Tabulka1[[#This Row],[std2]]</f>
        <v>6.7123354669801523E-3</v>
      </c>
      <c r="AA1377" s="1" t="s">
        <v>43</v>
      </c>
      <c r="AB1377" s="1" t="s">
        <v>40</v>
      </c>
      <c r="AC1377" s="1" t="s">
        <v>13</v>
      </c>
      <c r="AD1377" s="1">
        <v>30</v>
      </c>
      <c r="AE1377" s="1" t="s">
        <v>12</v>
      </c>
      <c r="AF1377" s="1" t="s">
        <v>28</v>
      </c>
    </row>
    <row r="1378" spans="1:32" ht="16.5" x14ac:dyDescent="0.35">
      <c r="A1378" s="1">
        <f t="shared" ref="A1378:B1378" si="2643">A1007</f>
        <v>11.204650825847578</v>
      </c>
      <c r="B1378" s="1">
        <f t="shared" si="2643"/>
        <v>2.8011627064618945</v>
      </c>
      <c r="C1378" s="1">
        <f>Tabulka1[[#This Row],[z2]]</f>
        <v>10.278871156279367</v>
      </c>
      <c r="D1378" s="1">
        <f>Tabulka1[[#This Row],[std2]]</f>
        <v>4.1233684881195054E-2</v>
      </c>
      <c r="E1378" s="1">
        <f t="shared" si="2445"/>
        <v>3</v>
      </c>
      <c r="F1378" s="1" t="s">
        <v>29</v>
      </c>
      <c r="G1378" s="1" t="s">
        <v>30</v>
      </c>
      <c r="H1378" s="1" t="s">
        <v>13</v>
      </c>
      <c r="I1378" s="1">
        <f t="shared" ref="I1378:J1378" si="2644">I1007</f>
        <v>45</v>
      </c>
      <c r="J1378" s="1">
        <f t="shared" si="2644"/>
        <v>0.5</v>
      </c>
      <c r="K1378">
        <v>10.278871156279367</v>
      </c>
      <c r="L1378">
        <v>4.1233684881195054E-2</v>
      </c>
      <c r="M1378" s="1" t="s">
        <v>32</v>
      </c>
      <c r="N1378" s="1" t="s">
        <v>31</v>
      </c>
      <c r="O1378" s="1" t="s">
        <v>13</v>
      </c>
      <c r="P1378" s="1">
        <f t="shared" ref="P1378:Q1378" si="2645">P1007</f>
        <v>34.119095914227756</v>
      </c>
      <c r="Q1378" s="1">
        <f t="shared" si="2645"/>
        <v>0.5</v>
      </c>
      <c r="R1378" s="1">
        <f>Tabulka1[[#This Row],[z2]]</f>
        <v>10.278871156279367</v>
      </c>
      <c r="S1378" s="1">
        <f>Tabulka1[[#This Row],[std2]]</f>
        <v>4.1233684881195054E-2</v>
      </c>
      <c r="T1378" s="1" t="s">
        <v>42</v>
      </c>
      <c r="U1378" s="1" t="s">
        <v>31</v>
      </c>
      <c r="V1378" s="1" t="s">
        <v>13</v>
      </c>
      <c r="W1378" s="1">
        <f t="shared" ref="W1378:X1378" si="2646">W1007</f>
        <v>13.171412765733251</v>
      </c>
      <c r="X1378" s="1">
        <f t="shared" si="2646"/>
        <v>3.2928531914333128</v>
      </c>
      <c r="Y1378" s="1">
        <f>Tabulka1[[#This Row],[z2]]</f>
        <v>10.278871156279367</v>
      </c>
      <c r="Z1378" s="1">
        <f>Tabulka1[[#This Row],[std2]]</f>
        <v>4.1233684881195054E-2</v>
      </c>
      <c r="AA1378" s="1" t="s">
        <v>43</v>
      </c>
      <c r="AB1378" s="1" t="s">
        <v>40</v>
      </c>
      <c r="AC1378" s="1" t="s">
        <v>13</v>
      </c>
      <c r="AD1378" s="1">
        <v>30</v>
      </c>
      <c r="AE1378" s="1" t="s">
        <v>12</v>
      </c>
      <c r="AF1378" s="1" t="s">
        <v>28</v>
      </c>
    </row>
    <row r="1379" spans="1:32" ht="16.5" x14ac:dyDescent="0.35">
      <c r="A1379" s="1">
        <f t="shared" ref="A1379:B1379" si="2647">A1008</f>
        <v>11.714136321195141</v>
      </c>
      <c r="B1379" s="1">
        <f t="shared" si="2647"/>
        <v>2.9285340802987854</v>
      </c>
      <c r="C1379" s="1">
        <f>Tabulka1[[#This Row],[z2]]</f>
        <v>12.9557723315397</v>
      </c>
      <c r="D1379" s="1">
        <f>Tabulka1[[#This Row],[std2]]</f>
        <v>5.0001534455421911E-3</v>
      </c>
      <c r="E1379" s="1">
        <f t="shared" si="2445"/>
        <v>3</v>
      </c>
      <c r="F1379" s="1" t="s">
        <v>29</v>
      </c>
      <c r="G1379" s="1" t="s">
        <v>30</v>
      </c>
      <c r="H1379" s="1" t="s">
        <v>13</v>
      </c>
      <c r="I1379" s="1">
        <f t="shared" ref="I1379:J1379" si="2648">I1008</f>
        <v>46.4</v>
      </c>
      <c r="J1379" s="1">
        <f t="shared" si="2648"/>
        <v>0.5</v>
      </c>
      <c r="K1379">
        <v>12.9557723315397</v>
      </c>
      <c r="L1379">
        <v>5.0001534455421911E-3</v>
      </c>
      <c r="M1379" s="1" t="s">
        <v>32</v>
      </c>
      <c r="N1379" s="1" t="s">
        <v>31</v>
      </c>
      <c r="O1379" s="1" t="s">
        <v>13</v>
      </c>
      <c r="P1379" s="1">
        <f t="shared" ref="P1379:Q1379" si="2649">P1008</f>
        <v>35.180578898225953</v>
      </c>
      <c r="Q1379" s="1">
        <f t="shared" si="2649"/>
        <v>0.5</v>
      </c>
      <c r="R1379" s="1">
        <f>Tabulka1[[#This Row],[z2]]</f>
        <v>12.9557723315397</v>
      </c>
      <c r="S1379" s="1">
        <f>Tabulka1[[#This Row],[std2]]</f>
        <v>5.0001534455421911E-3</v>
      </c>
      <c r="T1379" s="1" t="s">
        <v>42</v>
      </c>
      <c r="U1379" s="1" t="s">
        <v>31</v>
      </c>
      <c r="V1379" s="1" t="s">
        <v>13</v>
      </c>
      <c r="W1379" s="1">
        <f t="shared" ref="W1379:X1379" si="2650">W1008</f>
        <v>13.935922627757567</v>
      </c>
      <c r="X1379" s="1">
        <f t="shared" si="2650"/>
        <v>3.4839806569393916</v>
      </c>
      <c r="Y1379" s="1">
        <f>Tabulka1[[#This Row],[z2]]</f>
        <v>12.9557723315397</v>
      </c>
      <c r="Z1379" s="1">
        <f>Tabulka1[[#This Row],[std2]]</f>
        <v>5.0001534455421911E-3</v>
      </c>
      <c r="AA1379" s="1" t="s">
        <v>43</v>
      </c>
      <c r="AB1379" s="1" t="s">
        <v>40</v>
      </c>
      <c r="AC1379" s="1" t="s">
        <v>13</v>
      </c>
      <c r="AD1379" s="1">
        <v>30</v>
      </c>
      <c r="AE1379" s="1" t="s">
        <v>12</v>
      </c>
      <c r="AF1379" s="1" t="s">
        <v>28</v>
      </c>
    </row>
    <row r="1380" spans="1:32" ht="16.5" x14ac:dyDescent="0.35">
      <c r="A1380" s="1">
        <f t="shared" ref="A1380:B1380" si="2651">A1009</f>
        <v>0</v>
      </c>
      <c r="B1380" s="1">
        <f t="shared" si="2651"/>
        <v>0</v>
      </c>
      <c r="C1380" s="1">
        <f>Tabulka1[[#This Row],[z2]]</f>
        <v>0.77901098169446481</v>
      </c>
      <c r="D1380" s="1">
        <f>Tabulka1[[#This Row],[std2]]</f>
        <v>2.1986370004217341E-3</v>
      </c>
      <c r="E1380" s="1">
        <f t="shared" si="2445"/>
        <v>4</v>
      </c>
      <c r="F1380" s="1" t="s">
        <v>29</v>
      </c>
      <c r="G1380" s="1" t="s">
        <v>30</v>
      </c>
      <c r="H1380" s="1" t="s">
        <v>13</v>
      </c>
      <c r="I1380" s="1">
        <f t="shared" ref="I1380:J1380" si="2652">I1009</f>
        <v>0</v>
      </c>
      <c r="J1380" s="1">
        <f t="shared" si="2652"/>
        <v>1</v>
      </c>
      <c r="K1380" s="1">
        <v>0.77901098169446481</v>
      </c>
      <c r="L1380" s="1">
        <v>2.1986370004217341E-3</v>
      </c>
      <c r="M1380" s="1" t="s">
        <v>32</v>
      </c>
      <c r="N1380" s="1" t="s">
        <v>31</v>
      </c>
      <c r="O1380" s="1" t="s">
        <v>13</v>
      </c>
      <c r="P1380" s="1">
        <f t="shared" ref="P1380:Q1380" si="2653">P1009</f>
        <v>0</v>
      </c>
      <c r="Q1380" s="1">
        <f t="shared" si="2653"/>
        <v>1</v>
      </c>
      <c r="R1380" s="1">
        <f>Tabulka1[[#This Row],[z2]]</f>
        <v>0.77901098169446481</v>
      </c>
      <c r="S1380" s="1">
        <f>Tabulka1[[#This Row],[std2]]</f>
        <v>2.1986370004217341E-3</v>
      </c>
      <c r="T1380" s="1" t="s">
        <v>42</v>
      </c>
      <c r="U1380" s="1" t="s">
        <v>31</v>
      </c>
      <c r="V1380" s="1" t="s">
        <v>13</v>
      </c>
      <c r="W1380" s="1">
        <f t="shared" ref="W1380:X1380" si="2654">W1009</f>
        <v>0</v>
      </c>
      <c r="X1380" s="1">
        <f t="shared" si="2654"/>
        <v>0</v>
      </c>
      <c r="Y1380" s="1">
        <f>Tabulka1[[#This Row],[z2]]</f>
        <v>0.77901098169446481</v>
      </c>
      <c r="Z1380" s="1">
        <f>Tabulka1[[#This Row],[std2]]</f>
        <v>2.1986370004217341E-3</v>
      </c>
      <c r="AA1380" s="1" t="s">
        <v>43</v>
      </c>
      <c r="AB1380" s="1" t="s">
        <v>40</v>
      </c>
      <c r="AC1380" s="1" t="s">
        <v>13</v>
      </c>
      <c r="AD1380" s="1">
        <v>30</v>
      </c>
      <c r="AE1380" s="1" t="s">
        <v>12</v>
      </c>
      <c r="AF1380" s="1" t="s">
        <v>28</v>
      </c>
    </row>
    <row r="1381" spans="1:32" ht="16.5" x14ac:dyDescent="0.35">
      <c r="A1381" s="1">
        <f t="shared" ref="A1381:B1381" si="2655">A1010</f>
        <v>0.67560735305556274</v>
      </c>
      <c r="B1381" s="1">
        <f t="shared" si="2655"/>
        <v>0.33780367652778137</v>
      </c>
      <c r="C1381" s="1">
        <f>Tabulka1[[#This Row],[z2]]</f>
        <v>0.89093084481262896</v>
      </c>
      <c r="D1381" s="1">
        <f>Tabulka1[[#This Row],[std2]]</f>
        <v>1.3844517724062035E-4</v>
      </c>
      <c r="E1381" s="1">
        <f t="shared" si="2445"/>
        <v>4</v>
      </c>
      <c r="F1381" s="1" t="s">
        <v>29</v>
      </c>
      <c r="G1381" s="1" t="s">
        <v>30</v>
      </c>
      <c r="H1381" s="1" t="s">
        <v>13</v>
      </c>
      <c r="I1381" s="1">
        <f t="shared" ref="I1381:J1381" si="2656">I1010</f>
        <v>5</v>
      </c>
      <c r="J1381" s="1">
        <f t="shared" si="2656"/>
        <v>1</v>
      </c>
      <c r="K1381">
        <v>0.89093084481262896</v>
      </c>
      <c r="L1381">
        <v>1.3844517724062035E-4</v>
      </c>
      <c r="M1381" s="1" t="s">
        <v>32</v>
      </c>
      <c r="N1381" s="1" t="s">
        <v>31</v>
      </c>
      <c r="O1381" s="1" t="s">
        <v>13</v>
      </c>
      <c r="P1381" s="1">
        <f t="shared" ref="P1381:Q1381" si="2657">P1010</f>
        <v>3.05284036402292</v>
      </c>
      <c r="Q1381" s="1">
        <f t="shared" si="2657"/>
        <v>1</v>
      </c>
      <c r="R1381" s="1">
        <f>Tabulka1[[#This Row],[z2]]</f>
        <v>0.89093084481262896</v>
      </c>
      <c r="S1381" s="1">
        <f>Tabulka1[[#This Row],[std2]]</f>
        <v>1.3844517724062035E-4</v>
      </c>
      <c r="T1381" s="1" t="s">
        <v>42</v>
      </c>
      <c r="U1381" s="1" t="s">
        <v>31</v>
      </c>
      <c r="V1381" s="1" t="s">
        <v>13</v>
      </c>
      <c r="W1381" s="1">
        <f t="shared" ref="W1381:X1381" si="2658">W1010</f>
        <v>0.68230416846908681</v>
      </c>
      <c r="X1381" s="1">
        <f t="shared" si="2658"/>
        <v>0.34115208423454341</v>
      </c>
      <c r="Y1381" s="1">
        <f>Tabulka1[[#This Row],[z2]]</f>
        <v>0.89093084481262896</v>
      </c>
      <c r="Z1381" s="1">
        <f>Tabulka1[[#This Row],[std2]]</f>
        <v>1.3844517724062035E-4</v>
      </c>
      <c r="AA1381" s="1" t="s">
        <v>43</v>
      </c>
      <c r="AB1381" s="1" t="s">
        <v>40</v>
      </c>
      <c r="AC1381" s="1" t="s">
        <v>13</v>
      </c>
      <c r="AD1381" s="1">
        <v>30</v>
      </c>
      <c r="AE1381" s="1" t="s">
        <v>12</v>
      </c>
      <c r="AF1381" s="1" t="s">
        <v>28</v>
      </c>
    </row>
    <row r="1382" spans="1:32" ht="16.5" x14ac:dyDescent="0.35">
      <c r="A1382" s="1">
        <f t="shared" ref="A1382:B1382" si="2659">A1011</f>
        <v>1.4143807202675727</v>
      </c>
      <c r="B1382" s="1">
        <f t="shared" si="2659"/>
        <v>0.70719036013378633</v>
      </c>
      <c r="C1382" s="1">
        <f>Tabulka1[[#This Row],[z2]]</f>
        <v>1.0402192706683315</v>
      </c>
      <c r="D1382" s="1">
        <f>Tabulka1[[#This Row],[std2]]</f>
        <v>5.7599973231888629E-5</v>
      </c>
      <c r="E1382" s="1">
        <f t="shared" si="2445"/>
        <v>4</v>
      </c>
      <c r="F1382" s="1" t="s">
        <v>29</v>
      </c>
      <c r="G1382" s="1" t="s">
        <v>30</v>
      </c>
      <c r="H1382" s="1" t="s">
        <v>13</v>
      </c>
      <c r="I1382" s="1">
        <f t="shared" ref="I1382:J1382" si="2660">I1011</f>
        <v>10</v>
      </c>
      <c r="J1382" s="1">
        <f t="shared" si="2660"/>
        <v>1</v>
      </c>
      <c r="K1382">
        <v>1.0402192706683315</v>
      </c>
      <c r="L1382">
        <v>5.7599973231888629E-5</v>
      </c>
      <c r="M1382" s="1" t="s">
        <v>32</v>
      </c>
      <c r="N1382" s="1" t="s">
        <v>31</v>
      </c>
      <c r="O1382" s="1" t="s">
        <v>13</v>
      </c>
      <c r="P1382" s="1">
        <f t="shared" ref="P1382:Q1382" si="2661">P1011</f>
        <v>6.1056807280458401</v>
      </c>
      <c r="Q1382" s="1">
        <f t="shared" si="2661"/>
        <v>1</v>
      </c>
      <c r="R1382" s="1">
        <f>Tabulka1[[#This Row],[z2]]</f>
        <v>1.0402192706683315</v>
      </c>
      <c r="S1382" s="1">
        <f>Tabulka1[[#This Row],[std2]]</f>
        <v>5.7599973231888629E-5</v>
      </c>
      <c r="T1382" s="1" t="s">
        <v>42</v>
      </c>
      <c r="U1382" s="1" t="s">
        <v>31</v>
      </c>
      <c r="V1382" s="1" t="s">
        <v>13</v>
      </c>
      <c r="W1382" s="1">
        <f t="shared" ref="W1382:X1382" si="2662">W1011</f>
        <v>1.4404199112125167</v>
      </c>
      <c r="X1382" s="1">
        <f t="shared" si="2662"/>
        <v>0.72020995560625833</v>
      </c>
      <c r="Y1382" s="1">
        <f>Tabulka1[[#This Row],[z2]]</f>
        <v>1.0402192706683315</v>
      </c>
      <c r="Z1382" s="1">
        <f>Tabulka1[[#This Row],[std2]]</f>
        <v>5.7599973231888629E-5</v>
      </c>
      <c r="AA1382" s="1" t="s">
        <v>43</v>
      </c>
      <c r="AB1382" s="1" t="s">
        <v>40</v>
      </c>
      <c r="AC1382" s="1" t="s">
        <v>13</v>
      </c>
      <c r="AD1382" s="1">
        <v>30</v>
      </c>
      <c r="AE1382" s="1" t="s">
        <v>12</v>
      </c>
      <c r="AF1382" s="1" t="s">
        <v>28</v>
      </c>
    </row>
    <row r="1383" spans="1:32" ht="16.5" x14ac:dyDescent="0.35">
      <c r="A1383" s="1">
        <f t="shared" ref="A1383:B1383" si="2663">A1012</f>
        <v>2.2220176825948297</v>
      </c>
      <c r="B1383" s="1">
        <f t="shared" si="2663"/>
        <v>1.1110088412974148</v>
      </c>
      <c r="C1383" s="1">
        <f>Tabulka1[[#This Row],[z2]]</f>
        <v>1.2485717547322954</v>
      </c>
      <c r="D1383" s="1">
        <f>Tabulka1[[#This Row],[std2]]</f>
        <v>4.5467931225333949E-5</v>
      </c>
      <c r="E1383" s="1">
        <f t="shared" si="2445"/>
        <v>4</v>
      </c>
      <c r="F1383" s="1" t="s">
        <v>29</v>
      </c>
      <c r="G1383" s="1" t="s">
        <v>30</v>
      </c>
      <c r="H1383" s="1" t="s">
        <v>13</v>
      </c>
      <c r="I1383" s="1">
        <f t="shared" ref="I1383:J1383" si="2664">I1012</f>
        <v>15</v>
      </c>
      <c r="J1383" s="1">
        <f t="shared" si="2664"/>
        <v>1</v>
      </c>
      <c r="K1383">
        <v>1.2485717547322954</v>
      </c>
      <c r="L1383">
        <v>4.5467931225333949E-5</v>
      </c>
      <c r="M1383" s="1" t="s">
        <v>32</v>
      </c>
      <c r="N1383" s="1" t="s">
        <v>31</v>
      </c>
      <c r="O1383" s="1" t="s">
        <v>13</v>
      </c>
      <c r="P1383" s="1">
        <f t="shared" ref="P1383:Q1383" si="2665">P1012</f>
        <v>9.1585210920687601</v>
      </c>
      <c r="Q1383" s="1">
        <f t="shared" si="2665"/>
        <v>1</v>
      </c>
      <c r="R1383" s="1">
        <f>Tabulka1[[#This Row],[z2]]</f>
        <v>1.2485717547322954</v>
      </c>
      <c r="S1383" s="1">
        <f>Tabulka1[[#This Row],[std2]]</f>
        <v>4.5467931225333949E-5</v>
      </c>
      <c r="T1383" s="1" t="s">
        <v>42</v>
      </c>
      <c r="U1383" s="1" t="s">
        <v>31</v>
      </c>
      <c r="V1383" s="1" t="s">
        <v>13</v>
      </c>
      <c r="W1383" s="1">
        <f t="shared" ref="W1383:X1383" si="2666">W1012</f>
        <v>2.287725741337526</v>
      </c>
      <c r="X1383" s="1">
        <f t="shared" si="2666"/>
        <v>1.143862870668763</v>
      </c>
      <c r="Y1383" s="1">
        <f>Tabulka1[[#This Row],[z2]]</f>
        <v>1.2485717547322954</v>
      </c>
      <c r="Z1383" s="1">
        <f>Tabulka1[[#This Row],[std2]]</f>
        <v>4.5467931225333949E-5</v>
      </c>
      <c r="AA1383" s="1" t="s">
        <v>43</v>
      </c>
      <c r="AB1383" s="1" t="s">
        <v>40</v>
      </c>
      <c r="AC1383" s="1" t="s">
        <v>13</v>
      </c>
      <c r="AD1383" s="1">
        <v>30</v>
      </c>
      <c r="AE1383" s="1" t="s">
        <v>12</v>
      </c>
      <c r="AF1383" s="1" t="s">
        <v>28</v>
      </c>
    </row>
    <row r="1384" spans="1:32" ht="16.5" x14ac:dyDescent="0.35">
      <c r="A1384" s="1">
        <f t="shared" ref="A1384:B1384" si="2667">A1013</f>
        <v>3.1166999403666158</v>
      </c>
      <c r="B1384" s="1">
        <f t="shared" si="2667"/>
        <v>1.5583499701833079</v>
      </c>
      <c r="C1384" s="1">
        <f>Tabulka1[[#This Row],[z2]]</f>
        <v>1.5789023631006178</v>
      </c>
      <c r="D1384" s="1">
        <f>Tabulka1[[#This Row],[std2]]</f>
        <v>2.8165792126343294E-4</v>
      </c>
      <c r="E1384" s="1">
        <f t="shared" si="2445"/>
        <v>4</v>
      </c>
      <c r="F1384" s="1" t="s">
        <v>29</v>
      </c>
      <c r="G1384" s="1" t="s">
        <v>30</v>
      </c>
      <c r="H1384" s="1" t="s">
        <v>13</v>
      </c>
      <c r="I1384" s="1">
        <f t="shared" ref="I1384:J1384" si="2668">I1013</f>
        <v>20</v>
      </c>
      <c r="J1384" s="1">
        <f t="shared" si="2668"/>
        <v>1</v>
      </c>
      <c r="K1384">
        <v>1.5789023631006178</v>
      </c>
      <c r="L1384">
        <v>2.8165792126343294E-4</v>
      </c>
      <c r="M1384" s="1" t="s">
        <v>32</v>
      </c>
      <c r="N1384" s="1" t="s">
        <v>31</v>
      </c>
      <c r="O1384" s="1" t="s">
        <v>13</v>
      </c>
      <c r="P1384" s="1">
        <f t="shared" ref="P1384:Q1384" si="2669">P1013</f>
        <v>12.21136145609168</v>
      </c>
      <c r="Q1384" s="1">
        <f t="shared" si="2669"/>
        <v>1</v>
      </c>
      <c r="R1384" s="1">
        <f>Tabulka1[[#This Row],[z2]]</f>
        <v>1.5789023631006178</v>
      </c>
      <c r="S1384" s="1">
        <f>Tabulka1[[#This Row],[std2]]</f>
        <v>2.8165792126343294E-4</v>
      </c>
      <c r="T1384" s="1" t="s">
        <v>42</v>
      </c>
      <c r="U1384" s="1" t="s">
        <v>31</v>
      </c>
      <c r="V1384" s="1" t="s">
        <v>13</v>
      </c>
      <c r="W1384" s="1">
        <f t="shared" ref="W1384:X1384" si="2670">W1013</f>
        <v>3.2409448002281622</v>
      </c>
      <c r="X1384" s="1">
        <f t="shared" si="2670"/>
        <v>1.6204724001140811</v>
      </c>
      <c r="Y1384" s="1">
        <f>Tabulka1[[#This Row],[z2]]</f>
        <v>1.5789023631006178</v>
      </c>
      <c r="Z1384" s="1">
        <f>Tabulka1[[#This Row],[std2]]</f>
        <v>2.8165792126343294E-4</v>
      </c>
      <c r="AA1384" s="1" t="s">
        <v>43</v>
      </c>
      <c r="AB1384" s="1" t="s">
        <v>40</v>
      </c>
      <c r="AC1384" s="1" t="s">
        <v>13</v>
      </c>
      <c r="AD1384" s="1">
        <v>30</v>
      </c>
      <c r="AE1384" s="1" t="s">
        <v>12</v>
      </c>
      <c r="AF1384" s="1" t="s">
        <v>28</v>
      </c>
    </row>
    <row r="1385" spans="1:32" ht="16.5" x14ac:dyDescent="0.35">
      <c r="A1385" s="1">
        <f t="shared" ref="A1385:B1385" si="2671">A1014</f>
        <v>4.0741106847468167</v>
      </c>
      <c r="B1385" s="1">
        <f t="shared" si="2671"/>
        <v>2.0370553423734084</v>
      </c>
      <c r="C1385" s="1">
        <f>Tabulka1[[#This Row],[z2]]</f>
        <v>2.0151219790935153</v>
      </c>
      <c r="D1385" s="1">
        <f>Tabulka1[[#This Row],[std2]]</f>
        <v>2.4580836790842739E-4</v>
      </c>
      <c r="E1385" s="1">
        <f t="shared" si="2445"/>
        <v>4</v>
      </c>
      <c r="F1385" s="1" t="s">
        <v>29</v>
      </c>
      <c r="G1385" s="1" t="s">
        <v>30</v>
      </c>
      <c r="H1385" s="1" t="s">
        <v>13</v>
      </c>
      <c r="I1385" s="1">
        <f t="shared" ref="I1385:J1385" si="2672">I1014</f>
        <v>25</v>
      </c>
      <c r="J1385" s="1">
        <f t="shared" si="2672"/>
        <v>1</v>
      </c>
      <c r="K1385">
        <v>2.0151219790935153</v>
      </c>
      <c r="L1385">
        <v>2.4580836790842739E-4</v>
      </c>
      <c r="M1385" s="1" t="s">
        <v>32</v>
      </c>
      <c r="N1385" s="1" t="s">
        <v>31</v>
      </c>
      <c r="O1385" s="1" t="s">
        <v>13</v>
      </c>
      <c r="P1385" s="1">
        <f t="shared" ref="P1385:Q1385" si="2673">P1014</f>
        <v>15.2642018201146</v>
      </c>
      <c r="Q1385" s="1">
        <f t="shared" si="2673"/>
        <v>1</v>
      </c>
      <c r="R1385" s="1">
        <f>Tabulka1[[#This Row],[z2]]</f>
        <v>2.0151219790935153</v>
      </c>
      <c r="S1385" s="1">
        <f>Tabulka1[[#This Row],[std2]]</f>
        <v>2.4580836790842739E-4</v>
      </c>
      <c r="T1385" s="1" t="s">
        <v>42</v>
      </c>
      <c r="U1385" s="1" t="s">
        <v>31</v>
      </c>
      <c r="V1385" s="1" t="s">
        <v>13</v>
      </c>
      <c r="W1385" s="1">
        <f t="shared" ref="W1385:X1385" si="2674">W1014</f>
        <v>4.3212597336375493</v>
      </c>
      <c r="X1385" s="1">
        <f t="shared" si="2674"/>
        <v>2.1606298668187747</v>
      </c>
      <c r="Y1385" s="1">
        <f>Tabulka1[[#This Row],[z2]]</f>
        <v>2.0151219790935153</v>
      </c>
      <c r="Z1385" s="1">
        <f>Tabulka1[[#This Row],[std2]]</f>
        <v>2.4580836790842739E-4</v>
      </c>
      <c r="AA1385" s="1" t="s">
        <v>43</v>
      </c>
      <c r="AB1385" s="1" t="s">
        <v>40</v>
      </c>
      <c r="AC1385" s="1" t="s">
        <v>13</v>
      </c>
      <c r="AD1385" s="1">
        <v>30</v>
      </c>
      <c r="AE1385" s="1" t="s">
        <v>12</v>
      </c>
      <c r="AF1385" s="1" t="s">
        <v>28</v>
      </c>
    </row>
    <row r="1386" spans="1:32" ht="16.5" x14ac:dyDescent="0.35">
      <c r="A1386" s="1">
        <f t="shared" ref="A1386:B1386" si="2675">A1015</f>
        <v>5.1360483808239783</v>
      </c>
      <c r="B1386" s="1">
        <f t="shared" si="2675"/>
        <v>2.5680241904119891</v>
      </c>
      <c r="C1386" s="1">
        <f>Tabulka1[[#This Row],[z2]]</f>
        <v>2.7625663071818405</v>
      </c>
      <c r="D1386" s="1">
        <f>Tabulka1[[#This Row],[std2]]</f>
        <v>3.208973413656552E-4</v>
      </c>
      <c r="E1386" s="1">
        <f t="shared" si="2445"/>
        <v>4</v>
      </c>
      <c r="F1386" s="1" t="s">
        <v>29</v>
      </c>
      <c r="G1386" s="1" t="s">
        <v>30</v>
      </c>
      <c r="H1386" s="1" t="s">
        <v>13</v>
      </c>
      <c r="I1386" s="1">
        <f t="shared" ref="I1386:J1386" si="2676">I1015</f>
        <v>30</v>
      </c>
      <c r="J1386" s="1">
        <f t="shared" si="2676"/>
        <v>1</v>
      </c>
      <c r="K1386">
        <v>2.7625663071818405</v>
      </c>
      <c r="L1386">
        <v>3.208973413656552E-4</v>
      </c>
      <c r="M1386" s="1" t="s">
        <v>32</v>
      </c>
      <c r="N1386" s="1" t="s">
        <v>31</v>
      </c>
      <c r="O1386" s="1" t="s">
        <v>13</v>
      </c>
      <c r="P1386" s="1">
        <f t="shared" ref="P1386:Q1386" si="2677">P1015</f>
        <v>18.31704218413752</v>
      </c>
      <c r="Q1386" s="1">
        <f t="shared" si="2677"/>
        <v>1</v>
      </c>
      <c r="R1386" s="1">
        <f>Tabulka1[[#This Row],[z2]]</f>
        <v>2.7625663071818405</v>
      </c>
      <c r="S1386" s="1">
        <f>Tabulka1[[#This Row],[std2]]</f>
        <v>3.208973413656552E-4</v>
      </c>
      <c r="T1386" s="1" t="s">
        <v>42</v>
      </c>
      <c r="U1386" s="1" t="s">
        <v>31</v>
      </c>
      <c r="V1386" s="1" t="s">
        <v>13</v>
      </c>
      <c r="W1386" s="1">
        <f t="shared" ref="W1386:X1386" si="2678">W1015</f>
        <v>5.5559053718197076</v>
      </c>
      <c r="X1386" s="1">
        <f t="shared" si="2678"/>
        <v>2.7779526859098538</v>
      </c>
      <c r="Y1386" s="1">
        <f>Tabulka1[[#This Row],[z2]]</f>
        <v>2.7625663071818405</v>
      </c>
      <c r="Z1386" s="1">
        <f>Tabulka1[[#This Row],[std2]]</f>
        <v>3.208973413656552E-4</v>
      </c>
      <c r="AA1386" s="1" t="s">
        <v>43</v>
      </c>
      <c r="AB1386" s="1" t="s">
        <v>40</v>
      </c>
      <c r="AC1386" s="1" t="s">
        <v>13</v>
      </c>
      <c r="AD1386" s="1">
        <v>30</v>
      </c>
      <c r="AE1386" s="1" t="s">
        <v>12</v>
      </c>
      <c r="AF1386" s="1" t="s">
        <v>28</v>
      </c>
    </row>
    <row r="1387" spans="1:32" ht="16.5" x14ac:dyDescent="0.35">
      <c r="A1387" s="1">
        <f t="shared" ref="A1387:B1387" si="2679">A1016</f>
        <v>6.2898182478156031</v>
      </c>
      <c r="B1387" s="1">
        <f t="shared" si="2679"/>
        <v>3.1449091239078015</v>
      </c>
      <c r="C1387" s="1">
        <f>Tabulka1[[#This Row],[z2]]</f>
        <v>4.0043783357897498</v>
      </c>
      <c r="D1387" s="1">
        <f>Tabulka1[[#This Row],[std2]]</f>
        <v>8.982459164497931E-4</v>
      </c>
      <c r="E1387" s="1">
        <f t="shared" si="2445"/>
        <v>4</v>
      </c>
      <c r="F1387" s="1" t="s">
        <v>29</v>
      </c>
      <c r="G1387" s="1" t="s">
        <v>30</v>
      </c>
      <c r="H1387" s="1" t="s">
        <v>13</v>
      </c>
      <c r="I1387" s="1">
        <f t="shared" ref="I1387:J1387" si="2680">I1016</f>
        <v>35</v>
      </c>
      <c r="J1387" s="1">
        <f t="shared" si="2680"/>
        <v>1</v>
      </c>
      <c r="K1387">
        <v>4.0043783357897498</v>
      </c>
      <c r="L1387">
        <v>8.982459164497931E-4</v>
      </c>
      <c r="M1387" s="1" t="s">
        <v>32</v>
      </c>
      <c r="N1387" s="1" t="s">
        <v>31</v>
      </c>
      <c r="O1387" s="1" t="s">
        <v>13</v>
      </c>
      <c r="P1387" s="1">
        <f t="shared" ref="P1387:Q1387" si="2681">P1016</f>
        <v>21.36988254816044</v>
      </c>
      <c r="Q1387" s="1">
        <f t="shared" si="2681"/>
        <v>1</v>
      </c>
      <c r="R1387" s="1">
        <f>Tabulka1[[#This Row],[z2]]</f>
        <v>4.0043783357897498</v>
      </c>
      <c r="S1387" s="1">
        <f>Tabulka1[[#This Row],[std2]]</f>
        <v>8.982459164497931E-4</v>
      </c>
      <c r="T1387" s="1" t="s">
        <v>42</v>
      </c>
      <c r="U1387" s="1" t="s">
        <v>31</v>
      </c>
      <c r="V1387" s="1" t="s">
        <v>13</v>
      </c>
      <c r="W1387" s="1">
        <f t="shared" ref="W1387:X1387" si="2682">W1016</f>
        <v>6.9804964927991193</v>
      </c>
      <c r="X1387" s="1">
        <f t="shared" si="2682"/>
        <v>3.4902482463995597</v>
      </c>
      <c r="Y1387" s="1">
        <f>Tabulka1[[#This Row],[z2]]</f>
        <v>4.0043783357897498</v>
      </c>
      <c r="Z1387" s="1">
        <f>Tabulka1[[#This Row],[std2]]</f>
        <v>8.982459164497931E-4</v>
      </c>
      <c r="AA1387" s="1" t="s">
        <v>43</v>
      </c>
      <c r="AB1387" s="1" t="s">
        <v>40</v>
      </c>
      <c r="AC1387" s="1" t="s">
        <v>13</v>
      </c>
      <c r="AD1387" s="1">
        <v>30</v>
      </c>
      <c r="AE1387" s="1" t="s">
        <v>12</v>
      </c>
      <c r="AF1387" s="1" t="s">
        <v>28</v>
      </c>
    </row>
    <row r="1388" spans="1:32" ht="16.5" x14ac:dyDescent="0.35">
      <c r="A1388" s="1">
        <f t="shared" ref="A1388:B1388" si="2683">A1017</f>
        <v>7.558790738676139</v>
      </c>
      <c r="B1388" s="1">
        <f t="shared" si="2683"/>
        <v>3.7793953693380695</v>
      </c>
      <c r="C1388" s="1">
        <f>Tabulka1[[#This Row],[z2]]</f>
        <v>6.4023353105399554</v>
      </c>
      <c r="D1388" s="1">
        <f>Tabulka1[[#This Row],[std2]]</f>
        <v>9.8689980031173401E-3</v>
      </c>
      <c r="E1388" s="1">
        <f t="shared" si="2445"/>
        <v>4</v>
      </c>
      <c r="F1388" s="1" t="s">
        <v>29</v>
      </c>
      <c r="G1388" s="1" t="s">
        <v>30</v>
      </c>
      <c r="H1388" s="1" t="s">
        <v>13</v>
      </c>
      <c r="I1388" s="1">
        <f t="shared" ref="I1388:J1388" si="2684">I1017</f>
        <v>40</v>
      </c>
      <c r="J1388" s="1">
        <f t="shared" si="2684"/>
        <v>1</v>
      </c>
      <c r="K1388">
        <v>6.4023353105399554</v>
      </c>
      <c r="L1388">
        <v>9.8689980031173401E-3</v>
      </c>
      <c r="M1388" s="1" t="s">
        <v>32</v>
      </c>
      <c r="N1388" s="1" t="s">
        <v>31</v>
      </c>
      <c r="O1388" s="1" t="s">
        <v>13</v>
      </c>
      <c r="P1388" s="1">
        <f t="shared" ref="P1388:Q1388" si="2685">P1017</f>
        <v>24.42272291218336</v>
      </c>
      <c r="Q1388" s="1">
        <f t="shared" si="2685"/>
        <v>1</v>
      </c>
      <c r="R1388" s="1">
        <f>Tabulka1[[#This Row],[z2]]</f>
        <v>6.4023353105399554</v>
      </c>
      <c r="S1388" s="1">
        <f>Tabulka1[[#This Row],[std2]]</f>
        <v>9.8689980031173401E-3</v>
      </c>
      <c r="T1388" s="1" t="s">
        <v>42</v>
      </c>
      <c r="U1388" s="1" t="s">
        <v>31</v>
      </c>
      <c r="V1388" s="1" t="s">
        <v>13</v>
      </c>
      <c r="W1388" s="1">
        <f t="shared" ref="W1388:X1388" si="2686">W1017</f>
        <v>8.6425194672751005</v>
      </c>
      <c r="X1388" s="1">
        <f t="shared" si="2686"/>
        <v>4.3212597336375502</v>
      </c>
      <c r="Y1388" s="1">
        <f>Tabulka1[[#This Row],[z2]]</f>
        <v>6.4023353105399554</v>
      </c>
      <c r="Z1388" s="1">
        <f>Tabulka1[[#This Row],[std2]]</f>
        <v>9.8689980031173401E-3</v>
      </c>
      <c r="AA1388" s="1" t="s">
        <v>43</v>
      </c>
      <c r="AB1388" s="1" t="s">
        <v>40</v>
      </c>
      <c r="AC1388" s="1" t="s">
        <v>13</v>
      </c>
      <c r="AD1388" s="1">
        <v>30</v>
      </c>
      <c r="AE1388" s="1" t="s">
        <v>12</v>
      </c>
      <c r="AF1388" s="1" t="s">
        <v>28</v>
      </c>
    </row>
    <row r="1389" spans="1:32" ht="16.5" x14ac:dyDescent="0.35">
      <c r="A1389" s="1">
        <f t="shared" ref="A1389:B1389" si="2687">A1018</f>
        <v>8.9425963856983586</v>
      </c>
      <c r="B1389" s="1">
        <f t="shared" si="2687"/>
        <v>4.4712981928491793</v>
      </c>
      <c r="C1389" s="1">
        <f>Tabulka1[[#This Row],[z2]]</f>
        <v>12.293446927338348</v>
      </c>
      <c r="D1389" s="1">
        <f>Tabulka1[[#This Row],[std2]]</f>
        <v>1.2895959895082425E-2</v>
      </c>
      <c r="E1389" s="1">
        <f t="shared" si="2445"/>
        <v>4</v>
      </c>
      <c r="F1389" s="1" t="s">
        <v>29</v>
      </c>
      <c r="G1389" s="1" t="s">
        <v>30</v>
      </c>
      <c r="H1389" s="1" t="s">
        <v>13</v>
      </c>
      <c r="I1389" s="1">
        <f t="shared" ref="I1389:J1389" si="2688">I1018</f>
        <v>45</v>
      </c>
      <c r="J1389" s="1">
        <f t="shared" si="2688"/>
        <v>1</v>
      </c>
      <c r="K1389">
        <v>12.293446927338348</v>
      </c>
      <c r="L1389">
        <v>1.2895959895082425E-2</v>
      </c>
      <c r="M1389" s="1" t="s">
        <v>32</v>
      </c>
      <c r="N1389" s="1" t="s">
        <v>31</v>
      </c>
      <c r="O1389" s="1" t="s">
        <v>13</v>
      </c>
      <c r="P1389" s="1">
        <f t="shared" ref="P1389:Q1389" si="2689">P1018</f>
        <v>27.47556327620628</v>
      </c>
      <c r="Q1389" s="1">
        <f t="shared" si="2689"/>
        <v>1</v>
      </c>
      <c r="R1389" s="1">
        <f>Tabulka1[[#This Row],[z2]]</f>
        <v>12.293446927338348</v>
      </c>
      <c r="S1389" s="1">
        <f>Tabulka1[[#This Row],[std2]]</f>
        <v>1.2895959895082425E-2</v>
      </c>
      <c r="T1389" s="1" t="s">
        <v>42</v>
      </c>
      <c r="U1389" s="1" t="s">
        <v>31</v>
      </c>
      <c r="V1389" s="1" t="s">
        <v>13</v>
      </c>
      <c r="W1389" s="1">
        <f t="shared" ref="W1389:X1389" si="2690">W1018</f>
        <v>10.606728437110348</v>
      </c>
      <c r="X1389" s="1">
        <f t="shared" si="2690"/>
        <v>5.3033642185551741</v>
      </c>
      <c r="Y1389" s="1">
        <f>Tabulka1[[#This Row],[z2]]</f>
        <v>12.293446927338348</v>
      </c>
      <c r="Z1389" s="1">
        <f>Tabulka1[[#This Row],[std2]]</f>
        <v>1.2895959895082425E-2</v>
      </c>
      <c r="AA1389" s="1" t="s">
        <v>43</v>
      </c>
      <c r="AB1389" s="1" t="s">
        <v>40</v>
      </c>
      <c r="AC1389" s="1" t="s">
        <v>13</v>
      </c>
      <c r="AD1389" s="1">
        <v>30</v>
      </c>
      <c r="AE1389" s="1" t="s">
        <v>12</v>
      </c>
      <c r="AF1389" s="1" t="s">
        <v>28</v>
      </c>
    </row>
    <row r="1390" spans="1:32" ht="16.5" x14ac:dyDescent="0.35">
      <c r="A1390" s="1">
        <f t="shared" ref="A1390:B1390" si="2691">A1019</f>
        <v>0</v>
      </c>
      <c r="B1390" s="1">
        <f t="shared" si="2691"/>
        <v>0</v>
      </c>
      <c r="C1390" s="1">
        <f>Tabulka1[[#This Row],[z2]]</f>
        <v>0.77901098169446481</v>
      </c>
      <c r="D1390" s="1">
        <f>Tabulka1[[#This Row],[std2]]</f>
        <v>2.1986370004217341E-3</v>
      </c>
      <c r="E1390" s="1">
        <f t="shared" si="2445"/>
        <v>5</v>
      </c>
      <c r="F1390" s="1" t="s">
        <v>29</v>
      </c>
      <c r="G1390" s="1" t="s">
        <v>30</v>
      </c>
      <c r="H1390" s="1" t="s">
        <v>13</v>
      </c>
      <c r="I1390" s="1">
        <f t="shared" ref="I1390:J1390" si="2692">I1019</f>
        <v>0</v>
      </c>
      <c r="J1390" s="1">
        <f t="shared" si="2692"/>
        <v>1.5</v>
      </c>
      <c r="K1390" s="1">
        <v>0.77901098169446481</v>
      </c>
      <c r="L1390" s="1">
        <v>2.1986370004217341E-3</v>
      </c>
      <c r="M1390" s="1" t="s">
        <v>32</v>
      </c>
      <c r="N1390" s="1" t="s">
        <v>31</v>
      </c>
      <c r="O1390" s="1" t="s">
        <v>13</v>
      </c>
      <c r="P1390" s="1">
        <f t="shared" ref="P1390:Q1390" si="2693">P1019</f>
        <v>0</v>
      </c>
      <c r="Q1390" s="1">
        <f t="shared" si="2693"/>
        <v>1.5</v>
      </c>
      <c r="R1390" s="1">
        <f>Tabulka1[[#This Row],[z2]]</f>
        <v>0.77901098169446481</v>
      </c>
      <c r="S1390" s="1">
        <f>Tabulka1[[#This Row],[std2]]</f>
        <v>2.1986370004217341E-3</v>
      </c>
      <c r="T1390" s="1" t="s">
        <v>42</v>
      </c>
      <c r="U1390" s="1" t="s">
        <v>31</v>
      </c>
      <c r="V1390" s="1" t="s">
        <v>13</v>
      </c>
      <c r="W1390" s="1">
        <f t="shared" ref="W1390:X1390" si="2694">W1019</f>
        <v>0</v>
      </c>
      <c r="X1390" s="1">
        <f t="shared" si="2694"/>
        <v>0</v>
      </c>
      <c r="Y1390" s="1">
        <f>Tabulka1[[#This Row],[z2]]</f>
        <v>0.77901098169446481</v>
      </c>
      <c r="Z1390" s="1">
        <f>Tabulka1[[#This Row],[std2]]</f>
        <v>2.1986370004217341E-3</v>
      </c>
      <c r="AA1390" s="1" t="s">
        <v>43</v>
      </c>
      <c r="AB1390" s="1" t="s">
        <v>40</v>
      </c>
      <c r="AC1390" s="1" t="s">
        <v>13</v>
      </c>
      <c r="AD1390" s="1">
        <v>30</v>
      </c>
      <c r="AE1390" s="1" t="s">
        <v>12</v>
      </c>
      <c r="AF1390" s="1" t="s">
        <v>28</v>
      </c>
    </row>
    <row r="1391" spans="1:32" ht="16.5" x14ac:dyDescent="0.35">
      <c r="A1391" s="1">
        <f t="shared" ref="A1391:B1391" si="2695">A1020</f>
        <v>0.56445994921764786</v>
      </c>
      <c r="B1391" s="1">
        <f t="shared" si="2695"/>
        <v>0.4233449619132359</v>
      </c>
      <c r="C1391" s="1">
        <f>Tabulka1[[#This Row],[z2]]</f>
        <v>0.88989148915346106</v>
      </c>
      <c r="D1391" s="1">
        <f>Tabulka1[[#This Row],[std2]]</f>
        <v>1.1540335005337103E-4</v>
      </c>
      <c r="E1391" s="1">
        <f t="shared" si="2445"/>
        <v>5</v>
      </c>
      <c r="F1391" s="1" t="s">
        <v>29</v>
      </c>
      <c r="G1391" s="1" t="s">
        <v>30</v>
      </c>
      <c r="H1391" s="1" t="s">
        <v>13</v>
      </c>
      <c r="I1391" s="1">
        <f t="shared" ref="I1391:J1391" si="2696">I1020</f>
        <v>5</v>
      </c>
      <c r="J1391" s="1">
        <f t="shared" si="2696"/>
        <v>1.5</v>
      </c>
      <c r="K1391">
        <v>0.88989148915346106</v>
      </c>
      <c r="L1391">
        <v>1.1540335005337103E-4</v>
      </c>
      <c r="M1391" s="1" t="s">
        <v>32</v>
      </c>
      <c r="N1391" s="1" t="s">
        <v>31</v>
      </c>
      <c r="O1391" s="1" t="s">
        <v>13</v>
      </c>
      <c r="P1391" s="1">
        <f t="shared" ref="P1391:Q1391" si="2697">P1020</f>
        <v>2.5552854879663189</v>
      </c>
      <c r="Q1391" s="1">
        <f t="shared" si="2697"/>
        <v>1.5</v>
      </c>
      <c r="R1391" s="1">
        <f>Tabulka1[[#This Row],[z2]]</f>
        <v>0.88989148915346106</v>
      </c>
      <c r="S1391" s="1">
        <f>Tabulka1[[#This Row],[std2]]</f>
        <v>1.1540335005337103E-4</v>
      </c>
      <c r="T1391" s="1" t="s">
        <v>42</v>
      </c>
      <c r="U1391" s="1" t="s">
        <v>31</v>
      </c>
      <c r="V1391" s="1" t="s">
        <v>13</v>
      </c>
      <c r="W1391" s="1">
        <f t="shared" ref="W1391:X1391" si="2698">W1020</f>
        <v>0.57110157498392344</v>
      </c>
      <c r="X1391" s="1">
        <f t="shared" si="2698"/>
        <v>0.42832618123794258</v>
      </c>
      <c r="Y1391" s="1">
        <f>Tabulka1[[#This Row],[z2]]</f>
        <v>0.88989148915346106</v>
      </c>
      <c r="Z1391" s="1">
        <f>Tabulka1[[#This Row],[std2]]</f>
        <v>1.1540335005337103E-4</v>
      </c>
      <c r="AA1391" s="1" t="s">
        <v>43</v>
      </c>
      <c r="AB1391" s="1" t="s">
        <v>40</v>
      </c>
      <c r="AC1391" s="1" t="s">
        <v>13</v>
      </c>
      <c r="AD1391" s="1">
        <v>30</v>
      </c>
      <c r="AE1391" s="1" t="s">
        <v>12</v>
      </c>
      <c r="AF1391" s="1" t="s">
        <v>28</v>
      </c>
    </row>
    <row r="1392" spans="1:32" ht="16.5" x14ac:dyDescent="0.35">
      <c r="A1392" s="1">
        <f t="shared" ref="A1392:B1392" si="2699">A1021</f>
        <v>1.178448968076564</v>
      </c>
      <c r="B1392" s="1">
        <f t="shared" si="2699"/>
        <v>0.88383672605742292</v>
      </c>
      <c r="C1392" s="1">
        <f>Tabulka1[[#This Row],[z2]]</f>
        <v>1.0364479050949655</v>
      </c>
      <c r="D1392" s="1">
        <f>Tabulka1[[#This Row],[std2]]</f>
        <v>1.1462971353951529E-5</v>
      </c>
      <c r="E1392" s="1">
        <f t="shared" ref="E1392:E1441" si="2700">E1021</f>
        <v>5</v>
      </c>
      <c r="F1392" s="1" t="s">
        <v>29</v>
      </c>
      <c r="G1392" s="1" t="s">
        <v>30</v>
      </c>
      <c r="H1392" s="1" t="s">
        <v>13</v>
      </c>
      <c r="I1392" s="1">
        <f t="shared" ref="I1392:J1392" si="2701">I1021</f>
        <v>10</v>
      </c>
      <c r="J1392" s="1">
        <f t="shared" si="2701"/>
        <v>1.5</v>
      </c>
      <c r="K1392">
        <v>1.0364479050949655</v>
      </c>
      <c r="L1392">
        <v>1.1462971353951529E-5</v>
      </c>
      <c r="M1392" s="1" t="s">
        <v>32</v>
      </c>
      <c r="N1392" s="1" t="s">
        <v>31</v>
      </c>
      <c r="O1392" s="1" t="s">
        <v>13</v>
      </c>
      <c r="P1392" s="1">
        <f t="shared" ref="P1392:Q1392" si="2702">P1021</f>
        <v>5.1105709759326379</v>
      </c>
      <c r="Q1392" s="1">
        <f t="shared" si="2702"/>
        <v>1.5</v>
      </c>
      <c r="R1392" s="1">
        <f>Tabulka1[[#This Row],[z2]]</f>
        <v>1.0364479050949655</v>
      </c>
      <c r="S1392" s="1">
        <f>Tabulka1[[#This Row],[std2]]</f>
        <v>1.1462971353951529E-5</v>
      </c>
      <c r="T1392" s="1" t="s">
        <v>42</v>
      </c>
      <c r="U1392" s="1" t="s">
        <v>31</v>
      </c>
      <c r="V1392" s="1" t="s">
        <v>13</v>
      </c>
      <c r="W1392" s="1">
        <f t="shared" ref="W1392:X1392" si="2703">W1021</f>
        <v>1.2056588805216162</v>
      </c>
      <c r="X1392" s="1">
        <f t="shared" si="2703"/>
        <v>0.90424416039121203</v>
      </c>
      <c r="Y1392" s="1">
        <f>Tabulka1[[#This Row],[z2]]</f>
        <v>1.0364479050949655</v>
      </c>
      <c r="Z1392" s="1">
        <f>Tabulka1[[#This Row],[std2]]</f>
        <v>1.1462971353951529E-5</v>
      </c>
      <c r="AA1392" s="1" t="s">
        <v>43</v>
      </c>
      <c r="AB1392" s="1" t="s">
        <v>40</v>
      </c>
      <c r="AC1392" s="1" t="s">
        <v>13</v>
      </c>
      <c r="AD1392" s="1">
        <v>30</v>
      </c>
      <c r="AE1392" s="1" t="s">
        <v>12</v>
      </c>
      <c r="AF1392" s="1" t="s">
        <v>28</v>
      </c>
    </row>
    <row r="1393" spans="1:32" ht="16.5" x14ac:dyDescent="0.35">
      <c r="A1393" s="1">
        <f t="shared" ref="A1393:B1393" si="2704">A1022</f>
        <v>1.8475173072332298</v>
      </c>
      <c r="B1393" s="1">
        <f t="shared" si="2704"/>
        <v>1.3856379804249224</v>
      </c>
      <c r="C1393" s="1">
        <f>Tabulka1[[#This Row],[z2]]</f>
        <v>1.2431690270706703</v>
      </c>
      <c r="D1393" s="1">
        <f>Tabulka1[[#This Row],[std2]]</f>
        <v>5.6899228392393538E-5</v>
      </c>
      <c r="E1393" s="1">
        <f t="shared" si="2700"/>
        <v>5</v>
      </c>
      <c r="F1393" s="1" t="s">
        <v>29</v>
      </c>
      <c r="G1393" s="1" t="s">
        <v>30</v>
      </c>
      <c r="H1393" s="1" t="s">
        <v>13</v>
      </c>
      <c r="I1393" s="1">
        <f t="shared" ref="I1393:J1393" si="2705">I1022</f>
        <v>15</v>
      </c>
      <c r="J1393" s="1">
        <f t="shared" si="2705"/>
        <v>1.5</v>
      </c>
      <c r="K1393">
        <v>1.2431690270706703</v>
      </c>
      <c r="L1393">
        <v>5.6899228392393538E-5</v>
      </c>
      <c r="M1393" s="1" t="s">
        <v>32</v>
      </c>
      <c r="N1393" s="1" t="s">
        <v>31</v>
      </c>
      <c r="O1393" s="1" t="s">
        <v>13</v>
      </c>
      <c r="P1393" s="1">
        <f t="shared" ref="P1393:Q1393" si="2706">P1022</f>
        <v>7.6658564638989564</v>
      </c>
      <c r="Q1393" s="1">
        <f t="shared" si="2706"/>
        <v>1.5</v>
      </c>
      <c r="R1393" s="1">
        <f>Tabulka1[[#This Row],[z2]]</f>
        <v>1.2431690270706703</v>
      </c>
      <c r="S1393" s="1">
        <f>Tabulka1[[#This Row],[std2]]</f>
        <v>5.6899228392393538E-5</v>
      </c>
      <c r="T1393" s="1" t="s">
        <v>42</v>
      </c>
      <c r="U1393" s="1" t="s">
        <v>31</v>
      </c>
      <c r="V1393" s="1" t="s">
        <v>13</v>
      </c>
      <c r="W1393" s="1">
        <f t="shared" ref="W1393:X1393" si="2707">W1022</f>
        <v>1.9148699867108023</v>
      </c>
      <c r="X1393" s="1">
        <f t="shared" si="2707"/>
        <v>1.4361524900331017</v>
      </c>
      <c r="Y1393" s="1">
        <f>Tabulka1[[#This Row],[z2]]</f>
        <v>1.2431690270706703</v>
      </c>
      <c r="Z1393" s="1">
        <f>Tabulka1[[#This Row],[std2]]</f>
        <v>5.6899228392393538E-5</v>
      </c>
      <c r="AA1393" s="1" t="s">
        <v>43</v>
      </c>
      <c r="AB1393" s="1" t="s">
        <v>40</v>
      </c>
      <c r="AC1393" s="1" t="s">
        <v>13</v>
      </c>
      <c r="AD1393" s="1">
        <v>30</v>
      </c>
      <c r="AE1393" s="1" t="s">
        <v>12</v>
      </c>
      <c r="AF1393" s="1" t="s">
        <v>28</v>
      </c>
    </row>
    <row r="1394" spans="1:32" ht="16.5" x14ac:dyDescent="0.35">
      <c r="A1394" s="1">
        <f t="shared" ref="A1394:B1394" si="2708">A1023</f>
        <v>2.5769981987456325</v>
      </c>
      <c r="B1394" s="1">
        <f t="shared" si="2708"/>
        <v>1.9327486490592243</v>
      </c>
      <c r="C1394" s="1">
        <f>Tabulka1[[#This Row],[z2]]</f>
        <v>1.5451452269538848</v>
      </c>
      <c r="D1394" s="1">
        <f>Tabulka1[[#This Row],[std2]]</f>
        <v>2.2582187111062099E-5</v>
      </c>
      <c r="E1394" s="1">
        <f t="shared" si="2700"/>
        <v>5</v>
      </c>
      <c r="F1394" s="1" t="s">
        <v>29</v>
      </c>
      <c r="G1394" s="1" t="s">
        <v>30</v>
      </c>
      <c r="H1394" s="1" t="s">
        <v>13</v>
      </c>
      <c r="I1394" s="1">
        <f t="shared" ref="I1394:J1394" si="2709">I1023</f>
        <v>20</v>
      </c>
      <c r="J1394" s="1">
        <f t="shared" si="2709"/>
        <v>1.5</v>
      </c>
      <c r="K1394">
        <v>1.5451452269538848</v>
      </c>
      <c r="L1394">
        <v>2.2582187111062099E-5</v>
      </c>
      <c r="M1394" s="1" t="s">
        <v>32</v>
      </c>
      <c r="N1394" s="1" t="s">
        <v>31</v>
      </c>
      <c r="O1394" s="1" t="s">
        <v>13</v>
      </c>
      <c r="P1394" s="1">
        <f t="shared" ref="P1394:Q1394" si="2710">P1023</f>
        <v>10.221141951865276</v>
      </c>
      <c r="Q1394" s="1">
        <f t="shared" si="2710"/>
        <v>1.5</v>
      </c>
      <c r="R1394" s="1">
        <f>Tabulka1[[#This Row],[z2]]</f>
        <v>1.5451452269538848</v>
      </c>
      <c r="S1394" s="1">
        <f>Tabulka1[[#This Row],[std2]]</f>
        <v>2.2582187111062099E-5</v>
      </c>
      <c r="T1394" s="1" t="s">
        <v>42</v>
      </c>
      <c r="U1394" s="1" t="s">
        <v>31</v>
      </c>
      <c r="V1394" s="1" t="s">
        <v>13</v>
      </c>
      <c r="W1394" s="1">
        <f t="shared" ref="W1394:X1394" si="2711">W1023</f>
        <v>2.7127324811736369</v>
      </c>
      <c r="X1394" s="1">
        <f t="shared" si="2711"/>
        <v>2.0345493608802276</v>
      </c>
      <c r="Y1394" s="1">
        <f>Tabulka1[[#This Row],[z2]]</f>
        <v>1.5451452269538848</v>
      </c>
      <c r="Z1394" s="1">
        <f>Tabulka1[[#This Row],[std2]]</f>
        <v>2.2582187111062099E-5</v>
      </c>
      <c r="AA1394" s="1" t="s">
        <v>43</v>
      </c>
      <c r="AB1394" s="1" t="s">
        <v>40</v>
      </c>
      <c r="AC1394" s="1" t="s">
        <v>13</v>
      </c>
      <c r="AD1394" s="1">
        <v>30</v>
      </c>
      <c r="AE1394" s="1" t="s">
        <v>12</v>
      </c>
      <c r="AF1394" s="1" t="s">
        <v>28</v>
      </c>
    </row>
    <row r="1395" spans="1:32" ht="16.5" x14ac:dyDescent="0.35">
      <c r="A1395" s="1">
        <f t="shared" ref="A1395:B1395" si="2712">A1024</f>
        <v>3.3740966600837692</v>
      </c>
      <c r="B1395" s="1">
        <f t="shared" si="2712"/>
        <v>2.530572495062827</v>
      </c>
      <c r="C1395" s="1">
        <f>Tabulka1[[#This Row],[z2]]</f>
        <v>2.0183814370871351</v>
      </c>
      <c r="D1395" s="1">
        <f>Tabulka1[[#This Row],[std2]]</f>
        <v>9.4379021144518366E-3</v>
      </c>
      <c r="E1395" s="1">
        <f t="shared" si="2700"/>
        <v>5</v>
      </c>
      <c r="F1395" s="1" t="s">
        <v>29</v>
      </c>
      <c r="G1395" s="1" t="s">
        <v>30</v>
      </c>
      <c r="H1395" s="1" t="s">
        <v>13</v>
      </c>
      <c r="I1395" s="1">
        <f t="shared" ref="I1395:J1395" si="2713">I1024</f>
        <v>25</v>
      </c>
      <c r="J1395" s="1">
        <f t="shared" si="2713"/>
        <v>1.5</v>
      </c>
      <c r="K1395">
        <v>2.0183814370871351</v>
      </c>
      <c r="L1395">
        <v>9.4379021144518366E-3</v>
      </c>
      <c r="M1395" s="1" t="s">
        <v>32</v>
      </c>
      <c r="N1395" s="1" t="s">
        <v>31</v>
      </c>
      <c r="O1395" s="1" t="s">
        <v>13</v>
      </c>
      <c r="P1395" s="1">
        <f t="shared" ref="P1395:Q1395" si="2714">P1024</f>
        <v>12.776427439831593</v>
      </c>
      <c r="Q1395" s="1">
        <f t="shared" si="2714"/>
        <v>1.5</v>
      </c>
      <c r="R1395" s="1">
        <f>Tabulka1[[#This Row],[z2]]</f>
        <v>2.0183814370871351</v>
      </c>
      <c r="S1395" s="1">
        <f>Tabulka1[[#This Row],[std2]]</f>
        <v>9.4379021144518366E-3</v>
      </c>
      <c r="T1395" s="1" t="s">
        <v>42</v>
      </c>
      <c r="U1395" s="1" t="s">
        <v>31</v>
      </c>
      <c r="V1395" s="1" t="s">
        <v>13</v>
      </c>
      <c r="W1395" s="1">
        <f t="shared" ref="W1395:X1395" si="2715">W1024</f>
        <v>3.616976641564849</v>
      </c>
      <c r="X1395" s="1">
        <f t="shared" si="2715"/>
        <v>2.7127324811736369</v>
      </c>
      <c r="Y1395" s="1">
        <f>Tabulka1[[#This Row],[z2]]</f>
        <v>2.0183814370871351</v>
      </c>
      <c r="Z1395" s="1">
        <f>Tabulka1[[#This Row],[std2]]</f>
        <v>9.4379021144518366E-3</v>
      </c>
      <c r="AA1395" s="1" t="s">
        <v>43</v>
      </c>
      <c r="AB1395" s="1" t="s">
        <v>40</v>
      </c>
      <c r="AC1395" s="1" t="s">
        <v>13</v>
      </c>
      <c r="AD1395" s="1">
        <v>30</v>
      </c>
      <c r="AE1395" s="1" t="s">
        <v>12</v>
      </c>
      <c r="AF1395" s="1" t="s">
        <v>28</v>
      </c>
    </row>
    <row r="1396" spans="1:32" ht="16.5" x14ac:dyDescent="0.35">
      <c r="A1396" s="1">
        <f t="shared" ref="A1396:B1396" si="2716">A1025</f>
        <v>4.2445908114325395</v>
      </c>
      <c r="B1396" s="1">
        <f t="shared" si="2716"/>
        <v>3.1834431085744046</v>
      </c>
      <c r="C1396" s="1">
        <f>Tabulka1[[#This Row],[z2]]</f>
        <v>2.7888708916552529</v>
      </c>
      <c r="D1396" s="1">
        <f>Tabulka1[[#This Row],[std2]]</f>
        <v>1.5642179349600318E-3</v>
      </c>
      <c r="E1396" s="1">
        <f t="shared" si="2700"/>
        <v>5</v>
      </c>
      <c r="F1396" s="1" t="s">
        <v>29</v>
      </c>
      <c r="G1396" s="1" t="s">
        <v>30</v>
      </c>
      <c r="H1396" s="1" t="s">
        <v>13</v>
      </c>
      <c r="I1396" s="1">
        <f t="shared" ref="I1396:J1396" si="2717">I1025</f>
        <v>30</v>
      </c>
      <c r="J1396" s="1">
        <f t="shared" si="2717"/>
        <v>1.5</v>
      </c>
      <c r="K1396">
        <v>2.7888708916552529</v>
      </c>
      <c r="L1396">
        <v>1.5642179349600318E-3</v>
      </c>
      <c r="M1396" s="1" t="s">
        <v>32</v>
      </c>
      <c r="N1396" s="1" t="s">
        <v>31</v>
      </c>
      <c r="O1396" s="1" t="s">
        <v>13</v>
      </c>
      <c r="P1396" s="1">
        <f t="shared" ref="P1396:Q1396" si="2718">P1025</f>
        <v>15.331712927797913</v>
      </c>
      <c r="Q1396" s="1">
        <f t="shared" si="2718"/>
        <v>1.5</v>
      </c>
      <c r="R1396" s="1">
        <f>Tabulka1[[#This Row],[z2]]</f>
        <v>2.7888708916552529</v>
      </c>
      <c r="S1396" s="1">
        <f>Tabulka1[[#This Row],[std2]]</f>
        <v>1.5642179349600318E-3</v>
      </c>
      <c r="T1396" s="1" t="s">
        <v>42</v>
      </c>
      <c r="U1396" s="1" t="s">
        <v>31</v>
      </c>
      <c r="V1396" s="1" t="s">
        <v>13</v>
      </c>
      <c r="W1396" s="1">
        <f t="shared" ref="W1396:X1396" si="2719">W1025</f>
        <v>4.6503985391548053</v>
      </c>
      <c r="X1396" s="1">
        <f t="shared" si="2719"/>
        <v>3.4877989043661044</v>
      </c>
      <c r="Y1396" s="1">
        <f>Tabulka1[[#This Row],[z2]]</f>
        <v>2.7888708916552529</v>
      </c>
      <c r="Z1396" s="1">
        <f>Tabulka1[[#This Row],[std2]]</f>
        <v>1.5642179349600318E-3</v>
      </c>
      <c r="AA1396" s="1" t="s">
        <v>43</v>
      </c>
      <c r="AB1396" s="1" t="s">
        <v>40</v>
      </c>
      <c r="AC1396" s="1" t="s">
        <v>13</v>
      </c>
      <c r="AD1396" s="1">
        <v>30</v>
      </c>
      <c r="AE1396" s="1" t="s">
        <v>12</v>
      </c>
      <c r="AF1396" s="1" t="s">
        <v>28</v>
      </c>
    </row>
    <row r="1397" spans="1:32" ht="16.5" x14ac:dyDescent="0.35">
      <c r="A1397" s="1">
        <f t="shared" ref="A1397:B1397" si="2720">A1026</f>
        <v>5.1961278456563731</v>
      </c>
      <c r="B1397" s="1">
        <f t="shared" si="2720"/>
        <v>3.8970958842422796</v>
      </c>
      <c r="C1397" s="1">
        <f>Tabulka1[[#This Row],[z2]]</f>
        <v>4.1383014962045834</v>
      </c>
      <c r="D1397" s="1">
        <f>Tabulka1[[#This Row],[std2]]</f>
        <v>3.6030170450012376E-3</v>
      </c>
      <c r="E1397" s="1">
        <f t="shared" si="2700"/>
        <v>5</v>
      </c>
      <c r="F1397" s="1" t="s">
        <v>29</v>
      </c>
      <c r="G1397" s="1" t="s">
        <v>30</v>
      </c>
      <c r="H1397" s="1" t="s">
        <v>13</v>
      </c>
      <c r="I1397" s="1">
        <f t="shared" ref="I1397:J1397" si="2721">I1026</f>
        <v>35</v>
      </c>
      <c r="J1397" s="1">
        <f t="shared" si="2721"/>
        <v>1.5</v>
      </c>
      <c r="K1397">
        <v>4.1383014962045834</v>
      </c>
      <c r="L1397">
        <v>3.6030170450012376E-3</v>
      </c>
      <c r="M1397" s="1" t="s">
        <v>32</v>
      </c>
      <c r="N1397" s="1" t="s">
        <v>31</v>
      </c>
      <c r="O1397" s="1" t="s">
        <v>13</v>
      </c>
      <c r="P1397" s="1">
        <f t="shared" ref="P1397:Q1397" si="2722">P1026</f>
        <v>17.886998415764232</v>
      </c>
      <c r="Q1397" s="1">
        <f t="shared" si="2722"/>
        <v>1.5</v>
      </c>
      <c r="R1397" s="1">
        <f>Tabulka1[[#This Row],[z2]]</f>
        <v>4.1383014962045834</v>
      </c>
      <c r="S1397" s="1">
        <f>Tabulka1[[#This Row],[std2]]</f>
        <v>3.6030170450012376E-3</v>
      </c>
      <c r="T1397" s="1" t="s">
        <v>42</v>
      </c>
      <c r="U1397" s="1" t="s">
        <v>31</v>
      </c>
      <c r="V1397" s="1" t="s">
        <v>13</v>
      </c>
      <c r="W1397" s="1">
        <f t="shared" ref="W1397:X1397" si="2723">W1026</f>
        <v>5.842808420989372</v>
      </c>
      <c r="X1397" s="1">
        <f t="shared" si="2723"/>
        <v>4.3821063157420284</v>
      </c>
      <c r="Y1397" s="1">
        <f>Tabulka1[[#This Row],[z2]]</f>
        <v>4.1383014962045834</v>
      </c>
      <c r="Z1397" s="1">
        <f>Tabulka1[[#This Row],[std2]]</f>
        <v>3.6030170450012376E-3</v>
      </c>
      <c r="AA1397" s="1" t="s">
        <v>43</v>
      </c>
      <c r="AB1397" s="1" t="s">
        <v>40</v>
      </c>
      <c r="AC1397" s="1" t="s">
        <v>13</v>
      </c>
      <c r="AD1397" s="1">
        <v>30</v>
      </c>
      <c r="AE1397" s="1" t="s">
        <v>12</v>
      </c>
      <c r="AF1397" s="1" t="s">
        <v>28</v>
      </c>
    </row>
    <row r="1398" spans="1:32" s="8" customFormat="1" ht="16.5" x14ac:dyDescent="0.35">
      <c r="A1398" s="3"/>
      <c r="B1398" s="3"/>
      <c r="C1398" s="3" t="str">
        <f>Tabulka1[[#This Row],[z2]]</f>
        <v>chyběl vzorek</v>
      </c>
      <c r="D1398" s="3" t="str">
        <f>Tabulka1[[#This Row],[std2]]</f>
        <v>chyběl vzorek</v>
      </c>
      <c r="E1398" s="3">
        <f t="shared" si="2700"/>
        <v>5</v>
      </c>
      <c r="F1398" s="3" t="s">
        <v>29</v>
      </c>
      <c r="G1398" s="3" t="s">
        <v>30</v>
      </c>
      <c r="H1398" s="3" t="s">
        <v>13</v>
      </c>
      <c r="I1398" s="3">
        <f t="shared" ref="I1398:J1398" si="2724">I1027</f>
        <v>40</v>
      </c>
      <c r="J1398" s="3">
        <f t="shared" si="2724"/>
        <v>1.5</v>
      </c>
      <c r="K1398" s="8" t="s">
        <v>51</v>
      </c>
      <c r="L1398" s="8" t="s">
        <v>51</v>
      </c>
      <c r="M1398" s="3" t="s">
        <v>32</v>
      </c>
      <c r="N1398" s="3" t="s">
        <v>31</v>
      </c>
      <c r="O1398" s="3" t="s">
        <v>13</v>
      </c>
      <c r="P1398" s="3">
        <f t="shared" ref="P1398:Q1398" si="2725">P1027</f>
        <v>20.442283903730551</v>
      </c>
      <c r="Q1398" s="3">
        <f t="shared" si="2725"/>
        <v>1.5</v>
      </c>
      <c r="R1398" s="3" t="str">
        <f>Tabulka1[[#This Row],[z2]]</f>
        <v>chyběl vzorek</v>
      </c>
      <c r="S1398" s="3" t="str">
        <f>Tabulka1[[#This Row],[std2]]</f>
        <v>chyběl vzorek</v>
      </c>
      <c r="T1398" s="3" t="s">
        <v>42</v>
      </c>
      <c r="U1398" s="3" t="s">
        <v>31</v>
      </c>
      <c r="V1398" s="3" t="s">
        <v>13</v>
      </c>
      <c r="W1398" s="3"/>
      <c r="X1398" s="3"/>
      <c r="Y1398" s="3" t="str">
        <f>Tabulka1[[#This Row],[z2]]</f>
        <v>chyběl vzorek</v>
      </c>
      <c r="Z1398" s="3" t="str">
        <f>Tabulka1[[#This Row],[std2]]</f>
        <v>chyběl vzorek</v>
      </c>
      <c r="AA1398" s="3" t="s">
        <v>43</v>
      </c>
      <c r="AB1398" s="3" t="s">
        <v>40</v>
      </c>
      <c r="AC1398" s="3" t="s">
        <v>13</v>
      </c>
      <c r="AD1398" s="3">
        <v>30</v>
      </c>
      <c r="AE1398" s="3" t="s">
        <v>12</v>
      </c>
      <c r="AF1398" s="3" t="s">
        <v>28</v>
      </c>
    </row>
    <row r="1399" spans="1:32" ht="16.5" x14ac:dyDescent="0.35">
      <c r="A1399" s="1">
        <f t="shared" ref="A1399:B1399" si="2726">A1028</f>
        <v>7.3753065387703733</v>
      </c>
      <c r="B1399" s="1">
        <f t="shared" si="2726"/>
        <v>5.5314799040777798</v>
      </c>
      <c r="C1399" s="1">
        <f>Tabulka1[[#This Row],[z2]]</f>
        <v>13.400630146796599</v>
      </c>
      <c r="D1399" s="1">
        <f>Tabulka1[[#This Row],[std2]]</f>
        <v>4.4914860398918267E-2</v>
      </c>
      <c r="E1399" s="1">
        <f t="shared" si="2700"/>
        <v>5</v>
      </c>
      <c r="F1399" s="1" t="s">
        <v>29</v>
      </c>
      <c r="G1399" s="1" t="s">
        <v>30</v>
      </c>
      <c r="H1399" s="1" t="s">
        <v>13</v>
      </c>
      <c r="I1399" s="1">
        <f t="shared" ref="I1399:J1399" si="2727">I1028</f>
        <v>45</v>
      </c>
      <c r="J1399" s="1">
        <f t="shared" si="2727"/>
        <v>1.5</v>
      </c>
      <c r="K1399">
        <v>13.400630146796599</v>
      </c>
      <c r="L1399">
        <v>4.4914860398918267E-2</v>
      </c>
      <c r="M1399" s="1" t="s">
        <v>32</v>
      </c>
      <c r="N1399" s="1" t="s">
        <v>31</v>
      </c>
      <c r="O1399" s="1" t="s">
        <v>13</v>
      </c>
      <c r="P1399" s="1">
        <f t="shared" ref="P1399:Q1399" si="2728">P1028</f>
        <v>22.997569391696871</v>
      </c>
      <c r="Q1399" s="1">
        <f t="shared" si="2728"/>
        <v>1.5</v>
      </c>
      <c r="R1399" s="1">
        <f>Tabulka1[[#This Row],[z2]]</f>
        <v>13.400630146796599</v>
      </c>
      <c r="S1399" s="1">
        <f>Tabulka1[[#This Row],[std2]]</f>
        <v>4.4914860398918267E-2</v>
      </c>
      <c r="T1399" s="1" t="s">
        <v>42</v>
      </c>
      <c r="U1399" s="1" t="s">
        <v>31</v>
      </c>
      <c r="V1399" s="1" t="s">
        <v>13</v>
      </c>
      <c r="W1399" s="1">
        <f t="shared" ref="W1399:X1399" si="2729">W1028</f>
        <v>8.8780335747500843</v>
      </c>
      <c r="X1399" s="1">
        <f t="shared" si="2729"/>
        <v>6.6585251810625632</v>
      </c>
      <c r="Y1399" s="1">
        <f>Tabulka1[[#This Row],[z2]]</f>
        <v>13.400630146796599</v>
      </c>
      <c r="Z1399" s="1">
        <f>Tabulka1[[#This Row],[std2]]</f>
        <v>4.4914860398918267E-2</v>
      </c>
      <c r="AA1399" s="1" t="s">
        <v>43</v>
      </c>
      <c r="AB1399" s="1" t="s">
        <v>40</v>
      </c>
      <c r="AC1399" s="1" t="s">
        <v>13</v>
      </c>
      <c r="AD1399" s="1">
        <v>30</v>
      </c>
      <c r="AE1399" s="1" t="s">
        <v>12</v>
      </c>
      <c r="AF1399" s="1" t="s">
        <v>28</v>
      </c>
    </row>
    <row r="1400" spans="1:32" ht="16.5" x14ac:dyDescent="0.35">
      <c r="A1400" s="1">
        <f t="shared" ref="A1400:B1400" si="2730">A1029</f>
        <v>0</v>
      </c>
      <c r="B1400" s="1">
        <f t="shared" si="2730"/>
        <v>0</v>
      </c>
      <c r="C1400" s="1">
        <f>Tabulka1[[#This Row],[z2]]</f>
        <v>0.77901098169446481</v>
      </c>
      <c r="D1400" s="1">
        <f>Tabulka1[[#This Row],[std2]]</f>
        <v>2.1986370004217341E-3</v>
      </c>
      <c r="E1400" s="1">
        <f t="shared" si="2700"/>
        <v>6</v>
      </c>
      <c r="F1400" s="1" t="s">
        <v>29</v>
      </c>
      <c r="G1400" s="1" t="s">
        <v>30</v>
      </c>
      <c r="H1400" s="1" t="s">
        <v>13</v>
      </c>
      <c r="I1400" s="1">
        <f t="shared" ref="I1400:J1400" si="2731">I1029</f>
        <v>0</v>
      </c>
      <c r="J1400" s="1">
        <f t="shared" si="2731"/>
        <v>1.887</v>
      </c>
      <c r="K1400" s="1">
        <v>0.77901098169446481</v>
      </c>
      <c r="L1400" s="1">
        <v>2.1986370004217341E-3</v>
      </c>
      <c r="M1400" s="1" t="s">
        <v>32</v>
      </c>
      <c r="N1400" s="1" t="s">
        <v>31</v>
      </c>
      <c r="O1400" s="1" t="s">
        <v>13</v>
      </c>
      <c r="P1400" s="1">
        <f t="shared" ref="P1400:Q1400" si="2732">P1029</f>
        <v>0</v>
      </c>
      <c r="Q1400" s="1">
        <f t="shared" si="2732"/>
        <v>1.887</v>
      </c>
      <c r="R1400" s="1">
        <f>Tabulka1[[#This Row],[z2]]</f>
        <v>0.77901098169446481</v>
      </c>
      <c r="S1400" s="1">
        <f>Tabulka1[[#This Row],[std2]]</f>
        <v>2.1986370004217341E-3</v>
      </c>
      <c r="T1400" s="1" t="s">
        <v>42</v>
      </c>
      <c r="U1400" s="1" t="s">
        <v>31</v>
      </c>
      <c r="V1400" s="1" t="s">
        <v>13</v>
      </c>
      <c r="W1400" s="1">
        <f t="shared" ref="W1400:X1400" si="2733">W1029</f>
        <v>0</v>
      </c>
      <c r="X1400" s="1">
        <f t="shared" si="2733"/>
        <v>0</v>
      </c>
      <c r="Y1400" s="1">
        <f>Tabulka1[[#This Row],[z2]]</f>
        <v>0.77901098169446481</v>
      </c>
      <c r="Z1400" s="1">
        <f>Tabulka1[[#This Row],[std2]]</f>
        <v>2.1986370004217341E-3</v>
      </c>
      <c r="AA1400" s="1" t="s">
        <v>43</v>
      </c>
      <c r="AB1400" s="1" t="s">
        <v>40</v>
      </c>
      <c r="AC1400" s="1" t="s">
        <v>13</v>
      </c>
      <c r="AD1400" s="1">
        <v>30</v>
      </c>
      <c r="AE1400" s="1" t="s">
        <v>12</v>
      </c>
      <c r="AF1400" s="1" t="s">
        <v>28</v>
      </c>
    </row>
    <row r="1401" spans="1:32" ht="16.5" x14ac:dyDescent="0.35">
      <c r="A1401" s="1">
        <f t="shared" ref="A1401:B1401" si="2734">A1030</f>
        <v>0.50056136101815041</v>
      </c>
      <c r="B1401" s="1">
        <f t="shared" si="2734"/>
        <v>0.4722796441206249</v>
      </c>
      <c r="C1401" s="1">
        <f>Tabulka1[[#This Row],[z2]]</f>
        <v>0.87397784067512652</v>
      </c>
      <c r="D1401" s="1">
        <f>Tabulka1[[#This Row],[std2]]</f>
        <v>8.0798834595389698E-4</v>
      </c>
      <c r="E1401" s="1">
        <f t="shared" si="2700"/>
        <v>6</v>
      </c>
      <c r="F1401" s="1" t="s">
        <v>29</v>
      </c>
      <c r="G1401" s="1" t="s">
        <v>30</v>
      </c>
      <c r="H1401" s="1" t="s">
        <v>13</v>
      </c>
      <c r="I1401" s="1">
        <f t="shared" ref="I1401:J1401" si="2735">I1030</f>
        <v>5</v>
      </c>
      <c r="J1401" s="1">
        <f t="shared" si="2735"/>
        <v>1.887</v>
      </c>
      <c r="K1401">
        <v>0.87397784067512652</v>
      </c>
      <c r="L1401">
        <v>8.0798834595389698E-4</v>
      </c>
      <c r="M1401" s="1" t="s">
        <v>32</v>
      </c>
      <c r="N1401" s="1" t="s">
        <v>31</v>
      </c>
      <c r="O1401" s="1" t="s">
        <v>13</v>
      </c>
      <c r="P1401" s="1">
        <f t="shared" ref="P1401:Q1401" si="2736">P1030</f>
        <v>2.2690509125344418</v>
      </c>
      <c r="Q1401" s="1">
        <f t="shared" si="2736"/>
        <v>1.887</v>
      </c>
      <c r="R1401" s="1">
        <f>Tabulka1[[#This Row],[z2]]</f>
        <v>0.87397784067512652</v>
      </c>
      <c r="S1401" s="1">
        <f>Tabulka1[[#This Row],[std2]]</f>
        <v>8.0798834595389698E-4</v>
      </c>
      <c r="T1401" s="1" t="s">
        <v>42</v>
      </c>
      <c r="U1401" s="1" t="s">
        <v>31</v>
      </c>
      <c r="V1401" s="1" t="s">
        <v>13</v>
      </c>
      <c r="W1401" s="1">
        <f t="shared" ref="W1401:X1401" si="2737">W1030</f>
        <v>0.5071286773903555</v>
      </c>
      <c r="X1401" s="1">
        <f t="shared" si="2737"/>
        <v>0.47847590711780041</v>
      </c>
      <c r="Y1401" s="1">
        <f>Tabulka1[[#This Row],[z2]]</f>
        <v>0.87397784067512652</v>
      </c>
      <c r="Z1401" s="1">
        <f>Tabulka1[[#This Row],[std2]]</f>
        <v>8.0798834595389698E-4</v>
      </c>
      <c r="AA1401" s="1" t="s">
        <v>43</v>
      </c>
      <c r="AB1401" s="1" t="s">
        <v>40</v>
      </c>
      <c r="AC1401" s="1" t="s">
        <v>13</v>
      </c>
      <c r="AD1401" s="1">
        <v>30</v>
      </c>
      <c r="AE1401" s="1" t="s">
        <v>12</v>
      </c>
      <c r="AF1401" s="1" t="s">
        <v>28</v>
      </c>
    </row>
    <row r="1402" spans="1:32" ht="16.5" x14ac:dyDescent="0.35">
      <c r="A1402" s="1">
        <f t="shared" ref="A1402:B1402" si="2738">A1031</f>
        <v>1.042834562880335</v>
      </c>
      <c r="B1402" s="1">
        <f t="shared" si="2738"/>
        <v>0.98391441007759617</v>
      </c>
      <c r="C1402" s="1">
        <f>Tabulka1[[#This Row],[z2]]</f>
        <v>1.019853569456415</v>
      </c>
      <c r="D1402" s="1">
        <f>Tabulka1[[#This Row],[std2]]</f>
        <v>6.1934363251659396E-4</v>
      </c>
      <c r="E1402" s="1">
        <f t="shared" si="2700"/>
        <v>6</v>
      </c>
      <c r="F1402" s="1" t="s">
        <v>29</v>
      </c>
      <c r="G1402" s="1" t="s">
        <v>30</v>
      </c>
      <c r="H1402" s="1" t="s">
        <v>13</v>
      </c>
      <c r="I1402" s="1">
        <f t="shared" ref="I1402:J1402" si="2739">I1031</f>
        <v>10</v>
      </c>
      <c r="J1402" s="1">
        <f t="shared" si="2739"/>
        <v>1.887</v>
      </c>
      <c r="K1402">
        <v>1.019853569456415</v>
      </c>
      <c r="L1402">
        <v>6.1934363251659396E-4</v>
      </c>
      <c r="M1402" s="1" t="s">
        <v>32</v>
      </c>
      <c r="N1402" s="1" t="s">
        <v>31</v>
      </c>
      <c r="O1402" s="1" t="s">
        <v>13</v>
      </c>
      <c r="P1402" s="1">
        <f t="shared" ref="P1402:Q1402" si="2740">P1031</f>
        <v>4.5381018250688836</v>
      </c>
      <c r="Q1402" s="1">
        <f t="shared" si="2740"/>
        <v>1.887</v>
      </c>
      <c r="R1402" s="1">
        <f>Tabulka1[[#This Row],[z2]]</f>
        <v>1.019853569456415</v>
      </c>
      <c r="S1402" s="1">
        <f>Tabulka1[[#This Row],[std2]]</f>
        <v>6.1934363251659396E-4</v>
      </c>
      <c r="T1402" s="1" t="s">
        <v>42</v>
      </c>
      <c r="U1402" s="1" t="s">
        <v>31</v>
      </c>
      <c r="V1402" s="1" t="s">
        <v>13</v>
      </c>
      <c r="W1402" s="1">
        <f t="shared" ref="W1402:X1402" si="2741">W1031</f>
        <v>1.0706049856018618</v>
      </c>
      <c r="X1402" s="1">
        <f t="shared" si="2741"/>
        <v>1.0101158039153566</v>
      </c>
      <c r="Y1402" s="1">
        <f>Tabulka1[[#This Row],[z2]]</f>
        <v>1.019853569456415</v>
      </c>
      <c r="Z1402" s="1">
        <f>Tabulka1[[#This Row],[std2]]</f>
        <v>6.1934363251659396E-4</v>
      </c>
      <c r="AA1402" s="1" t="s">
        <v>43</v>
      </c>
      <c r="AB1402" s="1" t="s">
        <v>40</v>
      </c>
      <c r="AC1402" s="1" t="s">
        <v>13</v>
      </c>
      <c r="AD1402" s="1">
        <v>30</v>
      </c>
      <c r="AE1402" s="1" t="s">
        <v>12</v>
      </c>
      <c r="AF1402" s="1" t="s">
        <v>28</v>
      </c>
    </row>
    <row r="1403" spans="1:32" ht="16.5" x14ac:dyDescent="0.35">
      <c r="A1403" s="1">
        <f t="shared" ref="A1403:B1403" si="2742">A1032</f>
        <v>1.6342413069979924</v>
      </c>
      <c r="B1403" s="1">
        <f t="shared" si="2742"/>
        <v>1.5419066731526059</v>
      </c>
      <c r="C1403" s="1">
        <f>Tabulka1[[#This Row],[z2]]</f>
        <v>1.2230750704425768</v>
      </c>
      <c r="D1403" s="1">
        <f>Tabulka1[[#This Row],[std2]]</f>
        <v>6.0352433345145626E-4</v>
      </c>
      <c r="E1403" s="1">
        <f t="shared" si="2700"/>
        <v>6</v>
      </c>
      <c r="F1403" s="1" t="s">
        <v>29</v>
      </c>
      <c r="G1403" s="1" t="s">
        <v>30</v>
      </c>
      <c r="H1403" s="1" t="s">
        <v>13</v>
      </c>
      <c r="I1403" s="1">
        <f t="shared" ref="I1403:J1403" si="2743">I1032</f>
        <v>15</v>
      </c>
      <c r="J1403" s="1">
        <f t="shared" si="2743"/>
        <v>1.887</v>
      </c>
      <c r="K1403">
        <v>1.2230750704425768</v>
      </c>
      <c r="L1403">
        <v>6.0352433345145626E-4</v>
      </c>
      <c r="M1403" s="1" t="s">
        <v>32</v>
      </c>
      <c r="N1403" s="1" t="s">
        <v>31</v>
      </c>
      <c r="O1403" s="1" t="s">
        <v>13</v>
      </c>
      <c r="P1403" s="1">
        <f t="shared" ref="P1403:Q1403" si="2744">P1032</f>
        <v>6.8071527376033263</v>
      </c>
      <c r="Q1403" s="1">
        <f t="shared" si="2744"/>
        <v>1.887</v>
      </c>
      <c r="R1403" s="1">
        <f>Tabulka1[[#This Row],[z2]]</f>
        <v>1.2230750704425768</v>
      </c>
      <c r="S1403" s="1">
        <f>Tabulka1[[#This Row],[std2]]</f>
        <v>6.0352433345145626E-4</v>
      </c>
      <c r="T1403" s="1" t="s">
        <v>42</v>
      </c>
      <c r="U1403" s="1" t="s">
        <v>31</v>
      </c>
      <c r="V1403" s="1" t="s">
        <v>13</v>
      </c>
      <c r="W1403" s="1">
        <f t="shared" ref="W1403:X1403" si="2745">W1032</f>
        <v>1.7003726241911925</v>
      </c>
      <c r="X1403" s="1">
        <f t="shared" si="2745"/>
        <v>1.6043015709243902</v>
      </c>
      <c r="Y1403" s="1">
        <f>Tabulka1[[#This Row],[z2]]</f>
        <v>1.2230750704425768</v>
      </c>
      <c r="Z1403" s="1">
        <f>Tabulka1[[#This Row],[std2]]</f>
        <v>6.0352433345145626E-4</v>
      </c>
      <c r="AA1403" s="1" t="s">
        <v>43</v>
      </c>
      <c r="AB1403" s="1" t="s">
        <v>40</v>
      </c>
      <c r="AC1403" s="1" t="s">
        <v>13</v>
      </c>
      <c r="AD1403" s="1">
        <v>30</v>
      </c>
      <c r="AE1403" s="1" t="s">
        <v>12</v>
      </c>
      <c r="AF1403" s="1" t="s">
        <v>28</v>
      </c>
    </row>
    <row r="1404" spans="1:32" ht="16.5" x14ac:dyDescent="0.35">
      <c r="A1404" s="1">
        <f t="shared" ref="A1404:B1404" si="2746">A1033</f>
        <v>2.2761329645141979</v>
      </c>
      <c r="B1404" s="1">
        <f t="shared" si="2746"/>
        <v>2.1475314520191455</v>
      </c>
      <c r="C1404" s="1">
        <f>Tabulka1[[#This Row],[z2]]</f>
        <v>1.5188744271277492</v>
      </c>
      <c r="D1404" s="1">
        <f>Tabulka1[[#This Row],[std2]]</f>
        <v>3.5035645376403098E-4</v>
      </c>
      <c r="E1404" s="1">
        <f t="shared" si="2700"/>
        <v>6</v>
      </c>
      <c r="F1404" s="1" t="s">
        <v>29</v>
      </c>
      <c r="G1404" s="1" t="s">
        <v>30</v>
      </c>
      <c r="H1404" s="1" t="s">
        <v>13</v>
      </c>
      <c r="I1404" s="1">
        <f t="shared" ref="I1404:J1404" si="2747">I1033</f>
        <v>20</v>
      </c>
      <c r="J1404" s="1">
        <f t="shared" si="2747"/>
        <v>1.887</v>
      </c>
      <c r="K1404">
        <v>1.5188744271277492</v>
      </c>
      <c r="L1404">
        <v>3.5035645376403098E-4</v>
      </c>
      <c r="M1404" s="1" t="s">
        <v>32</v>
      </c>
      <c r="N1404" s="1" t="s">
        <v>31</v>
      </c>
      <c r="O1404" s="1" t="s">
        <v>13</v>
      </c>
      <c r="P1404" s="1">
        <f t="shared" ref="P1404:Q1404" si="2748">P1033</f>
        <v>9.0762036501377672</v>
      </c>
      <c r="Q1404" s="1">
        <f t="shared" si="2748"/>
        <v>1.887</v>
      </c>
      <c r="R1404" s="1">
        <f>Tabulka1[[#This Row],[z2]]</f>
        <v>1.5188744271277492</v>
      </c>
      <c r="S1404" s="1">
        <f>Tabulka1[[#This Row],[std2]]</f>
        <v>3.5035645376403098E-4</v>
      </c>
      <c r="T1404" s="1" t="s">
        <v>42</v>
      </c>
      <c r="U1404" s="1" t="s">
        <v>31</v>
      </c>
      <c r="V1404" s="1" t="s">
        <v>13</v>
      </c>
      <c r="W1404" s="1">
        <f t="shared" ref="W1404:X1404" si="2749">W1033</f>
        <v>2.4088612176041888</v>
      </c>
      <c r="X1404" s="1">
        <f t="shared" si="2749"/>
        <v>2.2727605588095519</v>
      </c>
      <c r="Y1404" s="1">
        <f>Tabulka1[[#This Row],[z2]]</f>
        <v>1.5188744271277492</v>
      </c>
      <c r="Z1404" s="1">
        <f>Tabulka1[[#This Row],[std2]]</f>
        <v>3.5035645376403098E-4</v>
      </c>
      <c r="AA1404" s="1" t="s">
        <v>43</v>
      </c>
      <c r="AB1404" s="1" t="s">
        <v>40</v>
      </c>
      <c r="AC1404" s="1" t="s">
        <v>13</v>
      </c>
      <c r="AD1404" s="1">
        <v>30</v>
      </c>
      <c r="AE1404" s="1" t="s">
        <v>12</v>
      </c>
      <c r="AF1404" s="1" t="s">
        <v>28</v>
      </c>
    </row>
    <row r="1405" spans="1:32" ht="16.5" x14ac:dyDescent="0.35">
      <c r="A1405" s="1">
        <f t="shared" ref="A1405:B1405" si="2750">A1034</f>
        <v>2.976461186308264</v>
      </c>
      <c r="B1405" s="1">
        <f t="shared" si="2750"/>
        <v>2.8082911292818471</v>
      </c>
      <c r="C1405" s="1">
        <f>Tabulka1[[#This Row],[z2]]</f>
        <v>1.9839014859566964</v>
      </c>
      <c r="D1405" s="1">
        <f>Tabulka1[[#This Row],[std2]]</f>
        <v>0</v>
      </c>
      <c r="E1405" s="1">
        <f t="shared" si="2700"/>
        <v>6</v>
      </c>
      <c r="F1405" s="1" t="s">
        <v>29</v>
      </c>
      <c r="G1405" s="1" t="s">
        <v>30</v>
      </c>
      <c r="H1405" s="1" t="s">
        <v>13</v>
      </c>
      <c r="I1405" s="1">
        <f t="shared" ref="I1405:J1405" si="2751">I1034</f>
        <v>25</v>
      </c>
      <c r="J1405" s="1">
        <f t="shared" si="2751"/>
        <v>1.887</v>
      </c>
      <c r="K1405">
        <v>1.9839014859566964</v>
      </c>
      <c r="L1405">
        <v>0</v>
      </c>
      <c r="M1405" s="1" t="s">
        <v>32</v>
      </c>
      <c r="N1405" s="1" t="s">
        <v>31</v>
      </c>
      <c r="O1405" s="1" t="s">
        <v>13</v>
      </c>
      <c r="P1405" s="1">
        <f t="shared" ref="P1405:Q1405" si="2752">P1034</f>
        <v>11.34525456267221</v>
      </c>
      <c r="Q1405" s="1">
        <f t="shared" si="2752"/>
        <v>1.887</v>
      </c>
      <c r="R1405" s="1">
        <f>Tabulka1[[#This Row],[z2]]</f>
        <v>1.9839014859566964</v>
      </c>
      <c r="S1405" s="1">
        <f>Tabulka1[[#This Row],[std2]]</f>
        <v>0</v>
      </c>
      <c r="T1405" s="1" t="s">
        <v>42</v>
      </c>
      <c r="U1405" s="1" t="s">
        <v>31</v>
      </c>
      <c r="V1405" s="1" t="s">
        <v>13</v>
      </c>
      <c r="W1405" s="1">
        <f t="shared" ref="W1405:X1405" si="2753">W1034</f>
        <v>3.2118149568055854</v>
      </c>
      <c r="X1405" s="1">
        <f t="shared" si="2753"/>
        <v>3.0303474117460696</v>
      </c>
      <c r="Y1405" s="1">
        <f>Tabulka1[[#This Row],[z2]]</f>
        <v>1.9839014859566964</v>
      </c>
      <c r="Z1405" s="1">
        <f>Tabulka1[[#This Row],[std2]]</f>
        <v>0</v>
      </c>
      <c r="AA1405" s="1" t="s">
        <v>43</v>
      </c>
      <c r="AB1405" s="1" t="s">
        <v>40</v>
      </c>
      <c r="AC1405" s="1" t="s">
        <v>13</v>
      </c>
      <c r="AD1405" s="1">
        <v>30</v>
      </c>
      <c r="AE1405" s="1" t="s">
        <v>12</v>
      </c>
      <c r="AF1405" s="1" t="s">
        <v>28</v>
      </c>
    </row>
    <row r="1406" spans="1:32" ht="16.5" x14ac:dyDescent="0.35">
      <c r="A1406" s="1">
        <f t="shared" ref="A1406:B1406" si="2754">A1035</f>
        <v>3.7396703213266695</v>
      </c>
      <c r="B1406" s="1">
        <f t="shared" si="2754"/>
        <v>3.5283789481717127</v>
      </c>
      <c r="C1406" s="1">
        <f>Tabulka1[[#This Row],[z2]]</f>
        <v>2.7544866592462438</v>
      </c>
      <c r="D1406" s="1">
        <f>Tabulka1[[#This Row],[std2]]</f>
        <v>3.777744537528344E-4</v>
      </c>
      <c r="E1406" s="1">
        <f t="shared" si="2700"/>
        <v>6</v>
      </c>
      <c r="F1406" s="1" t="s">
        <v>29</v>
      </c>
      <c r="G1406" s="1" t="s">
        <v>30</v>
      </c>
      <c r="H1406" s="1" t="s">
        <v>13</v>
      </c>
      <c r="I1406" s="1">
        <f t="shared" ref="I1406:J1406" si="2755">I1035</f>
        <v>30</v>
      </c>
      <c r="J1406" s="1">
        <f t="shared" si="2755"/>
        <v>1.887</v>
      </c>
      <c r="K1406">
        <v>2.7544866592462438</v>
      </c>
      <c r="L1406">
        <v>3.777744537528344E-4</v>
      </c>
      <c r="M1406" s="1" t="s">
        <v>32</v>
      </c>
      <c r="N1406" s="1" t="s">
        <v>31</v>
      </c>
      <c r="O1406" s="1" t="s">
        <v>13</v>
      </c>
      <c r="P1406" s="1">
        <f t="shared" ref="P1406:Q1406" si="2756">P1035</f>
        <v>13.614305475206653</v>
      </c>
      <c r="Q1406" s="1">
        <f t="shared" si="2756"/>
        <v>1.887</v>
      </c>
      <c r="R1406" s="1">
        <f>Tabulka1[[#This Row],[z2]]</f>
        <v>2.7544866592462438</v>
      </c>
      <c r="S1406" s="1">
        <f>Tabulka1[[#This Row],[std2]]</f>
        <v>3.777744537528344E-4</v>
      </c>
      <c r="T1406" s="1" t="s">
        <v>42</v>
      </c>
      <c r="U1406" s="1" t="s">
        <v>31</v>
      </c>
      <c r="V1406" s="1" t="s">
        <v>13</v>
      </c>
      <c r="W1406" s="1">
        <f t="shared" ref="W1406:X1406" si="2757">W1035</f>
        <v>4.1294763730357529</v>
      </c>
      <c r="X1406" s="1">
        <f t="shared" si="2757"/>
        <v>3.8961609579592325</v>
      </c>
      <c r="Y1406" s="1">
        <f>Tabulka1[[#This Row],[z2]]</f>
        <v>2.7544866592462438</v>
      </c>
      <c r="Z1406" s="1">
        <f>Tabulka1[[#This Row],[std2]]</f>
        <v>3.777744537528344E-4</v>
      </c>
      <c r="AA1406" s="1" t="s">
        <v>43</v>
      </c>
      <c r="AB1406" s="1" t="s">
        <v>40</v>
      </c>
      <c r="AC1406" s="1" t="s">
        <v>13</v>
      </c>
      <c r="AD1406" s="1">
        <v>30</v>
      </c>
      <c r="AE1406" s="1" t="s">
        <v>12</v>
      </c>
      <c r="AF1406" s="1" t="s">
        <v>28</v>
      </c>
    </row>
    <row r="1407" spans="1:32" ht="16.5" x14ac:dyDescent="0.35">
      <c r="A1407" s="1">
        <f t="shared" ref="A1407:B1407" si="2758">A1036</f>
        <v>0</v>
      </c>
      <c r="B1407" s="1">
        <f t="shared" si="2758"/>
        <v>0</v>
      </c>
      <c r="C1407" s="1">
        <f>Tabulka1[[#This Row],[z2]]</f>
        <v>0.77901098169446481</v>
      </c>
      <c r="D1407" s="1">
        <f>Tabulka1[[#This Row],[std2]]</f>
        <v>2.1986370004217341E-3</v>
      </c>
      <c r="E1407" s="1">
        <f t="shared" si="2700"/>
        <v>7</v>
      </c>
      <c r="F1407" s="1" t="s">
        <v>29</v>
      </c>
      <c r="G1407" s="1" t="s">
        <v>30</v>
      </c>
      <c r="H1407" s="1" t="s">
        <v>13</v>
      </c>
      <c r="I1407" s="1">
        <f t="shared" ref="I1407:J1407" si="2759">I1036</f>
        <v>0</v>
      </c>
      <c r="J1407" s="1">
        <f t="shared" si="2759"/>
        <v>2</v>
      </c>
      <c r="K1407" s="1">
        <v>0.77901098169446481</v>
      </c>
      <c r="L1407" s="1">
        <v>2.1986370004217341E-3</v>
      </c>
      <c r="M1407" s="1" t="s">
        <v>32</v>
      </c>
      <c r="N1407" s="1" t="s">
        <v>31</v>
      </c>
      <c r="O1407" s="1" t="s">
        <v>13</v>
      </c>
      <c r="P1407" s="1">
        <f t="shared" ref="P1407:Q1407" si="2760">P1036</f>
        <v>0</v>
      </c>
      <c r="Q1407" s="1">
        <f t="shared" si="2760"/>
        <v>2</v>
      </c>
      <c r="R1407" s="1">
        <f>Tabulka1[[#This Row],[z2]]</f>
        <v>0.77901098169446481</v>
      </c>
      <c r="S1407" s="1">
        <f>Tabulka1[[#This Row],[std2]]</f>
        <v>2.1986370004217341E-3</v>
      </c>
      <c r="T1407" s="1" t="s">
        <v>42</v>
      </c>
      <c r="U1407" s="1" t="s">
        <v>31</v>
      </c>
      <c r="V1407" s="1" t="s">
        <v>13</v>
      </c>
      <c r="W1407" s="1">
        <f t="shared" ref="W1407:X1407" si="2761">W1036</f>
        <v>0</v>
      </c>
      <c r="X1407" s="1">
        <f t="shared" si="2761"/>
        <v>0</v>
      </c>
      <c r="Y1407" s="1">
        <f>Tabulka1[[#This Row],[z2]]</f>
        <v>0.77901098169446481</v>
      </c>
      <c r="Z1407" s="1">
        <f>Tabulka1[[#This Row],[std2]]</f>
        <v>2.1986370004217341E-3</v>
      </c>
      <c r="AA1407" s="1" t="s">
        <v>43</v>
      </c>
      <c r="AB1407" s="1" t="s">
        <v>40</v>
      </c>
      <c r="AC1407" s="1" t="s">
        <v>13</v>
      </c>
      <c r="AD1407" s="1">
        <v>30</v>
      </c>
      <c r="AE1407" s="1" t="s">
        <v>12</v>
      </c>
      <c r="AF1407" s="1" t="s">
        <v>28</v>
      </c>
    </row>
    <row r="1408" spans="1:32" ht="16.5" x14ac:dyDescent="0.35">
      <c r="A1408" s="1">
        <f t="shared" ref="A1408:B1408" si="2762">A1037</f>
        <v>0.48423417119184897</v>
      </c>
      <c r="B1408" s="1">
        <f t="shared" si="2762"/>
        <v>0.48423417119184897</v>
      </c>
      <c r="C1408" s="1">
        <f>Tabulka1[[#This Row],[z2]]</f>
        <v>0.8727033849117708</v>
      </c>
      <c r="D1408" s="1">
        <f>Tabulka1[[#This Row],[std2]]</f>
        <v>1.15444023166861E-4</v>
      </c>
      <c r="E1408" s="1">
        <f t="shared" si="2700"/>
        <v>7</v>
      </c>
      <c r="F1408" s="1" t="s">
        <v>29</v>
      </c>
      <c r="G1408" s="1" t="s">
        <v>30</v>
      </c>
      <c r="H1408" s="1" t="s">
        <v>13</v>
      </c>
      <c r="I1408" s="1">
        <f t="shared" ref="I1408:J1408" si="2763">I1037</f>
        <v>5</v>
      </c>
      <c r="J1408" s="1">
        <f t="shared" si="2763"/>
        <v>2</v>
      </c>
      <c r="K1408">
        <v>0.8727033849117708</v>
      </c>
      <c r="L1408">
        <v>1.15444023166861E-4</v>
      </c>
      <c r="M1408" s="1" t="s">
        <v>32</v>
      </c>
      <c r="N1408" s="1" t="s">
        <v>31</v>
      </c>
      <c r="O1408" s="1" t="s">
        <v>13</v>
      </c>
      <c r="P1408" s="1">
        <f t="shared" ref="P1408:Q1408" si="2764">P1037</f>
        <v>2.1971859896620574</v>
      </c>
      <c r="Q1408" s="1">
        <f t="shared" si="2764"/>
        <v>2</v>
      </c>
      <c r="R1408" s="1">
        <f>Tabulka1[[#This Row],[z2]]</f>
        <v>0.8727033849117708</v>
      </c>
      <c r="S1408" s="1">
        <f>Tabulka1[[#This Row],[std2]]</f>
        <v>1.15444023166861E-4</v>
      </c>
      <c r="T1408" s="1" t="s">
        <v>42</v>
      </c>
      <c r="U1408" s="1" t="s">
        <v>31</v>
      </c>
      <c r="V1408" s="1" t="s">
        <v>13</v>
      </c>
      <c r="W1408" s="1">
        <f t="shared" ref="W1408:X1408" si="2765">W1037</f>
        <v>0.49106700019937316</v>
      </c>
      <c r="X1408" s="1">
        <f t="shared" si="2765"/>
        <v>0.49106700019937316</v>
      </c>
      <c r="Y1408" s="1">
        <f>Tabulka1[[#This Row],[z2]]</f>
        <v>0.8727033849117708</v>
      </c>
      <c r="Z1408" s="1">
        <f>Tabulka1[[#This Row],[std2]]</f>
        <v>1.15444023166861E-4</v>
      </c>
      <c r="AA1408" s="1" t="s">
        <v>43</v>
      </c>
      <c r="AB1408" s="1" t="s">
        <v>40</v>
      </c>
      <c r="AC1408" s="1" t="s">
        <v>13</v>
      </c>
      <c r="AD1408" s="1">
        <v>30</v>
      </c>
      <c r="AE1408" s="1" t="s">
        <v>12</v>
      </c>
      <c r="AF1408" s="1" t="s">
        <v>28</v>
      </c>
    </row>
    <row r="1409" spans="1:32" ht="16.5" x14ac:dyDescent="0.35">
      <c r="A1409" s="1">
        <f t="shared" ref="A1409:B1409" si="2766">A1038</f>
        <v>1.0097034839239394</v>
      </c>
      <c r="B1409" s="1">
        <f t="shared" si="2766"/>
        <v>1.0097034839239394</v>
      </c>
      <c r="C1409" s="1">
        <f>Tabulka1[[#This Row],[z2]]</f>
        <v>1.0217354849886657</v>
      </c>
      <c r="D1409" s="1">
        <f>Tabulka1[[#This Row],[std2]]</f>
        <v>1.3763415535822894E-4</v>
      </c>
      <c r="E1409" s="1">
        <f t="shared" si="2700"/>
        <v>7</v>
      </c>
      <c r="F1409" s="1" t="s">
        <v>29</v>
      </c>
      <c r="G1409" s="1" t="s">
        <v>30</v>
      </c>
      <c r="H1409" s="1" t="s">
        <v>13</v>
      </c>
      <c r="I1409" s="1">
        <f t="shared" ref="I1409:J1409" si="2767">I1038</f>
        <v>10</v>
      </c>
      <c r="J1409" s="1">
        <f t="shared" si="2767"/>
        <v>2</v>
      </c>
      <c r="K1409">
        <v>1.0217354849886657</v>
      </c>
      <c r="L1409">
        <v>1.3763415535822894E-4</v>
      </c>
      <c r="M1409" s="1" t="s">
        <v>32</v>
      </c>
      <c r="N1409" s="1" t="s">
        <v>31</v>
      </c>
      <c r="O1409" s="1" t="s">
        <v>13</v>
      </c>
      <c r="P1409" s="1">
        <f t="shared" ref="P1409:Q1409" si="2768">P1038</f>
        <v>4.3943719793241147</v>
      </c>
      <c r="Q1409" s="1">
        <f t="shared" si="2768"/>
        <v>2</v>
      </c>
      <c r="R1409" s="1">
        <f>Tabulka1[[#This Row],[z2]]</f>
        <v>1.0217354849886657</v>
      </c>
      <c r="S1409" s="1">
        <f>Tabulka1[[#This Row],[std2]]</f>
        <v>1.3763415535822894E-4</v>
      </c>
      <c r="T1409" s="1" t="s">
        <v>42</v>
      </c>
      <c r="U1409" s="1" t="s">
        <v>31</v>
      </c>
      <c r="V1409" s="1" t="s">
        <v>13</v>
      </c>
      <c r="W1409" s="1">
        <f t="shared" ref="W1409:X1409" si="2769">W1038</f>
        <v>1.0366970004208989</v>
      </c>
      <c r="X1409" s="1">
        <f t="shared" si="2769"/>
        <v>1.0366970004208989</v>
      </c>
      <c r="Y1409" s="1">
        <f>Tabulka1[[#This Row],[z2]]</f>
        <v>1.0217354849886657</v>
      </c>
      <c r="Z1409" s="1">
        <f>Tabulka1[[#This Row],[std2]]</f>
        <v>1.3763415535822894E-4</v>
      </c>
      <c r="AA1409" s="1" t="s">
        <v>43</v>
      </c>
      <c r="AB1409" s="1" t="s">
        <v>40</v>
      </c>
      <c r="AC1409" s="1" t="s">
        <v>13</v>
      </c>
      <c r="AD1409" s="1">
        <v>30</v>
      </c>
      <c r="AE1409" s="1" t="s">
        <v>12</v>
      </c>
      <c r="AF1409" s="1" t="s">
        <v>28</v>
      </c>
    </row>
    <row r="1410" spans="1:32" ht="16.5" x14ac:dyDescent="0.35">
      <c r="A1410" s="1">
        <f t="shared" ref="A1410:B1410" si="2770">A1039</f>
        <v>1.5801237194200302</v>
      </c>
      <c r="B1410" s="1">
        <f t="shared" si="2770"/>
        <v>1.5801237194200302</v>
      </c>
      <c r="C1410" s="1">
        <f>Tabulka1[[#This Row],[z2]]</f>
        <v>1.2248887954592131</v>
      </c>
      <c r="D1410" s="1">
        <f>Tabulka1[[#This Row],[std2]]</f>
        <v>5.6950578198159882E-4</v>
      </c>
      <c r="E1410" s="1">
        <f t="shared" si="2700"/>
        <v>7</v>
      </c>
      <c r="F1410" s="1" t="s">
        <v>29</v>
      </c>
      <c r="G1410" s="1" t="s">
        <v>30</v>
      </c>
      <c r="H1410" s="1" t="s">
        <v>13</v>
      </c>
      <c r="I1410" s="1">
        <f t="shared" ref="I1410:J1410" si="2771">I1039</f>
        <v>15</v>
      </c>
      <c r="J1410" s="1">
        <f t="shared" si="2771"/>
        <v>2</v>
      </c>
      <c r="K1410">
        <v>1.2248887954592131</v>
      </c>
      <c r="L1410">
        <v>5.6950578198159882E-4</v>
      </c>
      <c r="M1410" s="1" t="s">
        <v>32</v>
      </c>
      <c r="N1410" s="1" t="s">
        <v>31</v>
      </c>
      <c r="O1410" s="1" t="s">
        <v>13</v>
      </c>
      <c r="P1410" s="1">
        <f t="shared" ref="P1410:Q1410" si="2772">P1039</f>
        <v>6.5915579689861721</v>
      </c>
      <c r="Q1410" s="1">
        <f t="shared" si="2772"/>
        <v>2</v>
      </c>
      <c r="R1410" s="1">
        <f>Tabulka1[[#This Row],[z2]]</f>
        <v>1.2248887954592131</v>
      </c>
      <c r="S1410" s="1">
        <f>Tabulka1[[#This Row],[std2]]</f>
        <v>5.6950578198159882E-4</v>
      </c>
      <c r="T1410" s="1" t="s">
        <v>42</v>
      </c>
      <c r="U1410" s="1" t="s">
        <v>31</v>
      </c>
      <c r="V1410" s="1" t="s">
        <v>13</v>
      </c>
      <c r="W1410" s="1">
        <f t="shared" ref="W1410:X1410" si="2773">W1039</f>
        <v>1.6465187653743689</v>
      </c>
      <c r="X1410" s="1">
        <f t="shared" si="2773"/>
        <v>1.6465187653743689</v>
      </c>
      <c r="Y1410" s="1">
        <f>Tabulka1[[#This Row],[z2]]</f>
        <v>1.2248887954592131</v>
      </c>
      <c r="Z1410" s="1">
        <f>Tabulka1[[#This Row],[std2]]</f>
        <v>5.6950578198159882E-4</v>
      </c>
      <c r="AA1410" s="1" t="s">
        <v>43</v>
      </c>
      <c r="AB1410" s="1" t="s">
        <v>40</v>
      </c>
      <c r="AC1410" s="1" t="s">
        <v>13</v>
      </c>
      <c r="AD1410" s="1">
        <v>30</v>
      </c>
      <c r="AE1410" s="1" t="s">
        <v>12</v>
      </c>
      <c r="AF1410" s="1" t="s">
        <v>28</v>
      </c>
    </row>
    <row r="1411" spans="1:32" ht="16.5" x14ac:dyDescent="0.35">
      <c r="A1411" s="1">
        <f t="shared" ref="A1411:B1411" si="2774">A1040</f>
        <v>2.2003209613913302</v>
      </c>
      <c r="B1411" s="1">
        <f t="shared" si="2774"/>
        <v>2.2003209613913302</v>
      </c>
      <c r="C1411" s="1">
        <f>Tabulka1[[#This Row],[z2]]</f>
        <v>1.5242942073314842</v>
      </c>
      <c r="D1411" s="1">
        <f>Tabulka1[[#This Row],[std2]]</f>
        <v>4.5220842061214184E-5</v>
      </c>
      <c r="E1411" s="1">
        <f t="shared" si="2700"/>
        <v>7</v>
      </c>
      <c r="F1411" s="1" t="s">
        <v>29</v>
      </c>
      <c r="G1411" s="1" t="s">
        <v>30</v>
      </c>
      <c r="H1411" s="1" t="s">
        <v>13</v>
      </c>
      <c r="I1411" s="1">
        <f t="shared" ref="I1411:J1411" si="2775">I1040</f>
        <v>20</v>
      </c>
      <c r="J1411" s="1">
        <f t="shared" si="2775"/>
        <v>2</v>
      </c>
      <c r="K1411">
        <v>1.5242942073314842</v>
      </c>
      <c r="L1411">
        <v>4.5220842061214184E-5</v>
      </c>
      <c r="M1411" s="1" t="s">
        <v>32</v>
      </c>
      <c r="N1411" s="1" t="s">
        <v>31</v>
      </c>
      <c r="O1411" s="1" t="s">
        <v>13</v>
      </c>
      <c r="P1411" s="1">
        <f t="shared" ref="P1411:Q1411" si="2776">P1040</f>
        <v>8.7887439586482294</v>
      </c>
      <c r="Q1411" s="1">
        <f t="shared" si="2776"/>
        <v>2</v>
      </c>
      <c r="R1411" s="1">
        <f>Tabulka1[[#This Row],[z2]]</f>
        <v>1.5242942073314842</v>
      </c>
      <c r="S1411" s="1">
        <f>Tabulka1[[#This Row],[std2]]</f>
        <v>4.5220842061214184E-5</v>
      </c>
      <c r="T1411" s="1" t="s">
        <v>42</v>
      </c>
      <c r="U1411" s="1" t="s">
        <v>31</v>
      </c>
      <c r="V1411" s="1" t="s">
        <v>13</v>
      </c>
      <c r="W1411" s="1">
        <f t="shared" ref="W1411:X1411" si="2777">W1040</f>
        <v>2.3325682509470229</v>
      </c>
      <c r="X1411" s="1">
        <f t="shared" si="2777"/>
        <v>2.3325682509470229</v>
      </c>
      <c r="Y1411" s="1">
        <f>Tabulka1[[#This Row],[z2]]</f>
        <v>1.5242942073314842</v>
      </c>
      <c r="Z1411" s="1">
        <f>Tabulka1[[#This Row],[std2]]</f>
        <v>4.5220842061214184E-5</v>
      </c>
      <c r="AA1411" s="1" t="s">
        <v>43</v>
      </c>
      <c r="AB1411" s="1" t="s">
        <v>40</v>
      </c>
      <c r="AC1411" s="1" t="s">
        <v>13</v>
      </c>
      <c r="AD1411" s="1">
        <v>30</v>
      </c>
      <c r="AE1411" s="1" t="s">
        <v>12</v>
      </c>
      <c r="AF1411" s="1" t="s">
        <v>28</v>
      </c>
    </row>
    <row r="1412" spans="1:32" ht="16.5" x14ac:dyDescent="0.35">
      <c r="A1412" s="1">
        <f t="shared" ref="A1412:B1412" si="2778">A1041</f>
        <v>2.8775844856220498</v>
      </c>
      <c r="B1412" s="1">
        <f t="shared" si="2778"/>
        <v>2.8775844856220498</v>
      </c>
      <c r="C1412" s="1">
        <f>Tabulka1[[#This Row],[z2]]</f>
        <v>2.0022049577428636</v>
      </c>
      <c r="D1412" s="1">
        <f>Tabulka1[[#This Row],[std2]]</f>
        <v>4.0366072123519838E-4</v>
      </c>
      <c r="E1412" s="1">
        <f t="shared" si="2700"/>
        <v>7</v>
      </c>
      <c r="F1412" s="1" t="s">
        <v>29</v>
      </c>
      <c r="G1412" s="1" t="s">
        <v>30</v>
      </c>
      <c r="H1412" s="1" t="s">
        <v>13</v>
      </c>
      <c r="I1412" s="1">
        <f t="shared" ref="I1412:J1412" si="2779">I1041</f>
        <v>25</v>
      </c>
      <c r="J1412" s="1">
        <f t="shared" si="2779"/>
        <v>2</v>
      </c>
      <c r="K1412">
        <v>2.0022049577428636</v>
      </c>
      <c r="L1412">
        <v>4.0366072123519838E-4</v>
      </c>
      <c r="M1412" s="1" t="s">
        <v>32</v>
      </c>
      <c r="N1412" s="1" t="s">
        <v>31</v>
      </c>
      <c r="O1412" s="1" t="s">
        <v>13</v>
      </c>
      <c r="P1412" s="1">
        <f t="shared" ref="P1412:Q1412" si="2780">P1041</f>
        <v>10.985929948310288</v>
      </c>
      <c r="Q1412" s="1">
        <f t="shared" si="2780"/>
        <v>2</v>
      </c>
      <c r="R1412" s="1">
        <f>Tabulka1[[#This Row],[z2]]</f>
        <v>2.0022049577428636</v>
      </c>
      <c r="S1412" s="1">
        <f>Tabulka1[[#This Row],[std2]]</f>
        <v>4.0366072123519838E-4</v>
      </c>
      <c r="T1412" s="1" t="s">
        <v>42</v>
      </c>
      <c r="U1412" s="1" t="s">
        <v>31</v>
      </c>
      <c r="V1412" s="1" t="s">
        <v>13</v>
      </c>
      <c r="W1412" s="1">
        <f t="shared" ref="W1412:X1412" si="2781">W1041</f>
        <v>3.1100910012626972</v>
      </c>
      <c r="X1412" s="1">
        <f t="shared" si="2781"/>
        <v>3.1100910012626972</v>
      </c>
      <c r="Y1412" s="1">
        <f>Tabulka1[[#This Row],[z2]]</f>
        <v>2.0022049577428636</v>
      </c>
      <c r="Z1412" s="1">
        <f>Tabulka1[[#This Row],[std2]]</f>
        <v>4.0366072123519838E-4</v>
      </c>
      <c r="AA1412" s="1" t="s">
        <v>43</v>
      </c>
      <c r="AB1412" s="1" t="s">
        <v>40</v>
      </c>
      <c r="AC1412" s="1" t="s">
        <v>13</v>
      </c>
      <c r="AD1412" s="1">
        <v>30</v>
      </c>
      <c r="AE1412" s="1" t="s">
        <v>12</v>
      </c>
      <c r="AF1412" s="1" t="s">
        <v>28</v>
      </c>
    </row>
    <row r="1413" spans="1:32" ht="16.5" x14ac:dyDescent="0.35">
      <c r="A1413" s="1">
        <f t="shared" ref="A1413:B1413" si="2782">A1042</f>
        <v>3.6135027710910821</v>
      </c>
      <c r="B1413" s="1">
        <f t="shared" si="2782"/>
        <v>3.6135027710910821</v>
      </c>
      <c r="C1413" s="1">
        <f>Tabulka1[[#This Row],[z2]]</f>
        <v>2.8097071612439537</v>
      </c>
      <c r="D1413" s="1">
        <f>Tabulka1[[#This Row],[std2]]</f>
        <v>2.6077410508198999E-2</v>
      </c>
      <c r="E1413" s="1">
        <f t="shared" si="2700"/>
        <v>7</v>
      </c>
      <c r="F1413" s="1" t="s">
        <v>29</v>
      </c>
      <c r="G1413" s="1" t="s">
        <v>30</v>
      </c>
      <c r="H1413" s="1" t="s">
        <v>13</v>
      </c>
      <c r="I1413" s="1">
        <f t="shared" ref="I1413:J1413" si="2783">I1042</f>
        <v>30</v>
      </c>
      <c r="J1413" s="1">
        <f t="shared" si="2783"/>
        <v>2</v>
      </c>
      <c r="K1413">
        <v>2.8097071612439537</v>
      </c>
      <c r="L1413">
        <v>2.6077410508198999E-2</v>
      </c>
      <c r="M1413" s="1" t="s">
        <v>32</v>
      </c>
      <c r="N1413" s="1" t="s">
        <v>31</v>
      </c>
      <c r="O1413" s="1" t="s">
        <v>13</v>
      </c>
      <c r="P1413" s="1">
        <f t="shared" ref="P1413:Q1413" si="2784">P1042</f>
        <v>13.183115937972344</v>
      </c>
      <c r="Q1413" s="1">
        <f t="shared" si="2784"/>
        <v>2</v>
      </c>
      <c r="R1413" s="1">
        <f>Tabulka1[[#This Row],[z2]]</f>
        <v>2.8097071612439537</v>
      </c>
      <c r="S1413" s="1">
        <f>Tabulka1[[#This Row],[std2]]</f>
        <v>2.6077410508198999E-2</v>
      </c>
      <c r="T1413" s="1" t="s">
        <v>42</v>
      </c>
      <c r="U1413" s="1" t="s">
        <v>31</v>
      </c>
      <c r="V1413" s="1" t="s">
        <v>13</v>
      </c>
      <c r="W1413" s="1">
        <f t="shared" ref="W1413:X1413" si="2785">W1042</f>
        <v>3.9986884301948953</v>
      </c>
      <c r="X1413" s="1">
        <f t="shared" si="2785"/>
        <v>3.9986884301948953</v>
      </c>
      <c r="Y1413" s="1">
        <f>Tabulka1[[#This Row],[z2]]</f>
        <v>2.8097071612439537</v>
      </c>
      <c r="Z1413" s="1">
        <f>Tabulka1[[#This Row],[std2]]</f>
        <v>2.6077410508198999E-2</v>
      </c>
      <c r="AA1413" s="1" t="s">
        <v>43</v>
      </c>
      <c r="AB1413" s="1" t="s">
        <v>40</v>
      </c>
      <c r="AC1413" s="1" t="s">
        <v>13</v>
      </c>
      <c r="AD1413" s="1">
        <v>30</v>
      </c>
      <c r="AE1413" s="1" t="s">
        <v>12</v>
      </c>
      <c r="AF1413" s="1" t="s">
        <v>28</v>
      </c>
    </row>
    <row r="1414" spans="1:32" ht="16.5" x14ac:dyDescent="0.35">
      <c r="A1414" s="1">
        <f t="shared" ref="A1414:B1414" si="2786">A1043</f>
        <v>0</v>
      </c>
      <c r="B1414" s="1">
        <f t="shared" si="2786"/>
        <v>0</v>
      </c>
      <c r="C1414" s="1">
        <f>Tabulka1[[#This Row],[z2]]</f>
        <v>0.77901098169446481</v>
      </c>
      <c r="D1414" s="1">
        <f>Tabulka1[[#This Row],[std2]]</f>
        <v>2.1986370004217341E-3</v>
      </c>
      <c r="E1414" s="1">
        <f t="shared" si="2700"/>
        <v>8</v>
      </c>
      <c r="F1414" s="1" t="s">
        <v>29</v>
      </c>
      <c r="G1414" s="1" t="s">
        <v>30</v>
      </c>
      <c r="H1414" s="1" t="s">
        <v>13</v>
      </c>
      <c r="I1414" s="1">
        <f t="shared" ref="I1414:J1414" si="2787">I1043</f>
        <v>0</v>
      </c>
      <c r="J1414" s="1">
        <f t="shared" si="2787"/>
        <v>2.5</v>
      </c>
      <c r="K1414" s="1">
        <v>0.77901098169446481</v>
      </c>
      <c r="L1414" s="1">
        <v>2.1986370004217341E-3</v>
      </c>
      <c r="M1414" s="1" t="s">
        <v>32</v>
      </c>
      <c r="N1414" s="1" t="s">
        <v>31</v>
      </c>
      <c r="O1414" s="1" t="s">
        <v>13</v>
      </c>
      <c r="P1414" s="1">
        <f t="shared" ref="P1414:Q1414" si="2788">P1043</f>
        <v>0</v>
      </c>
      <c r="Q1414" s="1">
        <f t="shared" si="2788"/>
        <v>2.5</v>
      </c>
      <c r="R1414" s="1">
        <f>Tabulka1[[#This Row],[z2]]</f>
        <v>0.77901098169446481</v>
      </c>
      <c r="S1414" s="1">
        <f>Tabulka1[[#This Row],[std2]]</f>
        <v>2.1986370004217341E-3</v>
      </c>
      <c r="T1414" s="1" t="s">
        <v>42</v>
      </c>
      <c r="U1414" s="1" t="s">
        <v>31</v>
      </c>
      <c r="V1414" s="1" t="s">
        <v>13</v>
      </c>
      <c r="W1414" s="1">
        <f t="shared" ref="W1414:X1414" si="2789">W1043</f>
        <v>0</v>
      </c>
      <c r="X1414" s="1">
        <f t="shared" si="2789"/>
        <v>0</v>
      </c>
      <c r="Y1414" s="1">
        <f>Tabulka1[[#This Row],[z2]]</f>
        <v>0.77901098169446481</v>
      </c>
      <c r="Z1414" s="1">
        <f>Tabulka1[[#This Row],[std2]]</f>
        <v>2.1986370004217341E-3</v>
      </c>
      <c r="AA1414" s="1" t="s">
        <v>43</v>
      </c>
      <c r="AB1414" s="1" t="s">
        <v>40</v>
      </c>
      <c r="AC1414" s="1" t="s">
        <v>13</v>
      </c>
      <c r="AD1414" s="1">
        <v>30</v>
      </c>
      <c r="AE1414" s="1" t="s">
        <v>12</v>
      </c>
      <c r="AF1414" s="1" t="s">
        <v>28</v>
      </c>
    </row>
    <row r="1415" spans="1:32" ht="16.5" x14ac:dyDescent="0.35">
      <c r="A1415" s="1">
        <f t="shared" ref="A1415:B1415" si="2790">A1044</f>
        <v>0.42418656606491106</v>
      </c>
      <c r="B1415" s="1">
        <f t="shared" si="2790"/>
        <v>0.53023320758113879</v>
      </c>
      <c r="C1415" s="1">
        <f>Tabulka1[[#This Row],[z2]]</f>
        <v>0.87239509907066815</v>
      </c>
      <c r="D1415" s="1">
        <f>Tabulka1[[#This Row],[std2]]</f>
        <v>1.5703360355272778E-3</v>
      </c>
      <c r="E1415" s="1">
        <f t="shared" si="2700"/>
        <v>8</v>
      </c>
      <c r="F1415" s="1" t="s">
        <v>29</v>
      </c>
      <c r="G1415" s="1" t="s">
        <v>30</v>
      </c>
      <c r="H1415" s="1" t="s">
        <v>13</v>
      </c>
      <c r="I1415" s="1">
        <f t="shared" ref="I1415:J1415" si="2791">I1044</f>
        <v>5</v>
      </c>
      <c r="J1415" s="1">
        <f t="shared" si="2791"/>
        <v>2.5</v>
      </c>
      <c r="K1415">
        <v>0.87239509907066815</v>
      </c>
      <c r="L1415">
        <v>1.5703360355272778E-3</v>
      </c>
      <c r="M1415" s="1" t="s">
        <v>32</v>
      </c>
      <c r="N1415" s="1" t="s">
        <v>31</v>
      </c>
      <c r="O1415" s="1" t="s">
        <v>13</v>
      </c>
      <c r="P1415" s="1">
        <f t="shared" ref="P1415:Q1415" si="2792">P1044</f>
        <v>1.9271182834416278</v>
      </c>
      <c r="Q1415" s="1">
        <f t="shared" si="2792"/>
        <v>2.5</v>
      </c>
      <c r="R1415" s="1">
        <f>Tabulka1[[#This Row],[z2]]</f>
        <v>0.87239509907066815</v>
      </c>
      <c r="S1415" s="1">
        <f>Tabulka1[[#This Row],[std2]]</f>
        <v>1.5703360355272778E-3</v>
      </c>
      <c r="T1415" s="1" t="s">
        <v>42</v>
      </c>
      <c r="U1415" s="1" t="s">
        <v>31</v>
      </c>
      <c r="V1415" s="1" t="s">
        <v>13</v>
      </c>
      <c r="W1415" s="1">
        <f t="shared" ref="W1415:X1415" si="2793">W1044</f>
        <v>0.43070736793866038</v>
      </c>
      <c r="X1415" s="1">
        <f t="shared" si="2793"/>
        <v>0.53838420992332547</v>
      </c>
      <c r="Y1415" s="1">
        <f>Tabulka1[[#This Row],[z2]]</f>
        <v>0.87239509907066815</v>
      </c>
      <c r="Z1415" s="1">
        <f>Tabulka1[[#This Row],[std2]]</f>
        <v>1.5703360355272778E-3</v>
      </c>
      <c r="AA1415" s="1" t="s">
        <v>43</v>
      </c>
      <c r="AB1415" s="1" t="s">
        <v>40</v>
      </c>
      <c r="AC1415" s="1" t="s">
        <v>13</v>
      </c>
      <c r="AD1415" s="1">
        <v>30</v>
      </c>
      <c r="AE1415" s="1" t="s">
        <v>12</v>
      </c>
      <c r="AF1415" s="1" t="s">
        <v>28</v>
      </c>
    </row>
    <row r="1416" spans="1:32" ht="16.5" x14ac:dyDescent="0.35">
      <c r="A1416" s="1">
        <f t="shared" ref="A1416:B1416" si="2794">A1045</f>
        <v>0.88303000049100655</v>
      </c>
      <c r="B1416" s="1">
        <f t="shared" si="2794"/>
        <v>1.1037875006137581</v>
      </c>
      <c r="C1416" s="1">
        <f>Tabulka1[[#This Row],[z2]]</f>
        <v>1.02445557619586</v>
      </c>
      <c r="D1416" s="1">
        <f>Tabulka1[[#This Row],[std2]]</f>
        <v>7.6881276569313087E-4</v>
      </c>
      <c r="E1416" s="1">
        <f t="shared" si="2700"/>
        <v>8</v>
      </c>
      <c r="F1416" s="1" t="s">
        <v>29</v>
      </c>
      <c r="G1416" s="1" t="s">
        <v>30</v>
      </c>
      <c r="H1416" s="1" t="s">
        <v>13</v>
      </c>
      <c r="I1416" s="1">
        <f t="shared" ref="I1416:J1416" si="2795">I1045</f>
        <v>10</v>
      </c>
      <c r="J1416" s="1">
        <f t="shared" si="2795"/>
        <v>2.5</v>
      </c>
      <c r="K1416">
        <v>1.02445557619586</v>
      </c>
      <c r="L1416">
        <v>7.6881276569313087E-4</v>
      </c>
      <c r="M1416" s="1" t="s">
        <v>32</v>
      </c>
      <c r="N1416" s="1" t="s">
        <v>31</v>
      </c>
      <c r="O1416" s="1" t="s">
        <v>13</v>
      </c>
      <c r="P1416" s="1">
        <f t="shared" ref="P1416:Q1416" si="2796">P1045</f>
        <v>3.8542365668832557</v>
      </c>
      <c r="Q1416" s="1">
        <f t="shared" si="2796"/>
        <v>2.5</v>
      </c>
      <c r="R1416" s="1">
        <f>Tabulka1[[#This Row],[z2]]</f>
        <v>1.02445557619586</v>
      </c>
      <c r="S1416" s="1">
        <f>Tabulka1[[#This Row],[std2]]</f>
        <v>7.6881276569313087E-4</v>
      </c>
      <c r="T1416" s="1" t="s">
        <v>42</v>
      </c>
      <c r="U1416" s="1" t="s">
        <v>31</v>
      </c>
      <c r="V1416" s="1" t="s">
        <v>13</v>
      </c>
      <c r="W1416" s="1">
        <f t="shared" ref="W1416:X1416" si="2797">W1045</f>
        <v>0.90927111009272754</v>
      </c>
      <c r="X1416" s="1">
        <f t="shared" si="2797"/>
        <v>1.1365888876159094</v>
      </c>
      <c r="Y1416" s="1">
        <f>Tabulka1[[#This Row],[z2]]</f>
        <v>1.02445557619586</v>
      </c>
      <c r="Z1416" s="1">
        <f>Tabulka1[[#This Row],[std2]]</f>
        <v>7.6881276569313087E-4</v>
      </c>
      <c r="AA1416" s="1" t="s">
        <v>43</v>
      </c>
      <c r="AB1416" s="1" t="s">
        <v>40</v>
      </c>
      <c r="AC1416" s="1" t="s">
        <v>13</v>
      </c>
      <c r="AD1416" s="1">
        <v>30</v>
      </c>
      <c r="AE1416" s="1" t="s">
        <v>12</v>
      </c>
      <c r="AF1416" s="1" t="s">
        <v>28</v>
      </c>
    </row>
    <row r="1417" spans="1:32" ht="16.5" x14ac:dyDescent="0.35">
      <c r="A1417" s="1">
        <f t="shared" ref="A1417:B1417" si="2798">A1046</f>
        <v>1.3804215289939279</v>
      </c>
      <c r="B1417" s="1">
        <f t="shared" si="2798"/>
        <v>1.7255269112424099</v>
      </c>
      <c r="C1417" s="1">
        <f>Tabulka1[[#This Row],[z2]]</f>
        <v>1.2444557852399654</v>
      </c>
      <c r="D1417" s="1">
        <f>Tabulka1[[#This Row],[std2]]</f>
        <v>1.0143929913290959E-3</v>
      </c>
      <c r="E1417" s="1">
        <f t="shared" si="2700"/>
        <v>8</v>
      </c>
      <c r="F1417" s="1" t="s">
        <v>29</v>
      </c>
      <c r="G1417" s="1" t="s">
        <v>30</v>
      </c>
      <c r="H1417" s="1" t="s">
        <v>13</v>
      </c>
      <c r="I1417" s="1">
        <f t="shared" ref="I1417:J1417" si="2799">I1046</f>
        <v>15</v>
      </c>
      <c r="J1417" s="1">
        <f t="shared" si="2799"/>
        <v>2.5</v>
      </c>
      <c r="K1417">
        <v>1.2444557852399654</v>
      </c>
      <c r="L1417">
        <v>1.0143929913290959E-3</v>
      </c>
      <c r="M1417" s="1" t="s">
        <v>32</v>
      </c>
      <c r="N1417" s="1" t="s">
        <v>31</v>
      </c>
      <c r="O1417" s="1" t="s">
        <v>13</v>
      </c>
      <c r="P1417" s="1">
        <f t="shared" ref="P1417:Q1417" si="2800">P1046</f>
        <v>5.7813548503248828</v>
      </c>
      <c r="Q1417" s="1">
        <f t="shared" si="2800"/>
        <v>2.5</v>
      </c>
      <c r="R1417" s="1">
        <f>Tabulka1[[#This Row],[z2]]</f>
        <v>1.2444557852399654</v>
      </c>
      <c r="S1417" s="1">
        <f>Tabulka1[[#This Row],[std2]]</f>
        <v>1.0143929913290959E-3</v>
      </c>
      <c r="T1417" s="1" t="s">
        <v>42</v>
      </c>
      <c r="U1417" s="1" t="s">
        <v>31</v>
      </c>
      <c r="V1417" s="1" t="s">
        <v>13</v>
      </c>
      <c r="W1417" s="1">
        <f t="shared" ref="W1417:X1417" si="2801">W1046</f>
        <v>1.4441364689708025</v>
      </c>
      <c r="X1417" s="1">
        <f t="shared" si="2801"/>
        <v>1.805170586213503</v>
      </c>
      <c r="Y1417" s="1">
        <f>Tabulka1[[#This Row],[z2]]</f>
        <v>1.2444557852399654</v>
      </c>
      <c r="Z1417" s="1">
        <f>Tabulka1[[#This Row],[std2]]</f>
        <v>1.0143929913290959E-3</v>
      </c>
      <c r="AA1417" s="1" t="s">
        <v>43</v>
      </c>
      <c r="AB1417" s="1" t="s">
        <v>40</v>
      </c>
      <c r="AC1417" s="1" t="s">
        <v>13</v>
      </c>
      <c r="AD1417" s="1">
        <v>30</v>
      </c>
      <c r="AE1417" s="1" t="s">
        <v>12</v>
      </c>
      <c r="AF1417" s="1" t="s">
        <v>28</v>
      </c>
    </row>
    <row r="1418" spans="1:32" ht="16.5" x14ac:dyDescent="0.35">
      <c r="A1418" s="1">
        <f t="shared" ref="A1418:B1418" si="2802">A1047</f>
        <v>1.9195649683300877</v>
      </c>
      <c r="B1418" s="1">
        <f t="shared" si="2802"/>
        <v>2.3994562104126098</v>
      </c>
      <c r="C1418" s="1">
        <f>Tabulka1[[#This Row],[z2]]</f>
        <v>1.5813420964637492</v>
      </c>
      <c r="D1418" s="1">
        <f>Tabulka1[[#This Row],[std2]]</f>
        <v>3.6210784833409868E-4</v>
      </c>
      <c r="E1418" s="1">
        <f t="shared" si="2700"/>
        <v>8</v>
      </c>
      <c r="F1418" s="1" t="s">
        <v>29</v>
      </c>
      <c r="G1418" s="1" t="s">
        <v>30</v>
      </c>
      <c r="H1418" s="1" t="s">
        <v>13</v>
      </c>
      <c r="I1418" s="1">
        <f t="shared" ref="I1418:J1418" si="2803">I1047</f>
        <v>20</v>
      </c>
      <c r="J1418" s="1">
        <f t="shared" si="2803"/>
        <v>2.5</v>
      </c>
      <c r="K1418">
        <v>1.5813420964637492</v>
      </c>
      <c r="L1418">
        <v>3.6210784833409868E-4</v>
      </c>
      <c r="M1418" s="1" t="s">
        <v>32</v>
      </c>
      <c r="N1418" s="1" t="s">
        <v>31</v>
      </c>
      <c r="O1418" s="1" t="s">
        <v>13</v>
      </c>
      <c r="P1418" s="1">
        <f t="shared" ref="P1418:Q1418" si="2804">P1047</f>
        <v>7.7084731337665113</v>
      </c>
      <c r="Q1418" s="1">
        <f t="shared" si="2804"/>
        <v>2.5</v>
      </c>
      <c r="R1418" s="1">
        <f>Tabulka1[[#This Row],[z2]]</f>
        <v>1.5813420964637492</v>
      </c>
      <c r="S1418" s="1">
        <f>Tabulka1[[#This Row],[std2]]</f>
        <v>3.6210784833409868E-4</v>
      </c>
      <c r="T1418" s="1" t="s">
        <v>42</v>
      </c>
      <c r="U1418" s="1" t="s">
        <v>31</v>
      </c>
      <c r="V1418" s="1" t="s">
        <v>13</v>
      </c>
      <c r="W1418" s="1">
        <f t="shared" ref="W1418:X1418" si="2805">W1047</f>
        <v>2.0458599977086371</v>
      </c>
      <c r="X1418" s="1">
        <f t="shared" si="2805"/>
        <v>2.5573249971357965</v>
      </c>
      <c r="Y1418" s="1">
        <f>Tabulka1[[#This Row],[z2]]</f>
        <v>1.5813420964637492</v>
      </c>
      <c r="Z1418" s="1">
        <f>Tabulka1[[#This Row],[std2]]</f>
        <v>3.6210784833409868E-4</v>
      </c>
      <c r="AA1418" s="1" t="s">
        <v>43</v>
      </c>
      <c r="AB1418" s="1" t="s">
        <v>40</v>
      </c>
      <c r="AC1418" s="1" t="s">
        <v>13</v>
      </c>
      <c r="AD1418" s="1">
        <v>30</v>
      </c>
      <c r="AE1418" s="1" t="s">
        <v>12</v>
      </c>
      <c r="AF1418" s="1" t="s">
        <v>28</v>
      </c>
    </row>
    <row r="1419" spans="1:32" ht="16.5" x14ac:dyDescent="0.35">
      <c r="A1419" s="1">
        <f t="shared" ref="A1419:B1419" si="2806">A1048</f>
        <v>2.505738637293573</v>
      </c>
      <c r="B1419" s="1">
        <f t="shared" si="2806"/>
        <v>3.1321732966169664</v>
      </c>
      <c r="C1419" s="1">
        <f>Tabulka1[[#This Row],[z2]]</f>
        <v>2.1443028176851384</v>
      </c>
      <c r="D1419" s="1">
        <f>Tabulka1[[#This Row],[std2]]</f>
        <v>3.7500951922558533E-3</v>
      </c>
      <c r="E1419" s="1">
        <f t="shared" si="2700"/>
        <v>8</v>
      </c>
      <c r="F1419" s="1" t="s">
        <v>29</v>
      </c>
      <c r="G1419" s="1" t="s">
        <v>30</v>
      </c>
      <c r="H1419" s="1" t="s">
        <v>13</v>
      </c>
      <c r="I1419" s="1">
        <f t="shared" ref="I1419:J1419" si="2807">I1048</f>
        <v>25</v>
      </c>
      <c r="J1419" s="1">
        <f t="shared" si="2807"/>
        <v>2.5</v>
      </c>
      <c r="K1419">
        <v>2.1443028176851384</v>
      </c>
      <c r="L1419">
        <v>3.7500951922558533E-3</v>
      </c>
      <c r="M1419" s="1" t="s">
        <v>32</v>
      </c>
      <c r="N1419" s="1" t="s">
        <v>31</v>
      </c>
      <c r="O1419" s="1" t="s">
        <v>13</v>
      </c>
      <c r="P1419" s="1">
        <f t="shared" ref="P1419:Q1419" si="2808">P1048</f>
        <v>9.6355914172081381</v>
      </c>
      <c r="Q1419" s="1">
        <f t="shared" si="2808"/>
        <v>2.5</v>
      </c>
      <c r="R1419" s="1">
        <f>Tabulka1[[#This Row],[z2]]</f>
        <v>2.1443028176851384</v>
      </c>
      <c r="S1419" s="1">
        <f>Tabulka1[[#This Row],[std2]]</f>
        <v>3.7500951922558533E-3</v>
      </c>
      <c r="T1419" s="1" t="s">
        <v>42</v>
      </c>
      <c r="U1419" s="1" t="s">
        <v>31</v>
      </c>
      <c r="V1419" s="1" t="s">
        <v>13</v>
      </c>
      <c r="W1419" s="1">
        <f t="shared" ref="W1419:X1419" si="2809">W1048</f>
        <v>2.7278133302781828</v>
      </c>
      <c r="X1419" s="1">
        <f t="shared" si="2809"/>
        <v>3.4097666628477286</v>
      </c>
      <c r="Y1419" s="1">
        <f>Tabulka1[[#This Row],[z2]]</f>
        <v>2.1443028176851384</v>
      </c>
      <c r="Z1419" s="1">
        <f>Tabulka1[[#This Row],[std2]]</f>
        <v>3.7500951922558533E-3</v>
      </c>
      <c r="AA1419" s="1" t="s">
        <v>43</v>
      </c>
      <c r="AB1419" s="1" t="s">
        <v>40</v>
      </c>
      <c r="AC1419" s="1" t="s">
        <v>13</v>
      </c>
      <c r="AD1419" s="1">
        <v>30</v>
      </c>
      <c r="AE1419" s="1" t="s">
        <v>12</v>
      </c>
      <c r="AF1419" s="1" t="s">
        <v>28</v>
      </c>
    </row>
    <row r="1420" spans="1:32" ht="16.5" x14ac:dyDescent="0.35">
      <c r="A1420" s="1">
        <f t="shared" ref="A1420:B1420" si="2810">A1049</f>
        <v>3.1442331298384589</v>
      </c>
      <c r="B1420" s="1">
        <f t="shared" si="2810"/>
        <v>3.9302914122980734</v>
      </c>
      <c r="C1420" s="1">
        <f>Tabulka1[[#This Row],[z2]]</f>
        <v>3.2021593152680894</v>
      </c>
      <c r="D1420" s="1">
        <f>Tabulka1[[#This Row],[std2]]</f>
        <v>2.460399114698467E-2</v>
      </c>
      <c r="E1420" s="1">
        <f t="shared" si="2700"/>
        <v>8</v>
      </c>
      <c r="F1420" s="1" t="s">
        <v>29</v>
      </c>
      <c r="G1420" s="1" t="s">
        <v>30</v>
      </c>
      <c r="H1420" s="1" t="s">
        <v>13</v>
      </c>
      <c r="I1420" s="1">
        <f t="shared" ref="I1420:J1420" si="2811">I1049</f>
        <v>30</v>
      </c>
      <c r="J1420" s="1">
        <f t="shared" si="2811"/>
        <v>2.5</v>
      </c>
      <c r="K1420">
        <v>3.2021593152680894</v>
      </c>
      <c r="L1420">
        <v>2.460399114698467E-2</v>
      </c>
      <c r="M1420" s="1" t="s">
        <v>32</v>
      </c>
      <c r="N1420" s="1" t="s">
        <v>31</v>
      </c>
      <c r="O1420" s="1" t="s">
        <v>13</v>
      </c>
      <c r="P1420" s="1">
        <f t="shared" ref="P1420:Q1420" si="2812">P1049</f>
        <v>11.562709700649766</v>
      </c>
      <c r="Q1420" s="1">
        <f t="shared" si="2812"/>
        <v>2.5</v>
      </c>
      <c r="R1420" s="1">
        <f>Tabulka1[[#This Row],[z2]]</f>
        <v>3.2021593152680894</v>
      </c>
      <c r="S1420" s="1">
        <f>Tabulka1[[#This Row],[std2]]</f>
        <v>2.460399114698467E-2</v>
      </c>
      <c r="T1420" s="1" t="s">
        <v>42</v>
      </c>
      <c r="U1420" s="1" t="s">
        <v>31</v>
      </c>
      <c r="V1420" s="1" t="s">
        <v>13</v>
      </c>
      <c r="W1420" s="1">
        <f t="shared" ref="W1420:X1420" si="2813">W1049</f>
        <v>3.5071885675005205</v>
      </c>
      <c r="X1420" s="1">
        <f t="shared" si="2813"/>
        <v>4.3839857093756507</v>
      </c>
      <c r="Y1420" s="1">
        <f>Tabulka1[[#This Row],[z2]]</f>
        <v>3.2021593152680894</v>
      </c>
      <c r="Z1420" s="1">
        <f>Tabulka1[[#This Row],[std2]]</f>
        <v>2.460399114698467E-2</v>
      </c>
      <c r="AA1420" s="1" t="s">
        <v>43</v>
      </c>
      <c r="AB1420" s="1" t="s">
        <v>40</v>
      </c>
      <c r="AC1420" s="1" t="s">
        <v>13</v>
      </c>
      <c r="AD1420" s="1">
        <v>30</v>
      </c>
      <c r="AE1420" s="1" t="s">
        <v>12</v>
      </c>
      <c r="AF1420" s="1" t="s">
        <v>28</v>
      </c>
    </row>
    <row r="1421" spans="1:32" ht="16.5" x14ac:dyDescent="0.35">
      <c r="A1421" s="1">
        <f t="shared" ref="A1421:B1421" si="2814">A1050</f>
        <v>3.2569415375047059</v>
      </c>
      <c r="B1421" s="1">
        <f t="shared" si="2814"/>
        <v>4.0711769218808822</v>
      </c>
      <c r="C1421" s="1">
        <f>Tabulka1[[#This Row],[z2]]</f>
        <v>3.4852286063261686</v>
      </c>
      <c r="D1421" s="1">
        <f>Tabulka1[[#This Row],[std2]]</f>
        <v>9.3600537414008193E-3</v>
      </c>
      <c r="E1421" s="1">
        <f t="shared" si="2700"/>
        <v>8</v>
      </c>
      <c r="F1421" s="1" t="s">
        <v>29</v>
      </c>
      <c r="G1421" s="1" t="s">
        <v>30</v>
      </c>
      <c r="H1421" s="1" t="s">
        <v>13</v>
      </c>
      <c r="I1421" s="1">
        <f t="shared" ref="I1421:J1421" si="2815">I1050</f>
        <v>30.84</v>
      </c>
      <c r="J1421" s="1">
        <f t="shared" si="2815"/>
        <v>2.5</v>
      </c>
      <c r="K1421">
        <v>3.4852286063261686</v>
      </c>
      <c r="L1421">
        <v>9.3600537414008193E-3</v>
      </c>
      <c r="M1421" s="1" t="s">
        <v>32</v>
      </c>
      <c r="N1421" s="1" t="s">
        <v>31</v>
      </c>
      <c r="O1421" s="1" t="s">
        <v>13</v>
      </c>
      <c r="P1421" s="1">
        <f t="shared" ref="P1421:Q1421" si="2816">P1050</f>
        <v>11.88646557226796</v>
      </c>
      <c r="Q1421" s="1">
        <f t="shared" si="2816"/>
        <v>2.5</v>
      </c>
      <c r="R1421" s="1">
        <f>Tabulka1[[#This Row],[z2]]</f>
        <v>3.4852286063261686</v>
      </c>
      <c r="S1421" s="1">
        <f>Tabulka1[[#This Row],[std2]]</f>
        <v>9.3600537414008193E-3</v>
      </c>
      <c r="T1421" s="1" t="s">
        <v>42</v>
      </c>
      <c r="U1421" s="1" t="s">
        <v>31</v>
      </c>
      <c r="V1421" s="1" t="s">
        <v>13</v>
      </c>
      <c r="W1421" s="1">
        <f t="shared" ref="W1421:X1421" si="2817">W1050</f>
        <v>3.6491800074802989</v>
      </c>
      <c r="X1421" s="1">
        <f t="shared" si="2817"/>
        <v>4.5614750093503735</v>
      </c>
      <c r="Y1421" s="1">
        <f>Tabulka1[[#This Row],[z2]]</f>
        <v>3.4852286063261686</v>
      </c>
      <c r="Z1421" s="1">
        <f>Tabulka1[[#This Row],[std2]]</f>
        <v>9.3600537414008193E-3</v>
      </c>
      <c r="AA1421" s="1" t="s">
        <v>43</v>
      </c>
      <c r="AB1421" s="1" t="s">
        <v>40</v>
      </c>
      <c r="AC1421" s="1" t="s">
        <v>13</v>
      </c>
      <c r="AD1421" s="1">
        <v>30</v>
      </c>
      <c r="AE1421" s="1" t="s">
        <v>12</v>
      </c>
      <c r="AF1421" s="1" t="s">
        <v>28</v>
      </c>
    </row>
    <row r="1422" spans="1:32" ht="16.5" x14ac:dyDescent="0.35">
      <c r="A1422" s="1">
        <f t="shared" ref="A1422:B1422" si="2818">A1051</f>
        <v>0</v>
      </c>
      <c r="B1422" s="1">
        <f t="shared" si="2818"/>
        <v>0</v>
      </c>
      <c r="C1422" s="1">
        <f>Tabulka1[[#This Row],[z2]]</f>
        <v>0.77901098169446481</v>
      </c>
      <c r="D1422" s="1">
        <f>Tabulka1[[#This Row],[std2]]</f>
        <v>2.1986370004217341E-3</v>
      </c>
      <c r="E1422" s="1">
        <f t="shared" si="2700"/>
        <v>9</v>
      </c>
      <c r="F1422" s="1" t="s">
        <v>29</v>
      </c>
      <c r="G1422" s="1" t="s">
        <v>30</v>
      </c>
      <c r="H1422" s="1" t="s">
        <v>13</v>
      </c>
      <c r="I1422" s="1">
        <f t="shared" ref="I1422:J1422" si="2819">I1051</f>
        <v>0</v>
      </c>
      <c r="J1422" s="1">
        <f t="shared" si="2819"/>
        <v>3</v>
      </c>
      <c r="K1422" s="1">
        <v>0.77901098169446481</v>
      </c>
      <c r="L1422" s="1">
        <v>2.1986370004217341E-3</v>
      </c>
      <c r="M1422" s="1" t="s">
        <v>32</v>
      </c>
      <c r="N1422" s="1" t="s">
        <v>31</v>
      </c>
      <c r="O1422" s="1" t="s">
        <v>13</v>
      </c>
      <c r="P1422" s="1">
        <f t="shared" ref="P1422:Q1422" si="2820">P1051</f>
        <v>0</v>
      </c>
      <c r="Q1422" s="1">
        <f t="shared" si="2820"/>
        <v>3</v>
      </c>
      <c r="R1422" s="1">
        <f>Tabulka1[[#This Row],[z2]]</f>
        <v>0.77901098169446481</v>
      </c>
      <c r="S1422" s="1">
        <f>Tabulka1[[#This Row],[std2]]</f>
        <v>2.1986370004217341E-3</v>
      </c>
      <c r="T1422" s="1" t="s">
        <v>42</v>
      </c>
      <c r="U1422" s="1" t="s">
        <v>31</v>
      </c>
      <c r="V1422" s="1" t="s">
        <v>13</v>
      </c>
      <c r="W1422" s="1">
        <f t="shared" ref="W1422:X1422" si="2821">W1051</f>
        <v>0</v>
      </c>
      <c r="X1422" s="1">
        <f t="shared" si="2821"/>
        <v>0</v>
      </c>
      <c r="Y1422" s="1">
        <f>Tabulka1[[#This Row],[z2]]</f>
        <v>0.77901098169446481</v>
      </c>
      <c r="Z1422" s="1">
        <f>Tabulka1[[#This Row],[std2]]</f>
        <v>2.1986370004217341E-3</v>
      </c>
      <c r="AA1422" s="1" t="s">
        <v>43</v>
      </c>
      <c r="AB1422" s="1" t="s">
        <v>40</v>
      </c>
      <c r="AC1422" s="1" t="s">
        <v>13</v>
      </c>
      <c r="AD1422" s="1">
        <v>30</v>
      </c>
      <c r="AE1422" s="1" t="s">
        <v>12</v>
      </c>
      <c r="AF1422" s="1" t="s">
        <v>28</v>
      </c>
    </row>
    <row r="1423" spans="1:32" ht="16.5" x14ac:dyDescent="0.35">
      <c r="A1423" s="1">
        <f t="shared" ref="A1423:B1423" si="2822">A1052</f>
        <v>0.37799523386144679</v>
      </c>
      <c r="B1423" s="1">
        <f t="shared" si="2822"/>
        <v>0.56699285079217021</v>
      </c>
      <c r="C1423" s="1">
        <f>Tabulka1[[#This Row],[z2]]</f>
        <v>0.90555391056173917</v>
      </c>
      <c r="D1423" s="1">
        <f>Tabulka1[[#This Row],[std2]]</f>
        <v>3.1172768961940244E-3</v>
      </c>
      <c r="E1423" s="1">
        <f t="shared" si="2700"/>
        <v>9</v>
      </c>
      <c r="F1423" s="1" t="s">
        <v>29</v>
      </c>
      <c r="G1423" s="1" t="s">
        <v>30</v>
      </c>
      <c r="H1423" s="1" t="s">
        <v>13</v>
      </c>
      <c r="I1423" s="1">
        <f t="shared" ref="I1423:J1423" si="2823">I1052</f>
        <v>5</v>
      </c>
      <c r="J1423" s="1">
        <f t="shared" si="2823"/>
        <v>3</v>
      </c>
      <c r="K1423">
        <v>0.90555391056173917</v>
      </c>
      <c r="L1423">
        <v>3.1172768961940244E-3</v>
      </c>
      <c r="M1423" s="1" t="s">
        <v>32</v>
      </c>
      <c r="N1423" s="1" t="s">
        <v>31</v>
      </c>
      <c r="O1423" s="1" t="s">
        <v>13</v>
      </c>
      <c r="P1423" s="1">
        <f t="shared" ref="P1423:Q1423" si="2824">P1052</f>
        <v>1.7161742628518126</v>
      </c>
      <c r="Q1423" s="1">
        <f t="shared" si="2824"/>
        <v>3</v>
      </c>
      <c r="R1423" s="1">
        <f>Tabulka1[[#This Row],[z2]]</f>
        <v>0.90555391056173917</v>
      </c>
      <c r="S1423" s="1">
        <f>Tabulka1[[#This Row],[std2]]</f>
        <v>3.1172768961940244E-3</v>
      </c>
      <c r="T1423" s="1" t="s">
        <v>42</v>
      </c>
      <c r="U1423" s="1" t="s">
        <v>31</v>
      </c>
      <c r="V1423" s="1" t="s">
        <v>13</v>
      </c>
      <c r="W1423" s="1">
        <f t="shared" ref="W1423:X1423" si="2825">W1052</f>
        <v>0.38356176993811619</v>
      </c>
      <c r="X1423" s="1">
        <f t="shared" si="2825"/>
        <v>0.57534265490717429</v>
      </c>
      <c r="Y1423" s="1">
        <f>Tabulka1[[#This Row],[z2]]</f>
        <v>0.90555391056173917</v>
      </c>
      <c r="Z1423" s="1">
        <f>Tabulka1[[#This Row],[std2]]</f>
        <v>3.1172768961940244E-3</v>
      </c>
      <c r="AA1423" s="1" t="s">
        <v>43</v>
      </c>
      <c r="AB1423" s="1" t="s">
        <v>40</v>
      </c>
      <c r="AC1423" s="1" t="s">
        <v>13</v>
      </c>
      <c r="AD1423" s="1">
        <v>30</v>
      </c>
      <c r="AE1423" s="1" t="s">
        <v>12</v>
      </c>
      <c r="AF1423" s="1" t="s">
        <v>28</v>
      </c>
    </row>
    <row r="1424" spans="1:32" ht="16.5" x14ac:dyDescent="0.35">
      <c r="A1424" s="1">
        <f t="shared" ref="A1424:B1424" si="2826">A1053</f>
        <v>0.78777201241819583</v>
      </c>
      <c r="B1424" s="1">
        <f t="shared" si="2826"/>
        <v>1.1816580186272938</v>
      </c>
      <c r="C1424" s="1">
        <f>Tabulka1[[#This Row],[z2]]</f>
        <v>1.0849616718438577</v>
      </c>
      <c r="D1424" s="1">
        <f>Tabulka1[[#This Row],[std2]]</f>
        <v>6.8829381295968143E-4</v>
      </c>
      <c r="E1424" s="1">
        <f t="shared" si="2700"/>
        <v>9</v>
      </c>
      <c r="F1424" s="1" t="s">
        <v>29</v>
      </c>
      <c r="G1424" s="1" t="s">
        <v>30</v>
      </c>
      <c r="H1424" s="1" t="s">
        <v>13</v>
      </c>
      <c r="I1424" s="1">
        <f t="shared" ref="I1424:J1424" si="2827">I1053</f>
        <v>10</v>
      </c>
      <c r="J1424" s="1">
        <f t="shared" si="2827"/>
        <v>3</v>
      </c>
      <c r="K1424">
        <v>1.0849616718438577</v>
      </c>
      <c r="L1424">
        <v>6.8829381295968143E-4</v>
      </c>
      <c r="M1424" s="1" t="s">
        <v>32</v>
      </c>
      <c r="N1424" s="1" t="s">
        <v>31</v>
      </c>
      <c r="O1424" s="1" t="s">
        <v>13</v>
      </c>
      <c r="P1424" s="1">
        <f t="shared" ref="P1424:Q1424" si="2828">P1053</f>
        <v>3.4323485257036253</v>
      </c>
      <c r="Q1424" s="1">
        <f t="shared" si="2828"/>
        <v>3</v>
      </c>
      <c r="R1424" s="1">
        <f>Tabulka1[[#This Row],[z2]]</f>
        <v>1.0849616718438577</v>
      </c>
      <c r="S1424" s="1">
        <f>Tabulka1[[#This Row],[std2]]</f>
        <v>6.8829381295968143E-4</v>
      </c>
      <c r="T1424" s="1" t="s">
        <v>42</v>
      </c>
      <c r="U1424" s="1" t="s">
        <v>31</v>
      </c>
      <c r="V1424" s="1" t="s">
        <v>13</v>
      </c>
      <c r="W1424" s="1">
        <f t="shared" ref="W1424:X1424" si="2829">W1053</f>
        <v>0.8097415143138007</v>
      </c>
      <c r="X1424" s="1">
        <f t="shared" si="2829"/>
        <v>1.2146122714707011</v>
      </c>
      <c r="Y1424" s="1">
        <f>Tabulka1[[#This Row],[z2]]</f>
        <v>1.0849616718438577</v>
      </c>
      <c r="Z1424" s="1">
        <f>Tabulka1[[#This Row],[std2]]</f>
        <v>6.8829381295968143E-4</v>
      </c>
      <c r="AA1424" s="1" t="s">
        <v>43</v>
      </c>
      <c r="AB1424" s="1" t="s">
        <v>40</v>
      </c>
      <c r="AC1424" s="1" t="s">
        <v>13</v>
      </c>
      <c r="AD1424" s="1">
        <v>30</v>
      </c>
      <c r="AE1424" s="1" t="s">
        <v>12</v>
      </c>
      <c r="AF1424" s="1" t="s">
        <v>28</v>
      </c>
    </row>
    <row r="1425" spans="1:32" ht="16.5" x14ac:dyDescent="0.35">
      <c r="A1425" s="1">
        <f t="shared" ref="A1425:B1425" si="2830">A1054</f>
        <v>1.232456747657013</v>
      </c>
      <c r="B1425" s="1">
        <f t="shared" si="2830"/>
        <v>1.8486851214855196</v>
      </c>
      <c r="C1425" s="1">
        <f>Tabulka1[[#This Row],[z2]]</f>
        <v>1.3520514657580034</v>
      </c>
      <c r="D1425" s="1">
        <f>Tabulka1[[#This Row],[std2]]</f>
        <v>5.696405116715308E-5</v>
      </c>
      <c r="E1425" s="1">
        <f t="shared" si="2700"/>
        <v>9</v>
      </c>
      <c r="F1425" s="1" t="s">
        <v>29</v>
      </c>
      <c r="G1425" s="1" t="s">
        <v>30</v>
      </c>
      <c r="H1425" s="1" t="s">
        <v>13</v>
      </c>
      <c r="I1425" s="1">
        <f t="shared" ref="I1425:J1425" si="2831">I1054</f>
        <v>15</v>
      </c>
      <c r="J1425" s="1">
        <f t="shared" si="2831"/>
        <v>3</v>
      </c>
      <c r="K1425">
        <v>1.3520514657580034</v>
      </c>
      <c r="L1425">
        <v>5.696405116715308E-5</v>
      </c>
      <c r="M1425" s="1" t="s">
        <v>32</v>
      </c>
      <c r="N1425" s="1" t="s">
        <v>31</v>
      </c>
      <c r="O1425" s="1" t="s">
        <v>13</v>
      </c>
      <c r="P1425" s="1">
        <f t="shared" ref="P1425:Q1425" si="2832">P1054</f>
        <v>5.1485227885554377</v>
      </c>
      <c r="Q1425" s="1">
        <f t="shared" si="2832"/>
        <v>3</v>
      </c>
      <c r="R1425" s="1">
        <f>Tabulka1[[#This Row],[z2]]</f>
        <v>1.3520514657580034</v>
      </c>
      <c r="S1425" s="1">
        <f>Tabulka1[[#This Row],[std2]]</f>
        <v>5.696405116715308E-5</v>
      </c>
      <c r="T1425" s="1" t="s">
        <v>42</v>
      </c>
      <c r="U1425" s="1" t="s">
        <v>31</v>
      </c>
      <c r="V1425" s="1" t="s">
        <v>13</v>
      </c>
      <c r="W1425" s="1">
        <f t="shared" ref="W1425:X1425" si="2833">W1054</f>
        <v>1.2860600521454482</v>
      </c>
      <c r="X1425" s="1">
        <f t="shared" si="2833"/>
        <v>1.9290900782181726</v>
      </c>
      <c r="Y1425" s="1">
        <f>Tabulka1[[#This Row],[z2]]</f>
        <v>1.3520514657580034</v>
      </c>
      <c r="Z1425" s="1">
        <f>Tabulka1[[#This Row],[std2]]</f>
        <v>5.696405116715308E-5</v>
      </c>
      <c r="AA1425" s="1" t="s">
        <v>43</v>
      </c>
      <c r="AB1425" s="1" t="s">
        <v>40</v>
      </c>
      <c r="AC1425" s="1" t="s">
        <v>13</v>
      </c>
      <c r="AD1425" s="1">
        <v>30</v>
      </c>
      <c r="AE1425" s="1" t="s">
        <v>12</v>
      </c>
      <c r="AF1425" s="1" t="s">
        <v>28</v>
      </c>
    </row>
    <row r="1426" spans="1:32" ht="16.5" x14ac:dyDescent="0.35">
      <c r="A1426" s="1">
        <f t="shared" ref="A1426:B1426" si="2834">A1055</f>
        <v>1.7160357970528648</v>
      </c>
      <c r="B1426" s="1">
        <f t="shared" si="2834"/>
        <v>2.5740536955792974</v>
      </c>
      <c r="C1426" s="1">
        <f>Tabulka1[[#This Row],[z2]]</f>
        <v>1.7977978646050703</v>
      </c>
      <c r="D1426" s="1">
        <f>Tabulka1[[#This Row],[std2]]</f>
        <v>1.0403553344812634E-3</v>
      </c>
      <c r="E1426" s="1">
        <f t="shared" si="2700"/>
        <v>9</v>
      </c>
      <c r="F1426" s="1" t="s">
        <v>29</v>
      </c>
      <c r="G1426" s="1" t="s">
        <v>30</v>
      </c>
      <c r="H1426" s="1" t="s">
        <v>13</v>
      </c>
      <c r="I1426" s="1">
        <f t="shared" ref="I1426:J1426" si="2835">I1055</f>
        <v>20</v>
      </c>
      <c r="J1426" s="1">
        <f t="shared" si="2835"/>
        <v>3</v>
      </c>
      <c r="K1426">
        <v>1.7977978646050703</v>
      </c>
      <c r="L1426">
        <v>1.0403553344812634E-3</v>
      </c>
      <c r="M1426" s="1" t="s">
        <v>32</v>
      </c>
      <c r="N1426" s="1" t="s">
        <v>31</v>
      </c>
      <c r="O1426" s="1" t="s">
        <v>13</v>
      </c>
      <c r="P1426" s="1">
        <f t="shared" ref="P1426:Q1426" si="2836">P1055</f>
        <v>6.8646970514072505</v>
      </c>
      <c r="Q1426" s="1">
        <f t="shared" si="2836"/>
        <v>3</v>
      </c>
      <c r="R1426" s="1">
        <f>Tabulka1[[#This Row],[z2]]</f>
        <v>1.7977978646050703</v>
      </c>
      <c r="S1426" s="1">
        <f>Tabulka1[[#This Row],[std2]]</f>
        <v>1.0403553344812634E-3</v>
      </c>
      <c r="T1426" s="1" t="s">
        <v>42</v>
      </c>
      <c r="U1426" s="1" t="s">
        <v>31</v>
      </c>
      <c r="V1426" s="1" t="s">
        <v>13</v>
      </c>
      <c r="W1426" s="1">
        <f t="shared" ref="W1426:X1426" si="2837">W1055</f>
        <v>1.8219184072060517</v>
      </c>
      <c r="X1426" s="1">
        <f t="shared" si="2837"/>
        <v>2.7328776108090778</v>
      </c>
      <c r="Y1426" s="1">
        <f>Tabulka1[[#This Row],[z2]]</f>
        <v>1.7977978646050703</v>
      </c>
      <c r="Z1426" s="1">
        <f>Tabulka1[[#This Row],[std2]]</f>
        <v>1.0403553344812634E-3</v>
      </c>
      <c r="AA1426" s="1" t="s">
        <v>43</v>
      </c>
      <c r="AB1426" s="1" t="s">
        <v>40</v>
      </c>
      <c r="AC1426" s="1" t="s">
        <v>13</v>
      </c>
      <c r="AD1426" s="1">
        <v>30</v>
      </c>
      <c r="AE1426" s="1" t="s">
        <v>12</v>
      </c>
      <c r="AF1426" s="1" t="s">
        <v>28</v>
      </c>
    </row>
    <row r="1427" spans="1:32" ht="16.5" x14ac:dyDescent="0.35">
      <c r="A1427" s="1">
        <f t="shared" ref="A1427:B1427" si="2838">A1056</f>
        <v>2.2429273127432263</v>
      </c>
      <c r="B1427" s="1">
        <f t="shared" si="2838"/>
        <v>3.3643909691148393</v>
      </c>
      <c r="C1427" s="1">
        <f>Tabulka1[[#This Row],[z2]]</f>
        <v>2.6269040764881542</v>
      </c>
      <c r="D1427" s="1">
        <f>Tabulka1[[#This Row],[std2]]</f>
        <v>1.0431968259756827E-3</v>
      </c>
      <c r="E1427" s="1">
        <f t="shared" si="2700"/>
        <v>9</v>
      </c>
      <c r="F1427" s="1" t="s">
        <v>29</v>
      </c>
      <c r="G1427" s="1" t="s">
        <v>30</v>
      </c>
      <c r="H1427" s="1" t="s">
        <v>13</v>
      </c>
      <c r="I1427" s="1">
        <f t="shared" ref="I1427:J1427" si="2839">I1056</f>
        <v>25</v>
      </c>
      <c r="J1427" s="1">
        <f t="shared" si="2839"/>
        <v>3</v>
      </c>
      <c r="K1427">
        <v>2.6269040764881542</v>
      </c>
      <c r="L1427">
        <v>1.0431968259756827E-3</v>
      </c>
      <c r="M1427" s="1" t="s">
        <v>32</v>
      </c>
      <c r="N1427" s="1" t="s">
        <v>31</v>
      </c>
      <c r="O1427" s="1" t="s">
        <v>13</v>
      </c>
      <c r="P1427" s="1">
        <f t="shared" ref="P1427:Q1427" si="2840">P1056</f>
        <v>8.5808713142590634</v>
      </c>
      <c r="Q1427" s="1">
        <f t="shared" si="2840"/>
        <v>3</v>
      </c>
      <c r="R1427" s="1">
        <f>Tabulka1[[#This Row],[z2]]</f>
        <v>2.6269040764881542</v>
      </c>
      <c r="S1427" s="1">
        <f>Tabulka1[[#This Row],[std2]]</f>
        <v>1.0431968259756827E-3</v>
      </c>
      <c r="T1427" s="1" t="s">
        <v>42</v>
      </c>
      <c r="U1427" s="1" t="s">
        <v>31</v>
      </c>
      <c r="V1427" s="1" t="s">
        <v>13</v>
      </c>
      <c r="W1427" s="1">
        <f t="shared" ref="W1427:X1427" si="2841">W1056</f>
        <v>2.4292245429414021</v>
      </c>
      <c r="X1427" s="1">
        <f t="shared" si="2841"/>
        <v>3.6438368144121034</v>
      </c>
      <c r="Y1427" s="1">
        <f>Tabulka1[[#This Row],[z2]]</f>
        <v>2.6269040764881542</v>
      </c>
      <c r="Z1427" s="1">
        <f>Tabulka1[[#This Row],[std2]]</f>
        <v>1.0431968259756827E-3</v>
      </c>
      <c r="AA1427" s="1" t="s">
        <v>43</v>
      </c>
      <c r="AB1427" s="1" t="s">
        <v>40</v>
      </c>
      <c r="AC1427" s="1" t="s">
        <v>13</v>
      </c>
      <c r="AD1427" s="1">
        <v>30</v>
      </c>
      <c r="AE1427" s="1" t="s">
        <v>12</v>
      </c>
      <c r="AF1427" s="1" t="s">
        <v>28</v>
      </c>
    </row>
    <row r="1428" spans="1:32" ht="16.5" x14ac:dyDescent="0.35">
      <c r="A1428" s="1">
        <f t="shared" ref="A1428:B1428" si="2842">A1057</f>
        <v>2.8602926073838706</v>
      </c>
      <c r="B1428" s="1">
        <f t="shared" si="2842"/>
        <v>4.2904389110758059</v>
      </c>
      <c r="C1428" s="1">
        <f>Tabulka1[[#This Row],[z2]]</f>
        <v>4.0786820000000006</v>
      </c>
      <c r="D1428" s="1">
        <f>Tabulka1[[#This Row],[std2]]</f>
        <v>2.6004558984916885E-2</v>
      </c>
      <c r="E1428" s="1">
        <f t="shared" si="2700"/>
        <v>9</v>
      </c>
      <c r="F1428" s="1" t="s">
        <v>29</v>
      </c>
      <c r="G1428" s="1" t="s">
        <v>30</v>
      </c>
      <c r="H1428" s="1" t="s">
        <v>13</v>
      </c>
      <c r="I1428" s="1">
        <f t="shared" ref="I1428:J1428" si="2843">I1057</f>
        <v>30.63</v>
      </c>
      <c r="J1428" s="1">
        <f t="shared" si="2843"/>
        <v>3</v>
      </c>
      <c r="K1428">
        <v>4.0786820000000006</v>
      </c>
      <c r="L1428">
        <v>2.6004558984916885E-2</v>
      </c>
      <c r="M1428" s="1" t="s">
        <v>32</v>
      </c>
      <c r="N1428" s="1" t="s">
        <v>31</v>
      </c>
      <c r="O1428" s="1" t="s">
        <v>13</v>
      </c>
      <c r="P1428" s="1">
        <f t="shared" ref="P1428:Q1428" si="2844">P1057</f>
        <v>10.513283534230203</v>
      </c>
      <c r="Q1428" s="1">
        <f t="shared" si="2844"/>
        <v>3</v>
      </c>
      <c r="R1428" s="1">
        <f>Tabulka1[[#This Row],[z2]]</f>
        <v>4.0786820000000006</v>
      </c>
      <c r="S1428" s="1">
        <f>Tabulka1[[#This Row],[std2]]</f>
        <v>2.6004558984916885E-2</v>
      </c>
      <c r="T1428" s="1" t="s">
        <v>42</v>
      </c>
      <c r="U1428" s="1" t="s">
        <v>31</v>
      </c>
      <c r="V1428" s="1" t="s">
        <v>13</v>
      </c>
      <c r="W1428" s="1">
        <f t="shared" ref="W1428:X1428" si="2845">W1057</f>
        <v>3.2178383054762207</v>
      </c>
      <c r="X1428" s="1">
        <f t="shared" si="2845"/>
        <v>4.8267574582143311</v>
      </c>
      <c r="Y1428" s="1">
        <f>Tabulka1[[#This Row],[z2]]</f>
        <v>4.0786820000000006</v>
      </c>
      <c r="Z1428" s="1">
        <f>Tabulka1[[#This Row],[std2]]</f>
        <v>2.6004558984916885E-2</v>
      </c>
      <c r="AA1428" s="1" t="s">
        <v>43</v>
      </c>
      <c r="AB1428" s="1" t="s">
        <v>40</v>
      </c>
      <c r="AC1428" s="1" t="s">
        <v>13</v>
      </c>
      <c r="AD1428" s="1">
        <v>30</v>
      </c>
      <c r="AE1428" s="1" t="s">
        <v>12</v>
      </c>
      <c r="AF1428" s="1" t="s">
        <v>28</v>
      </c>
    </row>
    <row r="1429" spans="1:32" ht="16.5" x14ac:dyDescent="0.35">
      <c r="A1429" s="1">
        <f t="shared" ref="A1429:B1429" si="2846">A1058</f>
        <v>0</v>
      </c>
      <c r="B1429" s="1">
        <f t="shared" si="2846"/>
        <v>0</v>
      </c>
      <c r="C1429" s="1">
        <f>Tabulka1[[#This Row],[z2]]</f>
        <v>0.77901098169446481</v>
      </c>
      <c r="D1429" s="1">
        <f>Tabulka1[[#This Row],[std2]]</f>
        <v>2.1986370004217341E-3</v>
      </c>
      <c r="E1429" s="1">
        <f t="shared" si="2700"/>
        <v>10</v>
      </c>
      <c r="F1429" s="1" t="s">
        <v>29</v>
      </c>
      <c r="G1429" s="1" t="s">
        <v>30</v>
      </c>
      <c r="H1429" s="1" t="s">
        <v>13</v>
      </c>
      <c r="I1429" s="1">
        <f t="shared" ref="I1429:J1429" si="2847">I1058</f>
        <v>0</v>
      </c>
      <c r="J1429" s="1">
        <f t="shared" si="2847"/>
        <v>3.5</v>
      </c>
      <c r="K1429" s="1">
        <v>0.77901098169446481</v>
      </c>
      <c r="L1429" s="1">
        <v>2.1986370004217341E-3</v>
      </c>
      <c r="M1429" s="1" t="s">
        <v>32</v>
      </c>
      <c r="N1429" s="1" t="s">
        <v>31</v>
      </c>
      <c r="O1429" s="1" t="s">
        <v>13</v>
      </c>
      <c r="P1429" s="1">
        <f t="shared" ref="P1429:Q1429" si="2848">P1058</f>
        <v>0</v>
      </c>
      <c r="Q1429" s="1">
        <f t="shared" si="2848"/>
        <v>3.5</v>
      </c>
      <c r="R1429" s="1">
        <f>Tabulka1[[#This Row],[z2]]</f>
        <v>0.77901098169446481</v>
      </c>
      <c r="S1429" s="1">
        <f>Tabulka1[[#This Row],[std2]]</f>
        <v>2.1986370004217341E-3</v>
      </c>
      <c r="T1429" s="1" t="s">
        <v>42</v>
      </c>
      <c r="U1429" s="1" t="s">
        <v>31</v>
      </c>
      <c r="V1429" s="1" t="s">
        <v>13</v>
      </c>
      <c r="W1429" s="1">
        <f t="shared" ref="W1429:X1429" si="2849">W1058</f>
        <v>0</v>
      </c>
      <c r="X1429" s="1">
        <f t="shared" si="2849"/>
        <v>0</v>
      </c>
      <c r="Y1429" s="1">
        <f>Tabulka1[[#This Row],[z2]]</f>
        <v>0.77901098169446481</v>
      </c>
      <c r="Z1429" s="1">
        <f>Tabulka1[[#This Row],[std2]]</f>
        <v>2.1986370004217341E-3</v>
      </c>
      <c r="AA1429" s="1" t="s">
        <v>43</v>
      </c>
      <c r="AB1429" s="1" t="s">
        <v>40</v>
      </c>
      <c r="AC1429" s="1" t="s">
        <v>13</v>
      </c>
      <c r="AD1429" s="1">
        <v>30</v>
      </c>
      <c r="AE1429" s="1" t="s">
        <v>12</v>
      </c>
      <c r="AF1429" s="1" t="s">
        <v>28</v>
      </c>
    </row>
    <row r="1430" spans="1:32" ht="16.5" x14ac:dyDescent="0.35">
      <c r="A1430" s="1">
        <f t="shared" ref="A1430:B1430" si="2850">A1059</f>
        <v>0.34005635912190124</v>
      </c>
      <c r="B1430" s="1">
        <f t="shared" si="2850"/>
        <v>0.59509862846332717</v>
      </c>
      <c r="C1430" s="1">
        <f>Tabulka1[[#This Row],[z2]]</f>
        <v>0.8798307897090899</v>
      </c>
      <c r="D1430" s="1">
        <f>Tabulka1[[#This Row],[std2]]</f>
        <v>1.6168331998877075E-4</v>
      </c>
      <c r="E1430" s="1">
        <f t="shared" si="2700"/>
        <v>10</v>
      </c>
      <c r="F1430" s="1" t="s">
        <v>29</v>
      </c>
      <c r="G1430" s="1" t="s">
        <v>30</v>
      </c>
      <c r="H1430" s="1" t="s">
        <v>13</v>
      </c>
      <c r="I1430" s="1">
        <f t="shared" ref="I1430:J1430" si="2851">I1059</f>
        <v>5</v>
      </c>
      <c r="J1430" s="1">
        <f t="shared" si="2851"/>
        <v>3.5</v>
      </c>
      <c r="K1430">
        <v>0.8798307897090899</v>
      </c>
      <c r="L1430">
        <v>1.6168331998877075E-4</v>
      </c>
      <c r="M1430" s="1" t="s">
        <v>32</v>
      </c>
      <c r="N1430" s="1" t="s">
        <v>31</v>
      </c>
      <c r="O1430" s="1" t="s">
        <v>13</v>
      </c>
      <c r="P1430" s="1">
        <f t="shared" ref="P1430:Q1430" si="2852">P1059</f>
        <v>1.5468542676598485</v>
      </c>
      <c r="Q1430" s="1">
        <f t="shared" si="2852"/>
        <v>3.5</v>
      </c>
      <c r="R1430" s="1">
        <f>Tabulka1[[#This Row],[z2]]</f>
        <v>0.8798307897090899</v>
      </c>
      <c r="S1430" s="1">
        <f>Tabulka1[[#This Row],[std2]]</f>
        <v>1.6168331998877075E-4</v>
      </c>
      <c r="T1430" s="1" t="s">
        <v>42</v>
      </c>
      <c r="U1430" s="1" t="s">
        <v>31</v>
      </c>
      <c r="V1430" s="1" t="s">
        <v>13</v>
      </c>
      <c r="W1430" s="1">
        <f t="shared" ref="W1430:X1430" si="2853">W1059</f>
        <v>0.34571906453952639</v>
      </c>
      <c r="X1430" s="1">
        <f t="shared" si="2853"/>
        <v>0.60500836294417126</v>
      </c>
      <c r="Y1430" s="1">
        <f>Tabulka1[[#This Row],[z2]]</f>
        <v>0.8798307897090899</v>
      </c>
      <c r="Z1430" s="1">
        <f>Tabulka1[[#This Row],[std2]]</f>
        <v>1.6168331998877075E-4</v>
      </c>
      <c r="AA1430" s="1" t="s">
        <v>43</v>
      </c>
      <c r="AB1430" s="1" t="s">
        <v>40</v>
      </c>
      <c r="AC1430" s="1" t="s">
        <v>13</v>
      </c>
      <c r="AD1430" s="1">
        <v>30</v>
      </c>
      <c r="AE1430" s="1" t="s">
        <v>12</v>
      </c>
      <c r="AF1430" s="1" t="s">
        <v>28</v>
      </c>
    </row>
    <row r="1431" spans="1:32" ht="16.5" x14ac:dyDescent="0.35">
      <c r="A1431" s="1">
        <f t="shared" ref="A1431:B1431" si="2854">A1060</f>
        <v>0.7070639393581104</v>
      </c>
      <c r="B1431" s="1">
        <f t="shared" si="2854"/>
        <v>1.2373618938766933</v>
      </c>
      <c r="C1431" s="1">
        <f>Tabulka1[[#This Row],[z2]]</f>
        <v>1.0466965424129147</v>
      </c>
      <c r="D1431" s="1">
        <f>Tabulka1[[#This Row],[std2]]</f>
        <v>2.8927771724256562E-3</v>
      </c>
      <c r="E1431" s="1">
        <f t="shared" si="2700"/>
        <v>10</v>
      </c>
      <c r="F1431" s="1" t="s">
        <v>29</v>
      </c>
      <c r="G1431" s="1" t="s">
        <v>30</v>
      </c>
      <c r="H1431" s="1" t="s">
        <v>13</v>
      </c>
      <c r="I1431" s="1">
        <f t="shared" ref="I1431:J1431" si="2855">I1060</f>
        <v>10</v>
      </c>
      <c r="J1431" s="1">
        <f t="shared" si="2855"/>
        <v>3.5</v>
      </c>
      <c r="K1431">
        <v>1.0466965424129147</v>
      </c>
      <c r="L1431">
        <v>2.8927771724256562E-3</v>
      </c>
      <c r="M1431" s="1" t="s">
        <v>32</v>
      </c>
      <c r="N1431" s="1" t="s">
        <v>31</v>
      </c>
      <c r="O1431" s="1" t="s">
        <v>13</v>
      </c>
      <c r="P1431" s="1">
        <f t="shared" ref="P1431:Q1431" si="2856">P1060</f>
        <v>3.0937085353196969</v>
      </c>
      <c r="Q1431" s="1">
        <f t="shared" si="2856"/>
        <v>3.5</v>
      </c>
      <c r="R1431" s="1">
        <f>Tabulka1[[#This Row],[z2]]</f>
        <v>1.0466965424129147</v>
      </c>
      <c r="S1431" s="1">
        <f>Tabulka1[[#This Row],[std2]]</f>
        <v>2.8927771724256562E-3</v>
      </c>
      <c r="T1431" s="1" t="s">
        <v>42</v>
      </c>
      <c r="U1431" s="1" t="s">
        <v>31</v>
      </c>
      <c r="V1431" s="1" t="s">
        <v>13</v>
      </c>
      <c r="W1431" s="1">
        <f t="shared" ref="W1431:X1431" si="2857">W1060</f>
        <v>0.72985135847233362</v>
      </c>
      <c r="X1431" s="1">
        <f t="shared" si="2857"/>
        <v>1.2772398773265838</v>
      </c>
      <c r="Y1431" s="1">
        <f>Tabulka1[[#This Row],[z2]]</f>
        <v>1.0466965424129147</v>
      </c>
      <c r="Z1431" s="1">
        <f>Tabulka1[[#This Row],[std2]]</f>
        <v>2.8927771724256562E-3</v>
      </c>
      <c r="AA1431" s="1" t="s">
        <v>43</v>
      </c>
      <c r="AB1431" s="1" t="s">
        <v>40</v>
      </c>
      <c r="AC1431" s="1" t="s">
        <v>13</v>
      </c>
      <c r="AD1431" s="1">
        <v>30</v>
      </c>
      <c r="AE1431" s="1" t="s">
        <v>12</v>
      </c>
      <c r="AF1431" s="1" t="s">
        <v>28</v>
      </c>
    </row>
    <row r="1432" spans="1:32" ht="16.5" x14ac:dyDescent="0.35">
      <c r="A1432" s="1">
        <f t="shared" ref="A1432:B1432" si="2858">A1061</f>
        <v>1.1047520986875812</v>
      </c>
      <c r="B1432" s="1">
        <f t="shared" si="2858"/>
        <v>1.9333161727032671</v>
      </c>
      <c r="C1432" s="1">
        <f>Tabulka1[[#This Row],[z2]]</f>
        <v>1.3158037807487624</v>
      </c>
      <c r="D1432" s="1">
        <f>Tabulka1[[#This Row],[std2]]</f>
        <v>3.341172014130788E-3</v>
      </c>
      <c r="E1432" s="1">
        <f t="shared" si="2700"/>
        <v>10</v>
      </c>
      <c r="F1432" s="1" t="s">
        <v>29</v>
      </c>
      <c r="G1432" s="1" t="s">
        <v>30</v>
      </c>
      <c r="H1432" s="1" t="s">
        <v>13</v>
      </c>
      <c r="I1432" s="1">
        <f t="shared" ref="I1432:J1432" si="2859">I1061</f>
        <v>15</v>
      </c>
      <c r="J1432" s="1">
        <f t="shared" si="2859"/>
        <v>3.5</v>
      </c>
      <c r="K1432">
        <v>1.3158037807487624</v>
      </c>
      <c r="L1432">
        <v>3.341172014130788E-3</v>
      </c>
      <c r="M1432" s="1" t="s">
        <v>32</v>
      </c>
      <c r="N1432" s="1" t="s">
        <v>31</v>
      </c>
      <c r="O1432" s="1" t="s">
        <v>13</v>
      </c>
      <c r="P1432" s="1">
        <f t="shared" ref="P1432:Q1432" si="2860">P1061</f>
        <v>4.6405628029795452</v>
      </c>
      <c r="Q1432" s="1">
        <f t="shared" si="2860"/>
        <v>3.5</v>
      </c>
      <c r="R1432" s="1">
        <f>Tabulka1[[#This Row],[z2]]</f>
        <v>1.3158037807487624</v>
      </c>
      <c r="S1432" s="1">
        <f>Tabulka1[[#This Row],[std2]]</f>
        <v>3.341172014130788E-3</v>
      </c>
      <c r="T1432" s="1" t="s">
        <v>42</v>
      </c>
      <c r="U1432" s="1" t="s">
        <v>31</v>
      </c>
      <c r="V1432" s="1" t="s">
        <v>13</v>
      </c>
      <c r="W1432" s="1">
        <f t="shared" ref="W1432:X1432" si="2861">W1061</f>
        <v>1.1591756869854708</v>
      </c>
      <c r="X1432" s="1">
        <f t="shared" si="2861"/>
        <v>2.028557452224574</v>
      </c>
      <c r="Y1432" s="1">
        <f>Tabulka1[[#This Row],[z2]]</f>
        <v>1.3158037807487624</v>
      </c>
      <c r="Z1432" s="1">
        <f>Tabulka1[[#This Row],[std2]]</f>
        <v>3.341172014130788E-3</v>
      </c>
      <c r="AA1432" s="1" t="s">
        <v>43</v>
      </c>
      <c r="AB1432" s="1" t="s">
        <v>40</v>
      </c>
      <c r="AC1432" s="1" t="s">
        <v>13</v>
      </c>
      <c r="AD1432" s="1">
        <v>30</v>
      </c>
      <c r="AE1432" s="1" t="s">
        <v>12</v>
      </c>
      <c r="AF1432" s="1" t="s">
        <v>28</v>
      </c>
    </row>
    <row r="1433" spans="1:32" ht="16.5" x14ac:dyDescent="0.35">
      <c r="A1433" s="1">
        <f t="shared" ref="A1433:B1433" si="2862">A1062</f>
        <v>1.5344723393633655</v>
      </c>
      <c r="B1433" s="1">
        <f t="shared" si="2862"/>
        <v>2.6853265938858897</v>
      </c>
      <c r="C1433" s="1">
        <f>Tabulka1[[#This Row],[z2]]</f>
        <v>1.7556069156488001</v>
      </c>
      <c r="D1433" s="1">
        <f>Tabulka1[[#This Row],[std2]]</f>
        <v>1.2116703358378621E-3</v>
      </c>
      <c r="E1433" s="1">
        <f t="shared" si="2700"/>
        <v>10</v>
      </c>
      <c r="F1433" s="1" t="s">
        <v>29</v>
      </c>
      <c r="G1433" s="1" t="s">
        <v>30</v>
      </c>
      <c r="H1433" s="1" t="s">
        <v>13</v>
      </c>
      <c r="I1433" s="1">
        <f t="shared" ref="I1433:J1433" si="2863">I1062</f>
        <v>20</v>
      </c>
      <c r="J1433" s="1">
        <f t="shared" si="2863"/>
        <v>3.5</v>
      </c>
      <c r="K1433">
        <v>1.7556069156488001</v>
      </c>
      <c r="L1433">
        <v>1.2116703358378621E-3</v>
      </c>
      <c r="M1433" s="1" t="s">
        <v>32</v>
      </c>
      <c r="N1433" s="1" t="s">
        <v>31</v>
      </c>
      <c r="O1433" s="1" t="s">
        <v>13</v>
      </c>
      <c r="P1433" s="1">
        <f t="shared" ref="P1433:Q1433" si="2864">P1062</f>
        <v>6.1874170706393938</v>
      </c>
      <c r="Q1433" s="1">
        <f t="shared" si="2864"/>
        <v>3.5</v>
      </c>
      <c r="R1433" s="1">
        <f>Tabulka1[[#This Row],[z2]]</f>
        <v>1.7556069156488001</v>
      </c>
      <c r="S1433" s="1">
        <f>Tabulka1[[#This Row],[std2]]</f>
        <v>1.2116703358378621E-3</v>
      </c>
      <c r="T1433" s="1" t="s">
        <v>42</v>
      </c>
      <c r="U1433" s="1" t="s">
        <v>31</v>
      </c>
      <c r="V1433" s="1" t="s">
        <v>13</v>
      </c>
      <c r="W1433" s="1">
        <f t="shared" ref="W1433:X1433" si="2865">W1062</f>
        <v>1.6421655565627507</v>
      </c>
      <c r="X1433" s="1">
        <f t="shared" si="2865"/>
        <v>2.8737897239848138</v>
      </c>
      <c r="Y1433" s="1">
        <f>Tabulka1[[#This Row],[z2]]</f>
        <v>1.7556069156488001</v>
      </c>
      <c r="Z1433" s="1">
        <f>Tabulka1[[#This Row],[std2]]</f>
        <v>1.2116703358378621E-3</v>
      </c>
      <c r="AA1433" s="1" t="s">
        <v>43</v>
      </c>
      <c r="AB1433" s="1" t="s">
        <v>40</v>
      </c>
      <c r="AC1433" s="1" t="s">
        <v>13</v>
      </c>
      <c r="AD1433" s="1">
        <v>30</v>
      </c>
      <c r="AE1433" s="1" t="s">
        <v>12</v>
      </c>
      <c r="AF1433" s="1" t="s">
        <v>28</v>
      </c>
    </row>
    <row r="1434" spans="1:32" ht="16.5" x14ac:dyDescent="0.35">
      <c r="A1434" s="1">
        <f t="shared" ref="A1434:B1434" si="2866">A1063</f>
        <v>1.9983430549534282</v>
      </c>
      <c r="B1434" s="1">
        <f t="shared" si="2866"/>
        <v>3.4971003461684993</v>
      </c>
      <c r="C1434" s="1">
        <f>Tabulka1[[#This Row],[z2]]</f>
        <v>2.6421736162706466</v>
      </c>
      <c r="D1434" s="1">
        <f>Tabulka1[[#This Row],[std2]]</f>
        <v>1.0251975497121354E-2</v>
      </c>
      <c r="E1434" s="1">
        <f t="shared" si="2700"/>
        <v>10</v>
      </c>
      <c r="F1434" s="1" t="s">
        <v>29</v>
      </c>
      <c r="G1434" s="1" t="s">
        <v>30</v>
      </c>
      <c r="H1434" s="1" t="s">
        <v>13</v>
      </c>
      <c r="I1434" s="1">
        <f t="shared" ref="I1434:J1434" si="2867">I1063</f>
        <v>25</v>
      </c>
      <c r="J1434" s="1">
        <f t="shared" si="2867"/>
        <v>3.5</v>
      </c>
      <c r="K1434">
        <v>2.6421736162706466</v>
      </c>
      <c r="L1434">
        <v>1.0251975497121354E-2</v>
      </c>
      <c r="M1434" s="1" t="s">
        <v>32</v>
      </c>
      <c r="N1434" s="1" t="s">
        <v>31</v>
      </c>
      <c r="O1434" s="1" t="s">
        <v>13</v>
      </c>
      <c r="P1434" s="1">
        <f t="shared" ref="P1434:Q1434" si="2868">P1063</f>
        <v>7.7342713382992416</v>
      </c>
      <c r="Q1434" s="1">
        <f t="shared" si="2868"/>
        <v>3.5</v>
      </c>
      <c r="R1434" s="1">
        <f>Tabulka1[[#This Row],[z2]]</f>
        <v>2.6421736162706466</v>
      </c>
      <c r="S1434" s="1">
        <f>Tabulka1[[#This Row],[std2]]</f>
        <v>1.0251975497121354E-2</v>
      </c>
      <c r="T1434" s="1" t="s">
        <v>42</v>
      </c>
      <c r="U1434" s="1" t="s">
        <v>31</v>
      </c>
      <c r="V1434" s="1" t="s">
        <v>13</v>
      </c>
      <c r="W1434" s="1">
        <f t="shared" ref="W1434:X1434" si="2869">W1063</f>
        <v>2.1895540754170004</v>
      </c>
      <c r="X1434" s="1">
        <f t="shared" si="2869"/>
        <v>3.8317196319797509</v>
      </c>
      <c r="Y1434" s="1">
        <f>Tabulka1[[#This Row],[z2]]</f>
        <v>2.6421736162706466</v>
      </c>
      <c r="Z1434" s="1">
        <f>Tabulka1[[#This Row],[std2]]</f>
        <v>1.0251975497121354E-2</v>
      </c>
      <c r="AA1434" s="1" t="s">
        <v>43</v>
      </c>
      <c r="AB1434" s="1" t="s">
        <v>40</v>
      </c>
      <c r="AC1434" s="1" t="s">
        <v>13</v>
      </c>
      <c r="AD1434" s="1">
        <v>30</v>
      </c>
      <c r="AE1434" s="1" t="s">
        <v>12</v>
      </c>
      <c r="AF1434" s="1" t="s">
        <v>28</v>
      </c>
    </row>
    <row r="1435" spans="1:32" ht="16.5" x14ac:dyDescent="0.35">
      <c r="A1435" s="1">
        <f t="shared" ref="A1435:B1435" si="2870">A1064</f>
        <v>2.506709888464115</v>
      </c>
      <c r="B1435" s="1">
        <f t="shared" si="2870"/>
        <v>4.3867423048122012</v>
      </c>
      <c r="C1435" s="1">
        <f>Tabulka1[[#This Row],[z2]]</f>
        <v>4.9244832809432921</v>
      </c>
      <c r="D1435" s="1">
        <f>Tabulka1[[#This Row],[std2]]</f>
        <v>1.8705875553671748E-2</v>
      </c>
      <c r="E1435" s="1">
        <f t="shared" si="2700"/>
        <v>10</v>
      </c>
      <c r="F1435" s="1" t="s">
        <v>29</v>
      </c>
      <c r="G1435" s="1" t="s">
        <v>30</v>
      </c>
      <c r="H1435" s="1" t="s">
        <v>13</v>
      </c>
      <c r="I1435" s="1">
        <f t="shared" ref="I1435:J1435" si="2871">I1064</f>
        <v>30</v>
      </c>
      <c r="J1435" s="1">
        <f t="shared" si="2871"/>
        <v>3.5</v>
      </c>
      <c r="K1435">
        <v>4.9244832809432921</v>
      </c>
      <c r="L1435">
        <v>1.8705875553671748E-2</v>
      </c>
      <c r="M1435" s="1" t="s">
        <v>32</v>
      </c>
      <c r="N1435" s="1" t="s">
        <v>31</v>
      </c>
      <c r="O1435" s="1" t="s">
        <v>13</v>
      </c>
      <c r="P1435" s="1">
        <f t="shared" ref="P1435:Q1435" si="2872">P1064</f>
        <v>9.2811256059590903</v>
      </c>
      <c r="Q1435" s="1">
        <f t="shared" si="2872"/>
        <v>3.5</v>
      </c>
      <c r="R1435" s="1">
        <f>Tabulka1[[#This Row],[z2]]</f>
        <v>4.9244832809432921</v>
      </c>
      <c r="S1435" s="1">
        <f>Tabulka1[[#This Row],[std2]]</f>
        <v>1.8705875553671748E-2</v>
      </c>
      <c r="T1435" s="1" t="s">
        <v>42</v>
      </c>
      <c r="U1435" s="1" t="s">
        <v>31</v>
      </c>
      <c r="V1435" s="1" t="s">
        <v>13</v>
      </c>
      <c r="W1435" s="1">
        <f t="shared" ref="W1435:X1435" si="2873">W1064</f>
        <v>2.815140954107572</v>
      </c>
      <c r="X1435" s="1">
        <f t="shared" si="2873"/>
        <v>4.9264966696882508</v>
      </c>
      <c r="Y1435" s="1">
        <f>Tabulka1[[#This Row],[z2]]</f>
        <v>4.9244832809432921</v>
      </c>
      <c r="Z1435" s="1">
        <f>Tabulka1[[#This Row],[std2]]</f>
        <v>1.8705875553671748E-2</v>
      </c>
      <c r="AA1435" s="1" t="s">
        <v>43</v>
      </c>
      <c r="AB1435" s="1" t="s">
        <v>40</v>
      </c>
      <c r="AC1435" s="1" t="s">
        <v>13</v>
      </c>
      <c r="AD1435" s="1">
        <v>30</v>
      </c>
      <c r="AE1435" s="1" t="s">
        <v>12</v>
      </c>
      <c r="AF1435" s="1" t="s">
        <v>28</v>
      </c>
    </row>
    <row r="1436" spans="1:32" ht="16.5" x14ac:dyDescent="0.35">
      <c r="A1436" s="1">
        <f t="shared" ref="A1436:B1436" si="2874">A1065</f>
        <v>0</v>
      </c>
      <c r="B1436" s="1">
        <f t="shared" si="2874"/>
        <v>0</v>
      </c>
      <c r="C1436" s="1">
        <f>Tabulka1[[#This Row],[z2]]</f>
        <v>0.77901098169446481</v>
      </c>
      <c r="D1436" s="1">
        <f>Tabulka1[[#This Row],[std2]]</f>
        <v>2.1986370004217341E-3</v>
      </c>
      <c r="E1436" s="1">
        <f t="shared" si="2700"/>
        <v>11</v>
      </c>
      <c r="F1436" s="1" t="s">
        <v>29</v>
      </c>
      <c r="G1436" s="1" t="s">
        <v>30</v>
      </c>
      <c r="H1436" s="1" t="s">
        <v>13</v>
      </c>
      <c r="I1436" s="1">
        <f t="shared" ref="I1436:J1436" si="2875">I1065</f>
        <v>0</v>
      </c>
      <c r="J1436" s="1">
        <f t="shared" si="2875"/>
        <v>3.8849999999999998</v>
      </c>
      <c r="K1436" s="1">
        <v>0.77901098169446481</v>
      </c>
      <c r="L1436" s="1">
        <v>2.1986370004217341E-3</v>
      </c>
      <c r="M1436" s="1" t="s">
        <v>32</v>
      </c>
      <c r="N1436" s="1" t="s">
        <v>31</v>
      </c>
      <c r="O1436" s="1" t="s">
        <v>13</v>
      </c>
      <c r="P1436" s="1">
        <f t="shared" ref="P1436:Q1436" si="2876">P1065</f>
        <v>0</v>
      </c>
      <c r="Q1436" s="1">
        <f t="shared" si="2876"/>
        <v>3.8849999999999998</v>
      </c>
      <c r="R1436" s="1">
        <f>Tabulka1[[#This Row],[z2]]</f>
        <v>0.77901098169446481</v>
      </c>
      <c r="S1436" s="1">
        <f>Tabulka1[[#This Row],[std2]]</f>
        <v>2.1986370004217341E-3</v>
      </c>
      <c r="T1436" s="1" t="s">
        <v>42</v>
      </c>
      <c r="U1436" s="1" t="s">
        <v>31</v>
      </c>
      <c r="V1436" s="1" t="s">
        <v>13</v>
      </c>
      <c r="W1436" s="1">
        <f t="shared" ref="W1436:X1436" si="2877">W1065</f>
        <v>0</v>
      </c>
      <c r="X1436" s="1">
        <f t="shared" si="2877"/>
        <v>0</v>
      </c>
      <c r="Y1436" s="1">
        <f>Tabulka1[[#This Row],[z2]]</f>
        <v>0.77901098169446481</v>
      </c>
      <c r="Z1436" s="1">
        <f>Tabulka1[[#This Row],[std2]]</f>
        <v>2.1986370004217341E-3</v>
      </c>
      <c r="AA1436" s="1" t="s">
        <v>43</v>
      </c>
      <c r="AB1436" s="1" t="s">
        <v>40</v>
      </c>
      <c r="AC1436" s="1" t="s">
        <v>13</v>
      </c>
      <c r="AD1436" s="1">
        <v>30</v>
      </c>
      <c r="AE1436" s="1" t="s">
        <v>12</v>
      </c>
      <c r="AF1436" s="1" t="s">
        <v>28</v>
      </c>
    </row>
    <row r="1437" spans="1:32" ht="16.5" x14ac:dyDescent="0.35">
      <c r="A1437" s="1">
        <f t="shared" ref="A1437:B1437" si="2878">A1066</f>
        <v>0.31552458618075085</v>
      </c>
      <c r="B1437" s="1">
        <f t="shared" si="2878"/>
        <v>0.61290650865610852</v>
      </c>
      <c r="C1437" s="1">
        <f>Tabulka1[[#This Row],[z2]]</f>
        <v>0.89315350412364802</v>
      </c>
      <c r="D1437" s="1">
        <f>Tabulka1[[#This Row],[std2]]</f>
        <v>6.6999897873818554E-4</v>
      </c>
      <c r="E1437" s="1">
        <f t="shared" si="2700"/>
        <v>11</v>
      </c>
      <c r="F1437" s="1" t="s">
        <v>29</v>
      </c>
      <c r="G1437" s="1" t="s">
        <v>30</v>
      </c>
      <c r="H1437" s="1" t="s">
        <v>13</v>
      </c>
      <c r="I1437" s="1">
        <f t="shared" ref="I1437:J1437" si="2879">I1066</f>
        <v>5</v>
      </c>
      <c r="J1437" s="1">
        <f t="shared" si="2879"/>
        <v>3.8849999999999998</v>
      </c>
      <c r="K1437">
        <v>0.89315350412364802</v>
      </c>
      <c r="L1437">
        <v>6.6999897873818554E-4</v>
      </c>
      <c r="M1437" s="1" t="s">
        <v>32</v>
      </c>
      <c r="N1437" s="1" t="s">
        <v>31</v>
      </c>
      <c r="O1437" s="1" t="s">
        <v>13</v>
      </c>
      <c r="P1437" s="1">
        <f t="shared" ref="P1437:Q1437" si="2880">P1066</f>
        <v>1.4376380465851137</v>
      </c>
      <c r="Q1437" s="1">
        <f t="shared" si="2880"/>
        <v>3.8849999999999998</v>
      </c>
      <c r="R1437" s="1">
        <f>Tabulka1[[#This Row],[z2]]</f>
        <v>0.89315350412364802</v>
      </c>
      <c r="S1437" s="1">
        <f>Tabulka1[[#This Row],[std2]]</f>
        <v>6.6999897873818554E-4</v>
      </c>
      <c r="T1437" s="1" t="s">
        <v>42</v>
      </c>
      <c r="U1437" s="1" t="s">
        <v>31</v>
      </c>
      <c r="V1437" s="1" t="s">
        <v>13</v>
      </c>
      <c r="W1437" s="1">
        <f t="shared" ref="W1437:X1437" si="2881">W1066</f>
        <v>0.32130944136305128</v>
      </c>
      <c r="X1437" s="1">
        <f t="shared" si="2881"/>
        <v>0.62414358984772711</v>
      </c>
      <c r="Y1437" s="1">
        <f>Tabulka1[[#This Row],[z2]]</f>
        <v>0.89315350412364802</v>
      </c>
      <c r="Z1437" s="1">
        <f>Tabulka1[[#This Row],[std2]]</f>
        <v>6.6999897873818554E-4</v>
      </c>
      <c r="AA1437" s="1" t="s">
        <v>43</v>
      </c>
      <c r="AB1437" s="1" t="s">
        <v>40</v>
      </c>
      <c r="AC1437" s="1" t="s">
        <v>13</v>
      </c>
      <c r="AD1437" s="1">
        <v>30</v>
      </c>
      <c r="AE1437" s="1" t="s">
        <v>12</v>
      </c>
      <c r="AF1437" s="1" t="s">
        <v>28</v>
      </c>
    </row>
    <row r="1438" spans="1:32" ht="16.5" x14ac:dyDescent="0.35">
      <c r="A1438" s="1">
        <f t="shared" ref="A1438:B1438" si="2882">A1067</f>
        <v>0.64501713639643621</v>
      </c>
      <c r="B1438" s="1">
        <f t="shared" si="2882"/>
        <v>1.2529457874500773</v>
      </c>
      <c r="C1438" s="1">
        <f>Tabulka1[[#This Row],[z2]]</f>
        <v>0.99156634213451333</v>
      </c>
      <c r="D1438" s="1">
        <f>Tabulka1[[#This Row],[std2]]</f>
        <v>4.9505605429098383E-4</v>
      </c>
      <c r="E1438" s="1">
        <f t="shared" si="2700"/>
        <v>11</v>
      </c>
      <c r="F1438" s="1" t="s">
        <v>29</v>
      </c>
      <c r="G1438" s="1" t="s">
        <v>30</v>
      </c>
      <c r="H1438" s="1" t="s">
        <v>13</v>
      </c>
      <c r="I1438" s="1">
        <f t="shared" ref="I1438:J1438" si="2883">I1067</f>
        <v>10</v>
      </c>
      <c r="J1438" s="1">
        <f t="shared" si="2883"/>
        <v>3.8849999999999998</v>
      </c>
      <c r="K1438">
        <v>0.99156634213451333</v>
      </c>
      <c r="L1438">
        <v>4.9505605429098383E-4</v>
      </c>
      <c r="M1438" s="1" t="s">
        <v>32</v>
      </c>
      <c r="N1438" s="1" t="s">
        <v>31</v>
      </c>
      <c r="O1438" s="1" t="s">
        <v>13</v>
      </c>
      <c r="P1438" s="1">
        <f t="shared" ref="P1438:Q1438" si="2884">P1067</f>
        <v>2.8752760931702275</v>
      </c>
      <c r="Q1438" s="1">
        <f t="shared" si="2884"/>
        <v>3.8849999999999998</v>
      </c>
      <c r="R1438" s="1">
        <f>Tabulka1[[#This Row],[z2]]</f>
        <v>0.99156634213451333</v>
      </c>
      <c r="S1438" s="1">
        <f>Tabulka1[[#This Row],[std2]]</f>
        <v>4.9505605429098383E-4</v>
      </c>
      <c r="T1438" s="1" t="s">
        <v>42</v>
      </c>
      <c r="U1438" s="1" t="s">
        <v>31</v>
      </c>
      <c r="V1438" s="1" t="s">
        <v>13</v>
      </c>
      <c r="W1438" s="1">
        <f t="shared" ref="W1438:X1438" si="2885">W1067</f>
        <v>0.67831993176644123</v>
      </c>
      <c r="X1438" s="1">
        <f t="shared" si="2885"/>
        <v>1.3176364674563121</v>
      </c>
      <c r="Y1438" s="1">
        <f>Tabulka1[[#This Row],[z2]]</f>
        <v>0.99156634213451333</v>
      </c>
      <c r="Z1438" s="1">
        <f>Tabulka1[[#This Row],[std2]]</f>
        <v>4.9505605429098383E-4</v>
      </c>
      <c r="AA1438" s="1" t="s">
        <v>43</v>
      </c>
      <c r="AB1438" s="1" t="s">
        <v>40</v>
      </c>
      <c r="AC1438" s="1" t="s">
        <v>13</v>
      </c>
      <c r="AD1438" s="1">
        <v>30</v>
      </c>
      <c r="AE1438" s="1" t="s">
        <v>12</v>
      </c>
      <c r="AF1438" s="1" t="s">
        <v>28</v>
      </c>
    </row>
    <row r="1439" spans="1:32" s="8" customFormat="1" ht="16.5" x14ac:dyDescent="0.35">
      <c r="A1439" s="3"/>
      <c r="B1439" s="3"/>
      <c r="C1439" s="3" t="str">
        <f>Tabulka1[[#This Row],[z2]]</f>
        <v>chyběl vzorek</v>
      </c>
      <c r="D1439" s="3" t="str">
        <f>Tabulka1[[#This Row],[std2]]</f>
        <v>chyběl vzorek</v>
      </c>
      <c r="E1439" s="3">
        <f t="shared" si="2700"/>
        <v>11</v>
      </c>
      <c r="F1439" s="3" t="s">
        <v>29</v>
      </c>
      <c r="G1439" s="3" t="s">
        <v>30</v>
      </c>
      <c r="H1439" s="3" t="s">
        <v>13</v>
      </c>
      <c r="I1439" s="3">
        <f t="shared" ref="I1439:J1439" si="2886">I1068</f>
        <v>15</v>
      </c>
      <c r="J1439" s="3">
        <f t="shared" si="2886"/>
        <v>3.8849999999999998</v>
      </c>
      <c r="K1439" s="8" t="s">
        <v>51</v>
      </c>
      <c r="L1439" s="8" t="s">
        <v>51</v>
      </c>
      <c r="M1439" s="3" t="s">
        <v>32</v>
      </c>
      <c r="N1439" s="3" t="s">
        <v>31</v>
      </c>
      <c r="O1439" s="3" t="s">
        <v>13</v>
      </c>
      <c r="P1439" s="3">
        <f t="shared" ref="P1439:Q1439" si="2887">P1068</f>
        <v>4.3129141397553408</v>
      </c>
      <c r="Q1439" s="3">
        <f t="shared" si="2887"/>
        <v>3.8849999999999998</v>
      </c>
      <c r="R1439" s="3" t="str">
        <f>Tabulka1[[#This Row],[z2]]</f>
        <v>chyběl vzorek</v>
      </c>
      <c r="S1439" s="3" t="str">
        <f>Tabulka1[[#This Row],[std2]]</f>
        <v>chyběl vzorek</v>
      </c>
      <c r="T1439" s="3" t="s">
        <v>42</v>
      </c>
      <c r="U1439" s="3" t="s">
        <v>31</v>
      </c>
      <c r="V1439" s="3" t="s">
        <v>13</v>
      </c>
      <c r="W1439" s="3"/>
      <c r="X1439" s="3"/>
      <c r="Y1439" s="3" t="str">
        <f>Tabulka1[[#This Row],[z2]]</f>
        <v>chyběl vzorek</v>
      </c>
      <c r="Z1439" s="3" t="str">
        <f>Tabulka1[[#This Row],[std2]]</f>
        <v>chyběl vzorek</v>
      </c>
      <c r="AA1439" s="3" t="s">
        <v>43</v>
      </c>
      <c r="AB1439" s="3" t="s">
        <v>40</v>
      </c>
      <c r="AC1439" s="3" t="s">
        <v>13</v>
      </c>
      <c r="AD1439" s="3">
        <v>30</v>
      </c>
      <c r="AE1439" s="3" t="s">
        <v>12</v>
      </c>
      <c r="AF1439" s="3" t="s">
        <v>28</v>
      </c>
    </row>
    <row r="1440" spans="1:32" ht="16.5" x14ac:dyDescent="0.35">
      <c r="A1440" s="1">
        <f t="shared" ref="A1440:B1440" si="2888">A1069</f>
        <v>1.4171989104011273</v>
      </c>
      <c r="B1440" s="1">
        <f t="shared" si="2888"/>
        <v>2.7529088834541895</v>
      </c>
      <c r="C1440" s="1">
        <f>Tabulka1[[#This Row],[z2]]</f>
        <v>2.121042650094366</v>
      </c>
      <c r="D1440" s="1">
        <f>Tabulka1[[#This Row],[std2]]</f>
        <v>3.7750302342450825E-3</v>
      </c>
      <c r="E1440" s="1">
        <f t="shared" si="2700"/>
        <v>11</v>
      </c>
      <c r="F1440" s="1" t="s">
        <v>29</v>
      </c>
      <c r="G1440" s="1" t="s">
        <v>30</v>
      </c>
      <c r="H1440" s="1" t="s">
        <v>13</v>
      </c>
      <c r="I1440" s="1">
        <f t="shared" ref="I1440:J1440" si="2889">I1069</f>
        <v>20</v>
      </c>
      <c r="J1440" s="1">
        <f t="shared" si="2889"/>
        <v>3.8849999999999998</v>
      </c>
      <c r="K1440">
        <v>2.121042650094366</v>
      </c>
      <c r="L1440">
        <v>3.7750302342450825E-3</v>
      </c>
      <c r="M1440" s="1" t="s">
        <v>32</v>
      </c>
      <c r="N1440" s="1" t="s">
        <v>31</v>
      </c>
      <c r="O1440" s="1" t="s">
        <v>13</v>
      </c>
      <c r="P1440" s="1">
        <f t="shared" ref="P1440:Q1440" si="2890">P1069</f>
        <v>5.750552186340455</v>
      </c>
      <c r="Q1440" s="1">
        <f t="shared" si="2890"/>
        <v>3.8849999999999998</v>
      </c>
      <c r="R1440" s="1">
        <f>Tabulka1[[#This Row],[z2]]</f>
        <v>2.121042650094366</v>
      </c>
      <c r="S1440" s="1">
        <f>Tabulka1[[#This Row],[std2]]</f>
        <v>3.7750302342450825E-3</v>
      </c>
      <c r="T1440" s="1" t="s">
        <v>42</v>
      </c>
      <c r="U1440" s="1" t="s">
        <v>31</v>
      </c>
      <c r="V1440" s="1" t="s">
        <v>13</v>
      </c>
      <c r="W1440" s="1">
        <f t="shared" ref="W1440:X1440" si="2891">W1069</f>
        <v>1.5262198464744934</v>
      </c>
      <c r="X1440" s="1">
        <f t="shared" si="2891"/>
        <v>2.9646820517767032</v>
      </c>
      <c r="Y1440" s="1">
        <f>Tabulka1[[#This Row],[z2]]</f>
        <v>2.121042650094366</v>
      </c>
      <c r="Z1440" s="1">
        <f>Tabulka1[[#This Row],[std2]]</f>
        <v>3.7750302342450825E-3</v>
      </c>
      <c r="AA1440" s="1" t="s">
        <v>43</v>
      </c>
      <c r="AB1440" s="1" t="s">
        <v>40</v>
      </c>
      <c r="AC1440" s="1" t="s">
        <v>13</v>
      </c>
      <c r="AD1440" s="1">
        <v>30</v>
      </c>
      <c r="AE1440" s="1" t="s">
        <v>12</v>
      </c>
      <c r="AF1440" s="1" t="s">
        <v>28</v>
      </c>
    </row>
    <row r="1441" spans="1:32" ht="16.5" x14ac:dyDescent="0.35">
      <c r="A1441" s="1">
        <f t="shared" ref="A1441:B1441" si="2892">A1070</f>
        <v>1.8456729225400694</v>
      </c>
      <c r="B1441" s="1">
        <f t="shared" si="2892"/>
        <v>3.5852196520340849</v>
      </c>
      <c r="C1441" s="1">
        <f>Tabulka1[[#This Row],[z2]]</f>
        <v>4.2591234464355354</v>
      </c>
      <c r="D1441" s="1">
        <f>Tabulka1[[#This Row],[std2]]</f>
        <v>2.1382721742722508E-3</v>
      </c>
      <c r="E1441" s="1">
        <f t="shared" si="2700"/>
        <v>11</v>
      </c>
      <c r="F1441" s="1" t="s">
        <v>29</v>
      </c>
      <c r="G1441" s="1" t="s">
        <v>30</v>
      </c>
      <c r="H1441" s="1" t="s">
        <v>13</v>
      </c>
      <c r="I1441" s="1">
        <f t="shared" ref="I1441:J1441" si="2893">I1070</f>
        <v>25</v>
      </c>
      <c r="J1441" s="1">
        <f t="shared" si="2893"/>
        <v>3.8849999999999998</v>
      </c>
      <c r="K1441">
        <v>4.2591234464355354</v>
      </c>
      <c r="L1441">
        <v>2.1382721742722508E-3</v>
      </c>
      <c r="M1441" s="1" t="s">
        <v>32</v>
      </c>
      <c r="N1441" s="1" t="s">
        <v>31</v>
      </c>
      <c r="O1441" s="1" t="s">
        <v>13</v>
      </c>
      <c r="P1441" s="1">
        <f t="shared" ref="P1441:Q1441" si="2894">P1070</f>
        <v>7.1881902329255682</v>
      </c>
      <c r="Q1441" s="1">
        <f t="shared" si="2894"/>
        <v>3.8849999999999998</v>
      </c>
      <c r="R1441" s="1">
        <f>Tabulka1[[#This Row],[z2]]</f>
        <v>4.2591234464355354</v>
      </c>
      <c r="S1441" s="1">
        <f>Tabulka1[[#This Row],[std2]]</f>
        <v>2.1382721742722508E-3</v>
      </c>
      <c r="T1441" s="1" t="s">
        <v>42</v>
      </c>
      <c r="U1441" s="1" t="s">
        <v>31</v>
      </c>
      <c r="V1441" s="1" t="s">
        <v>13</v>
      </c>
      <c r="W1441" s="1">
        <f t="shared" ref="W1441:X1441" si="2895">W1070</f>
        <v>2.0349597952993244</v>
      </c>
      <c r="X1441" s="1">
        <f t="shared" si="2895"/>
        <v>3.9529094023689373</v>
      </c>
      <c r="Y1441" s="1">
        <f>Tabulka1[[#This Row],[z2]]</f>
        <v>4.2591234464355354</v>
      </c>
      <c r="Z1441" s="1">
        <f>Tabulka1[[#This Row],[std2]]</f>
        <v>2.1382721742722508E-3</v>
      </c>
      <c r="AA1441" s="1" t="s">
        <v>43</v>
      </c>
      <c r="AB1441" s="1" t="s">
        <v>40</v>
      </c>
      <c r="AC1441" s="1" t="s">
        <v>13</v>
      </c>
      <c r="AD1441" s="1">
        <v>30</v>
      </c>
      <c r="AE1441" s="1" t="s">
        <v>12</v>
      </c>
      <c r="AF1441" s="1" t="s">
        <v>28</v>
      </c>
    </row>
    <row r="1442" spans="1:32" ht="16.5" x14ac:dyDescent="0.35">
      <c r="A1442" s="1">
        <f>2*Tabulka1[[#This Row],[x3]]*Tabulka1[[#This Row],[z2]]/(100*61.9789)*1000</f>
        <v>0</v>
      </c>
      <c r="B1442" s="1" t="s">
        <v>54</v>
      </c>
      <c r="C1442" s="1">
        <f>Tabulka1[[#This Row],[z2]]</f>
        <v>0.99909999999999999</v>
      </c>
      <c r="D1442" s="1">
        <f>Tabulka1[[#This Row],[std2]]</f>
        <v>0</v>
      </c>
      <c r="E1442" s="1">
        <v>1</v>
      </c>
      <c r="F1442" s="1" t="s">
        <v>10</v>
      </c>
      <c r="G1442" s="1" t="s">
        <v>30</v>
      </c>
      <c r="H1442" s="1" t="s">
        <v>11</v>
      </c>
      <c r="I1442" s="1">
        <v>0</v>
      </c>
      <c r="J1442" s="1">
        <v>0</v>
      </c>
      <c r="K1442">
        <v>0.99909999999999999</v>
      </c>
      <c r="L1442"/>
      <c r="M1442" s="1" t="s">
        <v>32</v>
      </c>
      <c r="N1442" s="1" t="s">
        <v>31</v>
      </c>
      <c r="O1442" s="1" t="s">
        <v>11</v>
      </c>
      <c r="P1442" s="1">
        <f>Tabulka1[[#This Row],[x2]]*61.9789/105.9888</f>
        <v>0</v>
      </c>
      <c r="Q1442" s="1" t="s">
        <v>54</v>
      </c>
      <c r="R1442" s="1">
        <f>Tabulka1[[#This Row],[z2]]</f>
        <v>0.99909999999999999</v>
      </c>
      <c r="S1442" s="1">
        <f>Tabulka1[[#This Row],[std2]]</f>
        <v>0</v>
      </c>
      <c r="T1442" s="1" t="s">
        <v>47</v>
      </c>
      <c r="U1442" s="1" t="s">
        <v>31</v>
      </c>
      <c r="V1442" s="1" t="s">
        <v>11</v>
      </c>
      <c r="W1442" s="1">
        <f>Tabulka1[[#This Row],[x]]/(Tabulka1[[#This Row],[z4]]*(100-Tabulka1[[#This Row],[x2]])/100)</f>
        <v>0</v>
      </c>
      <c r="X1442" s="1" t="s">
        <v>54</v>
      </c>
      <c r="Y1442" s="1">
        <f>Tabulka1[[#This Row],[z2]]</f>
        <v>0.99909999999999999</v>
      </c>
      <c r="Z1442" s="1">
        <f>Tabulka1[[#This Row],[std2]]</f>
        <v>0</v>
      </c>
      <c r="AA1442" s="1" t="s">
        <v>39</v>
      </c>
      <c r="AB1442" s="1" t="s">
        <v>40</v>
      </c>
      <c r="AC1442" s="1" t="s">
        <v>11</v>
      </c>
      <c r="AD1442" s="1">
        <v>15</v>
      </c>
      <c r="AE1442" s="1" t="s">
        <v>55</v>
      </c>
      <c r="AF1442" s="1" t="s">
        <v>28</v>
      </c>
    </row>
    <row r="1443" spans="1:32" ht="16.5" x14ac:dyDescent="0.35">
      <c r="A1443" s="1">
        <f>2*Tabulka1[[#This Row],[x3]]*Tabulka1[[#This Row],[z2]]/(100*61.9789)*1000</f>
        <v>0.48382706474646381</v>
      </c>
      <c r="B1443" s="1" t="s">
        <v>54</v>
      </c>
      <c r="C1443" s="1">
        <f>Tabulka1[[#This Row],[z2]]</f>
        <v>1.0256050000000001</v>
      </c>
      <c r="D1443" s="1">
        <f>Tabulka1[[#This Row],[std2]]</f>
        <v>7.0710678117547895E-6</v>
      </c>
      <c r="E1443" s="1">
        <v>1</v>
      </c>
      <c r="F1443" s="1" t="s">
        <v>10</v>
      </c>
      <c r="G1443" s="1" t="s">
        <v>30</v>
      </c>
      <c r="H1443" s="1" t="s">
        <v>11</v>
      </c>
      <c r="I1443" s="1">
        <v>2.5</v>
      </c>
      <c r="J1443" s="1">
        <v>0</v>
      </c>
      <c r="K1443">
        <v>1.0256050000000001</v>
      </c>
      <c r="L1443">
        <v>7.0710678117547895E-6</v>
      </c>
      <c r="M1443" s="1" t="s">
        <v>32</v>
      </c>
      <c r="N1443" s="1" t="s">
        <v>31</v>
      </c>
      <c r="O1443" s="1" t="s">
        <v>11</v>
      </c>
      <c r="P1443" s="1">
        <f>Tabulka1[[#This Row],[x2]]*61.9789/105.9888</f>
        <v>1.4619209765560135</v>
      </c>
      <c r="Q1443" s="1" t="s">
        <v>54</v>
      </c>
      <c r="R1443" s="1">
        <f>Tabulka1[[#This Row],[z2]]</f>
        <v>1.0256050000000001</v>
      </c>
      <c r="S1443" s="1">
        <f>Tabulka1[[#This Row],[std2]]</f>
        <v>7.0710678117547895E-6</v>
      </c>
      <c r="T1443" s="1" t="s">
        <v>47</v>
      </c>
      <c r="U1443" s="1" t="s">
        <v>31</v>
      </c>
      <c r="V1443" s="1" t="s">
        <v>11</v>
      </c>
      <c r="W1443" s="1">
        <f>Tabulka1[[#This Row],[x]]/(Tabulka1[[#This Row],[z4]]*(100-Tabulka1[[#This Row],[x2]])/100)</f>
        <v>0.48384405976906308</v>
      </c>
      <c r="X1443" s="1" t="s">
        <v>54</v>
      </c>
      <c r="Y1443" s="1">
        <f>Tabulka1[[#This Row],[z2]]</f>
        <v>1.0256050000000001</v>
      </c>
      <c r="Z1443" s="1">
        <f>Tabulka1[[#This Row],[std2]]</f>
        <v>7.0710678117547895E-6</v>
      </c>
      <c r="AA1443" s="1" t="s">
        <v>39</v>
      </c>
      <c r="AB1443" s="1" t="s">
        <v>40</v>
      </c>
      <c r="AC1443" s="1" t="s">
        <v>11</v>
      </c>
      <c r="AD1443" s="1">
        <v>15</v>
      </c>
      <c r="AE1443" s="1" t="s">
        <v>55</v>
      </c>
      <c r="AF1443" s="1" t="s">
        <v>28</v>
      </c>
    </row>
    <row r="1444" spans="1:32" ht="16.5" x14ac:dyDescent="0.35">
      <c r="A1444" s="1">
        <f>2*Tabulka1[[#This Row],[x3]]*Tabulka1[[#This Row],[z2]]/(100*61.9789)*1000</f>
        <v>0.9923831574656945</v>
      </c>
      <c r="B1444" s="1" t="s">
        <v>54</v>
      </c>
      <c r="C1444" s="1">
        <f>Tabulka1[[#This Row],[z2]]</f>
        <v>1.0518149999999999</v>
      </c>
      <c r="D1444" s="1">
        <f>Tabulka1[[#This Row],[std2]]</f>
        <v>7.0710678119117998E-6</v>
      </c>
      <c r="E1444" s="1">
        <v>1</v>
      </c>
      <c r="F1444" s="1" t="s">
        <v>10</v>
      </c>
      <c r="G1444" s="1" t="s">
        <v>30</v>
      </c>
      <c r="H1444" s="1" t="s">
        <v>11</v>
      </c>
      <c r="I1444" s="1">
        <v>5</v>
      </c>
      <c r="J1444" s="1">
        <v>0</v>
      </c>
      <c r="K1444">
        <v>1.0518149999999999</v>
      </c>
      <c r="L1444">
        <v>7.0710678119117998E-6</v>
      </c>
      <c r="M1444" s="1" t="s">
        <v>32</v>
      </c>
      <c r="N1444" s="1" t="s">
        <v>31</v>
      </c>
      <c r="O1444" s="1" t="s">
        <v>11</v>
      </c>
      <c r="P1444" s="1">
        <f>Tabulka1[[#This Row],[x2]]*61.9789/105.9888</f>
        <v>2.923841953112027</v>
      </c>
      <c r="Q1444" s="1" t="s">
        <v>54</v>
      </c>
      <c r="R1444" s="1">
        <f>Tabulka1[[#This Row],[z2]]</f>
        <v>1.0518149999999999</v>
      </c>
      <c r="S1444" s="1">
        <f>Tabulka1[[#This Row],[std2]]</f>
        <v>7.0710678119117998E-6</v>
      </c>
      <c r="T1444" s="1" t="s">
        <v>47</v>
      </c>
      <c r="U1444" s="1" t="s">
        <v>31</v>
      </c>
      <c r="V1444" s="1" t="s">
        <v>11</v>
      </c>
      <c r="W1444" s="1">
        <f>Tabulka1[[#This Row],[x]]/(Tabulka1[[#This Row],[z4]]*(100-Tabulka1[[#This Row],[x2]])/100)</f>
        <v>0.9931535963680771</v>
      </c>
      <c r="X1444" s="1" t="s">
        <v>54</v>
      </c>
      <c r="Y1444" s="1">
        <f>Tabulka1[[#This Row],[z2]]</f>
        <v>1.0518149999999999</v>
      </c>
      <c r="Z1444" s="1">
        <f>Tabulka1[[#This Row],[std2]]</f>
        <v>7.0710678119117998E-6</v>
      </c>
      <c r="AA1444" s="1" t="s">
        <v>39</v>
      </c>
      <c r="AB1444" s="1" t="s">
        <v>40</v>
      </c>
      <c r="AC1444" s="1" t="s">
        <v>11</v>
      </c>
      <c r="AD1444" s="1">
        <v>15</v>
      </c>
      <c r="AE1444" s="1" t="s">
        <v>56</v>
      </c>
      <c r="AF1444" s="1" t="s">
        <v>28</v>
      </c>
    </row>
    <row r="1445" spans="1:32" ht="16.5" x14ac:dyDescent="0.35">
      <c r="A1445" s="1">
        <f>2*Tabulka1[[#This Row],[x3]]*Tabulka1[[#This Row],[z2]]/(100*61.9789)*1000</f>
        <v>1.5263617476563562</v>
      </c>
      <c r="B1445" s="1" t="s">
        <v>54</v>
      </c>
      <c r="C1445" s="1">
        <f>Tabulka1[[#This Row],[z2]]</f>
        <v>1.0785149999999999</v>
      </c>
      <c r="D1445" s="1">
        <f>Tabulka1[[#This Row],[std2]]</f>
        <v>7.0710678117547895E-6</v>
      </c>
      <c r="E1445" s="1">
        <v>1</v>
      </c>
      <c r="F1445" s="1" t="s">
        <v>10</v>
      </c>
      <c r="G1445" s="1" t="s">
        <v>30</v>
      </c>
      <c r="H1445" s="1" t="s">
        <v>11</v>
      </c>
      <c r="I1445" s="1">
        <v>7.5</v>
      </c>
      <c r="J1445" s="1">
        <v>0</v>
      </c>
      <c r="K1445">
        <v>1.0785149999999999</v>
      </c>
      <c r="L1445">
        <v>7.0710678117547895E-6</v>
      </c>
      <c r="M1445" s="1" t="s">
        <v>32</v>
      </c>
      <c r="N1445" s="1" t="s">
        <v>31</v>
      </c>
      <c r="O1445" s="1" t="s">
        <v>11</v>
      </c>
      <c r="P1445" s="1">
        <f>Tabulka1[[#This Row],[x2]]*61.9789/105.9888</f>
        <v>4.3857629296680409</v>
      </c>
      <c r="Q1445" s="1" t="s">
        <v>54</v>
      </c>
      <c r="R1445" s="1">
        <f>Tabulka1[[#This Row],[z2]]</f>
        <v>1.0785149999999999</v>
      </c>
      <c r="S1445" s="1">
        <f>Tabulka1[[#This Row],[std2]]</f>
        <v>7.0710678117547895E-6</v>
      </c>
      <c r="T1445" s="1" t="s">
        <v>47</v>
      </c>
      <c r="U1445" s="1" t="s">
        <v>31</v>
      </c>
      <c r="V1445" s="1" t="s">
        <v>11</v>
      </c>
      <c r="W1445" s="1">
        <f>Tabulka1[[#This Row],[x]]/(Tabulka1[[#This Row],[z4]]*(100-Tabulka1[[#This Row],[x2]])/100)</f>
        <v>1.5299933781886594</v>
      </c>
      <c r="X1445" s="1" t="s">
        <v>54</v>
      </c>
      <c r="Y1445" s="1">
        <f>Tabulka1[[#This Row],[z2]]</f>
        <v>1.0785149999999999</v>
      </c>
      <c r="Z1445" s="1">
        <f>Tabulka1[[#This Row],[std2]]</f>
        <v>7.0710678117547895E-6</v>
      </c>
      <c r="AA1445" s="1" t="s">
        <v>39</v>
      </c>
      <c r="AB1445" s="1" t="s">
        <v>40</v>
      </c>
      <c r="AC1445" s="1" t="s">
        <v>11</v>
      </c>
      <c r="AD1445" s="1">
        <v>15</v>
      </c>
      <c r="AE1445" s="1" t="s">
        <v>56</v>
      </c>
      <c r="AF1445" s="1" t="s">
        <v>28</v>
      </c>
    </row>
    <row r="1446" spans="1:32" ht="16.5" x14ac:dyDescent="0.35">
      <c r="A1446" s="1">
        <f>2*Tabulka1[[#This Row],[x3]]*Tabulka1[[#This Row],[z2]]/(100*61.9789)*1000</f>
        <v>2.086767658469574</v>
      </c>
      <c r="B1446" s="1" t="s">
        <v>54</v>
      </c>
      <c r="C1446" s="1">
        <f>Tabulka1[[#This Row],[z2]]</f>
        <v>1.1058699999999999</v>
      </c>
      <c r="D1446" s="1">
        <f>Tabulka1[[#This Row],[std2]]</f>
        <v>0</v>
      </c>
      <c r="E1446" s="1">
        <v>1</v>
      </c>
      <c r="F1446" s="1" t="s">
        <v>10</v>
      </c>
      <c r="G1446" s="1" t="s">
        <v>30</v>
      </c>
      <c r="H1446" s="1" t="s">
        <v>11</v>
      </c>
      <c r="I1446" s="1">
        <v>10</v>
      </c>
      <c r="J1446" s="1">
        <v>0</v>
      </c>
      <c r="K1446">
        <v>1.1058699999999999</v>
      </c>
      <c r="L1446">
        <v>0</v>
      </c>
      <c r="M1446" s="1" t="s">
        <v>32</v>
      </c>
      <c r="N1446" s="1" t="s">
        <v>31</v>
      </c>
      <c r="O1446" s="1" t="s">
        <v>11</v>
      </c>
      <c r="P1446" s="1">
        <f>Tabulka1[[#This Row],[x2]]*61.9789/105.9888</f>
        <v>5.847683906224054</v>
      </c>
      <c r="Q1446" s="1" t="s">
        <v>54</v>
      </c>
      <c r="R1446" s="1">
        <f>Tabulka1[[#This Row],[z2]]</f>
        <v>1.1058699999999999</v>
      </c>
      <c r="S1446" s="1">
        <f>Tabulka1[[#This Row],[std2]]</f>
        <v>0</v>
      </c>
      <c r="T1446" s="1" t="s">
        <v>47</v>
      </c>
      <c r="U1446" s="1" t="s">
        <v>31</v>
      </c>
      <c r="V1446" s="1" t="s">
        <v>11</v>
      </c>
      <c r="W1446" s="1">
        <f>Tabulka1[[#This Row],[x]]/(Tabulka1[[#This Row],[z4]]*(100-Tabulka1[[#This Row],[x2]])/100)</f>
        <v>2.096657592332607</v>
      </c>
      <c r="X1446" s="1" t="s">
        <v>54</v>
      </c>
      <c r="Y1446" s="1">
        <f>Tabulka1[[#This Row],[z2]]</f>
        <v>1.1058699999999999</v>
      </c>
      <c r="Z1446" s="1">
        <f>Tabulka1[[#This Row],[std2]]</f>
        <v>0</v>
      </c>
      <c r="AA1446" s="1" t="s">
        <v>39</v>
      </c>
      <c r="AB1446" s="1" t="s">
        <v>40</v>
      </c>
      <c r="AC1446" s="1" t="s">
        <v>11</v>
      </c>
      <c r="AD1446" s="1">
        <v>15</v>
      </c>
      <c r="AE1446" s="1" t="s">
        <v>56</v>
      </c>
      <c r="AF1446" s="1" t="s">
        <v>28</v>
      </c>
    </row>
    <row r="1447" spans="1:32" ht="16.5" x14ac:dyDescent="0.35">
      <c r="A1447" s="1">
        <f>2*Tabulka1[[#This Row],[x3]]*Tabulka1[[#This Row],[z2]]/(100*61.9789)*1000</f>
        <v>2.671084114547952</v>
      </c>
      <c r="B1447" s="1" t="s">
        <v>54</v>
      </c>
      <c r="C1447" s="1">
        <f>Tabulka1[[#This Row],[z2]]</f>
        <v>1.13242</v>
      </c>
      <c r="D1447" s="1">
        <f>Tabulka1[[#This Row],[std2]]</f>
        <v>0</v>
      </c>
      <c r="E1447" s="1">
        <v>1</v>
      </c>
      <c r="F1447" s="1" t="s">
        <v>10</v>
      </c>
      <c r="G1447" s="1" t="s">
        <v>30</v>
      </c>
      <c r="H1447" s="1" t="s">
        <v>11</v>
      </c>
      <c r="I1447" s="1">
        <v>12.5</v>
      </c>
      <c r="J1447" s="1">
        <v>0</v>
      </c>
      <c r="K1447">
        <v>1.13242</v>
      </c>
      <c r="L1447">
        <v>0</v>
      </c>
      <c r="M1447" s="1" t="s">
        <v>32</v>
      </c>
      <c r="N1447" s="1" t="s">
        <v>31</v>
      </c>
      <c r="O1447" s="1" t="s">
        <v>11</v>
      </c>
      <c r="P1447" s="1">
        <f>Tabulka1[[#This Row],[x2]]*61.9789/105.9888</f>
        <v>7.3096048827800679</v>
      </c>
      <c r="Q1447" s="1" t="s">
        <v>54</v>
      </c>
      <c r="R1447" s="1">
        <f>Tabulka1[[#This Row],[z2]]</f>
        <v>1.13242</v>
      </c>
      <c r="S1447" s="1">
        <f>Tabulka1[[#This Row],[std2]]</f>
        <v>0</v>
      </c>
      <c r="T1447" s="1" t="s">
        <v>47</v>
      </c>
      <c r="U1447" s="1" t="s">
        <v>31</v>
      </c>
      <c r="V1447" s="1" t="s">
        <v>11</v>
      </c>
      <c r="W1447" s="1">
        <f>Tabulka1[[#This Row],[x]]/(Tabulka1[[#This Row],[z4]]*(100-Tabulka1[[#This Row],[x2]])/100)</f>
        <v>2.6957026187133519</v>
      </c>
      <c r="X1447" s="1" t="s">
        <v>54</v>
      </c>
      <c r="Y1447" s="1">
        <f>Tabulka1[[#This Row],[z2]]</f>
        <v>1.13242</v>
      </c>
      <c r="Z1447" s="1">
        <f>Tabulka1[[#This Row],[std2]]</f>
        <v>0</v>
      </c>
      <c r="AA1447" s="1" t="s">
        <v>39</v>
      </c>
      <c r="AB1447" s="1" t="s">
        <v>40</v>
      </c>
      <c r="AC1447" s="1" t="s">
        <v>11</v>
      </c>
      <c r="AD1447" s="1">
        <v>15</v>
      </c>
      <c r="AE1447" s="1" t="s">
        <v>56</v>
      </c>
      <c r="AF1447" s="1" t="s">
        <v>28</v>
      </c>
    </row>
    <row r="1448" spans="1:32" ht="16.5" x14ac:dyDescent="0.35">
      <c r="A1448" s="1">
        <f>2*Tabulka1[[#This Row],[x3]]*Tabulka1[[#This Row],[z2]]/(100*61.9789)*1000</f>
        <v>3.2881493138897695</v>
      </c>
      <c r="B1448" s="1" t="s">
        <v>54</v>
      </c>
      <c r="C1448" s="1">
        <f>Tabulka1[[#This Row],[z2]]</f>
        <v>1.1616899999999999</v>
      </c>
      <c r="D1448" s="1">
        <f>Tabulka1[[#This Row],[std2]]</f>
        <v>0</v>
      </c>
      <c r="E1448" s="1">
        <v>1</v>
      </c>
      <c r="F1448" s="1" t="s">
        <v>10</v>
      </c>
      <c r="G1448" s="1" t="s">
        <v>30</v>
      </c>
      <c r="H1448" s="1" t="s">
        <v>11</v>
      </c>
      <c r="I1448" s="1">
        <v>15</v>
      </c>
      <c r="J1448" s="1">
        <v>0</v>
      </c>
      <c r="K1448">
        <v>1.1616899999999999</v>
      </c>
      <c r="L1448">
        <v>0</v>
      </c>
      <c r="M1448" s="1" t="s">
        <v>32</v>
      </c>
      <c r="N1448" s="1" t="s">
        <v>31</v>
      </c>
      <c r="O1448" s="1" t="s">
        <v>11</v>
      </c>
      <c r="P1448" s="1">
        <f>Tabulka1[[#This Row],[x2]]*61.9789/105.9888</f>
        <v>8.7715258593360819</v>
      </c>
      <c r="Q1448" s="1" t="s">
        <v>54</v>
      </c>
      <c r="R1448" s="1">
        <f>Tabulka1[[#This Row],[z2]]</f>
        <v>1.1616899999999999</v>
      </c>
      <c r="S1448" s="1">
        <f>Tabulka1[[#This Row],[std2]]</f>
        <v>0</v>
      </c>
      <c r="T1448" s="1" t="s">
        <v>47</v>
      </c>
      <c r="U1448" s="1" t="s">
        <v>31</v>
      </c>
      <c r="V1448" s="1" t="s">
        <v>11</v>
      </c>
      <c r="W1448" s="1">
        <f>Tabulka1[[#This Row],[x]]/(Tabulka1[[#This Row],[z4]]*(100-Tabulka1[[#This Row],[x2]])/100)</f>
        <v>3.3299855878223763</v>
      </c>
      <c r="X1448" s="1" t="s">
        <v>54</v>
      </c>
      <c r="Y1448" s="1">
        <f>Tabulka1[[#This Row],[z2]]</f>
        <v>1.1616899999999999</v>
      </c>
      <c r="Z1448" s="1">
        <f>Tabulka1[[#This Row],[std2]]</f>
        <v>0</v>
      </c>
      <c r="AA1448" s="1" t="s">
        <v>39</v>
      </c>
      <c r="AB1448" s="1" t="s">
        <v>40</v>
      </c>
      <c r="AC1448" s="1" t="s">
        <v>11</v>
      </c>
      <c r="AD1448" s="1">
        <v>15</v>
      </c>
      <c r="AE1448" s="1" t="s">
        <v>56</v>
      </c>
      <c r="AF1448" s="1" t="s">
        <v>28</v>
      </c>
    </row>
    <row r="1449" spans="1:32" ht="16.5" x14ac:dyDescent="0.35">
      <c r="A1449" s="1">
        <f>2*Tabulka1[[#This Row],[x3]]*Tabulka1[[#This Row],[z2]]/(100*61.9789)*1000</f>
        <v>3.9246741165104231</v>
      </c>
      <c r="B1449" s="1" t="s">
        <v>54</v>
      </c>
      <c r="C1449" s="1">
        <f>Tabulka1[[#This Row],[z2]]</f>
        <v>1.1884899999999998</v>
      </c>
      <c r="D1449" s="1">
        <f>Tabulka1[[#This Row],[std2]]</f>
        <v>1.4142135623666588E-5</v>
      </c>
      <c r="E1449" s="1">
        <v>1</v>
      </c>
      <c r="F1449" s="1" t="s">
        <v>10</v>
      </c>
      <c r="G1449" s="1" t="s">
        <v>30</v>
      </c>
      <c r="H1449" s="1" t="s">
        <v>11</v>
      </c>
      <c r="I1449" s="1">
        <v>17.5</v>
      </c>
      <c r="J1449" s="1">
        <v>0</v>
      </c>
      <c r="K1449">
        <v>1.1884899999999998</v>
      </c>
      <c r="L1449">
        <v>1.4142135623666588E-5</v>
      </c>
      <c r="M1449" s="1" t="s">
        <v>32</v>
      </c>
      <c r="N1449" s="1" t="s">
        <v>31</v>
      </c>
      <c r="O1449" s="1" t="s">
        <v>11</v>
      </c>
      <c r="P1449" s="1">
        <f>Tabulka1[[#This Row],[x2]]*61.9789/105.9888</f>
        <v>10.233446835892094</v>
      </c>
      <c r="Q1449" s="1" t="s">
        <v>54</v>
      </c>
      <c r="R1449" s="1">
        <f>Tabulka1[[#This Row],[z2]]</f>
        <v>1.1884899999999998</v>
      </c>
      <c r="S1449" s="1">
        <f>Tabulka1[[#This Row],[std2]]</f>
        <v>1.4142135623666588E-5</v>
      </c>
      <c r="T1449" s="1" t="s">
        <v>47</v>
      </c>
      <c r="U1449" s="1" t="s">
        <v>31</v>
      </c>
      <c r="V1449" s="1" t="s">
        <v>11</v>
      </c>
      <c r="W1449" s="1">
        <f>Tabulka1[[#This Row],[x]]/(Tabulka1[[#This Row],[z4]]*(100-Tabulka1[[#This Row],[x2]])/100)</f>
        <v>4.0027099489986133</v>
      </c>
      <c r="X1449" s="1" t="s">
        <v>54</v>
      </c>
      <c r="Y1449" s="1">
        <f>Tabulka1[[#This Row],[z2]]</f>
        <v>1.1884899999999998</v>
      </c>
      <c r="Z1449" s="1">
        <f>Tabulka1[[#This Row],[std2]]</f>
        <v>1.4142135623666588E-5</v>
      </c>
      <c r="AA1449" s="1" t="s">
        <v>39</v>
      </c>
      <c r="AB1449" s="1" t="s">
        <v>40</v>
      </c>
      <c r="AC1449" s="1" t="s">
        <v>11</v>
      </c>
      <c r="AD1449" s="1">
        <v>15</v>
      </c>
      <c r="AE1449" s="1" t="s">
        <v>56</v>
      </c>
      <c r="AF1449" s="1" t="s">
        <v>28</v>
      </c>
    </row>
    <row r="1450" spans="1:32" ht="16.5" x14ac:dyDescent="0.35">
      <c r="A1450" s="1">
        <f>2*Tabulka1[[#This Row],[x3]]*Tabulka1[[#This Row],[z2]]/(100*61.9789)*1000</f>
        <v>0</v>
      </c>
      <c r="B1450" s="1" t="s">
        <v>54</v>
      </c>
      <c r="C1450" s="1">
        <f>Tabulka1[[#This Row],[z2]]</f>
        <v>0.99819999999999998</v>
      </c>
      <c r="D1450" s="1">
        <f>Tabulka1[[#This Row],[std2]]</f>
        <v>0</v>
      </c>
      <c r="E1450" s="1">
        <v>1</v>
      </c>
      <c r="F1450" s="1" t="s">
        <v>10</v>
      </c>
      <c r="G1450" s="1" t="s">
        <v>30</v>
      </c>
      <c r="H1450" s="1" t="s">
        <v>11</v>
      </c>
      <c r="I1450" s="1">
        <f>I1442</f>
        <v>0</v>
      </c>
      <c r="J1450" s="1">
        <f>J1442</f>
        <v>0</v>
      </c>
      <c r="K1450">
        <v>0.99819999999999998</v>
      </c>
      <c r="L1450"/>
      <c r="M1450" s="1" t="s">
        <v>32</v>
      </c>
      <c r="N1450" s="1" t="s">
        <v>31</v>
      </c>
      <c r="O1450" s="1" t="s">
        <v>11</v>
      </c>
      <c r="P1450" s="1">
        <f>Tabulka1[[#This Row],[x2]]*61.9789/105.9888</f>
        <v>0</v>
      </c>
      <c r="Q1450" s="1" t="s">
        <v>54</v>
      </c>
      <c r="R1450" s="1">
        <f>Tabulka1[[#This Row],[z2]]</f>
        <v>0.99819999999999998</v>
      </c>
      <c r="S1450" s="1">
        <f>Tabulka1[[#This Row],[std2]]</f>
        <v>0</v>
      </c>
      <c r="T1450" s="1" t="s">
        <v>47</v>
      </c>
      <c r="U1450" s="1" t="s">
        <v>31</v>
      </c>
      <c r="V1450" s="1" t="s">
        <v>11</v>
      </c>
      <c r="W1450" s="1">
        <f>Tabulka1[[#This Row],[x]]/(Tabulka1[[#This Row],[z4]]*(100-Tabulka1[[#This Row],[x2]])/100)</f>
        <v>0</v>
      </c>
      <c r="X1450" s="1" t="s">
        <v>54</v>
      </c>
      <c r="Y1450" s="1">
        <f>Tabulka1[[#This Row],[z2]]</f>
        <v>0.99819999999999998</v>
      </c>
      <c r="Z1450" s="1">
        <f>Tabulka1[[#This Row],[std2]]</f>
        <v>0</v>
      </c>
      <c r="AA1450" s="1" t="s">
        <v>39</v>
      </c>
      <c r="AB1450" s="1" t="s">
        <v>40</v>
      </c>
      <c r="AC1450" s="1" t="s">
        <v>11</v>
      </c>
      <c r="AD1450" s="1">
        <v>20</v>
      </c>
      <c r="AE1450" s="1" t="s">
        <v>56</v>
      </c>
      <c r="AF1450" s="1" t="s">
        <v>28</v>
      </c>
    </row>
    <row r="1451" spans="1:32" ht="16.5" x14ac:dyDescent="0.35">
      <c r="A1451" s="1">
        <f>2*Tabulka1[[#This Row],[x3]]*Tabulka1[[#This Row],[z2]]/(100*61.9789)*1000</f>
        <v>0.48324917349757712</v>
      </c>
      <c r="B1451" s="1" t="s">
        <v>54</v>
      </c>
      <c r="C1451" s="1">
        <f>Tabulka1[[#This Row],[z2]]</f>
        <v>1.0243800000000001</v>
      </c>
      <c r="D1451" s="1">
        <f>Tabulka1[[#This Row],[std2]]</f>
        <v>0</v>
      </c>
      <c r="E1451" s="1">
        <v>1</v>
      </c>
      <c r="F1451" s="1" t="s">
        <v>10</v>
      </c>
      <c r="G1451" s="1" t="s">
        <v>30</v>
      </c>
      <c r="H1451" s="1" t="s">
        <v>11</v>
      </c>
      <c r="I1451" s="1">
        <f t="shared" ref="I1451:J1451" si="2896">I1443</f>
        <v>2.5</v>
      </c>
      <c r="J1451" s="1">
        <f t="shared" si="2896"/>
        <v>0</v>
      </c>
      <c r="K1451">
        <v>1.0243800000000001</v>
      </c>
      <c r="L1451">
        <v>0</v>
      </c>
      <c r="M1451" s="1" t="s">
        <v>32</v>
      </c>
      <c r="N1451" s="1" t="s">
        <v>31</v>
      </c>
      <c r="O1451" s="1" t="s">
        <v>11</v>
      </c>
      <c r="P1451" s="1">
        <f>Tabulka1[[#This Row],[x2]]*61.9789/105.9888</f>
        <v>1.4619209765560135</v>
      </c>
      <c r="Q1451" s="1" t="s">
        <v>54</v>
      </c>
      <c r="R1451" s="1">
        <f>Tabulka1[[#This Row],[z2]]</f>
        <v>1.0243800000000001</v>
      </c>
      <c r="S1451" s="1">
        <f>Tabulka1[[#This Row],[std2]]</f>
        <v>0</v>
      </c>
      <c r="T1451" s="1" t="s">
        <v>47</v>
      </c>
      <c r="U1451" s="1" t="s">
        <v>31</v>
      </c>
      <c r="V1451" s="1" t="s">
        <v>11</v>
      </c>
      <c r="W1451" s="1">
        <f>Tabulka1[[#This Row],[x]]/(Tabulka1[[#This Row],[z4]]*(100-Tabulka1[[#This Row],[x2]])/100)</f>
        <v>0.48384405976906314</v>
      </c>
      <c r="X1451" s="1" t="s">
        <v>54</v>
      </c>
      <c r="Y1451" s="1">
        <f>Tabulka1[[#This Row],[z2]]</f>
        <v>1.0243800000000001</v>
      </c>
      <c r="Z1451" s="1">
        <f>Tabulka1[[#This Row],[std2]]</f>
        <v>0</v>
      </c>
      <c r="AA1451" s="1" t="s">
        <v>39</v>
      </c>
      <c r="AB1451" s="1" t="s">
        <v>40</v>
      </c>
      <c r="AC1451" s="1" t="s">
        <v>11</v>
      </c>
      <c r="AD1451" s="1">
        <v>20</v>
      </c>
      <c r="AE1451" s="1" t="s">
        <v>56</v>
      </c>
      <c r="AF1451" s="1" t="s">
        <v>28</v>
      </c>
    </row>
    <row r="1452" spans="1:32" ht="16.5" x14ac:dyDescent="0.35">
      <c r="A1452" s="1">
        <f>2*Tabulka1[[#This Row],[x3]]*Tabulka1[[#This Row],[z2]]/(100*61.9789)*1000</f>
        <v>0.99097263107045253</v>
      </c>
      <c r="B1452" s="1" t="s">
        <v>54</v>
      </c>
      <c r="C1452" s="1">
        <f>Tabulka1[[#This Row],[z2]]</f>
        <v>1.0503199999999999</v>
      </c>
      <c r="D1452" s="1">
        <f>Tabulka1[[#This Row],[std2]]</f>
        <v>0</v>
      </c>
      <c r="E1452" s="1">
        <v>1</v>
      </c>
      <c r="F1452" s="1" t="s">
        <v>10</v>
      </c>
      <c r="G1452" s="1" t="s">
        <v>30</v>
      </c>
      <c r="H1452" s="1" t="s">
        <v>11</v>
      </c>
      <c r="I1452" s="1">
        <f t="shared" ref="I1452:J1452" si="2897">I1444</f>
        <v>5</v>
      </c>
      <c r="J1452" s="1">
        <f t="shared" si="2897"/>
        <v>0</v>
      </c>
      <c r="K1452">
        <v>1.0503199999999999</v>
      </c>
      <c r="L1452">
        <v>0</v>
      </c>
      <c r="M1452" s="1" t="s">
        <v>32</v>
      </c>
      <c r="N1452" s="1" t="s">
        <v>31</v>
      </c>
      <c r="O1452" s="1" t="s">
        <v>11</v>
      </c>
      <c r="P1452" s="1">
        <f>Tabulka1[[#This Row],[x2]]*61.9789/105.9888</f>
        <v>2.923841953112027</v>
      </c>
      <c r="Q1452" s="1" t="s">
        <v>54</v>
      </c>
      <c r="R1452" s="1">
        <f>Tabulka1[[#This Row],[z2]]</f>
        <v>1.0503199999999999</v>
      </c>
      <c r="S1452" s="1">
        <f>Tabulka1[[#This Row],[std2]]</f>
        <v>0</v>
      </c>
      <c r="T1452" s="1" t="s">
        <v>47</v>
      </c>
      <c r="U1452" s="1" t="s">
        <v>31</v>
      </c>
      <c r="V1452" s="1" t="s">
        <v>11</v>
      </c>
      <c r="W1452" s="1">
        <f>Tabulka1[[#This Row],[x]]/(Tabulka1[[#This Row],[z4]]*(100-Tabulka1[[#This Row],[x2]])/100)</f>
        <v>0.99315359636807687</v>
      </c>
      <c r="X1452" s="1" t="s">
        <v>54</v>
      </c>
      <c r="Y1452" s="1">
        <f>Tabulka1[[#This Row],[z2]]</f>
        <v>1.0503199999999999</v>
      </c>
      <c r="Z1452" s="1">
        <f>Tabulka1[[#This Row],[std2]]</f>
        <v>0</v>
      </c>
      <c r="AA1452" s="1" t="s">
        <v>39</v>
      </c>
      <c r="AB1452" s="1" t="s">
        <v>40</v>
      </c>
      <c r="AC1452" s="1" t="s">
        <v>11</v>
      </c>
      <c r="AD1452" s="1">
        <v>20</v>
      </c>
      <c r="AE1452" s="1" t="s">
        <v>56</v>
      </c>
      <c r="AF1452" s="1" t="s">
        <v>28</v>
      </c>
    </row>
    <row r="1453" spans="1:32" ht="16.5" x14ac:dyDescent="0.35">
      <c r="A1453" s="1">
        <f>2*Tabulka1[[#This Row],[x3]]*Tabulka1[[#This Row],[z2]]/(100*61.9789)*1000</f>
        <v>1.5238992233141617</v>
      </c>
      <c r="B1453" s="1" t="s">
        <v>54</v>
      </c>
      <c r="C1453" s="1">
        <f>Tabulka1[[#This Row],[z2]]</f>
        <v>1.076775</v>
      </c>
      <c r="D1453" s="1">
        <f>Tabulka1[[#This Row],[std2]]</f>
        <v>7.0710678119117998E-6</v>
      </c>
      <c r="E1453" s="1">
        <v>1</v>
      </c>
      <c r="F1453" s="1" t="s">
        <v>10</v>
      </c>
      <c r="G1453" s="1" t="s">
        <v>30</v>
      </c>
      <c r="H1453" s="1" t="s">
        <v>11</v>
      </c>
      <c r="I1453" s="1">
        <f t="shared" ref="I1453:J1453" si="2898">I1445</f>
        <v>7.5</v>
      </c>
      <c r="J1453" s="1">
        <f t="shared" si="2898"/>
        <v>0</v>
      </c>
      <c r="K1453">
        <v>1.076775</v>
      </c>
      <c r="L1453">
        <v>7.0710678119117998E-6</v>
      </c>
      <c r="M1453" s="1" t="s">
        <v>32</v>
      </c>
      <c r="N1453" s="1" t="s">
        <v>31</v>
      </c>
      <c r="O1453" s="1" t="s">
        <v>11</v>
      </c>
      <c r="P1453" s="1">
        <f>Tabulka1[[#This Row],[x2]]*61.9789/105.9888</f>
        <v>4.3857629296680409</v>
      </c>
      <c r="Q1453" s="1" t="s">
        <v>54</v>
      </c>
      <c r="R1453" s="1">
        <f>Tabulka1[[#This Row],[z2]]</f>
        <v>1.076775</v>
      </c>
      <c r="S1453" s="1">
        <f>Tabulka1[[#This Row],[std2]]</f>
        <v>7.0710678119117998E-6</v>
      </c>
      <c r="T1453" s="1" t="s">
        <v>47</v>
      </c>
      <c r="U1453" s="1" t="s">
        <v>31</v>
      </c>
      <c r="V1453" s="1" t="s">
        <v>11</v>
      </c>
      <c r="W1453" s="1">
        <f>Tabulka1[[#This Row],[x]]/(Tabulka1[[#This Row],[z4]]*(100-Tabulka1[[#This Row],[x2]])/100)</f>
        <v>1.5299933781886594</v>
      </c>
      <c r="X1453" s="1" t="s">
        <v>54</v>
      </c>
      <c r="Y1453" s="1">
        <f>Tabulka1[[#This Row],[z2]]</f>
        <v>1.076775</v>
      </c>
      <c r="Z1453" s="1">
        <f>Tabulka1[[#This Row],[std2]]</f>
        <v>7.0710678119117998E-6</v>
      </c>
      <c r="AA1453" s="1" t="s">
        <v>39</v>
      </c>
      <c r="AB1453" s="1" t="s">
        <v>40</v>
      </c>
      <c r="AC1453" s="1" t="s">
        <v>11</v>
      </c>
      <c r="AD1453" s="1">
        <v>20</v>
      </c>
      <c r="AE1453" s="1" t="s">
        <v>56</v>
      </c>
      <c r="AF1453" s="1" t="s">
        <v>28</v>
      </c>
    </row>
    <row r="1454" spans="1:32" ht="16.5" x14ac:dyDescent="0.35">
      <c r="A1454" s="1">
        <f>2*Tabulka1[[#This Row],[x3]]*Tabulka1[[#This Row],[z2]]/(100*61.9789)*1000</f>
        <v>2.0830880243950305</v>
      </c>
      <c r="B1454" s="1" t="s">
        <v>54</v>
      </c>
      <c r="C1454" s="1">
        <f>Tabulka1[[#This Row],[z2]]</f>
        <v>1.10392</v>
      </c>
      <c r="D1454" s="1">
        <f>Tabulka1[[#This Row],[std2]]</f>
        <v>0</v>
      </c>
      <c r="E1454" s="1">
        <v>1</v>
      </c>
      <c r="F1454" s="1" t="s">
        <v>10</v>
      </c>
      <c r="G1454" s="1" t="s">
        <v>30</v>
      </c>
      <c r="H1454" s="1" t="s">
        <v>11</v>
      </c>
      <c r="I1454" s="1">
        <f t="shared" ref="I1454:J1454" si="2899">I1446</f>
        <v>10</v>
      </c>
      <c r="J1454" s="1">
        <f t="shared" si="2899"/>
        <v>0</v>
      </c>
      <c r="K1454">
        <v>1.10392</v>
      </c>
      <c r="L1454">
        <v>0</v>
      </c>
      <c r="M1454" s="1" t="s">
        <v>32</v>
      </c>
      <c r="N1454" s="1" t="s">
        <v>31</v>
      </c>
      <c r="O1454" s="1" t="s">
        <v>11</v>
      </c>
      <c r="P1454" s="1">
        <f>Tabulka1[[#This Row],[x2]]*61.9789/105.9888</f>
        <v>5.847683906224054</v>
      </c>
      <c r="Q1454" s="1" t="s">
        <v>54</v>
      </c>
      <c r="R1454" s="1">
        <f>Tabulka1[[#This Row],[z2]]</f>
        <v>1.10392</v>
      </c>
      <c r="S1454" s="1">
        <f>Tabulka1[[#This Row],[std2]]</f>
        <v>0</v>
      </c>
      <c r="T1454" s="1" t="s">
        <v>47</v>
      </c>
      <c r="U1454" s="1" t="s">
        <v>31</v>
      </c>
      <c r="V1454" s="1" t="s">
        <v>11</v>
      </c>
      <c r="W1454" s="1">
        <f>Tabulka1[[#This Row],[x]]/(Tabulka1[[#This Row],[z4]]*(100-Tabulka1[[#This Row],[x2]])/100)</f>
        <v>2.0966575923326074</v>
      </c>
      <c r="X1454" s="1" t="s">
        <v>54</v>
      </c>
      <c r="Y1454" s="1">
        <f>Tabulka1[[#This Row],[z2]]</f>
        <v>1.10392</v>
      </c>
      <c r="Z1454" s="1">
        <f>Tabulka1[[#This Row],[std2]]</f>
        <v>0</v>
      </c>
      <c r="AA1454" s="1" t="s">
        <v>39</v>
      </c>
      <c r="AB1454" s="1" t="s">
        <v>40</v>
      </c>
      <c r="AC1454" s="1" t="s">
        <v>11</v>
      </c>
      <c r="AD1454" s="1">
        <v>20</v>
      </c>
      <c r="AE1454" s="1" t="s">
        <v>56</v>
      </c>
      <c r="AF1454" s="1" t="s">
        <v>28</v>
      </c>
    </row>
    <row r="1455" spans="1:32" ht="16.5" x14ac:dyDescent="0.35">
      <c r="A1455" s="1">
        <f>2*Tabulka1[[#This Row],[x3]]*Tabulka1[[#This Row],[z2]]/(100*61.9789)*1000</f>
        <v>2.666059998792325</v>
      </c>
      <c r="B1455" s="1" t="s">
        <v>54</v>
      </c>
      <c r="C1455" s="1">
        <f>Tabulka1[[#This Row],[z2]]</f>
        <v>1.13029</v>
      </c>
      <c r="D1455" s="1">
        <f>Tabulka1[[#This Row],[std2]]</f>
        <v>0</v>
      </c>
      <c r="E1455" s="1">
        <v>1</v>
      </c>
      <c r="F1455" s="1" t="s">
        <v>10</v>
      </c>
      <c r="G1455" s="1" t="s">
        <v>30</v>
      </c>
      <c r="H1455" s="1" t="s">
        <v>11</v>
      </c>
      <c r="I1455" s="1">
        <f t="shared" ref="I1455:J1455" si="2900">I1447</f>
        <v>12.5</v>
      </c>
      <c r="J1455" s="1">
        <f t="shared" si="2900"/>
        <v>0</v>
      </c>
      <c r="K1455">
        <v>1.13029</v>
      </c>
      <c r="L1455">
        <v>0</v>
      </c>
      <c r="M1455" s="1" t="s">
        <v>32</v>
      </c>
      <c r="N1455" s="1" t="s">
        <v>31</v>
      </c>
      <c r="O1455" s="1" t="s">
        <v>11</v>
      </c>
      <c r="P1455" s="1">
        <f>Tabulka1[[#This Row],[x2]]*61.9789/105.9888</f>
        <v>7.3096048827800679</v>
      </c>
      <c r="Q1455" s="1" t="s">
        <v>54</v>
      </c>
      <c r="R1455" s="1">
        <f>Tabulka1[[#This Row],[z2]]</f>
        <v>1.13029</v>
      </c>
      <c r="S1455" s="1">
        <f>Tabulka1[[#This Row],[std2]]</f>
        <v>0</v>
      </c>
      <c r="T1455" s="1" t="s">
        <v>47</v>
      </c>
      <c r="U1455" s="1" t="s">
        <v>31</v>
      </c>
      <c r="V1455" s="1" t="s">
        <v>11</v>
      </c>
      <c r="W1455" s="1">
        <f>Tabulka1[[#This Row],[x]]/(Tabulka1[[#This Row],[z4]]*(100-Tabulka1[[#This Row],[x2]])/100)</f>
        <v>2.6957026187133519</v>
      </c>
      <c r="X1455" s="1" t="s">
        <v>54</v>
      </c>
      <c r="Y1455" s="1">
        <f>Tabulka1[[#This Row],[z2]]</f>
        <v>1.13029</v>
      </c>
      <c r="Z1455" s="1">
        <f>Tabulka1[[#This Row],[std2]]</f>
        <v>0</v>
      </c>
      <c r="AA1455" s="1" t="s">
        <v>39</v>
      </c>
      <c r="AB1455" s="1" t="s">
        <v>40</v>
      </c>
      <c r="AC1455" s="1" t="s">
        <v>11</v>
      </c>
      <c r="AD1455" s="1">
        <v>20</v>
      </c>
      <c r="AE1455" s="1" t="s">
        <v>56</v>
      </c>
      <c r="AF1455" s="1" t="s">
        <v>28</v>
      </c>
    </row>
    <row r="1456" spans="1:32" ht="16.5" x14ac:dyDescent="0.35">
      <c r="A1456" s="1">
        <f>2*Tabulka1[[#This Row],[x3]]*Tabulka1[[#This Row],[z2]]/(100*61.9789)*1000</f>
        <v>3.281653344504325</v>
      </c>
      <c r="B1456" s="1" t="s">
        <v>54</v>
      </c>
      <c r="C1456" s="1">
        <f>Tabulka1[[#This Row],[z2]]</f>
        <v>1.159395</v>
      </c>
      <c r="D1456" s="1">
        <f>Tabulka1[[#This Row],[std2]]</f>
        <v>7.0710678119117998E-6</v>
      </c>
      <c r="E1456" s="1">
        <v>1</v>
      </c>
      <c r="F1456" s="1" t="s">
        <v>10</v>
      </c>
      <c r="G1456" s="1" t="s">
        <v>30</v>
      </c>
      <c r="H1456" s="1" t="s">
        <v>11</v>
      </c>
      <c r="I1456" s="1">
        <f t="shared" ref="I1456:J1456" si="2901">I1448</f>
        <v>15</v>
      </c>
      <c r="J1456" s="1">
        <f t="shared" si="2901"/>
        <v>0</v>
      </c>
      <c r="K1456">
        <v>1.159395</v>
      </c>
      <c r="L1456">
        <v>7.0710678119117998E-6</v>
      </c>
      <c r="M1456" s="1" t="s">
        <v>32</v>
      </c>
      <c r="N1456" s="1" t="s">
        <v>31</v>
      </c>
      <c r="O1456" s="1" t="s">
        <v>11</v>
      </c>
      <c r="P1456" s="1">
        <f>Tabulka1[[#This Row],[x2]]*61.9789/105.9888</f>
        <v>8.7715258593360819</v>
      </c>
      <c r="Q1456" s="1" t="s">
        <v>54</v>
      </c>
      <c r="R1456" s="1">
        <f>Tabulka1[[#This Row],[z2]]</f>
        <v>1.159395</v>
      </c>
      <c r="S1456" s="1">
        <f>Tabulka1[[#This Row],[std2]]</f>
        <v>7.0710678119117998E-6</v>
      </c>
      <c r="T1456" s="1" t="s">
        <v>47</v>
      </c>
      <c r="U1456" s="1" t="s">
        <v>31</v>
      </c>
      <c r="V1456" s="1" t="s">
        <v>11</v>
      </c>
      <c r="W1456" s="1">
        <f>Tabulka1[[#This Row],[x]]/(Tabulka1[[#This Row],[z4]]*(100-Tabulka1[[#This Row],[x2]])/100)</f>
        <v>3.3299855878223759</v>
      </c>
      <c r="X1456" s="1" t="s">
        <v>54</v>
      </c>
      <c r="Y1456" s="1">
        <f>Tabulka1[[#This Row],[z2]]</f>
        <v>1.159395</v>
      </c>
      <c r="Z1456" s="1">
        <f>Tabulka1[[#This Row],[std2]]</f>
        <v>7.0710678119117998E-6</v>
      </c>
      <c r="AA1456" s="1" t="s">
        <v>39</v>
      </c>
      <c r="AB1456" s="1" t="s">
        <v>40</v>
      </c>
      <c r="AC1456" s="1" t="s">
        <v>11</v>
      </c>
      <c r="AD1456" s="1">
        <v>20</v>
      </c>
      <c r="AE1456" s="1" t="s">
        <v>56</v>
      </c>
      <c r="AF1456" s="1" t="s">
        <v>28</v>
      </c>
    </row>
    <row r="1457" spans="1:32" ht="16.5" x14ac:dyDescent="0.35">
      <c r="A1457" s="1">
        <f>2*Tabulka1[[#This Row],[x3]]*Tabulka1[[#This Row],[z2]]/(100*61.9789)*1000</f>
        <v>3.9166992172757875</v>
      </c>
      <c r="B1457" s="1" t="s">
        <v>54</v>
      </c>
      <c r="C1457" s="1">
        <f>Tabulka1[[#This Row],[z2]]</f>
        <v>1.186075</v>
      </c>
      <c r="D1457" s="1">
        <f>Tabulka1[[#This Row],[std2]]</f>
        <v>7.0710678119117998E-6</v>
      </c>
      <c r="E1457" s="1">
        <v>1</v>
      </c>
      <c r="F1457" s="1" t="s">
        <v>10</v>
      </c>
      <c r="G1457" s="1" t="s">
        <v>30</v>
      </c>
      <c r="H1457" s="1" t="s">
        <v>11</v>
      </c>
      <c r="I1457" s="1">
        <f t="shared" ref="I1457:J1457" si="2902">I1449</f>
        <v>17.5</v>
      </c>
      <c r="J1457" s="1">
        <f t="shared" si="2902"/>
        <v>0</v>
      </c>
      <c r="K1457">
        <v>1.186075</v>
      </c>
      <c r="L1457">
        <v>7.0710678119117998E-6</v>
      </c>
      <c r="M1457" s="1" t="s">
        <v>32</v>
      </c>
      <c r="N1457" s="1" t="s">
        <v>31</v>
      </c>
      <c r="O1457" s="1" t="s">
        <v>11</v>
      </c>
      <c r="P1457" s="1">
        <f>Tabulka1[[#This Row],[x2]]*61.9789/105.9888</f>
        <v>10.233446835892094</v>
      </c>
      <c r="Q1457" s="1" t="s">
        <v>54</v>
      </c>
      <c r="R1457" s="1">
        <f>Tabulka1[[#This Row],[z2]]</f>
        <v>1.186075</v>
      </c>
      <c r="S1457" s="1">
        <f>Tabulka1[[#This Row],[std2]]</f>
        <v>7.0710678119117998E-6</v>
      </c>
      <c r="T1457" s="1" t="s">
        <v>47</v>
      </c>
      <c r="U1457" s="1" t="s">
        <v>31</v>
      </c>
      <c r="V1457" s="1" t="s">
        <v>11</v>
      </c>
      <c r="W1457" s="1">
        <f>Tabulka1[[#This Row],[x]]/(Tabulka1[[#This Row],[z4]]*(100-Tabulka1[[#This Row],[x2]])/100)</f>
        <v>4.0027099489986133</v>
      </c>
      <c r="X1457" s="1" t="s">
        <v>54</v>
      </c>
      <c r="Y1457" s="1">
        <f>Tabulka1[[#This Row],[z2]]</f>
        <v>1.186075</v>
      </c>
      <c r="Z1457" s="1">
        <f>Tabulka1[[#This Row],[std2]]</f>
        <v>7.0710678119117998E-6</v>
      </c>
      <c r="AA1457" s="1" t="s">
        <v>39</v>
      </c>
      <c r="AB1457" s="1" t="s">
        <v>40</v>
      </c>
      <c r="AC1457" s="1" t="s">
        <v>11</v>
      </c>
      <c r="AD1457" s="1">
        <v>20</v>
      </c>
      <c r="AE1457" s="1" t="s">
        <v>56</v>
      </c>
      <c r="AF1457" s="1" t="s">
        <v>28</v>
      </c>
    </row>
    <row r="1458" spans="1:32" ht="16.5" x14ac:dyDescent="0.35">
      <c r="A1458" s="1">
        <f>2*Tabulka1[[#This Row],[x3]]*Tabulka1[[#This Row],[z2]]/(100*61.9789)*1000</f>
        <v>0</v>
      </c>
      <c r="B1458" s="1" t="s">
        <v>54</v>
      </c>
      <c r="C1458" s="1">
        <f>Tabulka1[[#This Row],[z2]]</f>
        <v>0.99704000000000004</v>
      </c>
      <c r="D1458" s="1">
        <f>Tabulka1[[#This Row],[std2]]</f>
        <v>0</v>
      </c>
      <c r="E1458" s="1">
        <v>1</v>
      </c>
      <c r="F1458" s="1" t="s">
        <v>10</v>
      </c>
      <c r="G1458" s="1" t="s">
        <v>30</v>
      </c>
      <c r="H1458" s="1" t="s">
        <v>11</v>
      </c>
      <c r="I1458" s="1">
        <f t="shared" ref="I1458:J1458" si="2903">I1450</f>
        <v>0</v>
      </c>
      <c r="J1458" s="1">
        <f t="shared" si="2903"/>
        <v>0</v>
      </c>
      <c r="K1458">
        <v>0.99704000000000004</v>
      </c>
      <c r="L1458"/>
      <c r="M1458" s="1" t="s">
        <v>32</v>
      </c>
      <c r="N1458" s="1" t="s">
        <v>31</v>
      </c>
      <c r="O1458" s="1" t="s">
        <v>11</v>
      </c>
      <c r="P1458" s="1">
        <f>Tabulka1[[#This Row],[x2]]*61.9789/105.9888</f>
        <v>0</v>
      </c>
      <c r="Q1458" s="1" t="s">
        <v>54</v>
      </c>
      <c r="R1458" s="1">
        <f>Tabulka1[[#This Row],[z2]]</f>
        <v>0.99704000000000004</v>
      </c>
      <c r="S1458" s="1">
        <f>Tabulka1[[#This Row],[std2]]</f>
        <v>0</v>
      </c>
      <c r="T1458" s="1" t="s">
        <v>47</v>
      </c>
      <c r="U1458" s="1" t="s">
        <v>31</v>
      </c>
      <c r="V1458" s="1" t="s">
        <v>11</v>
      </c>
      <c r="W1458" s="1">
        <f>Tabulka1[[#This Row],[x]]/(Tabulka1[[#This Row],[z4]]*(100-Tabulka1[[#This Row],[x2]])/100)</f>
        <v>0</v>
      </c>
      <c r="X1458" s="1" t="s">
        <v>54</v>
      </c>
      <c r="Y1458" s="1">
        <f>Tabulka1[[#This Row],[z2]]</f>
        <v>0.99704000000000004</v>
      </c>
      <c r="Z1458" s="1">
        <f>Tabulka1[[#This Row],[std2]]</f>
        <v>0</v>
      </c>
      <c r="AA1458" s="1" t="s">
        <v>39</v>
      </c>
      <c r="AB1458" s="1" t="s">
        <v>40</v>
      </c>
      <c r="AC1458" s="1" t="s">
        <v>11</v>
      </c>
      <c r="AD1458" s="1">
        <v>25</v>
      </c>
      <c r="AE1458" s="1" t="s">
        <v>56</v>
      </c>
      <c r="AF1458" s="1" t="s">
        <v>28</v>
      </c>
    </row>
    <row r="1459" spans="1:32" ht="16.5" x14ac:dyDescent="0.35">
      <c r="A1459" s="1">
        <f>2*Tabulka1[[#This Row],[x3]]*Tabulka1[[#This Row],[z2]]/(100*61.9789)*1000</f>
        <v>0.48256513895807857</v>
      </c>
      <c r="B1459" s="1" t="s">
        <v>54</v>
      </c>
      <c r="C1459" s="1">
        <f>Tabulka1[[#This Row],[z2]]</f>
        <v>1.0229299999999999</v>
      </c>
      <c r="D1459" s="1">
        <f>Tabulka1[[#This Row],[std2]]</f>
        <v>0</v>
      </c>
      <c r="E1459" s="1">
        <v>1</v>
      </c>
      <c r="F1459" s="1" t="s">
        <v>10</v>
      </c>
      <c r="G1459" s="1" t="s">
        <v>30</v>
      </c>
      <c r="H1459" s="1" t="s">
        <v>11</v>
      </c>
      <c r="I1459" s="1">
        <f t="shared" ref="I1459:J1459" si="2904">I1451</f>
        <v>2.5</v>
      </c>
      <c r="J1459" s="1">
        <f t="shared" si="2904"/>
        <v>0</v>
      </c>
      <c r="K1459">
        <v>1.0229299999999999</v>
      </c>
      <c r="L1459">
        <v>0</v>
      </c>
      <c r="M1459" s="1" t="s">
        <v>32</v>
      </c>
      <c r="N1459" s="1" t="s">
        <v>31</v>
      </c>
      <c r="O1459" s="1" t="s">
        <v>11</v>
      </c>
      <c r="P1459" s="1">
        <f>Tabulka1[[#This Row],[x2]]*61.9789/105.9888</f>
        <v>1.4619209765560135</v>
      </c>
      <c r="Q1459" s="1" t="s">
        <v>54</v>
      </c>
      <c r="R1459" s="1">
        <f>Tabulka1[[#This Row],[z2]]</f>
        <v>1.0229299999999999</v>
      </c>
      <c r="S1459" s="1">
        <f>Tabulka1[[#This Row],[std2]]</f>
        <v>0</v>
      </c>
      <c r="T1459" s="1" t="s">
        <v>47</v>
      </c>
      <c r="U1459" s="1" t="s">
        <v>31</v>
      </c>
      <c r="V1459" s="1" t="s">
        <v>11</v>
      </c>
      <c r="W1459" s="1">
        <f>Tabulka1[[#This Row],[x]]/(Tabulka1[[#This Row],[z4]]*(100-Tabulka1[[#This Row],[x2]])/100)</f>
        <v>0.4838440597690632</v>
      </c>
      <c r="X1459" s="1" t="s">
        <v>54</v>
      </c>
      <c r="Y1459" s="1">
        <f>Tabulka1[[#This Row],[z2]]</f>
        <v>1.0229299999999999</v>
      </c>
      <c r="Z1459" s="1">
        <f>Tabulka1[[#This Row],[std2]]</f>
        <v>0</v>
      </c>
      <c r="AA1459" s="1" t="s">
        <v>39</v>
      </c>
      <c r="AB1459" s="1" t="s">
        <v>40</v>
      </c>
      <c r="AC1459" s="1" t="s">
        <v>11</v>
      </c>
      <c r="AD1459" s="1">
        <v>25</v>
      </c>
      <c r="AE1459" s="1" t="s">
        <v>56</v>
      </c>
      <c r="AF1459" s="1" t="s">
        <v>28</v>
      </c>
    </row>
    <row r="1460" spans="1:32" ht="16.5" x14ac:dyDescent="0.35">
      <c r="A1460" s="1">
        <f>2*Tabulka1[[#This Row],[x3]]*Tabulka1[[#This Row],[z2]]/(100*61.9789)*1000</f>
        <v>0.98936868801231836</v>
      </c>
      <c r="B1460" s="1" t="s">
        <v>54</v>
      </c>
      <c r="C1460" s="1">
        <f>Tabulka1[[#This Row],[z2]]</f>
        <v>1.0486200000000001</v>
      </c>
      <c r="D1460" s="1">
        <f>Tabulka1[[#This Row],[std2]]</f>
        <v>0</v>
      </c>
      <c r="E1460" s="1">
        <v>1</v>
      </c>
      <c r="F1460" s="1" t="s">
        <v>10</v>
      </c>
      <c r="G1460" s="1" t="s">
        <v>30</v>
      </c>
      <c r="H1460" s="1" t="s">
        <v>11</v>
      </c>
      <c r="I1460" s="1">
        <f t="shared" ref="I1460:J1460" si="2905">I1452</f>
        <v>5</v>
      </c>
      <c r="J1460" s="1">
        <f t="shared" si="2905"/>
        <v>0</v>
      </c>
      <c r="K1460">
        <v>1.0486200000000001</v>
      </c>
      <c r="L1460">
        <v>0</v>
      </c>
      <c r="M1460" s="1" t="s">
        <v>32</v>
      </c>
      <c r="N1460" s="1" t="s">
        <v>31</v>
      </c>
      <c r="O1460" s="1" t="s">
        <v>11</v>
      </c>
      <c r="P1460" s="1">
        <f>Tabulka1[[#This Row],[x2]]*61.9789/105.9888</f>
        <v>2.923841953112027</v>
      </c>
      <c r="Q1460" s="1" t="s">
        <v>54</v>
      </c>
      <c r="R1460" s="1">
        <f>Tabulka1[[#This Row],[z2]]</f>
        <v>1.0486200000000001</v>
      </c>
      <c r="S1460" s="1">
        <f>Tabulka1[[#This Row],[std2]]</f>
        <v>0</v>
      </c>
      <c r="T1460" s="1" t="s">
        <v>47</v>
      </c>
      <c r="U1460" s="1" t="s">
        <v>31</v>
      </c>
      <c r="V1460" s="1" t="s">
        <v>11</v>
      </c>
      <c r="W1460" s="1">
        <f>Tabulka1[[#This Row],[x]]/(Tabulka1[[#This Row],[z4]]*(100-Tabulka1[[#This Row],[x2]])/100)</f>
        <v>0.99315359636807699</v>
      </c>
      <c r="X1460" s="1" t="s">
        <v>54</v>
      </c>
      <c r="Y1460" s="1">
        <f>Tabulka1[[#This Row],[z2]]</f>
        <v>1.0486200000000001</v>
      </c>
      <c r="Z1460" s="1">
        <f>Tabulka1[[#This Row],[std2]]</f>
        <v>0</v>
      </c>
      <c r="AA1460" s="1" t="s">
        <v>39</v>
      </c>
      <c r="AB1460" s="1" t="s">
        <v>40</v>
      </c>
      <c r="AC1460" s="1" t="s">
        <v>11</v>
      </c>
      <c r="AD1460" s="1">
        <v>25</v>
      </c>
      <c r="AE1460" s="1" t="s">
        <v>56</v>
      </c>
      <c r="AF1460" s="1" t="s">
        <v>28</v>
      </c>
    </row>
    <row r="1461" spans="1:32" ht="16.5" x14ac:dyDescent="0.35">
      <c r="A1461" s="1">
        <f>2*Tabulka1[[#This Row],[x3]]*Tabulka1[[#This Row],[z2]]/(100*61.9789)*1000</f>
        <v>1.521210259951995</v>
      </c>
      <c r="B1461" s="1" t="s">
        <v>54</v>
      </c>
      <c r="C1461" s="1">
        <f>Tabulka1[[#This Row],[z2]]</f>
        <v>1.074875</v>
      </c>
      <c r="D1461" s="1">
        <f>Tabulka1[[#This Row],[std2]]</f>
        <v>7.0710678119117998E-6</v>
      </c>
      <c r="E1461" s="1">
        <v>1</v>
      </c>
      <c r="F1461" s="1" t="s">
        <v>10</v>
      </c>
      <c r="G1461" s="1" t="s">
        <v>30</v>
      </c>
      <c r="H1461" s="1" t="s">
        <v>11</v>
      </c>
      <c r="I1461" s="1">
        <f t="shared" ref="I1461:J1461" si="2906">I1453</f>
        <v>7.5</v>
      </c>
      <c r="J1461" s="1">
        <f t="shared" si="2906"/>
        <v>0</v>
      </c>
      <c r="K1461">
        <v>1.074875</v>
      </c>
      <c r="L1461">
        <v>7.0710678119117998E-6</v>
      </c>
      <c r="M1461" s="1" t="s">
        <v>32</v>
      </c>
      <c r="N1461" s="1" t="s">
        <v>31</v>
      </c>
      <c r="O1461" s="1" t="s">
        <v>11</v>
      </c>
      <c r="P1461" s="1">
        <f>Tabulka1[[#This Row],[x2]]*61.9789/105.9888</f>
        <v>4.3857629296680409</v>
      </c>
      <c r="Q1461" s="1" t="s">
        <v>54</v>
      </c>
      <c r="R1461" s="1">
        <f>Tabulka1[[#This Row],[z2]]</f>
        <v>1.074875</v>
      </c>
      <c r="S1461" s="1">
        <f>Tabulka1[[#This Row],[std2]]</f>
        <v>7.0710678119117998E-6</v>
      </c>
      <c r="T1461" s="1" t="s">
        <v>47</v>
      </c>
      <c r="U1461" s="1" t="s">
        <v>31</v>
      </c>
      <c r="V1461" s="1" t="s">
        <v>11</v>
      </c>
      <c r="W1461" s="1">
        <f>Tabulka1[[#This Row],[x]]/(Tabulka1[[#This Row],[z4]]*(100-Tabulka1[[#This Row],[x2]])/100)</f>
        <v>1.5299933781886592</v>
      </c>
      <c r="X1461" s="1" t="s">
        <v>54</v>
      </c>
      <c r="Y1461" s="1">
        <f>Tabulka1[[#This Row],[z2]]</f>
        <v>1.074875</v>
      </c>
      <c r="Z1461" s="1">
        <f>Tabulka1[[#This Row],[std2]]</f>
        <v>7.0710678119117998E-6</v>
      </c>
      <c r="AA1461" s="1" t="s">
        <v>39</v>
      </c>
      <c r="AB1461" s="1" t="s">
        <v>40</v>
      </c>
      <c r="AC1461" s="1" t="s">
        <v>11</v>
      </c>
      <c r="AD1461" s="1">
        <v>25</v>
      </c>
      <c r="AE1461" s="1" t="s">
        <v>56</v>
      </c>
      <c r="AF1461" s="1" t="s">
        <v>28</v>
      </c>
    </row>
    <row r="1462" spans="1:32" ht="16.5" x14ac:dyDescent="0.35">
      <c r="A1462" s="1">
        <f>2*Tabulka1[[#This Row],[x3]]*Tabulka1[[#This Row],[z2]]/(100*61.9789)*1000</f>
        <v>2.079153646423018</v>
      </c>
      <c r="B1462" s="1" t="s">
        <v>54</v>
      </c>
      <c r="C1462" s="1">
        <f>Tabulka1[[#This Row],[z2]]</f>
        <v>1.1018349999999999</v>
      </c>
      <c r="D1462" s="1">
        <f>Tabulka1[[#This Row],[std2]]</f>
        <v>7.0710678117547895E-6</v>
      </c>
      <c r="E1462" s="1">
        <v>1</v>
      </c>
      <c r="F1462" s="1" t="s">
        <v>10</v>
      </c>
      <c r="G1462" s="1" t="s">
        <v>30</v>
      </c>
      <c r="H1462" s="1" t="s">
        <v>11</v>
      </c>
      <c r="I1462" s="1">
        <f t="shared" ref="I1462:J1462" si="2907">I1454</f>
        <v>10</v>
      </c>
      <c r="J1462" s="1">
        <f t="shared" si="2907"/>
        <v>0</v>
      </c>
      <c r="K1462">
        <v>1.1018349999999999</v>
      </c>
      <c r="L1462">
        <v>7.0710678117547895E-6</v>
      </c>
      <c r="M1462" s="1" t="s">
        <v>32</v>
      </c>
      <c r="N1462" s="1" t="s">
        <v>31</v>
      </c>
      <c r="O1462" s="1" t="s">
        <v>11</v>
      </c>
      <c r="P1462" s="1">
        <f>Tabulka1[[#This Row],[x2]]*61.9789/105.9888</f>
        <v>5.847683906224054</v>
      </c>
      <c r="Q1462" s="1" t="s">
        <v>54</v>
      </c>
      <c r="R1462" s="1">
        <f>Tabulka1[[#This Row],[z2]]</f>
        <v>1.1018349999999999</v>
      </c>
      <c r="S1462" s="1">
        <f>Tabulka1[[#This Row],[std2]]</f>
        <v>7.0710678117547895E-6</v>
      </c>
      <c r="T1462" s="1" t="s">
        <v>47</v>
      </c>
      <c r="U1462" s="1" t="s">
        <v>31</v>
      </c>
      <c r="V1462" s="1" t="s">
        <v>11</v>
      </c>
      <c r="W1462" s="1">
        <f>Tabulka1[[#This Row],[x]]/(Tabulka1[[#This Row],[z4]]*(100-Tabulka1[[#This Row],[x2]])/100)</f>
        <v>2.096657592332607</v>
      </c>
      <c r="X1462" s="1" t="s">
        <v>54</v>
      </c>
      <c r="Y1462" s="1">
        <f>Tabulka1[[#This Row],[z2]]</f>
        <v>1.1018349999999999</v>
      </c>
      <c r="Z1462" s="1">
        <f>Tabulka1[[#This Row],[std2]]</f>
        <v>7.0710678117547895E-6</v>
      </c>
      <c r="AA1462" s="1" t="s">
        <v>39</v>
      </c>
      <c r="AB1462" s="1" t="s">
        <v>40</v>
      </c>
      <c r="AC1462" s="1" t="s">
        <v>11</v>
      </c>
      <c r="AD1462" s="1">
        <v>25</v>
      </c>
      <c r="AE1462" s="1" t="s">
        <v>56</v>
      </c>
      <c r="AF1462" s="1" t="s">
        <v>28</v>
      </c>
    </row>
    <row r="1463" spans="1:32" ht="16.5" x14ac:dyDescent="0.35">
      <c r="A1463" s="1">
        <f>2*Tabulka1[[#This Row],[x3]]*Tabulka1[[#This Row],[z2]]/(100*61.9789)*1000</f>
        <v>2.660788215358604</v>
      </c>
      <c r="B1463" s="1" t="s">
        <v>54</v>
      </c>
      <c r="C1463" s="1">
        <f>Tabulka1[[#This Row],[z2]]</f>
        <v>1.128055</v>
      </c>
      <c r="D1463" s="1">
        <f>Tabulka1[[#This Row],[std2]]</f>
        <v>7.0710678119117998E-6</v>
      </c>
      <c r="E1463" s="1">
        <v>1</v>
      </c>
      <c r="F1463" s="1" t="s">
        <v>10</v>
      </c>
      <c r="G1463" s="1" t="s">
        <v>30</v>
      </c>
      <c r="H1463" s="1" t="s">
        <v>11</v>
      </c>
      <c r="I1463" s="1">
        <f t="shared" ref="I1463:J1463" si="2908">I1455</f>
        <v>12.5</v>
      </c>
      <c r="J1463" s="1">
        <f t="shared" si="2908"/>
        <v>0</v>
      </c>
      <c r="K1463">
        <v>1.128055</v>
      </c>
      <c r="L1463">
        <v>7.0710678119117998E-6</v>
      </c>
      <c r="M1463" s="1" t="s">
        <v>32</v>
      </c>
      <c r="N1463" s="1" t="s">
        <v>31</v>
      </c>
      <c r="O1463" s="1" t="s">
        <v>11</v>
      </c>
      <c r="P1463" s="1">
        <f>Tabulka1[[#This Row],[x2]]*61.9789/105.9888</f>
        <v>7.3096048827800679</v>
      </c>
      <c r="Q1463" s="1" t="s">
        <v>54</v>
      </c>
      <c r="R1463" s="1">
        <f>Tabulka1[[#This Row],[z2]]</f>
        <v>1.128055</v>
      </c>
      <c r="S1463" s="1">
        <f>Tabulka1[[#This Row],[std2]]</f>
        <v>7.0710678119117998E-6</v>
      </c>
      <c r="T1463" s="1" t="s">
        <v>47</v>
      </c>
      <c r="U1463" s="1" t="s">
        <v>31</v>
      </c>
      <c r="V1463" s="1" t="s">
        <v>11</v>
      </c>
      <c r="W1463" s="1">
        <f>Tabulka1[[#This Row],[x]]/(Tabulka1[[#This Row],[z4]]*(100-Tabulka1[[#This Row],[x2]])/100)</f>
        <v>2.6957026187133519</v>
      </c>
      <c r="X1463" s="1" t="s">
        <v>54</v>
      </c>
      <c r="Y1463" s="1">
        <f>Tabulka1[[#This Row],[z2]]</f>
        <v>1.128055</v>
      </c>
      <c r="Z1463" s="1">
        <f>Tabulka1[[#This Row],[std2]]</f>
        <v>7.0710678119117998E-6</v>
      </c>
      <c r="AA1463" s="1" t="s">
        <v>39</v>
      </c>
      <c r="AB1463" s="1" t="s">
        <v>40</v>
      </c>
      <c r="AC1463" s="1" t="s">
        <v>11</v>
      </c>
      <c r="AD1463" s="1">
        <v>25</v>
      </c>
      <c r="AE1463" s="1" t="s">
        <v>56</v>
      </c>
      <c r="AF1463" s="1" t="s">
        <v>28</v>
      </c>
    </row>
    <row r="1464" spans="1:32" ht="16.5" x14ac:dyDescent="0.35">
      <c r="A1464" s="1">
        <f>2*Tabulka1[[#This Row],[x3]]*Tabulka1[[#This Row],[z2]]/(100*61.9789)*1000</f>
        <v>3.27491678366016</v>
      </c>
      <c r="B1464" s="1" t="s">
        <v>54</v>
      </c>
      <c r="C1464" s="1">
        <f>Tabulka1[[#This Row],[z2]]</f>
        <v>1.1570149999999999</v>
      </c>
      <c r="D1464" s="1">
        <f>Tabulka1[[#This Row],[std2]]</f>
        <v>7.0710678117547895E-6</v>
      </c>
      <c r="E1464" s="1">
        <v>1</v>
      </c>
      <c r="F1464" s="1" t="s">
        <v>10</v>
      </c>
      <c r="G1464" s="1" t="s">
        <v>30</v>
      </c>
      <c r="H1464" s="1" t="s">
        <v>11</v>
      </c>
      <c r="I1464" s="1">
        <f t="shared" ref="I1464:J1464" si="2909">I1456</f>
        <v>15</v>
      </c>
      <c r="J1464" s="1">
        <f t="shared" si="2909"/>
        <v>0</v>
      </c>
      <c r="K1464">
        <v>1.1570149999999999</v>
      </c>
      <c r="L1464">
        <v>7.0710678117547895E-6</v>
      </c>
      <c r="M1464" s="1" t="s">
        <v>32</v>
      </c>
      <c r="N1464" s="1" t="s">
        <v>31</v>
      </c>
      <c r="O1464" s="1" t="s">
        <v>11</v>
      </c>
      <c r="P1464" s="1">
        <f>Tabulka1[[#This Row],[x2]]*61.9789/105.9888</f>
        <v>8.7715258593360819</v>
      </c>
      <c r="Q1464" s="1" t="s">
        <v>54</v>
      </c>
      <c r="R1464" s="1">
        <f>Tabulka1[[#This Row],[z2]]</f>
        <v>1.1570149999999999</v>
      </c>
      <c r="S1464" s="1">
        <f>Tabulka1[[#This Row],[std2]]</f>
        <v>7.0710678117547895E-6</v>
      </c>
      <c r="T1464" s="1" t="s">
        <v>47</v>
      </c>
      <c r="U1464" s="1" t="s">
        <v>31</v>
      </c>
      <c r="V1464" s="1" t="s">
        <v>11</v>
      </c>
      <c r="W1464" s="1">
        <f>Tabulka1[[#This Row],[x]]/(Tabulka1[[#This Row],[z4]]*(100-Tabulka1[[#This Row],[x2]])/100)</f>
        <v>3.3299855878223759</v>
      </c>
      <c r="X1464" s="1" t="s">
        <v>54</v>
      </c>
      <c r="Y1464" s="1">
        <f>Tabulka1[[#This Row],[z2]]</f>
        <v>1.1570149999999999</v>
      </c>
      <c r="Z1464" s="1">
        <f>Tabulka1[[#This Row],[std2]]</f>
        <v>7.0710678117547895E-6</v>
      </c>
      <c r="AA1464" s="1" t="s">
        <v>39</v>
      </c>
      <c r="AB1464" s="1" t="s">
        <v>40</v>
      </c>
      <c r="AC1464" s="1" t="s">
        <v>11</v>
      </c>
      <c r="AD1464" s="1">
        <v>25</v>
      </c>
      <c r="AE1464" s="1" t="s">
        <v>56</v>
      </c>
      <c r="AF1464" s="1" t="s">
        <v>28</v>
      </c>
    </row>
    <row r="1465" spans="1:32" ht="16.5" x14ac:dyDescent="0.35">
      <c r="A1465" s="1">
        <f>2*Tabulka1[[#This Row],[x3]]*Tabulka1[[#This Row],[z2]]/(100*61.9789)*1000</f>
        <v>3.908460139184518</v>
      </c>
      <c r="B1465" s="1" t="s">
        <v>54</v>
      </c>
      <c r="C1465" s="1">
        <f>Tabulka1[[#This Row],[z2]]</f>
        <v>1.1835800000000001</v>
      </c>
      <c r="D1465" s="1">
        <f>Tabulka1[[#This Row],[std2]]</f>
        <v>1.4142135623666588E-5</v>
      </c>
      <c r="E1465" s="1">
        <v>1</v>
      </c>
      <c r="F1465" s="1" t="s">
        <v>10</v>
      </c>
      <c r="G1465" s="1" t="s">
        <v>30</v>
      </c>
      <c r="H1465" s="1" t="s">
        <v>11</v>
      </c>
      <c r="I1465" s="1">
        <f t="shared" ref="I1465:J1465" si="2910">I1457</f>
        <v>17.5</v>
      </c>
      <c r="J1465" s="1">
        <f t="shared" si="2910"/>
        <v>0</v>
      </c>
      <c r="K1465">
        <v>1.1835800000000001</v>
      </c>
      <c r="L1465">
        <v>1.4142135623666588E-5</v>
      </c>
      <c r="M1465" s="1" t="s">
        <v>32</v>
      </c>
      <c r="N1465" s="1" t="s">
        <v>31</v>
      </c>
      <c r="O1465" s="1" t="s">
        <v>11</v>
      </c>
      <c r="P1465" s="1">
        <f>Tabulka1[[#This Row],[x2]]*61.9789/105.9888</f>
        <v>10.233446835892094</v>
      </c>
      <c r="Q1465" s="1" t="s">
        <v>54</v>
      </c>
      <c r="R1465" s="1">
        <f>Tabulka1[[#This Row],[z2]]</f>
        <v>1.1835800000000001</v>
      </c>
      <c r="S1465" s="1">
        <f>Tabulka1[[#This Row],[std2]]</f>
        <v>1.4142135623666588E-5</v>
      </c>
      <c r="T1465" s="1" t="s">
        <v>47</v>
      </c>
      <c r="U1465" s="1" t="s">
        <v>31</v>
      </c>
      <c r="V1465" s="1" t="s">
        <v>11</v>
      </c>
      <c r="W1465" s="1">
        <f>Tabulka1[[#This Row],[x]]/(Tabulka1[[#This Row],[z4]]*(100-Tabulka1[[#This Row],[x2]])/100)</f>
        <v>4.0027099489986133</v>
      </c>
      <c r="X1465" s="1" t="s">
        <v>54</v>
      </c>
      <c r="Y1465" s="1">
        <f>Tabulka1[[#This Row],[z2]]</f>
        <v>1.1835800000000001</v>
      </c>
      <c r="Z1465" s="1">
        <f>Tabulka1[[#This Row],[std2]]</f>
        <v>1.4142135623666588E-5</v>
      </c>
      <c r="AA1465" s="1" t="s">
        <v>39</v>
      </c>
      <c r="AB1465" s="1" t="s">
        <v>40</v>
      </c>
      <c r="AC1465" s="1" t="s">
        <v>11</v>
      </c>
      <c r="AD1465" s="1">
        <v>25</v>
      </c>
      <c r="AE1465" s="1" t="s">
        <v>56</v>
      </c>
      <c r="AF1465" s="1" t="s">
        <v>28</v>
      </c>
    </row>
    <row r="1466" spans="1:32" ht="16.5" x14ac:dyDescent="0.35">
      <c r="A1466" s="1">
        <f>2*Tabulka1[[#This Row],[x3]]*Tabulka1[[#This Row],[z2]]/(100*61.9789)*1000</f>
        <v>0</v>
      </c>
      <c r="B1466" s="1" t="s">
        <v>54</v>
      </c>
      <c r="C1466" s="1">
        <f>Tabulka1[[#This Row],[z2]]</f>
        <v>0.99565000000000003</v>
      </c>
      <c r="D1466" s="1">
        <f>Tabulka1[[#This Row],[std2]]</f>
        <v>0</v>
      </c>
      <c r="E1466" s="1">
        <v>1</v>
      </c>
      <c r="F1466" s="1" t="s">
        <v>10</v>
      </c>
      <c r="G1466" s="1" t="s">
        <v>30</v>
      </c>
      <c r="H1466" s="1" t="s">
        <v>11</v>
      </c>
      <c r="I1466" s="1">
        <f t="shared" ref="I1466:J1466" si="2911">I1458</f>
        <v>0</v>
      </c>
      <c r="J1466" s="1">
        <f t="shared" si="2911"/>
        <v>0</v>
      </c>
      <c r="K1466">
        <v>0.99565000000000003</v>
      </c>
      <c r="L1466"/>
      <c r="M1466" s="1" t="s">
        <v>32</v>
      </c>
      <c r="N1466" s="1" t="s">
        <v>31</v>
      </c>
      <c r="O1466" s="1" t="s">
        <v>11</v>
      </c>
      <c r="P1466" s="1">
        <f>Tabulka1[[#This Row],[x2]]*61.9789/105.9888</f>
        <v>0</v>
      </c>
      <c r="Q1466" s="1" t="s">
        <v>54</v>
      </c>
      <c r="R1466" s="1">
        <f>Tabulka1[[#This Row],[z2]]</f>
        <v>0.99565000000000003</v>
      </c>
      <c r="S1466" s="1">
        <f>Tabulka1[[#This Row],[std2]]</f>
        <v>0</v>
      </c>
      <c r="T1466" s="1" t="s">
        <v>47</v>
      </c>
      <c r="U1466" s="1" t="s">
        <v>31</v>
      </c>
      <c r="V1466" s="1" t="s">
        <v>11</v>
      </c>
      <c r="W1466" s="1">
        <f>Tabulka1[[#This Row],[x]]/(Tabulka1[[#This Row],[z4]]*(100-Tabulka1[[#This Row],[x2]])/100)</f>
        <v>0</v>
      </c>
      <c r="X1466" s="1" t="s">
        <v>54</v>
      </c>
      <c r="Y1466" s="1">
        <f>Tabulka1[[#This Row],[z2]]</f>
        <v>0.99565000000000003</v>
      </c>
      <c r="Z1466" s="1">
        <f>Tabulka1[[#This Row],[std2]]</f>
        <v>0</v>
      </c>
      <c r="AA1466" s="1" t="s">
        <v>39</v>
      </c>
      <c r="AB1466" s="1" t="s">
        <v>40</v>
      </c>
      <c r="AC1466" s="1" t="s">
        <v>11</v>
      </c>
      <c r="AD1466" s="1">
        <v>30</v>
      </c>
      <c r="AE1466" s="1" t="s">
        <v>56</v>
      </c>
      <c r="AF1466" s="1" t="s">
        <v>28</v>
      </c>
    </row>
    <row r="1467" spans="1:32" ht="16.5" x14ac:dyDescent="0.35">
      <c r="A1467" s="1">
        <f>2*Tabulka1[[#This Row],[x3]]*Tabulka1[[#This Row],[z2]]/(100*61.9789)*1000</f>
        <v>0.48179854852588189</v>
      </c>
      <c r="B1467" s="1" t="s">
        <v>54</v>
      </c>
      <c r="C1467" s="1">
        <f>Tabulka1[[#This Row],[z2]]</f>
        <v>1.0213049999999999</v>
      </c>
      <c r="D1467" s="1">
        <f>Tabulka1[[#This Row],[std2]]</f>
        <v>7.0710678117547895E-6</v>
      </c>
      <c r="E1467" s="1">
        <v>1</v>
      </c>
      <c r="F1467" s="1" t="s">
        <v>10</v>
      </c>
      <c r="G1467" s="1" t="s">
        <v>30</v>
      </c>
      <c r="H1467" s="1" t="s">
        <v>11</v>
      </c>
      <c r="I1467" s="1">
        <f t="shared" ref="I1467:J1467" si="2912">I1459</f>
        <v>2.5</v>
      </c>
      <c r="J1467" s="1">
        <f t="shared" si="2912"/>
        <v>0</v>
      </c>
      <c r="K1467">
        <v>1.0213049999999999</v>
      </c>
      <c r="L1467">
        <v>7.0710678117547895E-6</v>
      </c>
      <c r="M1467" s="1" t="s">
        <v>32</v>
      </c>
      <c r="N1467" s="1" t="s">
        <v>31</v>
      </c>
      <c r="O1467" s="1" t="s">
        <v>11</v>
      </c>
      <c r="P1467" s="1">
        <f>Tabulka1[[#This Row],[x2]]*61.9789/105.9888</f>
        <v>1.4619209765560135</v>
      </c>
      <c r="Q1467" s="1" t="s">
        <v>54</v>
      </c>
      <c r="R1467" s="1">
        <f>Tabulka1[[#This Row],[z2]]</f>
        <v>1.0213049999999999</v>
      </c>
      <c r="S1467" s="1">
        <f>Tabulka1[[#This Row],[std2]]</f>
        <v>7.0710678117547895E-6</v>
      </c>
      <c r="T1467" s="1" t="s">
        <v>47</v>
      </c>
      <c r="U1467" s="1" t="s">
        <v>31</v>
      </c>
      <c r="V1467" s="1" t="s">
        <v>11</v>
      </c>
      <c r="W1467" s="1">
        <f>Tabulka1[[#This Row],[x]]/(Tabulka1[[#This Row],[z4]]*(100-Tabulka1[[#This Row],[x2]])/100)</f>
        <v>0.48384405976906308</v>
      </c>
      <c r="X1467" s="1" t="s">
        <v>54</v>
      </c>
      <c r="Y1467" s="1">
        <f>Tabulka1[[#This Row],[z2]]</f>
        <v>1.0213049999999999</v>
      </c>
      <c r="Z1467" s="1">
        <f>Tabulka1[[#This Row],[std2]]</f>
        <v>7.0710678117547895E-6</v>
      </c>
      <c r="AA1467" s="1" t="s">
        <v>39</v>
      </c>
      <c r="AB1467" s="1" t="s">
        <v>40</v>
      </c>
      <c r="AC1467" s="1" t="s">
        <v>11</v>
      </c>
      <c r="AD1467" s="1">
        <v>30</v>
      </c>
      <c r="AE1467" s="1" t="s">
        <v>56</v>
      </c>
      <c r="AF1467" s="1" t="s">
        <v>28</v>
      </c>
    </row>
    <row r="1468" spans="1:32" ht="16.5" x14ac:dyDescent="0.35">
      <c r="A1468" s="1">
        <f>2*Tabulka1[[#This Row],[x3]]*Tabulka1[[#This Row],[z2]]/(100*61.9789)*1000</f>
        <v>0.9876468079646149</v>
      </c>
      <c r="B1468" s="1" t="s">
        <v>54</v>
      </c>
      <c r="C1468" s="1">
        <f>Tabulka1[[#This Row],[z2]]</f>
        <v>1.0467949999999999</v>
      </c>
      <c r="D1468" s="1">
        <f>Tabulka1[[#This Row],[std2]]</f>
        <v>7.0710678117547895E-6</v>
      </c>
      <c r="E1468" s="1">
        <v>1</v>
      </c>
      <c r="F1468" s="1" t="s">
        <v>10</v>
      </c>
      <c r="G1468" s="1" t="s">
        <v>30</v>
      </c>
      <c r="H1468" s="1" t="s">
        <v>11</v>
      </c>
      <c r="I1468" s="1">
        <f t="shared" ref="I1468:J1468" si="2913">I1460</f>
        <v>5</v>
      </c>
      <c r="J1468" s="1">
        <f t="shared" si="2913"/>
        <v>0</v>
      </c>
      <c r="K1468">
        <v>1.0467949999999999</v>
      </c>
      <c r="L1468">
        <v>7.0710678117547895E-6</v>
      </c>
      <c r="M1468" s="1" t="s">
        <v>32</v>
      </c>
      <c r="N1468" s="1" t="s">
        <v>31</v>
      </c>
      <c r="O1468" s="1" t="s">
        <v>11</v>
      </c>
      <c r="P1468" s="1">
        <f>Tabulka1[[#This Row],[x2]]*61.9789/105.9888</f>
        <v>2.923841953112027</v>
      </c>
      <c r="Q1468" s="1" t="s">
        <v>54</v>
      </c>
      <c r="R1468" s="1">
        <f>Tabulka1[[#This Row],[z2]]</f>
        <v>1.0467949999999999</v>
      </c>
      <c r="S1468" s="1">
        <f>Tabulka1[[#This Row],[std2]]</f>
        <v>7.0710678117547895E-6</v>
      </c>
      <c r="T1468" s="1" t="s">
        <v>47</v>
      </c>
      <c r="U1468" s="1" t="s">
        <v>31</v>
      </c>
      <c r="V1468" s="1" t="s">
        <v>11</v>
      </c>
      <c r="W1468" s="1">
        <f>Tabulka1[[#This Row],[x]]/(Tabulka1[[#This Row],[z4]]*(100-Tabulka1[[#This Row],[x2]])/100)</f>
        <v>0.99315359636807687</v>
      </c>
      <c r="X1468" s="1" t="s">
        <v>54</v>
      </c>
      <c r="Y1468" s="1">
        <f>Tabulka1[[#This Row],[z2]]</f>
        <v>1.0467949999999999</v>
      </c>
      <c r="Z1468" s="1">
        <f>Tabulka1[[#This Row],[std2]]</f>
        <v>7.0710678117547895E-6</v>
      </c>
      <c r="AA1468" s="1" t="s">
        <v>39</v>
      </c>
      <c r="AB1468" s="1" t="s">
        <v>40</v>
      </c>
      <c r="AC1468" s="1" t="s">
        <v>11</v>
      </c>
      <c r="AD1468" s="1">
        <v>30</v>
      </c>
      <c r="AE1468" s="1" t="s">
        <v>56</v>
      </c>
      <c r="AF1468" s="1" t="s">
        <v>28</v>
      </c>
    </row>
    <row r="1469" spans="1:32" ht="16.5" x14ac:dyDescent="0.35">
      <c r="A1469" s="1">
        <f>2*Tabulka1[[#This Row],[x3]]*Tabulka1[[#This Row],[z2]]/(100*61.9789)*1000</f>
        <v>1.5183797722023462</v>
      </c>
      <c r="B1469" s="1" t="s">
        <v>54</v>
      </c>
      <c r="C1469" s="1">
        <f>Tabulka1[[#This Row],[z2]]</f>
        <v>1.072875</v>
      </c>
      <c r="D1469" s="1">
        <f>Tabulka1[[#This Row],[std2]]</f>
        <v>7.0710678119117998E-6</v>
      </c>
      <c r="E1469" s="1">
        <v>1</v>
      </c>
      <c r="F1469" s="1" t="s">
        <v>10</v>
      </c>
      <c r="G1469" s="1" t="s">
        <v>30</v>
      </c>
      <c r="H1469" s="1" t="s">
        <v>11</v>
      </c>
      <c r="I1469" s="1">
        <f t="shared" ref="I1469:J1469" si="2914">I1461</f>
        <v>7.5</v>
      </c>
      <c r="J1469" s="1">
        <f t="shared" si="2914"/>
        <v>0</v>
      </c>
      <c r="K1469">
        <v>1.072875</v>
      </c>
      <c r="L1469">
        <v>7.0710678119117998E-6</v>
      </c>
      <c r="M1469" s="1" t="s">
        <v>32</v>
      </c>
      <c r="N1469" s="1" t="s">
        <v>31</v>
      </c>
      <c r="O1469" s="1" t="s">
        <v>11</v>
      </c>
      <c r="P1469" s="1">
        <f>Tabulka1[[#This Row],[x2]]*61.9789/105.9888</f>
        <v>4.3857629296680409</v>
      </c>
      <c r="Q1469" s="1" t="s">
        <v>54</v>
      </c>
      <c r="R1469" s="1">
        <f>Tabulka1[[#This Row],[z2]]</f>
        <v>1.072875</v>
      </c>
      <c r="S1469" s="1">
        <f>Tabulka1[[#This Row],[std2]]</f>
        <v>7.0710678119117998E-6</v>
      </c>
      <c r="T1469" s="1" t="s">
        <v>47</v>
      </c>
      <c r="U1469" s="1" t="s">
        <v>31</v>
      </c>
      <c r="V1469" s="1" t="s">
        <v>11</v>
      </c>
      <c r="W1469" s="1">
        <f>Tabulka1[[#This Row],[x]]/(Tabulka1[[#This Row],[z4]]*(100-Tabulka1[[#This Row],[x2]])/100)</f>
        <v>1.5299933781886594</v>
      </c>
      <c r="X1469" s="1" t="s">
        <v>54</v>
      </c>
      <c r="Y1469" s="1">
        <f>Tabulka1[[#This Row],[z2]]</f>
        <v>1.072875</v>
      </c>
      <c r="Z1469" s="1">
        <f>Tabulka1[[#This Row],[std2]]</f>
        <v>7.0710678119117998E-6</v>
      </c>
      <c r="AA1469" s="1" t="s">
        <v>39</v>
      </c>
      <c r="AB1469" s="1" t="s">
        <v>40</v>
      </c>
      <c r="AC1469" s="1" t="s">
        <v>11</v>
      </c>
      <c r="AD1469" s="1">
        <v>30</v>
      </c>
      <c r="AE1469" s="1" t="s">
        <v>56</v>
      </c>
      <c r="AF1469" s="1" t="s">
        <v>28</v>
      </c>
    </row>
    <row r="1470" spans="1:32" ht="16.5" x14ac:dyDescent="0.35">
      <c r="A1470" s="1">
        <f>2*Tabulka1[[#This Row],[x3]]*Tabulka1[[#This Row],[z2]]/(100*61.9789)*1000</f>
        <v>2.075049439186027</v>
      </c>
      <c r="B1470" s="1" t="s">
        <v>54</v>
      </c>
      <c r="C1470" s="1">
        <f>Tabulka1[[#This Row],[z2]]</f>
        <v>1.0996600000000001</v>
      </c>
      <c r="D1470" s="1">
        <f>Tabulka1[[#This Row],[std2]]</f>
        <v>0</v>
      </c>
      <c r="E1470" s="1">
        <v>1</v>
      </c>
      <c r="F1470" s="1" t="s">
        <v>10</v>
      </c>
      <c r="G1470" s="1" t="s">
        <v>30</v>
      </c>
      <c r="H1470" s="1" t="s">
        <v>11</v>
      </c>
      <c r="I1470" s="1">
        <f t="shared" ref="I1470:J1470" si="2915">I1462</f>
        <v>10</v>
      </c>
      <c r="J1470" s="1">
        <f t="shared" si="2915"/>
        <v>0</v>
      </c>
      <c r="K1470">
        <v>1.0996600000000001</v>
      </c>
      <c r="L1470">
        <v>0</v>
      </c>
      <c r="M1470" s="1" t="s">
        <v>32</v>
      </c>
      <c r="N1470" s="1" t="s">
        <v>31</v>
      </c>
      <c r="O1470" s="1" t="s">
        <v>11</v>
      </c>
      <c r="P1470" s="1">
        <f>Tabulka1[[#This Row],[x2]]*61.9789/105.9888</f>
        <v>5.847683906224054</v>
      </c>
      <c r="Q1470" s="1" t="s">
        <v>54</v>
      </c>
      <c r="R1470" s="1">
        <f>Tabulka1[[#This Row],[z2]]</f>
        <v>1.0996600000000001</v>
      </c>
      <c r="S1470" s="1">
        <f>Tabulka1[[#This Row],[std2]]</f>
        <v>0</v>
      </c>
      <c r="T1470" s="1" t="s">
        <v>47</v>
      </c>
      <c r="U1470" s="1" t="s">
        <v>31</v>
      </c>
      <c r="V1470" s="1" t="s">
        <v>11</v>
      </c>
      <c r="W1470" s="1">
        <f>Tabulka1[[#This Row],[x]]/(Tabulka1[[#This Row],[z4]]*(100-Tabulka1[[#This Row],[x2]])/100)</f>
        <v>2.0966575923326065</v>
      </c>
      <c r="X1470" s="1" t="s">
        <v>54</v>
      </c>
      <c r="Y1470" s="1">
        <f>Tabulka1[[#This Row],[z2]]</f>
        <v>1.0996600000000001</v>
      </c>
      <c r="Z1470" s="1">
        <f>Tabulka1[[#This Row],[std2]]</f>
        <v>0</v>
      </c>
      <c r="AA1470" s="1" t="s">
        <v>39</v>
      </c>
      <c r="AB1470" s="1" t="s">
        <v>40</v>
      </c>
      <c r="AC1470" s="1" t="s">
        <v>11</v>
      </c>
      <c r="AD1470" s="1">
        <v>30</v>
      </c>
      <c r="AE1470" s="1" t="s">
        <v>56</v>
      </c>
      <c r="AF1470" s="1" t="s">
        <v>28</v>
      </c>
    </row>
    <row r="1471" spans="1:32" ht="16.5" x14ac:dyDescent="0.35">
      <c r="A1471" s="1">
        <f>2*Tabulka1[[#This Row],[x3]]*Tabulka1[[#This Row],[z2]]/(100*61.9789)*1000</f>
        <v>2.6553395264405295</v>
      </c>
      <c r="B1471" s="1" t="s">
        <v>54</v>
      </c>
      <c r="C1471" s="1">
        <f>Tabulka1[[#This Row],[z2]]</f>
        <v>1.125745</v>
      </c>
      <c r="D1471" s="1">
        <f>Tabulka1[[#This Row],[std2]]</f>
        <v>7.0710678119117998E-6</v>
      </c>
      <c r="E1471" s="1">
        <v>1</v>
      </c>
      <c r="F1471" s="1" t="s">
        <v>10</v>
      </c>
      <c r="G1471" s="1" t="s">
        <v>30</v>
      </c>
      <c r="H1471" s="1" t="s">
        <v>11</v>
      </c>
      <c r="I1471" s="1">
        <f t="shared" ref="I1471:J1471" si="2916">I1463</f>
        <v>12.5</v>
      </c>
      <c r="J1471" s="1">
        <f t="shared" si="2916"/>
        <v>0</v>
      </c>
      <c r="K1471">
        <v>1.125745</v>
      </c>
      <c r="L1471">
        <v>7.0710678119117998E-6</v>
      </c>
      <c r="M1471" s="1" t="s">
        <v>32</v>
      </c>
      <c r="N1471" s="1" t="s">
        <v>31</v>
      </c>
      <c r="O1471" s="1" t="s">
        <v>11</v>
      </c>
      <c r="P1471" s="1">
        <f>Tabulka1[[#This Row],[x2]]*61.9789/105.9888</f>
        <v>7.3096048827800679</v>
      </c>
      <c r="Q1471" s="1" t="s">
        <v>54</v>
      </c>
      <c r="R1471" s="1">
        <f>Tabulka1[[#This Row],[z2]]</f>
        <v>1.125745</v>
      </c>
      <c r="S1471" s="1">
        <f>Tabulka1[[#This Row],[std2]]</f>
        <v>7.0710678119117998E-6</v>
      </c>
      <c r="T1471" s="1" t="s">
        <v>47</v>
      </c>
      <c r="U1471" s="1" t="s">
        <v>31</v>
      </c>
      <c r="V1471" s="1" t="s">
        <v>11</v>
      </c>
      <c r="W1471" s="1">
        <f>Tabulka1[[#This Row],[x]]/(Tabulka1[[#This Row],[z4]]*(100-Tabulka1[[#This Row],[x2]])/100)</f>
        <v>2.6957026187133519</v>
      </c>
      <c r="X1471" s="1" t="s">
        <v>54</v>
      </c>
      <c r="Y1471" s="1">
        <f>Tabulka1[[#This Row],[z2]]</f>
        <v>1.125745</v>
      </c>
      <c r="Z1471" s="1">
        <f>Tabulka1[[#This Row],[std2]]</f>
        <v>7.0710678119117998E-6</v>
      </c>
      <c r="AA1471" s="1" t="s">
        <v>39</v>
      </c>
      <c r="AB1471" s="1" t="s">
        <v>40</v>
      </c>
      <c r="AC1471" s="1" t="s">
        <v>11</v>
      </c>
      <c r="AD1471" s="1">
        <v>30</v>
      </c>
      <c r="AE1471" s="1" t="s">
        <v>56</v>
      </c>
      <c r="AF1471" s="1" t="s">
        <v>28</v>
      </c>
    </row>
    <row r="1472" spans="1:32" ht="16.5" x14ac:dyDescent="0.35">
      <c r="A1472" s="1">
        <f>2*Tabulka1[[#This Row],[x3]]*Tabulka1[[#This Row],[z2]]/(100*61.9789)*1000</f>
        <v>3.2679396313572755</v>
      </c>
      <c r="B1472" s="1" t="s">
        <v>54</v>
      </c>
      <c r="C1472" s="1">
        <f>Tabulka1[[#This Row],[z2]]</f>
        <v>1.15455</v>
      </c>
      <c r="D1472" s="1">
        <f>Tabulka1[[#This Row],[std2]]</f>
        <v>0</v>
      </c>
      <c r="E1472" s="1">
        <v>1</v>
      </c>
      <c r="F1472" s="1" t="s">
        <v>10</v>
      </c>
      <c r="G1472" s="1" t="s">
        <v>30</v>
      </c>
      <c r="H1472" s="1" t="s">
        <v>11</v>
      </c>
      <c r="I1472" s="1">
        <f t="shared" ref="I1472:J1472" si="2917">I1464</f>
        <v>15</v>
      </c>
      <c r="J1472" s="1">
        <f t="shared" si="2917"/>
        <v>0</v>
      </c>
      <c r="K1472">
        <v>1.15455</v>
      </c>
      <c r="L1472">
        <v>0</v>
      </c>
      <c r="M1472" s="1" t="s">
        <v>32</v>
      </c>
      <c r="N1472" s="1" t="s">
        <v>31</v>
      </c>
      <c r="O1472" s="1" t="s">
        <v>11</v>
      </c>
      <c r="P1472" s="1">
        <f>Tabulka1[[#This Row],[x2]]*61.9789/105.9888</f>
        <v>8.7715258593360819</v>
      </c>
      <c r="Q1472" s="1" t="s">
        <v>54</v>
      </c>
      <c r="R1472" s="1">
        <f>Tabulka1[[#This Row],[z2]]</f>
        <v>1.15455</v>
      </c>
      <c r="S1472" s="1">
        <f>Tabulka1[[#This Row],[std2]]</f>
        <v>0</v>
      </c>
      <c r="T1472" s="1" t="s">
        <v>47</v>
      </c>
      <c r="U1472" s="1" t="s">
        <v>31</v>
      </c>
      <c r="V1472" s="1" t="s">
        <v>11</v>
      </c>
      <c r="W1472" s="1">
        <f>Tabulka1[[#This Row],[x]]/(Tabulka1[[#This Row],[z4]]*(100-Tabulka1[[#This Row],[x2]])/100)</f>
        <v>3.3299855878223763</v>
      </c>
      <c r="X1472" s="1" t="s">
        <v>54</v>
      </c>
      <c r="Y1472" s="1">
        <f>Tabulka1[[#This Row],[z2]]</f>
        <v>1.15455</v>
      </c>
      <c r="Z1472" s="1">
        <f>Tabulka1[[#This Row],[std2]]</f>
        <v>0</v>
      </c>
      <c r="AA1472" s="1" t="s">
        <v>39</v>
      </c>
      <c r="AB1472" s="1" t="s">
        <v>40</v>
      </c>
      <c r="AC1472" s="1" t="s">
        <v>11</v>
      </c>
      <c r="AD1472" s="1">
        <v>30</v>
      </c>
      <c r="AE1472" s="1" t="s">
        <v>56</v>
      </c>
      <c r="AF1472" s="1" t="s">
        <v>28</v>
      </c>
    </row>
    <row r="1473" spans="1:32" ht="16.5" x14ac:dyDescent="0.35">
      <c r="A1473" s="1">
        <f>2*Tabulka1[[#This Row],[x3]]*Tabulka1[[#This Row],[z2]]/(100*61.9789)*1000</f>
        <v>3.8999899045936921</v>
      </c>
      <c r="B1473" s="1" t="s">
        <v>54</v>
      </c>
      <c r="C1473" s="1">
        <f>Tabulka1[[#This Row],[z2]]</f>
        <v>1.1810149999999999</v>
      </c>
      <c r="D1473" s="1">
        <f>Tabulka1[[#This Row],[std2]]</f>
        <v>7.0710678119117998E-6</v>
      </c>
      <c r="E1473" s="1">
        <v>1</v>
      </c>
      <c r="F1473" s="1" t="s">
        <v>10</v>
      </c>
      <c r="G1473" s="1" t="s">
        <v>30</v>
      </c>
      <c r="H1473" s="1" t="s">
        <v>11</v>
      </c>
      <c r="I1473" s="1">
        <f t="shared" ref="I1473:J1473" si="2918">I1465</f>
        <v>17.5</v>
      </c>
      <c r="J1473" s="1">
        <f t="shared" si="2918"/>
        <v>0</v>
      </c>
      <c r="K1473">
        <v>1.1810149999999999</v>
      </c>
      <c r="L1473">
        <v>7.0710678119117998E-6</v>
      </c>
      <c r="M1473" s="1" t="s">
        <v>32</v>
      </c>
      <c r="N1473" s="1" t="s">
        <v>31</v>
      </c>
      <c r="O1473" s="1" t="s">
        <v>11</v>
      </c>
      <c r="P1473" s="1">
        <f>Tabulka1[[#This Row],[x2]]*61.9789/105.9888</f>
        <v>10.233446835892094</v>
      </c>
      <c r="Q1473" s="1" t="s">
        <v>54</v>
      </c>
      <c r="R1473" s="1">
        <f>Tabulka1[[#This Row],[z2]]</f>
        <v>1.1810149999999999</v>
      </c>
      <c r="S1473" s="1">
        <f>Tabulka1[[#This Row],[std2]]</f>
        <v>7.0710678119117998E-6</v>
      </c>
      <c r="T1473" s="1" t="s">
        <v>47</v>
      </c>
      <c r="U1473" s="1" t="s">
        <v>31</v>
      </c>
      <c r="V1473" s="1" t="s">
        <v>11</v>
      </c>
      <c r="W1473" s="1">
        <f>Tabulka1[[#This Row],[x]]/(Tabulka1[[#This Row],[z4]]*(100-Tabulka1[[#This Row],[x2]])/100)</f>
        <v>4.0027099489986124</v>
      </c>
      <c r="X1473" s="1" t="s">
        <v>54</v>
      </c>
      <c r="Y1473" s="1">
        <f>Tabulka1[[#This Row],[z2]]</f>
        <v>1.1810149999999999</v>
      </c>
      <c r="Z1473" s="1">
        <f>Tabulka1[[#This Row],[std2]]</f>
        <v>7.0710678119117998E-6</v>
      </c>
      <c r="AA1473" s="1" t="s">
        <v>39</v>
      </c>
      <c r="AB1473" s="1" t="s">
        <v>40</v>
      </c>
      <c r="AC1473" s="1" t="s">
        <v>11</v>
      </c>
      <c r="AD1473" s="1">
        <v>30</v>
      </c>
      <c r="AE1473" s="1" t="s">
        <v>56</v>
      </c>
      <c r="AF1473" s="1" t="s">
        <v>28</v>
      </c>
    </row>
    <row r="1474" spans="1:32" ht="16.5" x14ac:dyDescent="0.35">
      <c r="A1474" s="1">
        <f>A1442</f>
        <v>0</v>
      </c>
      <c r="B1474" s="1" t="s">
        <v>54</v>
      </c>
      <c r="C1474" s="1">
        <f>Tabulka1[[#This Row],[z2]]</f>
        <v>1.1030139981072158</v>
      </c>
      <c r="D1474" s="1">
        <f>Tabulka1[[#This Row],[std2]]</f>
        <v>6.9239040212735392E-3</v>
      </c>
      <c r="E1474" s="1">
        <v>1</v>
      </c>
      <c r="F1474" s="1" t="s">
        <v>10</v>
      </c>
      <c r="G1474" s="1" t="s">
        <v>30</v>
      </c>
      <c r="H1474" s="1" t="s">
        <v>13</v>
      </c>
      <c r="I1474" s="1">
        <f>I1442</f>
        <v>0</v>
      </c>
      <c r="J1474" s="1">
        <f>J1442</f>
        <v>0</v>
      </c>
      <c r="K1474" s="1">
        <v>1.1030139981072158</v>
      </c>
      <c r="L1474" s="1">
        <v>6.9239040212735392E-3</v>
      </c>
      <c r="M1474" s="1" t="s">
        <v>32</v>
      </c>
      <c r="N1474" s="1" t="s">
        <v>31</v>
      </c>
      <c r="O1474" s="1" t="s">
        <v>13</v>
      </c>
      <c r="P1474" s="1">
        <f>P1442</f>
        <v>0</v>
      </c>
      <c r="Q1474" s="1" t="s">
        <v>54</v>
      </c>
      <c r="R1474" s="1">
        <f>Tabulka1[[#This Row],[z2]]</f>
        <v>1.1030139981072158</v>
      </c>
      <c r="S1474" s="1">
        <f>Tabulka1[[#This Row],[std2]]</f>
        <v>6.9239040212735392E-3</v>
      </c>
      <c r="T1474" s="1" t="s">
        <v>47</v>
      </c>
      <c r="U1474" s="1" t="s">
        <v>31</v>
      </c>
      <c r="V1474" s="1" t="s">
        <v>13</v>
      </c>
      <c r="W1474" s="1">
        <f>W1442</f>
        <v>0</v>
      </c>
      <c r="X1474" s="1" t="s">
        <v>54</v>
      </c>
      <c r="Y1474" s="1">
        <f>Tabulka1[[#This Row],[z2]]</f>
        <v>1.1030139981072158</v>
      </c>
      <c r="Z1474" s="1">
        <f>Tabulka1[[#This Row],[std2]]</f>
        <v>6.9239040212735392E-3</v>
      </c>
      <c r="AA1474" s="1" t="s">
        <v>39</v>
      </c>
      <c r="AB1474" s="1" t="s">
        <v>40</v>
      </c>
      <c r="AC1474" s="1" t="s">
        <v>13</v>
      </c>
      <c r="AD1474" s="1">
        <v>15</v>
      </c>
      <c r="AE1474" s="1" t="s">
        <v>56</v>
      </c>
      <c r="AF1474" s="1" t="s">
        <v>28</v>
      </c>
    </row>
    <row r="1475" spans="1:32" ht="16.5" x14ac:dyDescent="0.35">
      <c r="A1475" s="1">
        <f t="shared" ref="A1475:A1505" si="2919">A1443</f>
        <v>0.48382706474646381</v>
      </c>
      <c r="B1475" s="1" t="s">
        <v>54</v>
      </c>
      <c r="C1475" s="1">
        <f>Tabulka1[[#This Row],[z2]]</f>
        <v>1.2138056315768369</v>
      </c>
      <c r="D1475" s="1">
        <f>Tabulka1[[#This Row],[std2]]</f>
        <v>5.5513837748954022E-4</v>
      </c>
      <c r="E1475" s="1">
        <v>1</v>
      </c>
      <c r="F1475" s="1" t="s">
        <v>10</v>
      </c>
      <c r="G1475" s="1" t="s">
        <v>30</v>
      </c>
      <c r="H1475" s="1" t="s">
        <v>13</v>
      </c>
      <c r="I1475" s="1">
        <f t="shared" ref="I1475:J1475" si="2920">I1443</f>
        <v>2.5</v>
      </c>
      <c r="J1475" s="1">
        <f t="shared" si="2920"/>
        <v>0</v>
      </c>
      <c r="K1475">
        <v>1.2138056315768369</v>
      </c>
      <c r="L1475">
        <v>5.5513837748954022E-4</v>
      </c>
      <c r="M1475" s="1" t="s">
        <v>32</v>
      </c>
      <c r="N1475" s="1" t="s">
        <v>31</v>
      </c>
      <c r="O1475" s="1" t="s">
        <v>13</v>
      </c>
      <c r="P1475" s="1">
        <f t="shared" ref="P1475:P1505" si="2921">P1443</f>
        <v>1.4619209765560135</v>
      </c>
      <c r="Q1475" s="1" t="s">
        <v>54</v>
      </c>
      <c r="R1475" s="1">
        <f>Tabulka1[[#This Row],[z2]]</f>
        <v>1.2138056315768369</v>
      </c>
      <c r="S1475" s="1">
        <f>Tabulka1[[#This Row],[std2]]</f>
        <v>5.5513837748954022E-4</v>
      </c>
      <c r="T1475" s="1" t="s">
        <v>47</v>
      </c>
      <c r="U1475" s="1" t="s">
        <v>31</v>
      </c>
      <c r="V1475" s="1" t="s">
        <v>13</v>
      </c>
      <c r="W1475" s="1">
        <f t="shared" ref="W1475:W1505" si="2922">W1443</f>
        <v>0.48384405976906308</v>
      </c>
      <c r="X1475" s="1" t="s">
        <v>54</v>
      </c>
      <c r="Y1475" s="1">
        <f>Tabulka1[[#This Row],[z2]]</f>
        <v>1.2138056315768369</v>
      </c>
      <c r="Z1475" s="1">
        <f>Tabulka1[[#This Row],[std2]]</f>
        <v>5.5513837748954022E-4</v>
      </c>
      <c r="AA1475" s="1" t="s">
        <v>39</v>
      </c>
      <c r="AB1475" s="1" t="s">
        <v>40</v>
      </c>
      <c r="AC1475" s="1" t="s">
        <v>13</v>
      </c>
      <c r="AD1475" s="1">
        <v>15</v>
      </c>
      <c r="AE1475" s="1" t="s">
        <v>56</v>
      </c>
      <c r="AF1475" s="1" t="s">
        <v>28</v>
      </c>
    </row>
    <row r="1476" spans="1:32" ht="16.5" x14ac:dyDescent="0.35">
      <c r="A1476" s="1">
        <f t="shared" si="2919"/>
        <v>0.9923831574656945</v>
      </c>
      <c r="B1476" s="1" t="s">
        <v>54</v>
      </c>
      <c r="C1476" s="1">
        <f>Tabulka1[[#This Row],[z2]]</f>
        <v>1.3858995860325054</v>
      </c>
      <c r="D1476" s="1">
        <f>Tabulka1[[#This Row],[std2]]</f>
        <v>1.7281446652551806E-4</v>
      </c>
      <c r="E1476" s="1">
        <v>1</v>
      </c>
      <c r="F1476" s="1" t="s">
        <v>10</v>
      </c>
      <c r="G1476" s="1" t="s">
        <v>30</v>
      </c>
      <c r="H1476" s="1" t="s">
        <v>13</v>
      </c>
      <c r="I1476" s="1">
        <f t="shared" ref="I1476:J1476" si="2923">I1444</f>
        <v>5</v>
      </c>
      <c r="J1476" s="1">
        <f t="shared" si="2923"/>
        <v>0</v>
      </c>
      <c r="K1476">
        <v>1.3858995860325054</v>
      </c>
      <c r="L1476">
        <v>1.7281446652551806E-4</v>
      </c>
      <c r="M1476" s="1" t="s">
        <v>32</v>
      </c>
      <c r="N1476" s="1" t="s">
        <v>31</v>
      </c>
      <c r="O1476" s="1" t="s">
        <v>13</v>
      </c>
      <c r="P1476" s="1">
        <f t="shared" si="2921"/>
        <v>2.923841953112027</v>
      </c>
      <c r="Q1476" s="1" t="s">
        <v>54</v>
      </c>
      <c r="R1476" s="1">
        <f>Tabulka1[[#This Row],[z2]]</f>
        <v>1.3858995860325054</v>
      </c>
      <c r="S1476" s="1">
        <f>Tabulka1[[#This Row],[std2]]</f>
        <v>1.7281446652551806E-4</v>
      </c>
      <c r="T1476" s="1" t="s">
        <v>47</v>
      </c>
      <c r="U1476" s="1" t="s">
        <v>31</v>
      </c>
      <c r="V1476" s="1" t="s">
        <v>13</v>
      </c>
      <c r="W1476" s="1">
        <f t="shared" si="2922"/>
        <v>0.9931535963680771</v>
      </c>
      <c r="X1476" s="1" t="s">
        <v>54</v>
      </c>
      <c r="Y1476" s="1">
        <f>Tabulka1[[#This Row],[z2]]</f>
        <v>1.3858995860325054</v>
      </c>
      <c r="Z1476" s="1">
        <f>Tabulka1[[#This Row],[std2]]</f>
        <v>1.7281446652551806E-4</v>
      </c>
      <c r="AA1476" s="1" t="s">
        <v>39</v>
      </c>
      <c r="AB1476" s="1" t="s">
        <v>40</v>
      </c>
      <c r="AC1476" s="1" t="s">
        <v>13</v>
      </c>
      <c r="AD1476" s="1">
        <v>15</v>
      </c>
      <c r="AE1476" s="1" t="s">
        <v>56</v>
      </c>
      <c r="AF1476" s="1" t="s">
        <v>28</v>
      </c>
    </row>
    <row r="1477" spans="1:32" ht="16.5" x14ac:dyDescent="0.35">
      <c r="A1477" s="1">
        <f t="shared" si="2919"/>
        <v>1.5263617476563562</v>
      </c>
      <c r="B1477" s="1" t="s">
        <v>54</v>
      </c>
      <c r="C1477" s="1">
        <f>Tabulka1[[#This Row],[z2]]</f>
        <v>1.6102363264585549</v>
      </c>
      <c r="D1477" s="1">
        <f>Tabulka1[[#This Row],[std2]]</f>
        <v>2.5246574311907398E-4</v>
      </c>
      <c r="E1477" s="1">
        <v>1</v>
      </c>
      <c r="F1477" s="1" t="s">
        <v>10</v>
      </c>
      <c r="G1477" s="1" t="s">
        <v>30</v>
      </c>
      <c r="H1477" s="1" t="s">
        <v>13</v>
      </c>
      <c r="I1477" s="1">
        <f t="shared" ref="I1477:J1477" si="2924">I1445</f>
        <v>7.5</v>
      </c>
      <c r="J1477" s="1">
        <f t="shared" si="2924"/>
        <v>0</v>
      </c>
      <c r="K1477">
        <v>1.6102363264585549</v>
      </c>
      <c r="L1477">
        <v>2.5246574311907398E-4</v>
      </c>
      <c r="M1477" s="1" t="s">
        <v>32</v>
      </c>
      <c r="N1477" s="1" t="s">
        <v>31</v>
      </c>
      <c r="O1477" s="1" t="s">
        <v>13</v>
      </c>
      <c r="P1477" s="1">
        <f t="shared" si="2921"/>
        <v>4.3857629296680409</v>
      </c>
      <c r="Q1477" s="1" t="s">
        <v>54</v>
      </c>
      <c r="R1477" s="1">
        <f>Tabulka1[[#This Row],[z2]]</f>
        <v>1.6102363264585549</v>
      </c>
      <c r="S1477" s="1">
        <f>Tabulka1[[#This Row],[std2]]</f>
        <v>2.5246574311907398E-4</v>
      </c>
      <c r="T1477" s="1" t="s">
        <v>47</v>
      </c>
      <c r="U1477" s="1" t="s">
        <v>31</v>
      </c>
      <c r="V1477" s="1" t="s">
        <v>13</v>
      </c>
      <c r="W1477" s="1">
        <f t="shared" si="2922"/>
        <v>1.5299933781886594</v>
      </c>
      <c r="X1477" s="1" t="s">
        <v>54</v>
      </c>
      <c r="Y1477" s="1">
        <f>Tabulka1[[#This Row],[z2]]</f>
        <v>1.6102363264585549</v>
      </c>
      <c r="Z1477" s="1">
        <f>Tabulka1[[#This Row],[std2]]</f>
        <v>2.5246574311907398E-4</v>
      </c>
      <c r="AA1477" s="1" t="s">
        <v>39</v>
      </c>
      <c r="AB1477" s="1" t="s">
        <v>40</v>
      </c>
      <c r="AC1477" s="1" t="s">
        <v>13</v>
      </c>
      <c r="AD1477" s="1">
        <v>15</v>
      </c>
      <c r="AE1477" s="1" t="s">
        <v>56</v>
      </c>
      <c r="AF1477" s="1" t="s">
        <v>28</v>
      </c>
    </row>
    <row r="1478" spans="1:32" ht="16.5" x14ac:dyDescent="0.35">
      <c r="A1478" s="1">
        <f t="shared" si="2919"/>
        <v>2.086767658469574</v>
      </c>
      <c r="B1478" s="1" t="s">
        <v>54</v>
      </c>
      <c r="C1478" s="1">
        <f>Tabulka1[[#This Row],[z2]]</f>
        <v>1.9069933577840779</v>
      </c>
      <c r="D1478" s="1">
        <f>Tabulka1[[#This Row],[std2]]</f>
        <v>1.3715238232909238E-4</v>
      </c>
      <c r="E1478" s="1">
        <v>1</v>
      </c>
      <c r="F1478" s="1" t="s">
        <v>10</v>
      </c>
      <c r="G1478" s="1" t="s">
        <v>30</v>
      </c>
      <c r="H1478" s="1" t="s">
        <v>13</v>
      </c>
      <c r="I1478" s="1">
        <f t="shared" ref="I1478:J1478" si="2925">I1446</f>
        <v>10</v>
      </c>
      <c r="J1478" s="1">
        <f t="shared" si="2925"/>
        <v>0</v>
      </c>
      <c r="K1478">
        <v>1.9069933577840779</v>
      </c>
      <c r="L1478">
        <v>1.3715238232909238E-4</v>
      </c>
      <c r="M1478" s="1" t="s">
        <v>32</v>
      </c>
      <c r="N1478" s="1" t="s">
        <v>31</v>
      </c>
      <c r="O1478" s="1" t="s">
        <v>13</v>
      </c>
      <c r="P1478" s="1">
        <f t="shared" si="2921"/>
        <v>5.847683906224054</v>
      </c>
      <c r="Q1478" s="1" t="s">
        <v>54</v>
      </c>
      <c r="R1478" s="1">
        <f>Tabulka1[[#This Row],[z2]]</f>
        <v>1.9069933577840779</v>
      </c>
      <c r="S1478" s="1">
        <f>Tabulka1[[#This Row],[std2]]</f>
        <v>1.3715238232909238E-4</v>
      </c>
      <c r="T1478" s="1" t="s">
        <v>47</v>
      </c>
      <c r="U1478" s="1" t="s">
        <v>31</v>
      </c>
      <c r="V1478" s="1" t="s">
        <v>13</v>
      </c>
      <c r="W1478" s="1">
        <f t="shared" si="2922"/>
        <v>2.096657592332607</v>
      </c>
      <c r="X1478" s="1" t="s">
        <v>54</v>
      </c>
      <c r="Y1478" s="1">
        <f>Tabulka1[[#This Row],[z2]]</f>
        <v>1.9069933577840779</v>
      </c>
      <c r="Z1478" s="1">
        <f>Tabulka1[[#This Row],[std2]]</f>
        <v>1.3715238232909238E-4</v>
      </c>
      <c r="AA1478" s="1" t="s">
        <v>39</v>
      </c>
      <c r="AB1478" s="1" t="s">
        <v>40</v>
      </c>
      <c r="AC1478" s="1" t="s">
        <v>13</v>
      </c>
      <c r="AD1478" s="1">
        <v>15</v>
      </c>
      <c r="AE1478" s="1" t="s">
        <v>56</v>
      </c>
      <c r="AF1478" s="1" t="s">
        <v>28</v>
      </c>
    </row>
    <row r="1479" spans="1:32" ht="16.5" x14ac:dyDescent="0.35">
      <c r="A1479" s="1">
        <f t="shared" si="2919"/>
        <v>2.671084114547952</v>
      </c>
      <c r="B1479" s="1" t="s">
        <v>54</v>
      </c>
      <c r="C1479" s="1">
        <f>Tabulka1[[#This Row],[z2]]</f>
        <v>2.2806679608489655</v>
      </c>
      <c r="D1479" s="1">
        <f>Tabulka1[[#This Row],[std2]]</f>
        <v>6.1475601036712366E-4</v>
      </c>
      <c r="E1479" s="1">
        <v>1</v>
      </c>
      <c r="F1479" s="1" t="s">
        <v>10</v>
      </c>
      <c r="G1479" s="1" t="s">
        <v>30</v>
      </c>
      <c r="H1479" s="1" t="s">
        <v>13</v>
      </c>
      <c r="I1479" s="1">
        <f t="shared" ref="I1479:J1479" si="2926">I1447</f>
        <v>12.5</v>
      </c>
      <c r="J1479" s="1">
        <f t="shared" si="2926"/>
        <v>0</v>
      </c>
      <c r="K1479">
        <v>2.2806679608489655</v>
      </c>
      <c r="L1479">
        <v>6.1475601036712366E-4</v>
      </c>
      <c r="M1479" s="1" t="s">
        <v>32</v>
      </c>
      <c r="N1479" s="1" t="s">
        <v>31</v>
      </c>
      <c r="O1479" s="1" t="s">
        <v>13</v>
      </c>
      <c r="P1479" s="1">
        <f t="shared" si="2921"/>
        <v>7.3096048827800679</v>
      </c>
      <c r="Q1479" s="1" t="s">
        <v>54</v>
      </c>
      <c r="R1479" s="1">
        <f>Tabulka1[[#This Row],[z2]]</f>
        <v>2.2806679608489655</v>
      </c>
      <c r="S1479" s="1">
        <f>Tabulka1[[#This Row],[std2]]</f>
        <v>6.1475601036712366E-4</v>
      </c>
      <c r="T1479" s="1" t="s">
        <v>47</v>
      </c>
      <c r="U1479" s="1" t="s">
        <v>31</v>
      </c>
      <c r="V1479" s="1" t="s">
        <v>13</v>
      </c>
      <c r="W1479" s="1">
        <f t="shared" si="2922"/>
        <v>2.6957026187133519</v>
      </c>
      <c r="X1479" s="1" t="s">
        <v>54</v>
      </c>
      <c r="Y1479" s="1">
        <f>Tabulka1[[#This Row],[z2]]</f>
        <v>2.2806679608489655</v>
      </c>
      <c r="Z1479" s="1">
        <f>Tabulka1[[#This Row],[std2]]</f>
        <v>6.1475601036712366E-4</v>
      </c>
      <c r="AA1479" s="1" t="s">
        <v>39</v>
      </c>
      <c r="AB1479" s="1" t="s">
        <v>40</v>
      </c>
      <c r="AC1479" s="1" t="s">
        <v>13</v>
      </c>
      <c r="AD1479" s="1">
        <v>15</v>
      </c>
      <c r="AE1479" s="1" t="s">
        <v>56</v>
      </c>
      <c r="AF1479" s="1" t="s">
        <v>28</v>
      </c>
    </row>
    <row r="1480" spans="1:32" ht="16.5" x14ac:dyDescent="0.35">
      <c r="A1480" s="1">
        <f t="shared" si="2919"/>
        <v>3.2881493138897695</v>
      </c>
      <c r="B1480" s="1" t="s">
        <v>54</v>
      </c>
      <c r="C1480" s="1">
        <f>Tabulka1[[#This Row],[z2]]</f>
        <v>2.8258819442257197</v>
      </c>
      <c r="D1480" s="1">
        <f>Tabulka1[[#This Row],[std2]]</f>
        <v>7.934336417741712E-5</v>
      </c>
      <c r="E1480" s="1">
        <v>1</v>
      </c>
      <c r="F1480" s="1" t="s">
        <v>10</v>
      </c>
      <c r="G1480" s="1" t="s">
        <v>30</v>
      </c>
      <c r="H1480" s="1" t="s">
        <v>13</v>
      </c>
      <c r="I1480" s="1">
        <f t="shared" ref="I1480:J1480" si="2927">I1448</f>
        <v>15</v>
      </c>
      <c r="J1480" s="1">
        <f t="shared" si="2927"/>
        <v>0</v>
      </c>
      <c r="K1480">
        <v>2.8258819442257197</v>
      </c>
      <c r="L1480">
        <v>7.934336417741712E-5</v>
      </c>
      <c r="M1480" s="1" t="s">
        <v>32</v>
      </c>
      <c r="N1480" s="1" t="s">
        <v>31</v>
      </c>
      <c r="O1480" s="1" t="s">
        <v>13</v>
      </c>
      <c r="P1480" s="1">
        <f t="shared" si="2921"/>
        <v>8.7715258593360819</v>
      </c>
      <c r="Q1480" s="1" t="s">
        <v>54</v>
      </c>
      <c r="R1480" s="1">
        <f>Tabulka1[[#This Row],[z2]]</f>
        <v>2.8258819442257197</v>
      </c>
      <c r="S1480" s="1">
        <f>Tabulka1[[#This Row],[std2]]</f>
        <v>7.934336417741712E-5</v>
      </c>
      <c r="T1480" s="1" t="s">
        <v>47</v>
      </c>
      <c r="U1480" s="1" t="s">
        <v>31</v>
      </c>
      <c r="V1480" s="1" t="s">
        <v>13</v>
      </c>
      <c r="W1480" s="1">
        <f t="shared" si="2922"/>
        <v>3.3299855878223763</v>
      </c>
      <c r="X1480" s="1" t="s">
        <v>54</v>
      </c>
      <c r="Y1480" s="1">
        <f>Tabulka1[[#This Row],[z2]]</f>
        <v>2.8258819442257197</v>
      </c>
      <c r="Z1480" s="1">
        <f>Tabulka1[[#This Row],[std2]]</f>
        <v>7.934336417741712E-5</v>
      </c>
      <c r="AA1480" s="1" t="s">
        <v>39</v>
      </c>
      <c r="AB1480" s="1" t="s">
        <v>40</v>
      </c>
      <c r="AC1480" s="1" t="s">
        <v>13</v>
      </c>
      <c r="AD1480" s="1">
        <v>15</v>
      </c>
      <c r="AE1480" s="1" t="s">
        <v>56</v>
      </c>
      <c r="AF1480" s="1" t="s">
        <v>28</v>
      </c>
    </row>
    <row r="1481" spans="1:32" ht="16.5" x14ac:dyDescent="0.35">
      <c r="A1481" s="1">
        <f t="shared" si="2919"/>
        <v>3.9246741165104231</v>
      </c>
      <c r="B1481" s="1" t="s">
        <v>54</v>
      </c>
      <c r="C1481" s="1">
        <f>Tabulka1[[#This Row],[z2]]</f>
        <v>3.4966627948363818</v>
      </c>
      <c r="D1481" s="1">
        <f>Tabulka1[[#This Row],[std2]]</f>
        <v>9.0314784008320881E-4</v>
      </c>
      <c r="E1481" s="1">
        <v>1</v>
      </c>
      <c r="F1481" s="1" t="s">
        <v>10</v>
      </c>
      <c r="G1481" s="1" t="s">
        <v>30</v>
      </c>
      <c r="H1481" s="1" t="s">
        <v>13</v>
      </c>
      <c r="I1481" s="1">
        <f t="shared" ref="I1481:J1481" si="2928">I1449</f>
        <v>17.5</v>
      </c>
      <c r="J1481" s="1">
        <f t="shared" si="2928"/>
        <v>0</v>
      </c>
      <c r="K1481">
        <v>3.4966627948363818</v>
      </c>
      <c r="L1481">
        <v>9.0314784008320881E-4</v>
      </c>
      <c r="M1481" s="1" t="s">
        <v>32</v>
      </c>
      <c r="N1481" s="1" t="s">
        <v>31</v>
      </c>
      <c r="O1481" s="1" t="s">
        <v>13</v>
      </c>
      <c r="P1481" s="1">
        <f t="shared" si="2921"/>
        <v>10.233446835892094</v>
      </c>
      <c r="Q1481" s="1" t="s">
        <v>54</v>
      </c>
      <c r="R1481" s="1">
        <f>Tabulka1[[#This Row],[z2]]</f>
        <v>3.4966627948363818</v>
      </c>
      <c r="S1481" s="1">
        <f>Tabulka1[[#This Row],[std2]]</f>
        <v>9.0314784008320881E-4</v>
      </c>
      <c r="T1481" s="1" t="s">
        <v>47</v>
      </c>
      <c r="U1481" s="1" t="s">
        <v>31</v>
      </c>
      <c r="V1481" s="1" t="s">
        <v>13</v>
      </c>
      <c r="W1481" s="1">
        <f t="shared" si="2922"/>
        <v>4.0027099489986133</v>
      </c>
      <c r="X1481" s="1" t="s">
        <v>54</v>
      </c>
      <c r="Y1481" s="1">
        <f>Tabulka1[[#This Row],[z2]]</f>
        <v>3.4966627948363818</v>
      </c>
      <c r="Z1481" s="1">
        <f>Tabulka1[[#This Row],[std2]]</f>
        <v>9.0314784008320881E-4</v>
      </c>
      <c r="AA1481" s="1" t="s">
        <v>39</v>
      </c>
      <c r="AB1481" s="1" t="s">
        <v>40</v>
      </c>
      <c r="AC1481" s="1" t="s">
        <v>13</v>
      </c>
      <c r="AD1481" s="1">
        <v>15</v>
      </c>
      <c r="AE1481" s="1" t="s">
        <v>56</v>
      </c>
      <c r="AF1481" s="1" t="s">
        <v>28</v>
      </c>
    </row>
    <row r="1482" spans="1:32" ht="16.5" x14ac:dyDescent="0.35">
      <c r="A1482" s="1">
        <f t="shared" si="2919"/>
        <v>0</v>
      </c>
      <c r="B1482" s="1" t="s">
        <v>54</v>
      </c>
      <c r="C1482" s="1">
        <f>Tabulka1[[#This Row],[z2]]</f>
        <v>0.97254957836955058</v>
      </c>
      <c r="D1482" s="1">
        <f>Tabulka1[[#This Row],[std2]]</f>
        <v>2.0417207929571625E-3</v>
      </c>
      <c r="E1482" s="1">
        <v>1</v>
      </c>
      <c r="F1482" s="1" t="s">
        <v>10</v>
      </c>
      <c r="G1482" s="1" t="s">
        <v>30</v>
      </c>
      <c r="H1482" s="1" t="s">
        <v>13</v>
      </c>
      <c r="I1482" s="1">
        <f t="shared" ref="I1482:J1482" si="2929">I1450</f>
        <v>0</v>
      </c>
      <c r="J1482" s="1">
        <f t="shared" si="2929"/>
        <v>0</v>
      </c>
      <c r="K1482" s="1">
        <v>0.97254957836955058</v>
      </c>
      <c r="L1482" s="1">
        <v>2.0417207929571625E-3</v>
      </c>
      <c r="M1482" s="1" t="s">
        <v>32</v>
      </c>
      <c r="N1482" s="1" t="s">
        <v>31</v>
      </c>
      <c r="O1482" s="1" t="s">
        <v>13</v>
      </c>
      <c r="P1482" s="1">
        <f t="shared" si="2921"/>
        <v>0</v>
      </c>
      <c r="Q1482" s="1" t="s">
        <v>54</v>
      </c>
      <c r="R1482" s="1">
        <f>Tabulka1[[#This Row],[z2]]</f>
        <v>0.97254957836955058</v>
      </c>
      <c r="S1482" s="1">
        <f>Tabulka1[[#This Row],[std2]]</f>
        <v>2.0417207929571625E-3</v>
      </c>
      <c r="T1482" s="1" t="s">
        <v>47</v>
      </c>
      <c r="U1482" s="1" t="s">
        <v>31</v>
      </c>
      <c r="V1482" s="1" t="s">
        <v>13</v>
      </c>
      <c r="W1482" s="1">
        <f t="shared" si="2922"/>
        <v>0</v>
      </c>
      <c r="X1482" s="1" t="s">
        <v>54</v>
      </c>
      <c r="Y1482" s="1">
        <f>Tabulka1[[#This Row],[z2]]</f>
        <v>0.97254957836955058</v>
      </c>
      <c r="Z1482" s="1">
        <f>Tabulka1[[#This Row],[std2]]</f>
        <v>2.0417207929571625E-3</v>
      </c>
      <c r="AA1482" s="1" t="s">
        <v>39</v>
      </c>
      <c r="AB1482" s="1" t="s">
        <v>40</v>
      </c>
      <c r="AC1482" s="1" t="s">
        <v>13</v>
      </c>
      <c r="AD1482" s="1">
        <v>20</v>
      </c>
      <c r="AE1482" s="1" t="s">
        <v>56</v>
      </c>
      <c r="AF1482" s="1" t="s">
        <v>28</v>
      </c>
    </row>
    <row r="1483" spans="1:32" ht="16.5" x14ac:dyDescent="0.35">
      <c r="A1483" s="1">
        <f t="shared" si="2919"/>
        <v>0.48324917349757712</v>
      </c>
      <c r="B1483" s="1" t="s">
        <v>54</v>
      </c>
      <c r="C1483" s="1">
        <f>Tabulka1[[#This Row],[z2]]</f>
        <v>1.074646837118501</v>
      </c>
      <c r="D1483" s="1">
        <f>Tabulka1[[#This Row],[std2]]</f>
        <v>9.2539738891499001E-5</v>
      </c>
      <c r="E1483" s="1">
        <v>1</v>
      </c>
      <c r="F1483" s="1" t="s">
        <v>10</v>
      </c>
      <c r="G1483" s="1" t="s">
        <v>30</v>
      </c>
      <c r="H1483" s="1" t="s">
        <v>13</v>
      </c>
      <c r="I1483" s="1">
        <f t="shared" ref="I1483:J1483" si="2930">I1451</f>
        <v>2.5</v>
      </c>
      <c r="J1483" s="1">
        <f t="shared" si="2930"/>
        <v>0</v>
      </c>
      <c r="K1483">
        <v>1.074646837118501</v>
      </c>
      <c r="L1483">
        <v>9.2539738891499001E-5</v>
      </c>
      <c r="M1483" s="1" t="s">
        <v>32</v>
      </c>
      <c r="N1483" s="1" t="s">
        <v>31</v>
      </c>
      <c r="O1483" s="1" t="s">
        <v>13</v>
      </c>
      <c r="P1483" s="1">
        <f t="shared" si="2921"/>
        <v>1.4619209765560135</v>
      </c>
      <c r="Q1483" s="1" t="s">
        <v>54</v>
      </c>
      <c r="R1483" s="1">
        <f>Tabulka1[[#This Row],[z2]]</f>
        <v>1.074646837118501</v>
      </c>
      <c r="S1483" s="1">
        <f>Tabulka1[[#This Row],[std2]]</f>
        <v>9.2539738891499001E-5</v>
      </c>
      <c r="T1483" s="1" t="s">
        <v>47</v>
      </c>
      <c r="U1483" s="1" t="s">
        <v>31</v>
      </c>
      <c r="V1483" s="1" t="s">
        <v>13</v>
      </c>
      <c r="W1483" s="1">
        <f t="shared" si="2922"/>
        <v>0.48384405976906314</v>
      </c>
      <c r="X1483" s="1" t="s">
        <v>54</v>
      </c>
      <c r="Y1483" s="1">
        <f>Tabulka1[[#This Row],[z2]]</f>
        <v>1.074646837118501</v>
      </c>
      <c r="Z1483" s="1">
        <f>Tabulka1[[#This Row],[std2]]</f>
        <v>9.2539738891499001E-5</v>
      </c>
      <c r="AA1483" s="1" t="s">
        <v>39</v>
      </c>
      <c r="AB1483" s="1" t="s">
        <v>40</v>
      </c>
      <c r="AC1483" s="1" t="s">
        <v>13</v>
      </c>
      <c r="AD1483" s="1">
        <v>20</v>
      </c>
      <c r="AE1483" s="1" t="s">
        <v>56</v>
      </c>
      <c r="AF1483" s="1" t="s">
        <v>28</v>
      </c>
    </row>
    <row r="1484" spans="1:32" ht="16.5" x14ac:dyDescent="0.35">
      <c r="A1484" s="1">
        <f t="shared" si="2919"/>
        <v>0.99097263107045253</v>
      </c>
      <c r="B1484" s="1" t="s">
        <v>54</v>
      </c>
      <c r="C1484" s="1">
        <f>Tabulka1[[#This Row],[z2]]</f>
        <v>1.2251939930742863</v>
      </c>
      <c r="D1484" s="1">
        <f>Tabulka1[[#This Row],[std2]]</f>
        <v>8.0664545532452828E-5</v>
      </c>
      <c r="E1484" s="1">
        <v>1</v>
      </c>
      <c r="F1484" s="1" t="s">
        <v>10</v>
      </c>
      <c r="G1484" s="1" t="s">
        <v>30</v>
      </c>
      <c r="H1484" s="1" t="s">
        <v>13</v>
      </c>
      <c r="I1484" s="1">
        <f t="shared" ref="I1484:J1484" si="2931">I1452</f>
        <v>5</v>
      </c>
      <c r="J1484" s="1">
        <f t="shared" si="2931"/>
        <v>0</v>
      </c>
      <c r="K1484">
        <v>1.2251939930742863</v>
      </c>
      <c r="L1484">
        <v>8.0664545532452828E-5</v>
      </c>
      <c r="M1484" s="1" t="s">
        <v>32</v>
      </c>
      <c r="N1484" s="1" t="s">
        <v>31</v>
      </c>
      <c r="O1484" s="1" t="s">
        <v>13</v>
      </c>
      <c r="P1484" s="1">
        <f t="shared" si="2921"/>
        <v>2.923841953112027</v>
      </c>
      <c r="Q1484" s="1" t="s">
        <v>54</v>
      </c>
      <c r="R1484" s="1">
        <f>Tabulka1[[#This Row],[z2]]</f>
        <v>1.2251939930742863</v>
      </c>
      <c r="S1484" s="1">
        <f>Tabulka1[[#This Row],[std2]]</f>
        <v>8.0664545532452828E-5</v>
      </c>
      <c r="T1484" s="1" t="s">
        <v>47</v>
      </c>
      <c r="U1484" s="1" t="s">
        <v>31</v>
      </c>
      <c r="V1484" s="1" t="s">
        <v>13</v>
      </c>
      <c r="W1484" s="1">
        <f t="shared" si="2922"/>
        <v>0.99315359636807687</v>
      </c>
      <c r="X1484" s="1" t="s">
        <v>54</v>
      </c>
      <c r="Y1484" s="1">
        <f>Tabulka1[[#This Row],[z2]]</f>
        <v>1.2251939930742863</v>
      </c>
      <c r="Z1484" s="1">
        <f>Tabulka1[[#This Row],[std2]]</f>
        <v>8.0664545532452828E-5</v>
      </c>
      <c r="AA1484" s="1" t="s">
        <v>39</v>
      </c>
      <c r="AB1484" s="1" t="s">
        <v>40</v>
      </c>
      <c r="AC1484" s="1" t="s">
        <v>13</v>
      </c>
      <c r="AD1484" s="1">
        <v>20</v>
      </c>
      <c r="AE1484" s="1" t="s">
        <v>56</v>
      </c>
      <c r="AF1484" s="1" t="s">
        <v>28</v>
      </c>
    </row>
    <row r="1485" spans="1:32" ht="16.5" x14ac:dyDescent="0.35">
      <c r="A1485" s="1">
        <f t="shared" si="2919"/>
        <v>1.5238992233141617</v>
      </c>
      <c r="B1485" s="1" t="s">
        <v>54</v>
      </c>
      <c r="C1485" s="1">
        <f>Tabulka1[[#This Row],[z2]]</f>
        <v>1.4188944390226479</v>
      </c>
      <c r="D1485" s="1">
        <f>Tabulka1[[#This Row],[std2]]</f>
        <v>3.3288126751470016E-4</v>
      </c>
      <c r="E1485" s="1">
        <v>1</v>
      </c>
      <c r="F1485" s="1" t="s">
        <v>10</v>
      </c>
      <c r="G1485" s="1" t="s">
        <v>30</v>
      </c>
      <c r="H1485" s="1" t="s">
        <v>13</v>
      </c>
      <c r="I1485" s="1">
        <f t="shared" ref="I1485:J1485" si="2932">I1453</f>
        <v>7.5</v>
      </c>
      <c r="J1485" s="1">
        <f t="shared" si="2932"/>
        <v>0</v>
      </c>
      <c r="K1485">
        <v>1.4188944390226479</v>
      </c>
      <c r="L1485">
        <v>3.3288126751470016E-4</v>
      </c>
      <c r="M1485" s="1" t="s">
        <v>32</v>
      </c>
      <c r="N1485" s="1" t="s">
        <v>31</v>
      </c>
      <c r="O1485" s="1" t="s">
        <v>13</v>
      </c>
      <c r="P1485" s="1">
        <f t="shared" si="2921"/>
        <v>4.3857629296680409</v>
      </c>
      <c r="Q1485" s="1" t="s">
        <v>54</v>
      </c>
      <c r="R1485" s="1">
        <f>Tabulka1[[#This Row],[z2]]</f>
        <v>1.4188944390226479</v>
      </c>
      <c r="S1485" s="1">
        <f>Tabulka1[[#This Row],[std2]]</f>
        <v>3.3288126751470016E-4</v>
      </c>
      <c r="T1485" s="1" t="s">
        <v>47</v>
      </c>
      <c r="U1485" s="1" t="s">
        <v>31</v>
      </c>
      <c r="V1485" s="1" t="s">
        <v>13</v>
      </c>
      <c r="W1485" s="1">
        <f t="shared" si="2922"/>
        <v>1.5299933781886594</v>
      </c>
      <c r="X1485" s="1" t="s">
        <v>54</v>
      </c>
      <c r="Y1485" s="1">
        <f>Tabulka1[[#This Row],[z2]]</f>
        <v>1.4188944390226479</v>
      </c>
      <c r="Z1485" s="1">
        <f>Tabulka1[[#This Row],[std2]]</f>
        <v>3.3288126751470016E-4</v>
      </c>
      <c r="AA1485" s="1" t="s">
        <v>39</v>
      </c>
      <c r="AB1485" s="1" t="s">
        <v>40</v>
      </c>
      <c r="AC1485" s="1" t="s">
        <v>13</v>
      </c>
      <c r="AD1485" s="1">
        <v>20</v>
      </c>
      <c r="AE1485" s="1" t="s">
        <v>56</v>
      </c>
      <c r="AF1485" s="1" t="s">
        <v>28</v>
      </c>
    </row>
    <row r="1486" spans="1:32" ht="16.5" x14ac:dyDescent="0.35">
      <c r="A1486" s="1">
        <f t="shared" si="2919"/>
        <v>2.0830880243950305</v>
      </c>
      <c r="B1486" s="1" t="s">
        <v>54</v>
      </c>
      <c r="C1486" s="1">
        <f>Tabulka1[[#This Row],[z2]]</f>
        <v>1.6729597986778117</v>
      </c>
      <c r="D1486" s="1">
        <f>Tabulka1[[#This Row],[std2]]</f>
        <v>1.0518056293817725E-3</v>
      </c>
      <c r="E1486" s="1">
        <v>1</v>
      </c>
      <c r="F1486" s="1" t="s">
        <v>10</v>
      </c>
      <c r="G1486" s="1" t="s">
        <v>30</v>
      </c>
      <c r="H1486" s="1" t="s">
        <v>13</v>
      </c>
      <c r="I1486" s="1">
        <f t="shared" ref="I1486:J1486" si="2933">I1454</f>
        <v>10</v>
      </c>
      <c r="J1486" s="1">
        <f t="shared" si="2933"/>
        <v>0</v>
      </c>
      <c r="K1486">
        <v>1.6729597986778117</v>
      </c>
      <c r="L1486">
        <v>1.0518056293817725E-3</v>
      </c>
      <c r="M1486" s="1" t="s">
        <v>32</v>
      </c>
      <c r="N1486" s="1" t="s">
        <v>31</v>
      </c>
      <c r="O1486" s="1" t="s">
        <v>13</v>
      </c>
      <c r="P1486" s="1">
        <f t="shared" si="2921"/>
        <v>5.847683906224054</v>
      </c>
      <c r="Q1486" s="1" t="s">
        <v>54</v>
      </c>
      <c r="R1486" s="1">
        <f>Tabulka1[[#This Row],[z2]]</f>
        <v>1.6729597986778117</v>
      </c>
      <c r="S1486" s="1">
        <f>Tabulka1[[#This Row],[std2]]</f>
        <v>1.0518056293817725E-3</v>
      </c>
      <c r="T1486" s="1" t="s">
        <v>47</v>
      </c>
      <c r="U1486" s="1" t="s">
        <v>31</v>
      </c>
      <c r="V1486" s="1" t="s">
        <v>13</v>
      </c>
      <c r="W1486" s="1">
        <f t="shared" si="2922"/>
        <v>2.0966575923326074</v>
      </c>
      <c r="X1486" s="1" t="s">
        <v>54</v>
      </c>
      <c r="Y1486" s="1">
        <f>Tabulka1[[#This Row],[z2]]</f>
        <v>1.6729597986778117</v>
      </c>
      <c r="Z1486" s="1">
        <f>Tabulka1[[#This Row],[std2]]</f>
        <v>1.0518056293817725E-3</v>
      </c>
      <c r="AA1486" s="1" t="s">
        <v>39</v>
      </c>
      <c r="AB1486" s="1" t="s">
        <v>40</v>
      </c>
      <c r="AC1486" s="1" t="s">
        <v>13</v>
      </c>
      <c r="AD1486" s="1">
        <v>20</v>
      </c>
      <c r="AE1486" s="1" t="s">
        <v>56</v>
      </c>
      <c r="AF1486" s="1" t="s">
        <v>28</v>
      </c>
    </row>
    <row r="1487" spans="1:32" ht="16.5" x14ac:dyDescent="0.35">
      <c r="A1487" s="1">
        <f t="shared" si="2919"/>
        <v>2.666059998792325</v>
      </c>
      <c r="B1487" s="1" t="s">
        <v>54</v>
      </c>
      <c r="C1487" s="1">
        <f>Tabulka1[[#This Row],[z2]]</f>
        <v>1.9898980090403797</v>
      </c>
      <c r="D1487" s="1">
        <f>Tabulka1[[#This Row],[std2]]</f>
        <v>6.0356295596225508E-4</v>
      </c>
      <c r="E1487" s="1">
        <v>1</v>
      </c>
      <c r="F1487" s="1" t="s">
        <v>10</v>
      </c>
      <c r="G1487" s="1" t="s">
        <v>30</v>
      </c>
      <c r="H1487" s="1" t="s">
        <v>13</v>
      </c>
      <c r="I1487" s="1">
        <f t="shared" ref="I1487:J1487" si="2934">I1455</f>
        <v>12.5</v>
      </c>
      <c r="J1487" s="1">
        <f t="shared" si="2934"/>
        <v>0</v>
      </c>
      <c r="K1487">
        <v>1.9898980090403797</v>
      </c>
      <c r="L1487">
        <v>6.0356295596225508E-4</v>
      </c>
      <c r="M1487" s="1" t="s">
        <v>32</v>
      </c>
      <c r="N1487" s="1" t="s">
        <v>31</v>
      </c>
      <c r="O1487" s="1" t="s">
        <v>13</v>
      </c>
      <c r="P1487" s="1">
        <f t="shared" si="2921"/>
        <v>7.3096048827800679</v>
      </c>
      <c r="Q1487" s="1" t="s">
        <v>54</v>
      </c>
      <c r="R1487" s="1">
        <f>Tabulka1[[#This Row],[z2]]</f>
        <v>1.9898980090403797</v>
      </c>
      <c r="S1487" s="1">
        <f>Tabulka1[[#This Row],[std2]]</f>
        <v>6.0356295596225508E-4</v>
      </c>
      <c r="T1487" s="1" t="s">
        <v>47</v>
      </c>
      <c r="U1487" s="1" t="s">
        <v>31</v>
      </c>
      <c r="V1487" s="1" t="s">
        <v>13</v>
      </c>
      <c r="W1487" s="1">
        <f t="shared" si="2922"/>
        <v>2.6957026187133519</v>
      </c>
      <c r="X1487" s="1" t="s">
        <v>54</v>
      </c>
      <c r="Y1487" s="1">
        <f>Tabulka1[[#This Row],[z2]]</f>
        <v>1.9898980090403797</v>
      </c>
      <c r="Z1487" s="1">
        <f>Tabulka1[[#This Row],[std2]]</f>
        <v>6.0356295596225508E-4</v>
      </c>
      <c r="AA1487" s="1" t="s">
        <v>39</v>
      </c>
      <c r="AB1487" s="1" t="s">
        <v>40</v>
      </c>
      <c r="AC1487" s="1" t="s">
        <v>13</v>
      </c>
      <c r="AD1487" s="1">
        <v>20</v>
      </c>
      <c r="AE1487" s="1" t="s">
        <v>56</v>
      </c>
      <c r="AF1487" s="1" t="s">
        <v>28</v>
      </c>
    </row>
    <row r="1488" spans="1:32" ht="16.5" x14ac:dyDescent="0.35">
      <c r="A1488" s="1">
        <f t="shared" si="2919"/>
        <v>3.281653344504325</v>
      </c>
      <c r="B1488" s="1" t="s">
        <v>54</v>
      </c>
      <c r="C1488" s="1">
        <f>Tabulka1[[#This Row],[z2]]</f>
        <v>2.4432297438610577</v>
      </c>
      <c r="D1488" s="1">
        <f>Tabulka1[[#This Row],[std2]]</f>
        <v>7.4835071546213979E-4</v>
      </c>
      <c r="E1488" s="1">
        <v>1</v>
      </c>
      <c r="F1488" s="1" t="s">
        <v>10</v>
      </c>
      <c r="G1488" s="1" t="s">
        <v>30</v>
      </c>
      <c r="H1488" s="1" t="s">
        <v>13</v>
      </c>
      <c r="I1488" s="1">
        <f t="shared" ref="I1488:J1488" si="2935">I1456</f>
        <v>15</v>
      </c>
      <c r="J1488" s="1">
        <f t="shared" si="2935"/>
        <v>0</v>
      </c>
      <c r="K1488">
        <v>2.4432297438610577</v>
      </c>
      <c r="L1488">
        <v>7.4835071546213979E-4</v>
      </c>
      <c r="M1488" s="1" t="s">
        <v>32</v>
      </c>
      <c r="N1488" s="1" t="s">
        <v>31</v>
      </c>
      <c r="O1488" s="1" t="s">
        <v>13</v>
      </c>
      <c r="P1488" s="1">
        <f t="shared" si="2921"/>
        <v>8.7715258593360819</v>
      </c>
      <c r="Q1488" s="1" t="s">
        <v>54</v>
      </c>
      <c r="R1488" s="1">
        <f>Tabulka1[[#This Row],[z2]]</f>
        <v>2.4432297438610577</v>
      </c>
      <c r="S1488" s="1">
        <f>Tabulka1[[#This Row],[std2]]</f>
        <v>7.4835071546213979E-4</v>
      </c>
      <c r="T1488" s="1" t="s">
        <v>47</v>
      </c>
      <c r="U1488" s="1" t="s">
        <v>31</v>
      </c>
      <c r="V1488" s="1" t="s">
        <v>13</v>
      </c>
      <c r="W1488" s="1">
        <f t="shared" si="2922"/>
        <v>3.3299855878223759</v>
      </c>
      <c r="X1488" s="1" t="s">
        <v>54</v>
      </c>
      <c r="Y1488" s="1">
        <f>Tabulka1[[#This Row],[z2]]</f>
        <v>2.4432297438610577</v>
      </c>
      <c r="Z1488" s="1">
        <f>Tabulka1[[#This Row],[std2]]</f>
        <v>7.4835071546213979E-4</v>
      </c>
      <c r="AA1488" s="1" t="s">
        <v>39</v>
      </c>
      <c r="AB1488" s="1" t="s">
        <v>40</v>
      </c>
      <c r="AC1488" s="1" t="s">
        <v>13</v>
      </c>
      <c r="AD1488" s="1">
        <v>20</v>
      </c>
      <c r="AE1488" s="1" t="s">
        <v>56</v>
      </c>
      <c r="AF1488" s="1" t="s">
        <v>28</v>
      </c>
    </row>
    <row r="1489" spans="1:32" ht="16.5" x14ac:dyDescent="0.35">
      <c r="A1489" s="1">
        <f t="shared" si="2919"/>
        <v>3.9166992172757875</v>
      </c>
      <c r="B1489" s="1" t="s">
        <v>54</v>
      </c>
      <c r="C1489" s="1">
        <f>Tabulka1[[#This Row],[z2]]</f>
        <v>2.9931301311964891</v>
      </c>
      <c r="D1489" s="1">
        <f>Tabulka1[[#This Row],[std2]]</f>
        <v>3.9527012908338323E-4</v>
      </c>
      <c r="E1489" s="1">
        <v>1</v>
      </c>
      <c r="F1489" s="1" t="s">
        <v>10</v>
      </c>
      <c r="G1489" s="1" t="s">
        <v>30</v>
      </c>
      <c r="H1489" s="1" t="s">
        <v>13</v>
      </c>
      <c r="I1489" s="1">
        <f t="shared" ref="I1489:J1489" si="2936">I1457</f>
        <v>17.5</v>
      </c>
      <c r="J1489" s="1">
        <f t="shared" si="2936"/>
        <v>0</v>
      </c>
      <c r="K1489">
        <v>2.9931301311964891</v>
      </c>
      <c r="L1489">
        <v>3.9527012908338323E-4</v>
      </c>
      <c r="M1489" s="1" t="s">
        <v>32</v>
      </c>
      <c r="N1489" s="1" t="s">
        <v>31</v>
      </c>
      <c r="O1489" s="1" t="s">
        <v>13</v>
      </c>
      <c r="P1489" s="1">
        <f t="shared" si="2921"/>
        <v>10.233446835892094</v>
      </c>
      <c r="Q1489" s="1" t="s">
        <v>54</v>
      </c>
      <c r="R1489" s="1">
        <f>Tabulka1[[#This Row],[z2]]</f>
        <v>2.9931301311964891</v>
      </c>
      <c r="S1489" s="1">
        <f>Tabulka1[[#This Row],[std2]]</f>
        <v>3.9527012908338323E-4</v>
      </c>
      <c r="T1489" s="1" t="s">
        <v>47</v>
      </c>
      <c r="U1489" s="1" t="s">
        <v>31</v>
      </c>
      <c r="V1489" s="1" t="s">
        <v>13</v>
      </c>
      <c r="W1489" s="1">
        <f t="shared" si="2922"/>
        <v>4.0027099489986133</v>
      </c>
      <c r="X1489" s="1" t="s">
        <v>54</v>
      </c>
      <c r="Y1489" s="1">
        <f>Tabulka1[[#This Row],[z2]]</f>
        <v>2.9931301311964891</v>
      </c>
      <c r="Z1489" s="1">
        <f>Tabulka1[[#This Row],[std2]]</f>
        <v>3.9527012908338323E-4</v>
      </c>
      <c r="AA1489" s="1" t="s">
        <v>39</v>
      </c>
      <c r="AB1489" s="1" t="s">
        <v>40</v>
      </c>
      <c r="AC1489" s="1" t="s">
        <v>13</v>
      </c>
      <c r="AD1489" s="1">
        <v>20</v>
      </c>
      <c r="AE1489" s="1" t="s">
        <v>56</v>
      </c>
      <c r="AF1489" s="1" t="s">
        <v>28</v>
      </c>
    </row>
    <row r="1490" spans="1:32" ht="16.5" x14ac:dyDescent="0.35">
      <c r="A1490" s="1">
        <f t="shared" si="2919"/>
        <v>0</v>
      </c>
      <c r="B1490" s="1" t="s">
        <v>54</v>
      </c>
      <c r="C1490" s="1">
        <f>Tabulka1[[#This Row],[z2]]</f>
        <v>0.85630634428904007</v>
      </c>
      <c r="D1490" s="1">
        <f>Tabulka1[[#This Row],[std2]]</f>
        <v>1.7616965743173559E-3</v>
      </c>
      <c r="E1490" s="1">
        <v>1</v>
      </c>
      <c r="F1490" s="1" t="s">
        <v>10</v>
      </c>
      <c r="G1490" s="1" t="s">
        <v>30</v>
      </c>
      <c r="H1490" s="1" t="s">
        <v>13</v>
      </c>
      <c r="I1490" s="1">
        <f t="shared" ref="I1490:J1490" si="2937">I1458</f>
        <v>0</v>
      </c>
      <c r="J1490" s="1">
        <f t="shared" si="2937"/>
        <v>0</v>
      </c>
      <c r="K1490" s="1">
        <v>0.85630634428904007</v>
      </c>
      <c r="L1490" s="1">
        <v>1.7616965743173559E-3</v>
      </c>
      <c r="M1490" s="1" t="s">
        <v>32</v>
      </c>
      <c r="N1490" s="1" t="s">
        <v>31</v>
      </c>
      <c r="O1490" s="1" t="s">
        <v>13</v>
      </c>
      <c r="P1490" s="1">
        <f t="shared" si="2921"/>
        <v>0</v>
      </c>
      <c r="Q1490" s="1" t="s">
        <v>54</v>
      </c>
      <c r="R1490" s="1">
        <f>Tabulka1[[#This Row],[z2]]</f>
        <v>0.85630634428904007</v>
      </c>
      <c r="S1490" s="1">
        <f>Tabulka1[[#This Row],[std2]]</f>
        <v>1.7616965743173559E-3</v>
      </c>
      <c r="T1490" s="1" t="s">
        <v>47</v>
      </c>
      <c r="U1490" s="1" t="s">
        <v>31</v>
      </c>
      <c r="V1490" s="1" t="s">
        <v>13</v>
      </c>
      <c r="W1490" s="1">
        <f t="shared" si="2922"/>
        <v>0</v>
      </c>
      <c r="X1490" s="1" t="s">
        <v>54</v>
      </c>
      <c r="Y1490" s="1">
        <f>Tabulka1[[#This Row],[z2]]</f>
        <v>0.85630634428904007</v>
      </c>
      <c r="Z1490" s="1">
        <f>Tabulka1[[#This Row],[std2]]</f>
        <v>1.7616965743173559E-3</v>
      </c>
      <c r="AA1490" s="1" t="s">
        <v>39</v>
      </c>
      <c r="AB1490" s="1" t="s">
        <v>40</v>
      </c>
      <c r="AC1490" s="1" t="s">
        <v>13</v>
      </c>
      <c r="AD1490" s="1">
        <v>25</v>
      </c>
      <c r="AE1490" s="1" t="s">
        <v>56</v>
      </c>
      <c r="AF1490" s="1" t="s">
        <v>28</v>
      </c>
    </row>
    <row r="1491" spans="1:32" ht="16.5" x14ac:dyDescent="0.35">
      <c r="A1491" s="1">
        <f t="shared" si="2919"/>
        <v>0.48256513895807857</v>
      </c>
      <c r="B1491" s="1" t="s">
        <v>54</v>
      </c>
      <c r="C1491" s="1">
        <f>Tabulka1[[#This Row],[z2]]</f>
        <v>0.96437203658798443</v>
      </c>
      <c r="D1491" s="1">
        <f>Tabulka1[[#This Row],[std2]]</f>
        <v>7.8328390187654157E-3</v>
      </c>
      <c r="E1491" s="1">
        <v>1</v>
      </c>
      <c r="F1491" s="1" t="s">
        <v>10</v>
      </c>
      <c r="G1491" s="1" t="s">
        <v>30</v>
      </c>
      <c r="H1491" s="1" t="s">
        <v>13</v>
      </c>
      <c r="I1491" s="1">
        <f t="shared" ref="I1491:J1491" si="2938">I1459</f>
        <v>2.5</v>
      </c>
      <c r="J1491" s="1">
        <f t="shared" si="2938"/>
        <v>0</v>
      </c>
      <c r="K1491">
        <v>0.96437203658798443</v>
      </c>
      <c r="L1491">
        <v>7.8328390187654157E-3</v>
      </c>
      <c r="M1491" s="1" t="s">
        <v>32</v>
      </c>
      <c r="N1491" s="1" t="s">
        <v>31</v>
      </c>
      <c r="O1491" s="1" t="s">
        <v>13</v>
      </c>
      <c r="P1491" s="1">
        <f t="shared" si="2921"/>
        <v>1.4619209765560135</v>
      </c>
      <c r="Q1491" s="1" t="s">
        <v>54</v>
      </c>
      <c r="R1491" s="1">
        <f>Tabulka1[[#This Row],[z2]]</f>
        <v>0.96437203658798443</v>
      </c>
      <c r="S1491" s="1">
        <f>Tabulka1[[#This Row],[std2]]</f>
        <v>7.8328390187654157E-3</v>
      </c>
      <c r="T1491" s="1" t="s">
        <v>47</v>
      </c>
      <c r="U1491" s="1" t="s">
        <v>31</v>
      </c>
      <c r="V1491" s="1" t="s">
        <v>13</v>
      </c>
      <c r="W1491" s="1">
        <f t="shared" si="2922"/>
        <v>0.4838440597690632</v>
      </c>
      <c r="X1491" s="1" t="s">
        <v>54</v>
      </c>
      <c r="Y1491" s="1">
        <f>Tabulka1[[#This Row],[z2]]</f>
        <v>0.96437203658798443</v>
      </c>
      <c r="Z1491" s="1">
        <f>Tabulka1[[#This Row],[std2]]</f>
        <v>7.8328390187654157E-3</v>
      </c>
      <c r="AA1491" s="1" t="s">
        <v>39</v>
      </c>
      <c r="AB1491" s="1" t="s">
        <v>40</v>
      </c>
      <c r="AC1491" s="1" t="s">
        <v>13</v>
      </c>
      <c r="AD1491" s="1">
        <v>25</v>
      </c>
      <c r="AE1491" s="1" t="s">
        <v>56</v>
      </c>
      <c r="AF1491" s="1" t="s">
        <v>28</v>
      </c>
    </row>
    <row r="1492" spans="1:32" ht="16.5" x14ac:dyDescent="0.35">
      <c r="A1492" s="1">
        <f t="shared" si="2919"/>
        <v>0.98936868801231836</v>
      </c>
      <c r="B1492" s="1" t="s">
        <v>54</v>
      </c>
      <c r="C1492" s="1">
        <f>Tabulka1[[#This Row],[z2]]</f>
        <v>1.0917524589973611</v>
      </c>
      <c r="D1492" s="1">
        <f>Tabulka1[[#This Row],[std2]]</f>
        <v>8.0684712618010325E-5</v>
      </c>
      <c r="E1492" s="1">
        <v>1</v>
      </c>
      <c r="F1492" s="1" t="s">
        <v>10</v>
      </c>
      <c r="G1492" s="1" t="s">
        <v>30</v>
      </c>
      <c r="H1492" s="1" t="s">
        <v>13</v>
      </c>
      <c r="I1492" s="1">
        <f t="shared" ref="I1492:J1492" si="2939">I1460</f>
        <v>5</v>
      </c>
      <c r="J1492" s="1">
        <f t="shared" si="2939"/>
        <v>0</v>
      </c>
      <c r="K1492">
        <v>1.0917524589973611</v>
      </c>
      <c r="L1492">
        <v>8.0684712618010325E-5</v>
      </c>
      <c r="M1492" s="1" t="s">
        <v>32</v>
      </c>
      <c r="N1492" s="1" t="s">
        <v>31</v>
      </c>
      <c r="O1492" s="1" t="s">
        <v>13</v>
      </c>
      <c r="P1492" s="1">
        <f t="shared" si="2921"/>
        <v>2.923841953112027</v>
      </c>
      <c r="Q1492" s="1" t="s">
        <v>54</v>
      </c>
      <c r="R1492" s="1">
        <f>Tabulka1[[#This Row],[z2]]</f>
        <v>1.0917524589973611</v>
      </c>
      <c r="S1492" s="1">
        <f>Tabulka1[[#This Row],[std2]]</f>
        <v>8.0684712618010325E-5</v>
      </c>
      <c r="T1492" s="1" t="s">
        <v>47</v>
      </c>
      <c r="U1492" s="1" t="s">
        <v>31</v>
      </c>
      <c r="V1492" s="1" t="s">
        <v>13</v>
      </c>
      <c r="W1492" s="1">
        <f t="shared" si="2922"/>
        <v>0.99315359636807699</v>
      </c>
      <c r="X1492" s="1" t="s">
        <v>54</v>
      </c>
      <c r="Y1492" s="1">
        <f>Tabulka1[[#This Row],[z2]]</f>
        <v>1.0917524589973611</v>
      </c>
      <c r="Z1492" s="1">
        <f>Tabulka1[[#This Row],[std2]]</f>
        <v>8.0684712618010325E-5</v>
      </c>
      <c r="AA1492" s="1" t="s">
        <v>39</v>
      </c>
      <c r="AB1492" s="1" t="s">
        <v>40</v>
      </c>
      <c r="AC1492" s="1" t="s">
        <v>13</v>
      </c>
      <c r="AD1492" s="1">
        <v>25</v>
      </c>
      <c r="AE1492" s="1" t="s">
        <v>56</v>
      </c>
      <c r="AF1492" s="1" t="s">
        <v>28</v>
      </c>
    </row>
    <row r="1493" spans="1:32" ht="16.5" x14ac:dyDescent="0.35">
      <c r="A1493" s="1">
        <f t="shared" si="2919"/>
        <v>1.521210259951995</v>
      </c>
      <c r="B1493" s="1" t="s">
        <v>54</v>
      </c>
      <c r="C1493" s="1">
        <f>Tabulka1[[#This Row],[z2]]</f>
        <v>1.2607787017152852</v>
      </c>
      <c r="D1493" s="1">
        <f>Tabulka1[[#This Row],[std2]]</f>
        <v>2.4111957138918717E-4</v>
      </c>
      <c r="E1493" s="1">
        <v>1</v>
      </c>
      <c r="F1493" s="1" t="s">
        <v>10</v>
      </c>
      <c r="G1493" s="1" t="s">
        <v>30</v>
      </c>
      <c r="H1493" s="1" t="s">
        <v>13</v>
      </c>
      <c r="I1493" s="1">
        <f t="shared" ref="I1493:J1493" si="2940">I1461</f>
        <v>7.5</v>
      </c>
      <c r="J1493" s="1">
        <f t="shared" si="2940"/>
        <v>0</v>
      </c>
      <c r="K1493">
        <v>1.2607787017152852</v>
      </c>
      <c r="L1493">
        <v>2.4111957138918717E-4</v>
      </c>
      <c r="M1493" s="1" t="s">
        <v>32</v>
      </c>
      <c r="N1493" s="1" t="s">
        <v>31</v>
      </c>
      <c r="O1493" s="1" t="s">
        <v>13</v>
      </c>
      <c r="P1493" s="1">
        <f t="shared" si="2921"/>
        <v>4.3857629296680409</v>
      </c>
      <c r="Q1493" s="1" t="s">
        <v>54</v>
      </c>
      <c r="R1493" s="1">
        <f>Tabulka1[[#This Row],[z2]]</f>
        <v>1.2607787017152852</v>
      </c>
      <c r="S1493" s="1">
        <f>Tabulka1[[#This Row],[std2]]</f>
        <v>2.4111957138918717E-4</v>
      </c>
      <c r="T1493" s="1" t="s">
        <v>47</v>
      </c>
      <c r="U1493" s="1" t="s">
        <v>31</v>
      </c>
      <c r="V1493" s="1" t="s">
        <v>13</v>
      </c>
      <c r="W1493" s="1">
        <f t="shared" si="2922"/>
        <v>1.5299933781886592</v>
      </c>
      <c r="X1493" s="1" t="s">
        <v>54</v>
      </c>
      <c r="Y1493" s="1">
        <f>Tabulka1[[#This Row],[z2]]</f>
        <v>1.2607787017152852</v>
      </c>
      <c r="Z1493" s="1">
        <f>Tabulka1[[#This Row],[std2]]</f>
        <v>2.4111957138918717E-4</v>
      </c>
      <c r="AA1493" s="1" t="s">
        <v>39</v>
      </c>
      <c r="AB1493" s="1" t="s">
        <v>40</v>
      </c>
      <c r="AC1493" s="1" t="s">
        <v>13</v>
      </c>
      <c r="AD1493" s="1">
        <v>25</v>
      </c>
      <c r="AE1493" s="1" t="s">
        <v>56</v>
      </c>
      <c r="AF1493" s="1" t="s">
        <v>28</v>
      </c>
    </row>
    <row r="1494" spans="1:32" ht="16.5" x14ac:dyDescent="0.35">
      <c r="A1494" s="1">
        <f t="shared" si="2919"/>
        <v>2.079153646423018</v>
      </c>
      <c r="B1494" s="1" t="s">
        <v>54</v>
      </c>
      <c r="C1494" s="1">
        <f>Tabulka1[[#This Row],[z2]]</f>
        <v>1.4797123325797479</v>
      </c>
      <c r="D1494" s="1">
        <f>Tabulka1[[#This Row],[std2]]</f>
        <v>1.2579814376529661E-4</v>
      </c>
      <c r="E1494" s="1">
        <v>1</v>
      </c>
      <c r="F1494" s="1" t="s">
        <v>10</v>
      </c>
      <c r="G1494" s="1" t="s">
        <v>30</v>
      </c>
      <c r="H1494" s="1" t="s">
        <v>13</v>
      </c>
      <c r="I1494" s="1">
        <f t="shared" ref="I1494:J1494" si="2941">I1462</f>
        <v>10</v>
      </c>
      <c r="J1494" s="1">
        <f t="shared" si="2941"/>
        <v>0</v>
      </c>
      <c r="K1494">
        <v>1.4797123325797479</v>
      </c>
      <c r="L1494">
        <v>1.2579814376529661E-4</v>
      </c>
      <c r="M1494" s="1" t="s">
        <v>32</v>
      </c>
      <c r="N1494" s="1" t="s">
        <v>31</v>
      </c>
      <c r="O1494" s="1" t="s">
        <v>13</v>
      </c>
      <c r="P1494" s="1">
        <f t="shared" si="2921"/>
        <v>5.847683906224054</v>
      </c>
      <c r="Q1494" s="1" t="s">
        <v>54</v>
      </c>
      <c r="R1494" s="1">
        <f>Tabulka1[[#This Row],[z2]]</f>
        <v>1.4797123325797479</v>
      </c>
      <c r="S1494" s="1">
        <f>Tabulka1[[#This Row],[std2]]</f>
        <v>1.2579814376529661E-4</v>
      </c>
      <c r="T1494" s="1" t="s">
        <v>47</v>
      </c>
      <c r="U1494" s="1" t="s">
        <v>31</v>
      </c>
      <c r="V1494" s="1" t="s">
        <v>13</v>
      </c>
      <c r="W1494" s="1">
        <f t="shared" si="2922"/>
        <v>2.096657592332607</v>
      </c>
      <c r="X1494" s="1" t="s">
        <v>54</v>
      </c>
      <c r="Y1494" s="1">
        <f>Tabulka1[[#This Row],[z2]]</f>
        <v>1.4797123325797479</v>
      </c>
      <c r="Z1494" s="1">
        <f>Tabulka1[[#This Row],[std2]]</f>
        <v>1.2579814376529661E-4</v>
      </c>
      <c r="AA1494" s="1" t="s">
        <v>39</v>
      </c>
      <c r="AB1494" s="1" t="s">
        <v>40</v>
      </c>
      <c r="AC1494" s="1" t="s">
        <v>13</v>
      </c>
      <c r="AD1494" s="1">
        <v>25</v>
      </c>
      <c r="AE1494" s="1" t="s">
        <v>56</v>
      </c>
      <c r="AF1494" s="1" t="s">
        <v>28</v>
      </c>
    </row>
    <row r="1495" spans="1:32" ht="16.5" x14ac:dyDescent="0.35">
      <c r="A1495" s="1">
        <f t="shared" si="2919"/>
        <v>2.660788215358604</v>
      </c>
      <c r="B1495" s="1" t="s">
        <v>54</v>
      </c>
      <c r="C1495" s="1">
        <f>Tabulka1[[#This Row],[z2]]</f>
        <v>1.7477588266775876</v>
      </c>
      <c r="D1495" s="1">
        <f>Tabulka1[[#This Row],[std2]]</f>
        <v>7.9742316578912143E-5</v>
      </c>
      <c r="E1495" s="1">
        <v>1</v>
      </c>
      <c r="F1495" s="1" t="s">
        <v>10</v>
      </c>
      <c r="G1495" s="1" t="s">
        <v>30</v>
      </c>
      <c r="H1495" s="1" t="s">
        <v>13</v>
      </c>
      <c r="I1495" s="1">
        <f t="shared" ref="I1495:J1495" si="2942">I1463</f>
        <v>12.5</v>
      </c>
      <c r="J1495" s="1">
        <f t="shared" si="2942"/>
        <v>0</v>
      </c>
      <c r="K1495">
        <v>1.7477588266775876</v>
      </c>
      <c r="L1495">
        <v>7.9742316578912143E-5</v>
      </c>
      <c r="M1495" s="1" t="s">
        <v>32</v>
      </c>
      <c r="N1495" s="1" t="s">
        <v>31</v>
      </c>
      <c r="O1495" s="1" t="s">
        <v>13</v>
      </c>
      <c r="P1495" s="1">
        <f t="shared" si="2921"/>
        <v>7.3096048827800679</v>
      </c>
      <c r="Q1495" s="1" t="s">
        <v>54</v>
      </c>
      <c r="R1495" s="1">
        <f>Tabulka1[[#This Row],[z2]]</f>
        <v>1.7477588266775876</v>
      </c>
      <c r="S1495" s="1">
        <f>Tabulka1[[#This Row],[std2]]</f>
        <v>7.9742316578912143E-5</v>
      </c>
      <c r="T1495" s="1" t="s">
        <v>47</v>
      </c>
      <c r="U1495" s="1" t="s">
        <v>31</v>
      </c>
      <c r="V1495" s="1" t="s">
        <v>13</v>
      </c>
      <c r="W1495" s="1">
        <f t="shared" si="2922"/>
        <v>2.6957026187133519</v>
      </c>
      <c r="X1495" s="1" t="s">
        <v>54</v>
      </c>
      <c r="Y1495" s="1">
        <f>Tabulka1[[#This Row],[z2]]</f>
        <v>1.7477588266775876</v>
      </c>
      <c r="Z1495" s="1">
        <f>Tabulka1[[#This Row],[std2]]</f>
        <v>7.9742316578912143E-5</v>
      </c>
      <c r="AA1495" s="1" t="s">
        <v>39</v>
      </c>
      <c r="AB1495" s="1" t="s">
        <v>40</v>
      </c>
      <c r="AC1495" s="1" t="s">
        <v>13</v>
      </c>
      <c r="AD1495" s="1">
        <v>25</v>
      </c>
      <c r="AE1495" s="1" t="s">
        <v>56</v>
      </c>
      <c r="AF1495" s="1" t="s">
        <v>28</v>
      </c>
    </row>
    <row r="1496" spans="1:32" ht="16.5" x14ac:dyDescent="0.35">
      <c r="A1496" s="1">
        <f t="shared" si="2919"/>
        <v>3.27491678366016</v>
      </c>
      <c r="B1496" s="1" t="s">
        <v>54</v>
      </c>
      <c r="C1496" s="1">
        <f>Tabulka1[[#This Row],[z2]]</f>
        <v>2.1297198519712626</v>
      </c>
      <c r="D1496" s="1">
        <f>Tabulka1[[#This Row],[std2]]</f>
        <v>3.5162309925299755E-4</v>
      </c>
      <c r="E1496" s="1">
        <v>1</v>
      </c>
      <c r="F1496" s="1" t="s">
        <v>10</v>
      </c>
      <c r="G1496" s="1" t="s">
        <v>30</v>
      </c>
      <c r="H1496" s="1" t="s">
        <v>13</v>
      </c>
      <c r="I1496" s="1">
        <f t="shared" ref="I1496:J1496" si="2943">I1464</f>
        <v>15</v>
      </c>
      <c r="J1496" s="1">
        <f t="shared" si="2943"/>
        <v>0</v>
      </c>
      <c r="K1496">
        <v>2.1297198519712626</v>
      </c>
      <c r="L1496">
        <v>3.5162309925299755E-4</v>
      </c>
      <c r="M1496" s="1" t="s">
        <v>32</v>
      </c>
      <c r="N1496" s="1" t="s">
        <v>31</v>
      </c>
      <c r="O1496" s="1" t="s">
        <v>13</v>
      </c>
      <c r="P1496" s="1">
        <f t="shared" si="2921"/>
        <v>8.7715258593360819</v>
      </c>
      <c r="Q1496" s="1" t="s">
        <v>54</v>
      </c>
      <c r="R1496" s="1">
        <f>Tabulka1[[#This Row],[z2]]</f>
        <v>2.1297198519712626</v>
      </c>
      <c r="S1496" s="1">
        <f>Tabulka1[[#This Row],[std2]]</f>
        <v>3.5162309925299755E-4</v>
      </c>
      <c r="T1496" s="1" t="s">
        <v>47</v>
      </c>
      <c r="U1496" s="1" t="s">
        <v>31</v>
      </c>
      <c r="V1496" s="1" t="s">
        <v>13</v>
      </c>
      <c r="W1496" s="1">
        <f t="shared" si="2922"/>
        <v>3.3299855878223759</v>
      </c>
      <c r="X1496" s="1" t="s">
        <v>54</v>
      </c>
      <c r="Y1496" s="1">
        <f>Tabulka1[[#This Row],[z2]]</f>
        <v>2.1297198519712626</v>
      </c>
      <c r="Z1496" s="1">
        <f>Tabulka1[[#This Row],[std2]]</f>
        <v>3.5162309925299755E-4</v>
      </c>
      <c r="AA1496" s="1" t="s">
        <v>39</v>
      </c>
      <c r="AB1496" s="1" t="s">
        <v>40</v>
      </c>
      <c r="AC1496" s="1" t="s">
        <v>13</v>
      </c>
      <c r="AD1496" s="1">
        <v>25</v>
      </c>
      <c r="AE1496" s="1" t="s">
        <v>56</v>
      </c>
      <c r="AF1496" s="1" t="s">
        <v>28</v>
      </c>
    </row>
    <row r="1497" spans="1:32" ht="16.5" x14ac:dyDescent="0.35">
      <c r="A1497" s="1">
        <f t="shared" si="2919"/>
        <v>3.908460139184518</v>
      </c>
      <c r="B1497" s="1" t="s">
        <v>54</v>
      </c>
      <c r="C1497" s="1">
        <f>Tabulka1[[#This Row],[z2]]</f>
        <v>2.5890682640172717</v>
      </c>
      <c r="D1497" s="1">
        <f>Tabulka1[[#This Row],[std2]]</f>
        <v>1.4799946445235653E-3</v>
      </c>
      <c r="E1497" s="1">
        <v>1</v>
      </c>
      <c r="F1497" s="1" t="s">
        <v>10</v>
      </c>
      <c r="G1497" s="1" t="s">
        <v>30</v>
      </c>
      <c r="H1497" s="1" t="s">
        <v>13</v>
      </c>
      <c r="I1497" s="1">
        <f t="shared" ref="I1497:J1497" si="2944">I1465</f>
        <v>17.5</v>
      </c>
      <c r="J1497" s="1">
        <f t="shared" si="2944"/>
        <v>0</v>
      </c>
      <c r="K1497">
        <v>2.5890682640172717</v>
      </c>
      <c r="L1497">
        <v>1.4799946445235653E-3</v>
      </c>
      <c r="M1497" s="1" t="s">
        <v>32</v>
      </c>
      <c r="N1497" s="1" t="s">
        <v>31</v>
      </c>
      <c r="O1497" s="1" t="s">
        <v>13</v>
      </c>
      <c r="P1497" s="1">
        <f t="shared" si="2921"/>
        <v>10.233446835892094</v>
      </c>
      <c r="Q1497" s="1" t="s">
        <v>54</v>
      </c>
      <c r="R1497" s="1">
        <f>Tabulka1[[#This Row],[z2]]</f>
        <v>2.5890682640172717</v>
      </c>
      <c r="S1497" s="1">
        <f>Tabulka1[[#This Row],[std2]]</f>
        <v>1.4799946445235653E-3</v>
      </c>
      <c r="T1497" s="1" t="s">
        <v>47</v>
      </c>
      <c r="U1497" s="1" t="s">
        <v>31</v>
      </c>
      <c r="V1497" s="1" t="s">
        <v>13</v>
      </c>
      <c r="W1497" s="1">
        <f t="shared" si="2922"/>
        <v>4.0027099489986133</v>
      </c>
      <c r="X1497" s="1" t="s">
        <v>54</v>
      </c>
      <c r="Y1497" s="1">
        <f>Tabulka1[[#This Row],[z2]]</f>
        <v>2.5890682640172717</v>
      </c>
      <c r="Z1497" s="1">
        <f>Tabulka1[[#This Row],[std2]]</f>
        <v>1.4799946445235653E-3</v>
      </c>
      <c r="AA1497" s="1" t="s">
        <v>39</v>
      </c>
      <c r="AB1497" s="1" t="s">
        <v>40</v>
      </c>
      <c r="AC1497" s="1" t="s">
        <v>13</v>
      </c>
      <c r="AD1497" s="1">
        <v>25</v>
      </c>
      <c r="AE1497" s="1" t="s">
        <v>56</v>
      </c>
      <c r="AF1497" s="1" t="s">
        <v>28</v>
      </c>
    </row>
    <row r="1498" spans="1:32" ht="16.5" x14ac:dyDescent="0.35">
      <c r="A1498" s="1">
        <f t="shared" si="2919"/>
        <v>0</v>
      </c>
      <c r="B1498" s="1" t="s">
        <v>54</v>
      </c>
      <c r="C1498" s="1">
        <f>Tabulka1[[#This Row],[z2]]</f>
        <v>0.77901098169446481</v>
      </c>
      <c r="D1498" s="1">
        <f>Tabulka1[[#This Row],[std2]]</f>
        <v>2.1986370004217341E-3</v>
      </c>
      <c r="E1498" s="1">
        <v>1</v>
      </c>
      <c r="F1498" s="1" t="s">
        <v>10</v>
      </c>
      <c r="G1498" s="1" t="s">
        <v>30</v>
      </c>
      <c r="H1498" s="1" t="s">
        <v>13</v>
      </c>
      <c r="I1498" s="1">
        <f t="shared" ref="I1498:J1498" si="2945">I1466</f>
        <v>0</v>
      </c>
      <c r="J1498" s="1">
        <f t="shared" si="2945"/>
        <v>0</v>
      </c>
      <c r="K1498" s="1">
        <v>0.77901098169446481</v>
      </c>
      <c r="L1498" s="1">
        <v>2.1986370004217341E-3</v>
      </c>
      <c r="M1498" s="1" t="s">
        <v>32</v>
      </c>
      <c r="N1498" s="1" t="s">
        <v>31</v>
      </c>
      <c r="O1498" s="1" t="s">
        <v>13</v>
      </c>
      <c r="P1498" s="1">
        <f t="shared" si="2921"/>
        <v>0</v>
      </c>
      <c r="Q1498" s="1" t="s">
        <v>54</v>
      </c>
      <c r="R1498" s="1">
        <f>Tabulka1[[#This Row],[z2]]</f>
        <v>0.77901098169446481</v>
      </c>
      <c r="S1498" s="1">
        <f>Tabulka1[[#This Row],[std2]]</f>
        <v>2.1986370004217341E-3</v>
      </c>
      <c r="T1498" s="1" t="s">
        <v>47</v>
      </c>
      <c r="U1498" s="1" t="s">
        <v>31</v>
      </c>
      <c r="V1498" s="1" t="s">
        <v>13</v>
      </c>
      <c r="W1498" s="1">
        <f t="shared" si="2922"/>
        <v>0</v>
      </c>
      <c r="X1498" s="1" t="s">
        <v>54</v>
      </c>
      <c r="Y1498" s="1">
        <f>Tabulka1[[#This Row],[z2]]</f>
        <v>0.77901098169446481</v>
      </c>
      <c r="Z1498" s="1">
        <f>Tabulka1[[#This Row],[std2]]</f>
        <v>2.1986370004217341E-3</v>
      </c>
      <c r="AA1498" s="1" t="s">
        <v>39</v>
      </c>
      <c r="AB1498" s="1" t="s">
        <v>40</v>
      </c>
      <c r="AC1498" s="1" t="s">
        <v>13</v>
      </c>
      <c r="AD1498" s="1">
        <v>30</v>
      </c>
      <c r="AE1498" s="1" t="s">
        <v>56</v>
      </c>
      <c r="AF1498" s="1" t="s">
        <v>28</v>
      </c>
    </row>
    <row r="1499" spans="1:32" ht="16.5" x14ac:dyDescent="0.35">
      <c r="A1499" s="1">
        <f t="shared" si="2919"/>
        <v>0.48179854852588189</v>
      </c>
      <c r="B1499" s="1" t="s">
        <v>54</v>
      </c>
      <c r="C1499" s="1">
        <f>Tabulka1[[#This Row],[z2]]</f>
        <v>0.86167367114598714</v>
      </c>
      <c r="D1499" s="1">
        <f>Tabulka1[[#This Row],[std2]]</f>
        <v>2.4302607274101005E-4</v>
      </c>
      <c r="E1499" s="1">
        <v>1</v>
      </c>
      <c r="F1499" s="1" t="s">
        <v>10</v>
      </c>
      <c r="G1499" s="1" t="s">
        <v>30</v>
      </c>
      <c r="H1499" s="1" t="s">
        <v>13</v>
      </c>
      <c r="I1499" s="1">
        <f t="shared" ref="I1499:J1499" si="2946">I1467</f>
        <v>2.5</v>
      </c>
      <c r="J1499" s="1">
        <f t="shared" si="2946"/>
        <v>0</v>
      </c>
      <c r="K1499">
        <v>0.86167367114598714</v>
      </c>
      <c r="L1499">
        <v>2.4302607274101005E-4</v>
      </c>
      <c r="M1499" s="1" t="s">
        <v>32</v>
      </c>
      <c r="N1499" s="1" t="s">
        <v>31</v>
      </c>
      <c r="O1499" s="1" t="s">
        <v>13</v>
      </c>
      <c r="P1499" s="1">
        <f t="shared" si="2921"/>
        <v>1.4619209765560135</v>
      </c>
      <c r="Q1499" s="1" t="s">
        <v>54</v>
      </c>
      <c r="R1499" s="1">
        <f>Tabulka1[[#This Row],[z2]]</f>
        <v>0.86167367114598714</v>
      </c>
      <c r="S1499" s="1">
        <f>Tabulka1[[#This Row],[std2]]</f>
        <v>2.4302607274101005E-4</v>
      </c>
      <c r="T1499" s="1" t="s">
        <v>47</v>
      </c>
      <c r="U1499" s="1" t="s">
        <v>31</v>
      </c>
      <c r="V1499" s="1" t="s">
        <v>13</v>
      </c>
      <c r="W1499" s="1">
        <f t="shared" si="2922"/>
        <v>0.48384405976906308</v>
      </c>
      <c r="X1499" s="1" t="s">
        <v>54</v>
      </c>
      <c r="Y1499" s="1">
        <f>Tabulka1[[#This Row],[z2]]</f>
        <v>0.86167367114598714</v>
      </c>
      <c r="Z1499" s="1">
        <f>Tabulka1[[#This Row],[std2]]</f>
        <v>2.4302607274101005E-4</v>
      </c>
      <c r="AA1499" s="1" t="s">
        <v>39</v>
      </c>
      <c r="AB1499" s="1" t="s">
        <v>40</v>
      </c>
      <c r="AC1499" s="1" t="s">
        <v>13</v>
      </c>
      <c r="AD1499" s="1">
        <v>30</v>
      </c>
      <c r="AE1499" s="1" t="s">
        <v>56</v>
      </c>
      <c r="AF1499" s="1" t="s">
        <v>28</v>
      </c>
    </row>
    <row r="1500" spans="1:32" ht="16.5" x14ac:dyDescent="0.35">
      <c r="A1500" s="1">
        <f t="shared" si="2919"/>
        <v>0.9876468079646149</v>
      </c>
      <c r="B1500" s="1" t="s">
        <v>54</v>
      </c>
      <c r="C1500" s="1">
        <f>Tabulka1[[#This Row],[z2]]</f>
        <v>0.97946579584340587</v>
      </c>
      <c r="D1500" s="1">
        <f>Tabulka1[[#This Row],[std2]]</f>
        <v>3.9200204441682478E-4</v>
      </c>
      <c r="E1500" s="1">
        <v>1</v>
      </c>
      <c r="F1500" s="1" t="s">
        <v>10</v>
      </c>
      <c r="G1500" s="1" t="s">
        <v>30</v>
      </c>
      <c r="H1500" s="1" t="s">
        <v>13</v>
      </c>
      <c r="I1500" s="1">
        <f t="shared" ref="I1500:J1500" si="2947">I1468</f>
        <v>5</v>
      </c>
      <c r="J1500" s="1">
        <f t="shared" si="2947"/>
        <v>0</v>
      </c>
      <c r="K1500">
        <v>0.97946579584340587</v>
      </c>
      <c r="L1500">
        <v>3.9200204441682478E-4</v>
      </c>
      <c r="M1500" s="1" t="s">
        <v>32</v>
      </c>
      <c r="N1500" s="1" t="s">
        <v>31</v>
      </c>
      <c r="O1500" s="1" t="s">
        <v>13</v>
      </c>
      <c r="P1500" s="1">
        <f t="shared" si="2921"/>
        <v>2.923841953112027</v>
      </c>
      <c r="Q1500" s="1" t="s">
        <v>54</v>
      </c>
      <c r="R1500" s="1">
        <f>Tabulka1[[#This Row],[z2]]</f>
        <v>0.97946579584340587</v>
      </c>
      <c r="S1500" s="1">
        <f>Tabulka1[[#This Row],[std2]]</f>
        <v>3.9200204441682478E-4</v>
      </c>
      <c r="T1500" s="1" t="s">
        <v>47</v>
      </c>
      <c r="U1500" s="1" t="s">
        <v>31</v>
      </c>
      <c r="V1500" s="1" t="s">
        <v>13</v>
      </c>
      <c r="W1500" s="1">
        <f t="shared" si="2922"/>
        <v>0.99315359636807687</v>
      </c>
      <c r="X1500" s="1" t="s">
        <v>54</v>
      </c>
      <c r="Y1500" s="1">
        <f>Tabulka1[[#This Row],[z2]]</f>
        <v>0.97946579584340587</v>
      </c>
      <c r="Z1500" s="1">
        <f>Tabulka1[[#This Row],[std2]]</f>
        <v>3.9200204441682478E-4</v>
      </c>
      <c r="AA1500" s="1" t="s">
        <v>39</v>
      </c>
      <c r="AB1500" s="1" t="s">
        <v>40</v>
      </c>
      <c r="AC1500" s="1" t="s">
        <v>13</v>
      </c>
      <c r="AD1500" s="1">
        <v>30</v>
      </c>
      <c r="AE1500" s="1" t="s">
        <v>56</v>
      </c>
      <c r="AF1500" s="1" t="s">
        <v>28</v>
      </c>
    </row>
    <row r="1501" spans="1:32" ht="16.5" x14ac:dyDescent="0.35">
      <c r="A1501" s="1">
        <f t="shared" si="2919"/>
        <v>1.5183797722023462</v>
      </c>
      <c r="B1501" s="1" t="s">
        <v>54</v>
      </c>
      <c r="C1501" s="1">
        <f>Tabulka1[[#This Row],[z2]]</f>
        <v>1.1282618038276973</v>
      </c>
      <c r="D1501" s="1">
        <f>Tabulka1[[#This Row],[std2]]</f>
        <v>0</v>
      </c>
      <c r="E1501" s="1">
        <v>1</v>
      </c>
      <c r="F1501" s="1" t="s">
        <v>10</v>
      </c>
      <c r="G1501" s="1" t="s">
        <v>30</v>
      </c>
      <c r="H1501" s="1" t="s">
        <v>13</v>
      </c>
      <c r="I1501" s="1">
        <f t="shared" ref="I1501:J1501" si="2948">I1469</f>
        <v>7.5</v>
      </c>
      <c r="J1501" s="1">
        <f t="shared" si="2948"/>
        <v>0</v>
      </c>
      <c r="K1501">
        <v>1.1282618038276973</v>
      </c>
      <c r="L1501"/>
      <c r="M1501" s="1" t="s">
        <v>32</v>
      </c>
      <c r="N1501" s="1" t="s">
        <v>31</v>
      </c>
      <c r="O1501" s="1" t="s">
        <v>13</v>
      </c>
      <c r="P1501" s="1">
        <f t="shared" si="2921"/>
        <v>4.3857629296680409</v>
      </c>
      <c r="Q1501" s="1" t="s">
        <v>54</v>
      </c>
      <c r="R1501" s="1">
        <f>Tabulka1[[#This Row],[z2]]</f>
        <v>1.1282618038276973</v>
      </c>
      <c r="S1501" s="1">
        <f>Tabulka1[[#This Row],[std2]]</f>
        <v>0</v>
      </c>
      <c r="T1501" s="1" t="s">
        <v>47</v>
      </c>
      <c r="U1501" s="1" t="s">
        <v>31</v>
      </c>
      <c r="V1501" s="1" t="s">
        <v>13</v>
      </c>
      <c r="W1501" s="1">
        <f t="shared" si="2922"/>
        <v>1.5299933781886594</v>
      </c>
      <c r="X1501" s="1" t="s">
        <v>54</v>
      </c>
      <c r="Y1501" s="1">
        <f>Tabulka1[[#This Row],[z2]]</f>
        <v>1.1282618038276973</v>
      </c>
      <c r="Z1501" s="1">
        <f>Tabulka1[[#This Row],[std2]]</f>
        <v>0</v>
      </c>
      <c r="AA1501" s="1" t="s">
        <v>39</v>
      </c>
      <c r="AB1501" s="1" t="s">
        <v>40</v>
      </c>
      <c r="AC1501" s="1" t="s">
        <v>13</v>
      </c>
      <c r="AD1501" s="1">
        <v>30</v>
      </c>
      <c r="AE1501" s="1" t="s">
        <v>56</v>
      </c>
      <c r="AF1501" s="1" t="s">
        <v>28</v>
      </c>
    </row>
    <row r="1502" spans="1:32" ht="16.5" x14ac:dyDescent="0.35">
      <c r="A1502" s="1">
        <f t="shared" si="2919"/>
        <v>2.075049439186027</v>
      </c>
      <c r="B1502" s="1" t="s">
        <v>54</v>
      </c>
      <c r="C1502" s="1">
        <f>Tabulka1[[#This Row],[z2]]</f>
        <v>1.3171925047818052</v>
      </c>
      <c r="D1502" s="1">
        <f>Tabulka1[[#This Row],[std2]]</f>
        <v>7.8935236599333091E-4</v>
      </c>
      <c r="E1502" s="1">
        <v>1</v>
      </c>
      <c r="F1502" s="1" t="s">
        <v>10</v>
      </c>
      <c r="G1502" s="1" t="s">
        <v>30</v>
      </c>
      <c r="H1502" s="1" t="s">
        <v>13</v>
      </c>
      <c r="I1502" s="1">
        <f t="shared" ref="I1502:J1502" si="2949">I1470</f>
        <v>10</v>
      </c>
      <c r="J1502" s="1">
        <f t="shared" si="2949"/>
        <v>0</v>
      </c>
      <c r="K1502">
        <v>1.3171925047818052</v>
      </c>
      <c r="L1502">
        <v>7.8935236599333091E-4</v>
      </c>
      <c r="M1502" s="1" t="s">
        <v>32</v>
      </c>
      <c r="N1502" s="1" t="s">
        <v>31</v>
      </c>
      <c r="O1502" s="1" t="s">
        <v>13</v>
      </c>
      <c r="P1502" s="1">
        <f t="shared" si="2921"/>
        <v>5.847683906224054</v>
      </c>
      <c r="Q1502" s="1" t="s">
        <v>54</v>
      </c>
      <c r="R1502" s="1">
        <f>Tabulka1[[#This Row],[z2]]</f>
        <v>1.3171925047818052</v>
      </c>
      <c r="S1502" s="1">
        <f>Tabulka1[[#This Row],[std2]]</f>
        <v>7.8935236599333091E-4</v>
      </c>
      <c r="T1502" s="1" t="s">
        <v>47</v>
      </c>
      <c r="U1502" s="1" t="s">
        <v>31</v>
      </c>
      <c r="V1502" s="1" t="s">
        <v>13</v>
      </c>
      <c r="W1502" s="1">
        <f t="shared" si="2922"/>
        <v>2.0966575923326065</v>
      </c>
      <c r="X1502" s="1" t="s">
        <v>54</v>
      </c>
      <c r="Y1502" s="1">
        <f>Tabulka1[[#This Row],[z2]]</f>
        <v>1.3171925047818052</v>
      </c>
      <c r="Z1502" s="1">
        <f>Tabulka1[[#This Row],[std2]]</f>
        <v>7.8935236599333091E-4</v>
      </c>
      <c r="AA1502" s="1" t="s">
        <v>39</v>
      </c>
      <c r="AB1502" s="1" t="s">
        <v>40</v>
      </c>
      <c r="AC1502" s="1" t="s">
        <v>13</v>
      </c>
      <c r="AD1502" s="1">
        <v>30</v>
      </c>
      <c r="AE1502" s="1" t="s">
        <v>56</v>
      </c>
      <c r="AF1502" s="1" t="s">
        <v>28</v>
      </c>
    </row>
    <row r="1503" spans="1:32" ht="16.5" x14ac:dyDescent="0.35">
      <c r="A1503" s="1">
        <f t="shared" si="2919"/>
        <v>2.6553395264405295</v>
      </c>
      <c r="B1503" s="1" t="s">
        <v>54</v>
      </c>
      <c r="C1503" s="1">
        <f>Tabulka1[[#This Row],[z2]]</f>
        <v>1.5489169127499527</v>
      </c>
      <c r="D1503" s="1">
        <f>Tabulka1[[#This Row],[std2]]</f>
        <v>2.5070483456633296E-4</v>
      </c>
      <c r="E1503" s="1">
        <v>1</v>
      </c>
      <c r="F1503" s="1" t="s">
        <v>10</v>
      </c>
      <c r="G1503" s="1" t="s">
        <v>30</v>
      </c>
      <c r="H1503" s="1" t="s">
        <v>13</v>
      </c>
      <c r="I1503" s="1">
        <f t="shared" ref="I1503:J1503" si="2950">I1471</f>
        <v>12.5</v>
      </c>
      <c r="J1503" s="1">
        <f t="shared" si="2950"/>
        <v>0</v>
      </c>
      <c r="K1503">
        <v>1.5489169127499527</v>
      </c>
      <c r="L1503">
        <v>2.5070483456633296E-4</v>
      </c>
      <c r="M1503" s="1" t="s">
        <v>32</v>
      </c>
      <c r="N1503" s="1" t="s">
        <v>31</v>
      </c>
      <c r="O1503" s="1" t="s">
        <v>13</v>
      </c>
      <c r="P1503" s="1">
        <f t="shared" si="2921"/>
        <v>7.3096048827800679</v>
      </c>
      <c r="Q1503" s="1" t="s">
        <v>54</v>
      </c>
      <c r="R1503" s="1">
        <f>Tabulka1[[#This Row],[z2]]</f>
        <v>1.5489169127499527</v>
      </c>
      <c r="S1503" s="1">
        <f>Tabulka1[[#This Row],[std2]]</f>
        <v>2.5070483456633296E-4</v>
      </c>
      <c r="T1503" s="1" t="s">
        <v>47</v>
      </c>
      <c r="U1503" s="1" t="s">
        <v>31</v>
      </c>
      <c r="V1503" s="1" t="s">
        <v>13</v>
      </c>
      <c r="W1503" s="1">
        <f t="shared" si="2922"/>
        <v>2.6957026187133519</v>
      </c>
      <c r="X1503" s="1" t="s">
        <v>54</v>
      </c>
      <c r="Y1503" s="1">
        <f>Tabulka1[[#This Row],[z2]]</f>
        <v>1.5489169127499527</v>
      </c>
      <c r="Z1503" s="1">
        <f>Tabulka1[[#This Row],[std2]]</f>
        <v>2.5070483456633296E-4</v>
      </c>
      <c r="AA1503" s="1" t="s">
        <v>39</v>
      </c>
      <c r="AB1503" s="1" t="s">
        <v>40</v>
      </c>
      <c r="AC1503" s="1" t="s">
        <v>13</v>
      </c>
      <c r="AD1503" s="1">
        <v>30</v>
      </c>
      <c r="AE1503" s="1" t="s">
        <v>56</v>
      </c>
      <c r="AF1503" s="1" t="s">
        <v>28</v>
      </c>
    </row>
    <row r="1504" spans="1:32" ht="16.5" x14ac:dyDescent="0.35">
      <c r="A1504" s="1">
        <f t="shared" si="2919"/>
        <v>3.2679396313572755</v>
      </c>
      <c r="B1504" s="1" t="s">
        <v>54</v>
      </c>
      <c r="C1504" s="1">
        <f>Tabulka1[[#This Row],[z2]]</f>
        <v>1.8753361485896445</v>
      </c>
      <c r="D1504" s="1">
        <f>Tabulka1[[#This Row],[std2]]</f>
        <v>4.5387466249282541E-4</v>
      </c>
      <c r="E1504" s="1">
        <v>1</v>
      </c>
      <c r="F1504" s="1" t="s">
        <v>10</v>
      </c>
      <c r="G1504" s="1" t="s">
        <v>30</v>
      </c>
      <c r="H1504" s="1" t="s">
        <v>13</v>
      </c>
      <c r="I1504" s="1">
        <f t="shared" ref="I1504:J1504" si="2951">I1472</f>
        <v>15</v>
      </c>
      <c r="J1504" s="1">
        <f t="shared" si="2951"/>
        <v>0</v>
      </c>
      <c r="K1504">
        <v>1.8753361485896445</v>
      </c>
      <c r="L1504">
        <v>4.5387466249282541E-4</v>
      </c>
      <c r="M1504" s="1" t="s">
        <v>32</v>
      </c>
      <c r="N1504" s="1" t="s">
        <v>31</v>
      </c>
      <c r="O1504" s="1" t="s">
        <v>13</v>
      </c>
      <c r="P1504" s="1">
        <f t="shared" si="2921"/>
        <v>8.7715258593360819</v>
      </c>
      <c r="Q1504" s="1" t="s">
        <v>54</v>
      </c>
      <c r="R1504" s="1">
        <f>Tabulka1[[#This Row],[z2]]</f>
        <v>1.8753361485896445</v>
      </c>
      <c r="S1504" s="1">
        <f>Tabulka1[[#This Row],[std2]]</f>
        <v>4.5387466249282541E-4</v>
      </c>
      <c r="T1504" s="1" t="s">
        <v>47</v>
      </c>
      <c r="U1504" s="1" t="s">
        <v>31</v>
      </c>
      <c r="V1504" s="1" t="s">
        <v>13</v>
      </c>
      <c r="W1504" s="1">
        <f t="shared" si="2922"/>
        <v>3.3299855878223763</v>
      </c>
      <c r="X1504" s="1" t="s">
        <v>54</v>
      </c>
      <c r="Y1504" s="1">
        <f>Tabulka1[[#This Row],[z2]]</f>
        <v>1.8753361485896445</v>
      </c>
      <c r="Z1504" s="1">
        <f>Tabulka1[[#This Row],[std2]]</f>
        <v>4.5387466249282541E-4</v>
      </c>
      <c r="AA1504" s="1" t="s">
        <v>39</v>
      </c>
      <c r="AB1504" s="1" t="s">
        <v>40</v>
      </c>
      <c r="AC1504" s="1" t="s">
        <v>13</v>
      </c>
      <c r="AD1504" s="1">
        <v>30</v>
      </c>
      <c r="AE1504" s="1" t="s">
        <v>56</v>
      </c>
      <c r="AF1504" s="1" t="s">
        <v>28</v>
      </c>
    </row>
    <row r="1505" spans="1:32" ht="16.5" x14ac:dyDescent="0.35">
      <c r="A1505" s="1">
        <f t="shared" si="2919"/>
        <v>3.8999899045936921</v>
      </c>
      <c r="B1505" s="1" t="s">
        <v>54</v>
      </c>
      <c r="C1505" s="1">
        <f>Tabulka1[[#This Row],[z2]]</f>
        <v>2.261890260408399</v>
      </c>
      <c r="D1505" s="1">
        <f>Tabulka1[[#This Row],[std2]]</f>
        <v>6.6681844294847251E-4</v>
      </c>
      <c r="E1505" s="1">
        <v>1</v>
      </c>
      <c r="F1505" s="1" t="s">
        <v>10</v>
      </c>
      <c r="G1505" s="1" t="s">
        <v>30</v>
      </c>
      <c r="H1505" s="1" t="s">
        <v>13</v>
      </c>
      <c r="I1505" s="1">
        <f t="shared" ref="I1505:J1505" si="2952">I1473</f>
        <v>17.5</v>
      </c>
      <c r="J1505" s="1">
        <f t="shared" si="2952"/>
        <v>0</v>
      </c>
      <c r="K1505">
        <v>2.261890260408399</v>
      </c>
      <c r="L1505">
        <v>6.6681844294847251E-4</v>
      </c>
      <c r="M1505" s="1" t="s">
        <v>32</v>
      </c>
      <c r="N1505" s="1" t="s">
        <v>31</v>
      </c>
      <c r="O1505" s="1" t="s">
        <v>13</v>
      </c>
      <c r="P1505" s="1">
        <f t="shared" si="2921"/>
        <v>10.233446835892094</v>
      </c>
      <c r="Q1505" s="1" t="s">
        <v>54</v>
      </c>
      <c r="R1505" s="1">
        <f>Tabulka1[[#This Row],[z2]]</f>
        <v>2.261890260408399</v>
      </c>
      <c r="S1505" s="1">
        <f>Tabulka1[[#This Row],[std2]]</f>
        <v>6.6681844294847251E-4</v>
      </c>
      <c r="T1505" s="1" t="s">
        <v>47</v>
      </c>
      <c r="U1505" s="1" t="s">
        <v>31</v>
      </c>
      <c r="V1505" s="1" t="s">
        <v>13</v>
      </c>
      <c r="W1505" s="1">
        <f t="shared" si="2922"/>
        <v>4.0027099489986124</v>
      </c>
      <c r="X1505" s="1" t="s">
        <v>54</v>
      </c>
      <c r="Y1505" s="1">
        <f>Tabulka1[[#This Row],[z2]]</f>
        <v>2.261890260408399</v>
      </c>
      <c r="Z1505" s="1">
        <f>Tabulka1[[#This Row],[std2]]</f>
        <v>6.6681844294847251E-4</v>
      </c>
      <c r="AA1505" s="1" t="s">
        <v>39</v>
      </c>
      <c r="AB1505" s="1" t="s">
        <v>40</v>
      </c>
      <c r="AC1505" s="1" t="s">
        <v>13</v>
      </c>
      <c r="AD1505" s="1">
        <v>30</v>
      </c>
      <c r="AE1505" s="1" t="s">
        <v>56</v>
      </c>
      <c r="AF1505" s="1" t="s">
        <v>28</v>
      </c>
    </row>
    <row r="1506" spans="1:32" ht="16.5" x14ac:dyDescent="0.35">
      <c r="A1506" s="1">
        <f>2*Tabulka1[[#This Row],[x3]]*Tabulka1[[#This Row],[z2]]/(100*94.196)*1000</f>
        <v>0</v>
      </c>
      <c r="B1506" s="1" t="s">
        <v>54</v>
      </c>
      <c r="C1506" s="1">
        <f>Tabulka1[[#This Row],[z2]]</f>
        <v>0.99909999999999999</v>
      </c>
      <c r="D1506" s="1">
        <f>Tabulka1[[#This Row],[std2]]</f>
        <v>0</v>
      </c>
      <c r="E1506" s="1">
        <v>1</v>
      </c>
      <c r="F1506" s="1" t="s">
        <v>29</v>
      </c>
      <c r="G1506" s="1" t="s">
        <v>30</v>
      </c>
      <c r="H1506" s="1" t="s">
        <v>11</v>
      </c>
      <c r="I1506" s="1">
        <v>0</v>
      </c>
      <c r="J1506" s="1">
        <f t="shared" ref="J1506" si="2953">J1474</f>
        <v>0</v>
      </c>
      <c r="K1506">
        <v>0.99909999999999999</v>
      </c>
      <c r="L1506"/>
      <c r="M1506" s="1" t="s">
        <v>32</v>
      </c>
      <c r="N1506" s="1" t="s">
        <v>31</v>
      </c>
      <c r="O1506" s="1" t="s">
        <v>11</v>
      </c>
      <c r="P1506" s="1">
        <f>Tabulka1[[#This Row],[x2]]*94.196/138.205</f>
        <v>0</v>
      </c>
      <c r="Q1506" s="1" t="s">
        <v>54</v>
      </c>
      <c r="R1506" s="1">
        <f>Tabulka1[[#This Row],[z2]]</f>
        <v>0.99909999999999999</v>
      </c>
      <c r="S1506" s="1">
        <f>Tabulka1[[#This Row],[std2]]</f>
        <v>0</v>
      </c>
      <c r="T1506" s="1" t="s">
        <v>57</v>
      </c>
      <c r="U1506" s="1" t="s">
        <v>31</v>
      </c>
      <c r="V1506" s="1" t="s">
        <v>11</v>
      </c>
      <c r="W1506" s="1">
        <f>Tabulka1[[#This Row],[x]]/(Tabulka1[[#This Row],[z4]]*(100-Tabulka1[[#This Row],[x2]])/100)</f>
        <v>0</v>
      </c>
      <c r="X1506" s="1" t="s">
        <v>54</v>
      </c>
      <c r="Y1506" s="1">
        <f>Tabulka1[[#This Row],[z2]]</f>
        <v>0.99909999999999999</v>
      </c>
      <c r="Z1506" s="1">
        <f>Tabulka1[[#This Row],[std2]]</f>
        <v>0</v>
      </c>
      <c r="AA1506" s="1" t="s">
        <v>43</v>
      </c>
      <c r="AB1506" s="1" t="s">
        <v>40</v>
      </c>
      <c r="AC1506" s="1" t="s">
        <v>11</v>
      </c>
      <c r="AD1506" s="1">
        <v>15</v>
      </c>
      <c r="AE1506" s="1" t="s">
        <v>58</v>
      </c>
      <c r="AF1506" s="1" t="s">
        <v>28</v>
      </c>
    </row>
    <row r="1507" spans="1:32" ht="16.5" x14ac:dyDescent="0.35">
      <c r="A1507" s="1">
        <f>2*Tabulka1[[#This Row],[x3]]*Tabulka1[[#This Row],[z2]]/(100*94.196)*1000</f>
        <v>0.75572519083969469</v>
      </c>
      <c r="B1507" s="1" t="s">
        <v>54</v>
      </c>
      <c r="C1507" s="1">
        <f>Tabulka1[[#This Row],[z2]]</f>
        <v>1.0444500000000001</v>
      </c>
      <c r="D1507" s="1">
        <f>Tabulka1[[#This Row],[std2]]</f>
        <v>0</v>
      </c>
      <c r="E1507" s="1">
        <v>1</v>
      </c>
      <c r="F1507" s="1" t="s">
        <v>29</v>
      </c>
      <c r="G1507" s="1" t="s">
        <v>30</v>
      </c>
      <c r="H1507" s="1" t="s">
        <v>11</v>
      </c>
      <c r="I1507" s="1">
        <v>5</v>
      </c>
      <c r="J1507" s="1">
        <f t="shared" ref="J1507" si="2954">J1475</f>
        <v>0</v>
      </c>
      <c r="K1507">
        <v>1.0444500000000001</v>
      </c>
      <c r="L1507">
        <v>0</v>
      </c>
      <c r="M1507" s="1" t="s">
        <v>32</v>
      </c>
      <c r="N1507" s="1" t="s">
        <v>31</v>
      </c>
      <c r="O1507" s="1" t="s">
        <v>11</v>
      </c>
      <c r="P1507" s="1">
        <f>Tabulka1[[#This Row],[x2]]*94.196/138.205</f>
        <v>3.4078361853767953</v>
      </c>
      <c r="Q1507" s="1" t="s">
        <v>54</v>
      </c>
      <c r="R1507" s="1">
        <f>Tabulka1[[#This Row],[z2]]</f>
        <v>1.0444500000000001</v>
      </c>
      <c r="S1507" s="1">
        <f>Tabulka1[[#This Row],[std2]]</f>
        <v>0</v>
      </c>
      <c r="T1507" s="1" t="s">
        <v>57</v>
      </c>
      <c r="U1507" s="1" t="s">
        <v>31</v>
      </c>
      <c r="V1507" s="1" t="s">
        <v>11</v>
      </c>
      <c r="W1507" s="1">
        <f>Tabulka1[[#This Row],[x]]/(Tabulka1[[#This Row],[z4]]*(100-Tabulka1[[#This Row],[x2]])/100)</f>
        <v>0.76164507720224917</v>
      </c>
      <c r="X1507" s="1" t="s">
        <v>54</v>
      </c>
      <c r="Y1507" s="1">
        <f>Tabulka1[[#This Row],[z2]]</f>
        <v>1.0444500000000001</v>
      </c>
      <c r="Z1507" s="1">
        <f>Tabulka1[[#This Row],[std2]]</f>
        <v>0</v>
      </c>
      <c r="AA1507" s="1" t="s">
        <v>43</v>
      </c>
      <c r="AB1507" s="1" t="s">
        <v>40</v>
      </c>
      <c r="AC1507" s="1" t="s">
        <v>11</v>
      </c>
      <c r="AD1507" s="1">
        <v>15</v>
      </c>
      <c r="AE1507" s="1" t="s">
        <v>58</v>
      </c>
      <c r="AF1507" s="1" t="s">
        <v>28</v>
      </c>
    </row>
    <row r="1508" spans="1:32" ht="16.5" x14ac:dyDescent="0.35">
      <c r="A1508" s="1">
        <f>2*Tabulka1[[#This Row],[x3]]*Tabulka1[[#This Row],[z2]]/(100*94.196)*1000</f>
        <v>1.5787851380196087</v>
      </c>
      <c r="B1508" s="1" t="s">
        <v>54</v>
      </c>
      <c r="C1508" s="1">
        <f>Tabulka1[[#This Row],[z2]]</f>
        <v>1.0909800000000001</v>
      </c>
      <c r="D1508" s="1">
        <f>Tabulka1[[#This Row],[std2]]</f>
        <v>0</v>
      </c>
      <c r="E1508" s="1">
        <v>1</v>
      </c>
      <c r="F1508" s="1" t="s">
        <v>29</v>
      </c>
      <c r="G1508" s="1" t="s">
        <v>30</v>
      </c>
      <c r="H1508" s="1" t="s">
        <v>11</v>
      </c>
      <c r="I1508" s="1">
        <v>10</v>
      </c>
      <c r="J1508" s="1">
        <f t="shared" ref="J1508" si="2955">J1476</f>
        <v>0</v>
      </c>
      <c r="K1508">
        <v>1.0909800000000001</v>
      </c>
      <c r="L1508">
        <v>0</v>
      </c>
      <c r="M1508" s="1" t="s">
        <v>32</v>
      </c>
      <c r="N1508" s="1" t="s">
        <v>31</v>
      </c>
      <c r="O1508" s="1" t="s">
        <v>11</v>
      </c>
      <c r="P1508" s="1">
        <f>Tabulka1[[#This Row],[x2]]*94.196/138.205</f>
        <v>6.8156723707535907</v>
      </c>
      <c r="Q1508" s="1" t="s">
        <v>54</v>
      </c>
      <c r="R1508" s="1">
        <f>Tabulka1[[#This Row],[z2]]</f>
        <v>1.0909800000000001</v>
      </c>
      <c r="S1508" s="1">
        <f>Tabulka1[[#This Row],[std2]]</f>
        <v>0</v>
      </c>
      <c r="T1508" s="1" t="s">
        <v>57</v>
      </c>
      <c r="U1508" s="1" t="s">
        <v>31</v>
      </c>
      <c r="V1508" s="1" t="s">
        <v>11</v>
      </c>
      <c r="W1508" s="1">
        <f>Tabulka1[[#This Row],[x]]/(Tabulka1[[#This Row],[z4]]*(100-Tabulka1[[#This Row],[x2]])/100)</f>
        <v>1.6079173852047481</v>
      </c>
      <c r="X1508" s="1" t="s">
        <v>54</v>
      </c>
      <c r="Y1508" s="1">
        <f>Tabulka1[[#This Row],[z2]]</f>
        <v>1.0909800000000001</v>
      </c>
      <c r="Z1508" s="1">
        <f>Tabulka1[[#This Row],[std2]]</f>
        <v>0</v>
      </c>
      <c r="AA1508" s="1" t="s">
        <v>43</v>
      </c>
      <c r="AB1508" s="1" t="s">
        <v>40</v>
      </c>
      <c r="AC1508" s="1" t="s">
        <v>11</v>
      </c>
      <c r="AD1508" s="1">
        <v>15</v>
      </c>
      <c r="AE1508" s="1" t="s">
        <v>58</v>
      </c>
      <c r="AF1508" s="1" t="s">
        <v>28</v>
      </c>
    </row>
    <row r="1509" spans="1:32" ht="16.5" x14ac:dyDescent="0.35">
      <c r="A1509" s="1">
        <f>2*Tabulka1[[#This Row],[x3]]*Tabulka1[[#This Row],[z2]]/(100*94.196)*1000</f>
        <v>2.4735971925762454</v>
      </c>
      <c r="B1509" s="1" t="s">
        <v>54</v>
      </c>
      <c r="C1509" s="1">
        <f>Tabulka1[[#This Row],[z2]]</f>
        <v>1.139545</v>
      </c>
      <c r="D1509" s="1">
        <f>Tabulka1[[#This Row],[std2]]</f>
        <v>7.0710678119117998E-6</v>
      </c>
      <c r="E1509" s="1">
        <v>1</v>
      </c>
      <c r="F1509" s="1" t="s">
        <v>29</v>
      </c>
      <c r="G1509" s="1" t="s">
        <v>30</v>
      </c>
      <c r="H1509" s="1" t="s">
        <v>11</v>
      </c>
      <c r="I1509" s="1">
        <v>15</v>
      </c>
      <c r="J1509" s="1">
        <f t="shared" ref="J1509" si="2956">J1477</f>
        <v>0</v>
      </c>
      <c r="K1509">
        <v>1.139545</v>
      </c>
      <c r="L1509">
        <v>7.0710678119117998E-6</v>
      </c>
      <c r="M1509" s="1" t="s">
        <v>32</v>
      </c>
      <c r="N1509" s="1" t="s">
        <v>31</v>
      </c>
      <c r="O1509" s="1" t="s">
        <v>11</v>
      </c>
      <c r="P1509" s="1">
        <f>Tabulka1[[#This Row],[x2]]*94.196/138.205</f>
        <v>10.223508556130385</v>
      </c>
      <c r="Q1509" s="1" t="s">
        <v>54</v>
      </c>
      <c r="R1509" s="1">
        <f>Tabulka1[[#This Row],[z2]]</f>
        <v>1.139545</v>
      </c>
      <c r="S1509" s="1">
        <f>Tabulka1[[#This Row],[std2]]</f>
        <v>7.0710678119117998E-6</v>
      </c>
      <c r="T1509" s="1" t="s">
        <v>57</v>
      </c>
      <c r="U1509" s="1" t="s">
        <v>31</v>
      </c>
      <c r="V1509" s="1" t="s">
        <v>11</v>
      </c>
      <c r="W1509" s="1">
        <f>Tabulka1[[#This Row],[x]]/(Tabulka1[[#This Row],[z4]]*(100-Tabulka1[[#This Row],[x2]])/100)</f>
        <v>2.5537511412075409</v>
      </c>
      <c r="X1509" s="1" t="s">
        <v>54</v>
      </c>
      <c r="Y1509" s="1">
        <f>Tabulka1[[#This Row],[z2]]</f>
        <v>1.139545</v>
      </c>
      <c r="Z1509" s="1">
        <f>Tabulka1[[#This Row],[std2]]</f>
        <v>7.0710678119117998E-6</v>
      </c>
      <c r="AA1509" s="1" t="s">
        <v>43</v>
      </c>
      <c r="AB1509" s="1" t="s">
        <v>40</v>
      </c>
      <c r="AC1509" s="1" t="s">
        <v>11</v>
      </c>
      <c r="AD1509" s="1">
        <v>15</v>
      </c>
      <c r="AE1509" s="1" t="s">
        <v>59</v>
      </c>
      <c r="AF1509" s="1" t="s">
        <v>28</v>
      </c>
    </row>
    <row r="1510" spans="1:32" ht="16.5" x14ac:dyDescent="0.35">
      <c r="A1510" s="1">
        <f>2*Tabulka1[[#This Row],[x3]]*Tabulka1[[#This Row],[z2]]/(100*94.196)*1000</f>
        <v>3.4436814876451645</v>
      </c>
      <c r="B1510" s="1" t="s">
        <v>54</v>
      </c>
      <c r="C1510" s="1">
        <f>Tabulka1[[#This Row],[z2]]</f>
        <v>1.189835</v>
      </c>
      <c r="D1510" s="1">
        <f>Tabulka1[[#This Row],[std2]]</f>
        <v>7.0710678119117998E-6</v>
      </c>
      <c r="E1510" s="1">
        <v>1</v>
      </c>
      <c r="F1510" s="1" t="s">
        <v>29</v>
      </c>
      <c r="G1510" s="1" t="s">
        <v>30</v>
      </c>
      <c r="H1510" s="1" t="s">
        <v>11</v>
      </c>
      <c r="I1510" s="1">
        <v>20</v>
      </c>
      <c r="J1510" s="1">
        <f t="shared" ref="J1510" si="2957">J1478</f>
        <v>0</v>
      </c>
      <c r="K1510">
        <v>1.189835</v>
      </c>
      <c r="L1510">
        <v>7.0710678119117998E-6</v>
      </c>
      <c r="M1510" s="1" t="s">
        <v>32</v>
      </c>
      <c r="N1510" s="1" t="s">
        <v>31</v>
      </c>
      <c r="O1510" s="1" t="s">
        <v>11</v>
      </c>
      <c r="P1510" s="1">
        <f>Tabulka1[[#This Row],[x2]]*94.196/138.205</f>
        <v>13.631344741507181</v>
      </c>
      <c r="Q1510" s="1" t="s">
        <v>54</v>
      </c>
      <c r="R1510" s="1">
        <f>Tabulka1[[#This Row],[z2]]</f>
        <v>1.189835</v>
      </c>
      <c r="S1510" s="1">
        <f>Tabulka1[[#This Row],[std2]]</f>
        <v>7.0710678119117998E-6</v>
      </c>
      <c r="T1510" s="1" t="s">
        <v>57</v>
      </c>
      <c r="U1510" s="1" t="s">
        <v>31</v>
      </c>
      <c r="V1510" s="1" t="s">
        <v>11</v>
      </c>
      <c r="W1510" s="1">
        <f>Tabulka1[[#This Row],[x]]/(Tabulka1[[#This Row],[z4]]*(100-Tabulka1[[#This Row],[x2]])/100)</f>
        <v>3.617814116710683</v>
      </c>
      <c r="X1510" s="1" t="s">
        <v>54</v>
      </c>
      <c r="Y1510" s="1">
        <f>Tabulka1[[#This Row],[z2]]</f>
        <v>1.189835</v>
      </c>
      <c r="Z1510" s="1">
        <f>Tabulka1[[#This Row],[std2]]</f>
        <v>7.0710678119117998E-6</v>
      </c>
      <c r="AA1510" s="1" t="s">
        <v>43</v>
      </c>
      <c r="AB1510" s="1" t="s">
        <v>40</v>
      </c>
      <c r="AC1510" s="1" t="s">
        <v>11</v>
      </c>
      <c r="AD1510" s="1">
        <v>15</v>
      </c>
      <c r="AE1510" s="1" t="s">
        <v>59</v>
      </c>
      <c r="AF1510" s="1" t="s">
        <v>28</v>
      </c>
    </row>
    <row r="1511" spans="1:32" ht="16.5" x14ac:dyDescent="0.35">
      <c r="A1511" s="1">
        <f>2*Tabulka1[[#This Row],[x3]]*Tabulka1[[#This Row],[z2]]/(100*94.196)*1000</f>
        <v>4.4942295864838462</v>
      </c>
      <c r="B1511" s="1" t="s">
        <v>54</v>
      </c>
      <c r="C1511" s="1">
        <f>Tabulka1[[#This Row],[z2]]</f>
        <v>1.2422500000000001</v>
      </c>
      <c r="D1511" s="1">
        <f>Tabulka1[[#This Row],[std2]]</f>
        <v>0</v>
      </c>
      <c r="E1511" s="1">
        <v>1</v>
      </c>
      <c r="F1511" s="1" t="s">
        <v>29</v>
      </c>
      <c r="G1511" s="1" t="s">
        <v>30</v>
      </c>
      <c r="H1511" s="1" t="s">
        <v>11</v>
      </c>
      <c r="I1511" s="1">
        <v>25</v>
      </c>
      <c r="J1511" s="1">
        <f t="shared" ref="J1511" si="2958">J1479</f>
        <v>0</v>
      </c>
      <c r="K1511">
        <v>1.2422500000000001</v>
      </c>
      <c r="L1511">
        <v>0</v>
      </c>
      <c r="M1511" s="1" t="s">
        <v>32</v>
      </c>
      <c r="N1511" s="1" t="s">
        <v>31</v>
      </c>
      <c r="O1511" s="1" t="s">
        <v>11</v>
      </c>
      <c r="P1511" s="1">
        <f>Tabulka1[[#This Row],[x2]]*94.196/138.205</f>
        <v>17.039180926883976</v>
      </c>
      <c r="Q1511" s="1" t="s">
        <v>54</v>
      </c>
      <c r="R1511" s="1">
        <f>Tabulka1[[#This Row],[z2]]</f>
        <v>1.2422500000000001</v>
      </c>
      <c r="S1511" s="1">
        <f>Tabulka1[[#This Row],[std2]]</f>
        <v>0</v>
      </c>
      <c r="T1511" s="1" t="s">
        <v>57</v>
      </c>
      <c r="U1511" s="1" t="s">
        <v>31</v>
      </c>
      <c r="V1511" s="1" t="s">
        <v>11</v>
      </c>
      <c r="W1511" s="1">
        <f>Tabulka1[[#This Row],[x]]/(Tabulka1[[#This Row],[z4]]*(100-Tabulka1[[#This Row],[x2]])/100)</f>
        <v>4.823752155614244</v>
      </c>
      <c r="X1511" s="1" t="s">
        <v>54</v>
      </c>
      <c r="Y1511" s="1">
        <f>Tabulka1[[#This Row],[z2]]</f>
        <v>1.2422500000000001</v>
      </c>
      <c r="Z1511" s="1">
        <f>Tabulka1[[#This Row],[std2]]</f>
        <v>0</v>
      </c>
      <c r="AA1511" s="1" t="s">
        <v>43</v>
      </c>
      <c r="AB1511" s="1" t="s">
        <v>40</v>
      </c>
      <c r="AC1511" s="1" t="s">
        <v>11</v>
      </c>
      <c r="AD1511" s="1">
        <v>15</v>
      </c>
      <c r="AE1511" s="1" t="s">
        <v>59</v>
      </c>
      <c r="AF1511" s="1" t="s">
        <v>28</v>
      </c>
    </row>
    <row r="1512" spans="1:32" ht="16.5" x14ac:dyDescent="0.35">
      <c r="A1512" s="1">
        <f>2*Tabulka1[[#This Row],[x3]]*Tabulka1[[#This Row],[z2]]/(100*94.196)*1000</f>
        <v>5.6291812886653885</v>
      </c>
      <c r="B1512" s="1" t="s">
        <v>54</v>
      </c>
      <c r="C1512" s="1">
        <f>Tabulka1[[#This Row],[z2]]</f>
        <v>1.296635</v>
      </c>
      <c r="D1512" s="1">
        <f>Tabulka1[[#This Row],[std2]]</f>
        <v>7.0710678119117998E-6</v>
      </c>
      <c r="E1512" s="1">
        <v>1</v>
      </c>
      <c r="F1512" s="1" t="s">
        <v>29</v>
      </c>
      <c r="G1512" s="1" t="s">
        <v>30</v>
      </c>
      <c r="H1512" s="1" t="s">
        <v>11</v>
      </c>
      <c r="I1512" s="1">
        <v>30</v>
      </c>
      <c r="J1512" s="1">
        <f t="shared" ref="J1512" si="2959">J1480</f>
        <v>0</v>
      </c>
      <c r="K1512">
        <v>1.296635</v>
      </c>
      <c r="L1512">
        <v>7.0710678119117998E-6</v>
      </c>
      <c r="M1512" s="1" t="s">
        <v>32</v>
      </c>
      <c r="N1512" s="1" t="s">
        <v>31</v>
      </c>
      <c r="O1512" s="1" t="s">
        <v>11</v>
      </c>
      <c r="P1512" s="1">
        <f>Tabulka1[[#This Row],[x2]]*94.196/138.205</f>
        <v>20.44701711226077</v>
      </c>
      <c r="Q1512" s="1" t="s">
        <v>54</v>
      </c>
      <c r="R1512" s="1">
        <f>Tabulka1[[#This Row],[z2]]</f>
        <v>1.296635</v>
      </c>
      <c r="S1512" s="1">
        <f>Tabulka1[[#This Row],[std2]]</f>
        <v>7.0710678119117998E-6</v>
      </c>
      <c r="T1512" s="1" t="s">
        <v>57</v>
      </c>
      <c r="U1512" s="1" t="s">
        <v>31</v>
      </c>
      <c r="V1512" s="1" t="s">
        <v>11</v>
      </c>
      <c r="W1512" s="1">
        <f>Tabulka1[[#This Row],[x]]/(Tabulka1[[#This Row],[z4]]*(100-Tabulka1[[#This Row],[x2]])/100)</f>
        <v>6.2019670572183143</v>
      </c>
      <c r="X1512" s="1" t="s">
        <v>54</v>
      </c>
      <c r="Y1512" s="1">
        <f>Tabulka1[[#This Row],[z2]]</f>
        <v>1.296635</v>
      </c>
      <c r="Z1512" s="1">
        <f>Tabulka1[[#This Row],[std2]]</f>
        <v>7.0710678119117998E-6</v>
      </c>
      <c r="AA1512" s="1" t="s">
        <v>43</v>
      </c>
      <c r="AB1512" s="1" t="s">
        <v>40</v>
      </c>
      <c r="AC1512" s="1" t="s">
        <v>11</v>
      </c>
      <c r="AD1512" s="1">
        <v>15</v>
      </c>
      <c r="AE1512" s="1" t="s">
        <v>59</v>
      </c>
      <c r="AF1512" s="1" t="s">
        <v>28</v>
      </c>
    </row>
    <row r="1513" spans="1:32" ht="16.5" x14ac:dyDescent="0.35">
      <c r="A1513" s="1">
        <f>2*Tabulka1[[#This Row],[x3]]*Tabulka1[[#This Row],[z2]]/(100*94.196)*1000</f>
        <v>6.8541803842118574</v>
      </c>
      <c r="B1513" s="1" t="s">
        <v>54</v>
      </c>
      <c r="C1513" s="1">
        <f>Tabulka1[[#This Row],[z2]]</f>
        <v>1.3532599999999999</v>
      </c>
      <c r="D1513" s="1">
        <f>Tabulka1[[#This Row],[std2]]</f>
        <v>0</v>
      </c>
      <c r="E1513" s="1">
        <v>1</v>
      </c>
      <c r="F1513" s="1" t="s">
        <v>29</v>
      </c>
      <c r="G1513" s="1" t="s">
        <v>30</v>
      </c>
      <c r="H1513" s="1" t="s">
        <v>11</v>
      </c>
      <c r="I1513" s="1">
        <v>35</v>
      </c>
      <c r="J1513" s="1">
        <f t="shared" ref="J1513" si="2960">J1481</f>
        <v>0</v>
      </c>
      <c r="K1513">
        <v>1.3532599999999999</v>
      </c>
      <c r="L1513">
        <v>0</v>
      </c>
      <c r="M1513" s="1" t="s">
        <v>32</v>
      </c>
      <c r="N1513" s="1" t="s">
        <v>31</v>
      </c>
      <c r="O1513" s="1" t="s">
        <v>11</v>
      </c>
      <c r="P1513" s="1">
        <f>Tabulka1[[#This Row],[x2]]*94.196/138.205</f>
        <v>23.854853297637565</v>
      </c>
      <c r="Q1513" s="1" t="s">
        <v>54</v>
      </c>
      <c r="R1513" s="1">
        <f>Tabulka1[[#This Row],[z2]]</f>
        <v>1.3532599999999999</v>
      </c>
      <c r="S1513" s="1">
        <f>Tabulka1[[#This Row],[std2]]</f>
        <v>0</v>
      </c>
      <c r="T1513" s="1" t="s">
        <v>57</v>
      </c>
      <c r="U1513" s="1" t="s">
        <v>31</v>
      </c>
      <c r="V1513" s="1" t="s">
        <v>11</v>
      </c>
      <c r="W1513" s="1">
        <f>Tabulka1[[#This Row],[x]]/(Tabulka1[[#This Row],[z4]]*(100-Tabulka1[[#This Row],[x2]])/100)</f>
        <v>7.7922150206076237</v>
      </c>
      <c r="X1513" s="1" t="s">
        <v>54</v>
      </c>
      <c r="Y1513" s="1">
        <f>Tabulka1[[#This Row],[z2]]</f>
        <v>1.3532599999999999</v>
      </c>
      <c r="Z1513" s="1">
        <f>Tabulka1[[#This Row],[std2]]</f>
        <v>0</v>
      </c>
      <c r="AA1513" s="1" t="s">
        <v>43</v>
      </c>
      <c r="AB1513" s="1" t="s">
        <v>40</v>
      </c>
      <c r="AC1513" s="1" t="s">
        <v>11</v>
      </c>
      <c r="AD1513" s="1">
        <v>15</v>
      </c>
      <c r="AE1513" s="1" t="s">
        <v>59</v>
      </c>
      <c r="AF1513" s="1" t="s">
        <v>28</v>
      </c>
    </row>
    <row r="1514" spans="1:32" ht="16.5" x14ac:dyDescent="0.35">
      <c r="A1514" s="1">
        <f>2*Tabulka1[[#This Row],[x3]]*Tabulka1[[#This Row],[z2]]/(100*94.196)*1000</f>
        <v>8.1764625013566814</v>
      </c>
      <c r="B1514" s="1" t="s">
        <v>54</v>
      </c>
      <c r="C1514" s="1">
        <f>Tabulka1[[#This Row],[z2]]</f>
        <v>1.4125350000000001</v>
      </c>
      <c r="D1514" s="1">
        <f>Tabulka1[[#This Row],[std2]]</f>
        <v>7.0710678117547895E-6</v>
      </c>
      <c r="E1514" s="1">
        <v>1</v>
      </c>
      <c r="F1514" s="1" t="s">
        <v>29</v>
      </c>
      <c r="G1514" s="1" t="s">
        <v>30</v>
      </c>
      <c r="H1514" s="1" t="s">
        <v>11</v>
      </c>
      <c r="I1514" s="1">
        <v>40</v>
      </c>
      <c r="J1514" s="1">
        <f t="shared" ref="J1514" si="2961">J1482</f>
        <v>0</v>
      </c>
      <c r="K1514">
        <v>1.4125350000000001</v>
      </c>
      <c r="L1514">
        <v>7.0710678117547895E-6</v>
      </c>
      <c r="M1514" s="1" t="s">
        <v>32</v>
      </c>
      <c r="N1514" s="1" t="s">
        <v>31</v>
      </c>
      <c r="O1514" s="1" t="s">
        <v>11</v>
      </c>
      <c r="P1514" s="1">
        <f>Tabulka1[[#This Row],[x2]]*94.196/138.205</f>
        <v>27.262689483014363</v>
      </c>
      <c r="Q1514" s="1" t="s">
        <v>54</v>
      </c>
      <c r="R1514" s="1">
        <f>Tabulka1[[#This Row],[z2]]</f>
        <v>1.4125350000000001</v>
      </c>
      <c r="S1514" s="1">
        <f>Tabulka1[[#This Row],[std2]]</f>
        <v>7.0710678117547895E-6</v>
      </c>
      <c r="T1514" s="1" t="s">
        <v>57</v>
      </c>
      <c r="U1514" s="1" t="s">
        <v>31</v>
      </c>
      <c r="V1514" s="1" t="s">
        <v>11</v>
      </c>
      <c r="W1514" s="1">
        <f>Tabulka1[[#This Row],[x]]/(Tabulka1[[#This Row],[z4]]*(100-Tabulka1[[#This Row],[x2]])/100)</f>
        <v>9.6475043112284897</v>
      </c>
      <c r="X1514" s="1" t="s">
        <v>54</v>
      </c>
      <c r="Y1514" s="1">
        <f>Tabulka1[[#This Row],[z2]]</f>
        <v>1.4125350000000001</v>
      </c>
      <c r="Z1514" s="1">
        <f>Tabulka1[[#This Row],[std2]]</f>
        <v>7.0710678117547895E-6</v>
      </c>
      <c r="AA1514" s="1" t="s">
        <v>43</v>
      </c>
      <c r="AB1514" s="1" t="s">
        <v>40</v>
      </c>
      <c r="AC1514" s="1" t="s">
        <v>11</v>
      </c>
      <c r="AD1514" s="1">
        <v>15</v>
      </c>
      <c r="AE1514" s="1" t="s">
        <v>59</v>
      </c>
      <c r="AF1514" s="1" t="s">
        <v>28</v>
      </c>
    </row>
    <row r="1515" spans="1:32" ht="16.5" x14ac:dyDescent="0.35">
      <c r="A1515" s="1">
        <f>2*Tabulka1[[#This Row],[x3]]*Tabulka1[[#This Row],[z2]]/(100*94.196)*1000</f>
        <v>9.5934119604934676</v>
      </c>
      <c r="B1515" s="1" t="s">
        <v>54</v>
      </c>
      <c r="C1515" s="1">
        <f>Tabulka1[[#This Row],[z2]]</f>
        <v>1.4731749999999999</v>
      </c>
      <c r="D1515" s="1">
        <f>Tabulka1[[#This Row],[std2]]</f>
        <v>7.0710678117547895E-6</v>
      </c>
      <c r="E1515" s="1">
        <v>1</v>
      </c>
      <c r="F1515" s="1" t="s">
        <v>29</v>
      </c>
      <c r="G1515" s="1" t="s">
        <v>30</v>
      </c>
      <c r="H1515" s="1" t="s">
        <v>11</v>
      </c>
      <c r="I1515" s="1">
        <v>45</v>
      </c>
      <c r="J1515" s="1">
        <f t="shared" ref="J1515" si="2962">J1483</f>
        <v>0</v>
      </c>
      <c r="K1515">
        <v>1.4731749999999999</v>
      </c>
      <c r="L1515">
        <v>7.0710678117547895E-6</v>
      </c>
      <c r="M1515" s="1" t="s">
        <v>32</v>
      </c>
      <c r="N1515" s="1" t="s">
        <v>31</v>
      </c>
      <c r="O1515" s="1" t="s">
        <v>11</v>
      </c>
      <c r="P1515" s="1">
        <f>Tabulka1[[#This Row],[x2]]*94.196/138.205</f>
        <v>30.670525668391154</v>
      </c>
      <c r="Q1515" s="1" t="s">
        <v>54</v>
      </c>
      <c r="R1515" s="1">
        <f>Tabulka1[[#This Row],[z2]]</f>
        <v>1.4731749999999999</v>
      </c>
      <c r="S1515" s="1">
        <f>Tabulka1[[#This Row],[std2]]</f>
        <v>7.0710678117547895E-6</v>
      </c>
      <c r="T1515" s="1" t="s">
        <v>57</v>
      </c>
      <c r="U1515" s="1" t="s">
        <v>31</v>
      </c>
      <c r="V1515" s="1" t="s">
        <v>11</v>
      </c>
      <c r="W1515" s="1">
        <f>Tabulka1[[#This Row],[x]]/(Tabulka1[[#This Row],[z4]]*(100-Tabulka1[[#This Row],[x2]])/100)</f>
        <v>11.840118927416778</v>
      </c>
      <c r="X1515" s="1" t="s">
        <v>54</v>
      </c>
      <c r="Y1515" s="1">
        <f>Tabulka1[[#This Row],[z2]]</f>
        <v>1.4731749999999999</v>
      </c>
      <c r="Z1515" s="1">
        <f>Tabulka1[[#This Row],[std2]]</f>
        <v>7.0710678117547895E-6</v>
      </c>
      <c r="AA1515" s="1" t="s">
        <v>43</v>
      </c>
      <c r="AB1515" s="1" t="s">
        <v>40</v>
      </c>
      <c r="AC1515" s="1" t="s">
        <v>11</v>
      </c>
      <c r="AD1515" s="1">
        <v>15</v>
      </c>
      <c r="AE1515" s="1" t="s">
        <v>59</v>
      </c>
      <c r="AF1515" s="1" t="s">
        <v>28</v>
      </c>
    </row>
    <row r="1516" spans="1:32" ht="16.5" x14ac:dyDescent="0.35">
      <c r="A1516" s="1">
        <f>2*Tabulka1[[#This Row],[x3]]*Tabulka1[[#This Row],[z2]]/(100*94.196)*1000</f>
        <v>11.107376722983973</v>
      </c>
      <c r="B1516" s="1" t="s">
        <v>54</v>
      </c>
      <c r="C1516" s="1">
        <f>Tabulka1[[#This Row],[z2]]</f>
        <v>1.5350950000000001</v>
      </c>
      <c r="D1516" s="1">
        <f>Tabulka1[[#This Row],[std2]]</f>
        <v>7.0710678117547895E-6</v>
      </c>
      <c r="E1516" s="1">
        <v>1</v>
      </c>
      <c r="F1516" s="1" t="s">
        <v>29</v>
      </c>
      <c r="G1516" s="1" t="s">
        <v>30</v>
      </c>
      <c r="H1516" s="1" t="s">
        <v>11</v>
      </c>
      <c r="I1516" s="1">
        <v>50</v>
      </c>
      <c r="J1516" s="1">
        <f t="shared" ref="J1516" si="2963">J1484</f>
        <v>0</v>
      </c>
      <c r="K1516">
        <v>1.5350950000000001</v>
      </c>
      <c r="L1516">
        <v>7.0710678117547895E-6</v>
      </c>
      <c r="M1516" s="1" t="s">
        <v>32</v>
      </c>
      <c r="N1516" s="1" t="s">
        <v>31</v>
      </c>
      <c r="O1516" s="1" t="s">
        <v>11</v>
      </c>
      <c r="P1516" s="1">
        <f>Tabulka1[[#This Row],[x2]]*94.196/138.205</f>
        <v>34.078361853767952</v>
      </c>
      <c r="Q1516" s="1" t="s">
        <v>54</v>
      </c>
      <c r="R1516" s="1">
        <f>Tabulka1[[#This Row],[z2]]</f>
        <v>1.5350950000000001</v>
      </c>
      <c r="S1516" s="1">
        <f>Tabulka1[[#This Row],[std2]]</f>
        <v>7.0710678117547895E-6</v>
      </c>
      <c r="T1516" s="1" t="s">
        <v>57</v>
      </c>
      <c r="U1516" s="1" t="s">
        <v>31</v>
      </c>
      <c r="V1516" s="1" t="s">
        <v>11</v>
      </c>
      <c r="W1516" s="1">
        <f>Tabulka1[[#This Row],[x]]/(Tabulka1[[#This Row],[z4]]*(100-Tabulka1[[#This Row],[x2]])/100)</f>
        <v>14.471256466842734</v>
      </c>
      <c r="X1516" s="1" t="s">
        <v>54</v>
      </c>
      <c r="Y1516" s="1">
        <f>Tabulka1[[#This Row],[z2]]</f>
        <v>1.5350950000000001</v>
      </c>
      <c r="Z1516" s="1">
        <f>Tabulka1[[#This Row],[std2]]</f>
        <v>7.0710678117547895E-6</v>
      </c>
      <c r="AA1516" s="1" t="s">
        <v>43</v>
      </c>
      <c r="AB1516" s="1" t="s">
        <v>40</v>
      </c>
      <c r="AC1516" s="1" t="s">
        <v>11</v>
      </c>
      <c r="AD1516" s="1">
        <v>15</v>
      </c>
      <c r="AE1516" s="1" t="s">
        <v>59</v>
      </c>
      <c r="AF1516" s="1" t="s">
        <v>28</v>
      </c>
    </row>
    <row r="1517" spans="1:32" ht="16.5" x14ac:dyDescent="0.35">
      <c r="A1517" s="1">
        <f>2*Tabulka1[[#This Row],[x3]]*Tabulka1[[#This Row],[z2]]/(100*94.196)*1000</f>
        <v>0</v>
      </c>
      <c r="B1517" s="1" t="s">
        <v>54</v>
      </c>
      <c r="C1517" s="1">
        <f>Tabulka1[[#This Row],[z2]]</f>
        <v>0.99819999999999998</v>
      </c>
      <c r="D1517" s="1">
        <f>Tabulka1[[#This Row],[std2]]</f>
        <v>0</v>
      </c>
      <c r="E1517" s="1">
        <v>1</v>
      </c>
      <c r="F1517" s="1" t="s">
        <v>29</v>
      </c>
      <c r="G1517" s="1" t="s">
        <v>30</v>
      </c>
      <c r="H1517" s="1" t="s">
        <v>11</v>
      </c>
      <c r="I1517" s="1">
        <f>I1506</f>
        <v>0</v>
      </c>
      <c r="J1517" s="1">
        <f t="shared" ref="J1517" si="2964">J1485</f>
        <v>0</v>
      </c>
      <c r="K1517">
        <v>0.99819999999999998</v>
      </c>
      <c r="L1517"/>
      <c r="M1517" s="1" t="s">
        <v>32</v>
      </c>
      <c r="N1517" s="1" t="s">
        <v>31</v>
      </c>
      <c r="O1517" s="1" t="s">
        <v>11</v>
      </c>
      <c r="P1517" s="1">
        <f>Tabulka1[[#This Row],[x2]]*94.196/138.205</f>
        <v>0</v>
      </c>
      <c r="Q1517" s="1" t="s">
        <v>54</v>
      </c>
      <c r="R1517" s="1">
        <f>Tabulka1[[#This Row],[z2]]</f>
        <v>0.99819999999999998</v>
      </c>
      <c r="S1517" s="1">
        <f>Tabulka1[[#This Row],[std2]]</f>
        <v>0</v>
      </c>
      <c r="T1517" s="1" t="s">
        <v>57</v>
      </c>
      <c r="U1517" s="1" t="s">
        <v>31</v>
      </c>
      <c r="V1517" s="1" t="s">
        <v>11</v>
      </c>
      <c r="W1517" s="1">
        <f>Tabulka1[[#This Row],[x]]/(Tabulka1[[#This Row],[z4]]*(100-Tabulka1[[#This Row],[x2]])/100)</f>
        <v>0</v>
      </c>
      <c r="X1517" s="1" t="s">
        <v>54</v>
      </c>
      <c r="Y1517" s="1">
        <f>Tabulka1[[#This Row],[z2]]</f>
        <v>0.99819999999999998</v>
      </c>
      <c r="Z1517" s="1">
        <f>Tabulka1[[#This Row],[std2]]</f>
        <v>0</v>
      </c>
      <c r="AA1517" s="1" t="s">
        <v>43</v>
      </c>
      <c r="AB1517" s="1" t="s">
        <v>40</v>
      </c>
      <c r="AC1517" s="1" t="s">
        <v>11</v>
      </c>
      <c r="AD1517" s="1">
        <v>20</v>
      </c>
      <c r="AE1517" s="1" t="s">
        <v>59</v>
      </c>
      <c r="AF1517" s="1" t="s">
        <v>28</v>
      </c>
    </row>
    <row r="1518" spans="1:32" ht="16.5" x14ac:dyDescent="0.35">
      <c r="A1518" s="1">
        <f>2*Tabulka1[[#This Row],[x3]]*Tabulka1[[#This Row],[z2]]/(100*94.196)*1000</f>
        <v>0.75477008791288291</v>
      </c>
      <c r="B1518" s="1" t="s">
        <v>54</v>
      </c>
      <c r="C1518" s="1">
        <f>Tabulka1[[#This Row],[z2]]</f>
        <v>1.0431299999999999</v>
      </c>
      <c r="D1518" s="1">
        <f>Tabulka1[[#This Row],[std2]]</f>
        <v>0</v>
      </c>
      <c r="E1518" s="1">
        <v>1</v>
      </c>
      <c r="F1518" s="1" t="s">
        <v>29</v>
      </c>
      <c r="G1518" s="1" t="s">
        <v>30</v>
      </c>
      <c r="H1518" s="1" t="s">
        <v>11</v>
      </c>
      <c r="I1518" s="1">
        <f t="shared" ref="I1518:I1549" si="2965">I1507</f>
        <v>5</v>
      </c>
      <c r="J1518" s="1">
        <f t="shared" ref="J1518" si="2966">J1486</f>
        <v>0</v>
      </c>
      <c r="K1518">
        <v>1.0431299999999999</v>
      </c>
      <c r="L1518">
        <v>0</v>
      </c>
      <c r="M1518" s="1" t="s">
        <v>32</v>
      </c>
      <c r="N1518" s="1" t="s">
        <v>31</v>
      </c>
      <c r="O1518" s="1" t="s">
        <v>11</v>
      </c>
      <c r="P1518" s="1">
        <f>Tabulka1[[#This Row],[x2]]*94.196/138.205</f>
        <v>3.4078361853767953</v>
      </c>
      <c r="Q1518" s="1" t="s">
        <v>54</v>
      </c>
      <c r="R1518" s="1">
        <f>Tabulka1[[#This Row],[z2]]</f>
        <v>1.0431299999999999</v>
      </c>
      <c r="S1518" s="1">
        <f>Tabulka1[[#This Row],[std2]]</f>
        <v>0</v>
      </c>
      <c r="T1518" s="1" t="s">
        <v>57</v>
      </c>
      <c r="U1518" s="1" t="s">
        <v>31</v>
      </c>
      <c r="V1518" s="1" t="s">
        <v>11</v>
      </c>
      <c r="W1518" s="1">
        <f>Tabulka1[[#This Row],[x]]/(Tabulka1[[#This Row],[z4]]*(100-Tabulka1[[#This Row],[x2]])/100)</f>
        <v>0.76164507720224905</v>
      </c>
      <c r="X1518" s="1" t="s">
        <v>54</v>
      </c>
      <c r="Y1518" s="1">
        <f>Tabulka1[[#This Row],[z2]]</f>
        <v>1.0431299999999999</v>
      </c>
      <c r="Z1518" s="1">
        <f>Tabulka1[[#This Row],[std2]]</f>
        <v>0</v>
      </c>
      <c r="AA1518" s="1" t="s">
        <v>43</v>
      </c>
      <c r="AB1518" s="1" t="s">
        <v>40</v>
      </c>
      <c r="AC1518" s="1" t="s">
        <v>11</v>
      </c>
      <c r="AD1518" s="1">
        <v>20</v>
      </c>
      <c r="AE1518" s="1" t="s">
        <v>59</v>
      </c>
      <c r="AF1518" s="1" t="s">
        <v>28</v>
      </c>
    </row>
    <row r="1519" spans="1:32" ht="16.5" x14ac:dyDescent="0.35">
      <c r="A1519" s="1">
        <f>2*Tabulka1[[#This Row],[x3]]*Tabulka1[[#This Row],[z2]]/(100*94.196)*1000</f>
        <v>1.576353966933179</v>
      </c>
      <c r="B1519" s="1" t="s">
        <v>54</v>
      </c>
      <c r="C1519" s="1">
        <f>Tabulka1[[#This Row],[z2]]</f>
        <v>1.0892999999999999</v>
      </c>
      <c r="D1519" s="1">
        <f>Tabulka1[[#This Row],[std2]]</f>
        <v>0</v>
      </c>
      <c r="E1519" s="1">
        <v>1</v>
      </c>
      <c r="F1519" s="1" t="s">
        <v>29</v>
      </c>
      <c r="G1519" s="1" t="s">
        <v>30</v>
      </c>
      <c r="H1519" s="1" t="s">
        <v>11</v>
      </c>
      <c r="I1519" s="1">
        <f t="shared" si="2965"/>
        <v>10</v>
      </c>
      <c r="J1519" s="1">
        <f t="shared" ref="J1519" si="2967">J1487</f>
        <v>0</v>
      </c>
      <c r="K1519">
        <v>1.0892999999999999</v>
      </c>
      <c r="L1519">
        <v>0</v>
      </c>
      <c r="M1519" s="1" t="s">
        <v>32</v>
      </c>
      <c r="N1519" s="1" t="s">
        <v>31</v>
      </c>
      <c r="O1519" s="1" t="s">
        <v>11</v>
      </c>
      <c r="P1519" s="1">
        <f>Tabulka1[[#This Row],[x2]]*94.196/138.205</f>
        <v>6.8156723707535907</v>
      </c>
      <c r="Q1519" s="1" t="s">
        <v>54</v>
      </c>
      <c r="R1519" s="1">
        <f>Tabulka1[[#This Row],[z2]]</f>
        <v>1.0892999999999999</v>
      </c>
      <c r="S1519" s="1">
        <f>Tabulka1[[#This Row],[std2]]</f>
        <v>0</v>
      </c>
      <c r="T1519" s="1" t="s">
        <v>57</v>
      </c>
      <c r="U1519" s="1" t="s">
        <v>31</v>
      </c>
      <c r="V1519" s="1" t="s">
        <v>11</v>
      </c>
      <c r="W1519" s="1">
        <f>Tabulka1[[#This Row],[x]]/(Tabulka1[[#This Row],[z4]]*(100-Tabulka1[[#This Row],[x2]])/100)</f>
        <v>1.6079173852047481</v>
      </c>
      <c r="X1519" s="1" t="s">
        <v>54</v>
      </c>
      <c r="Y1519" s="1">
        <f>Tabulka1[[#This Row],[z2]]</f>
        <v>1.0892999999999999</v>
      </c>
      <c r="Z1519" s="1">
        <f>Tabulka1[[#This Row],[std2]]</f>
        <v>0</v>
      </c>
      <c r="AA1519" s="1" t="s">
        <v>43</v>
      </c>
      <c r="AB1519" s="1" t="s">
        <v>40</v>
      </c>
      <c r="AC1519" s="1" t="s">
        <v>11</v>
      </c>
      <c r="AD1519" s="1">
        <v>20</v>
      </c>
      <c r="AE1519" s="1" t="s">
        <v>59</v>
      </c>
      <c r="AF1519" s="1" t="s">
        <v>28</v>
      </c>
    </row>
    <row r="1520" spans="1:32" ht="16.5" x14ac:dyDescent="0.35">
      <c r="A1520" s="1">
        <f>2*Tabulka1[[#This Row],[x3]]*Tabulka1[[#This Row],[z2]]/(100*94.196)*1000</f>
        <v>2.4692666690785425</v>
      </c>
      <c r="B1520" s="1" t="s">
        <v>54</v>
      </c>
      <c r="C1520" s="1">
        <f>Tabulka1[[#This Row],[z2]]</f>
        <v>1.1375500000000001</v>
      </c>
      <c r="D1520" s="1">
        <f>Tabulka1[[#This Row],[std2]]</f>
        <v>0</v>
      </c>
      <c r="E1520" s="1">
        <v>1</v>
      </c>
      <c r="F1520" s="1" t="s">
        <v>29</v>
      </c>
      <c r="G1520" s="1" t="s">
        <v>30</v>
      </c>
      <c r="H1520" s="1" t="s">
        <v>11</v>
      </c>
      <c r="I1520" s="1">
        <f t="shared" si="2965"/>
        <v>15</v>
      </c>
      <c r="J1520" s="1">
        <f t="shared" ref="J1520" si="2968">J1488</f>
        <v>0</v>
      </c>
      <c r="K1520">
        <v>1.1375500000000001</v>
      </c>
      <c r="L1520">
        <v>0</v>
      </c>
      <c r="M1520" s="1" t="s">
        <v>32</v>
      </c>
      <c r="N1520" s="1" t="s">
        <v>31</v>
      </c>
      <c r="O1520" s="1" t="s">
        <v>11</v>
      </c>
      <c r="P1520" s="1">
        <f>Tabulka1[[#This Row],[x2]]*94.196/138.205</f>
        <v>10.223508556130385</v>
      </c>
      <c r="Q1520" s="1" t="s">
        <v>54</v>
      </c>
      <c r="R1520" s="1">
        <f>Tabulka1[[#This Row],[z2]]</f>
        <v>1.1375500000000001</v>
      </c>
      <c r="S1520" s="1">
        <f>Tabulka1[[#This Row],[std2]]</f>
        <v>0</v>
      </c>
      <c r="T1520" s="1" t="s">
        <v>57</v>
      </c>
      <c r="U1520" s="1" t="s">
        <v>31</v>
      </c>
      <c r="V1520" s="1" t="s">
        <v>11</v>
      </c>
      <c r="W1520" s="1">
        <f>Tabulka1[[#This Row],[x]]/(Tabulka1[[#This Row],[z4]]*(100-Tabulka1[[#This Row],[x2]])/100)</f>
        <v>2.5537511412075409</v>
      </c>
      <c r="X1520" s="1" t="s">
        <v>54</v>
      </c>
      <c r="Y1520" s="1">
        <f>Tabulka1[[#This Row],[z2]]</f>
        <v>1.1375500000000001</v>
      </c>
      <c r="Z1520" s="1">
        <f>Tabulka1[[#This Row],[std2]]</f>
        <v>0</v>
      </c>
      <c r="AA1520" s="1" t="s">
        <v>43</v>
      </c>
      <c r="AB1520" s="1" t="s">
        <v>40</v>
      </c>
      <c r="AC1520" s="1" t="s">
        <v>11</v>
      </c>
      <c r="AD1520" s="1">
        <v>20</v>
      </c>
      <c r="AE1520" s="1" t="s">
        <v>59</v>
      </c>
      <c r="AF1520" s="1" t="s">
        <v>28</v>
      </c>
    </row>
    <row r="1521" spans="1:32" ht="16.5" x14ac:dyDescent="0.35">
      <c r="A1521" s="1">
        <f>2*Tabulka1[[#This Row],[x3]]*Tabulka1[[#This Row],[z2]]/(100*94.196)*1000</f>
        <v>3.4372851922868195</v>
      </c>
      <c r="B1521" s="1" t="s">
        <v>54</v>
      </c>
      <c r="C1521" s="1">
        <f>Tabulka1[[#This Row],[z2]]</f>
        <v>1.1876249999999999</v>
      </c>
      <c r="D1521" s="1">
        <f>Tabulka1[[#This Row],[std2]]</f>
        <v>7.0710678119117998E-6</v>
      </c>
      <c r="E1521" s="1">
        <v>1</v>
      </c>
      <c r="F1521" s="1" t="s">
        <v>29</v>
      </c>
      <c r="G1521" s="1" t="s">
        <v>30</v>
      </c>
      <c r="H1521" s="1" t="s">
        <v>11</v>
      </c>
      <c r="I1521" s="1">
        <f t="shared" si="2965"/>
        <v>20</v>
      </c>
      <c r="J1521" s="1">
        <f t="shared" ref="J1521" si="2969">J1489</f>
        <v>0</v>
      </c>
      <c r="K1521">
        <v>1.1876249999999999</v>
      </c>
      <c r="L1521">
        <v>7.0710678119117998E-6</v>
      </c>
      <c r="M1521" s="1" t="s">
        <v>32</v>
      </c>
      <c r="N1521" s="1" t="s">
        <v>31</v>
      </c>
      <c r="O1521" s="1" t="s">
        <v>11</v>
      </c>
      <c r="P1521" s="1">
        <f>Tabulka1[[#This Row],[x2]]*94.196/138.205</f>
        <v>13.631344741507181</v>
      </c>
      <c r="Q1521" s="1" t="s">
        <v>54</v>
      </c>
      <c r="R1521" s="1">
        <f>Tabulka1[[#This Row],[z2]]</f>
        <v>1.1876249999999999</v>
      </c>
      <c r="S1521" s="1">
        <f>Tabulka1[[#This Row],[std2]]</f>
        <v>7.0710678119117998E-6</v>
      </c>
      <c r="T1521" s="1" t="s">
        <v>57</v>
      </c>
      <c r="U1521" s="1" t="s">
        <v>31</v>
      </c>
      <c r="V1521" s="1" t="s">
        <v>11</v>
      </c>
      <c r="W1521" s="1">
        <f>Tabulka1[[#This Row],[x]]/(Tabulka1[[#This Row],[z4]]*(100-Tabulka1[[#This Row],[x2]])/100)</f>
        <v>3.617814116710683</v>
      </c>
      <c r="X1521" s="1" t="s">
        <v>54</v>
      </c>
      <c r="Y1521" s="1">
        <f>Tabulka1[[#This Row],[z2]]</f>
        <v>1.1876249999999999</v>
      </c>
      <c r="Z1521" s="1">
        <f>Tabulka1[[#This Row],[std2]]</f>
        <v>7.0710678119117998E-6</v>
      </c>
      <c r="AA1521" s="1" t="s">
        <v>43</v>
      </c>
      <c r="AB1521" s="1" t="s">
        <v>40</v>
      </c>
      <c r="AC1521" s="1" t="s">
        <v>11</v>
      </c>
      <c r="AD1521" s="1">
        <v>20</v>
      </c>
      <c r="AE1521" s="1" t="s">
        <v>59</v>
      </c>
      <c r="AF1521" s="1" t="s">
        <v>28</v>
      </c>
    </row>
    <row r="1522" spans="1:32" ht="16.5" x14ac:dyDescent="0.35">
      <c r="A1522" s="1">
        <f>2*Tabulka1[[#This Row],[x3]]*Tabulka1[[#This Row],[z2]]/(100*94.196)*1000</f>
        <v>4.4856010998154918</v>
      </c>
      <c r="B1522" s="1" t="s">
        <v>54</v>
      </c>
      <c r="C1522" s="1">
        <f>Tabulka1[[#This Row],[z2]]</f>
        <v>1.239865</v>
      </c>
      <c r="D1522" s="1">
        <f>Tabulka1[[#This Row],[std2]]</f>
        <v>7.0710678119117998E-6</v>
      </c>
      <c r="E1522" s="1">
        <v>1</v>
      </c>
      <c r="F1522" s="1" t="s">
        <v>29</v>
      </c>
      <c r="G1522" s="1" t="s">
        <v>30</v>
      </c>
      <c r="H1522" s="1" t="s">
        <v>11</v>
      </c>
      <c r="I1522" s="1">
        <f t="shared" si="2965"/>
        <v>25</v>
      </c>
      <c r="J1522" s="1">
        <f t="shared" ref="J1522" si="2970">J1490</f>
        <v>0</v>
      </c>
      <c r="K1522">
        <v>1.239865</v>
      </c>
      <c r="L1522">
        <v>7.0710678119117998E-6</v>
      </c>
      <c r="M1522" s="1" t="s">
        <v>32</v>
      </c>
      <c r="N1522" s="1" t="s">
        <v>31</v>
      </c>
      <c r="O1522" s="1" t="s">
        <v>11</v>
      </c>
      <c r="P1522" s="1">
        <f>Tabulka1[[#This Row],[x2]]*94.196/138.205</f>
        <v>17.039180926883976</v>
      </c>
      <c r="Q1522" s="1" t="s">
        <v>54</v>
      </c>
      <c r="R1522" s="1">
        <f>Tabulka1[[#This Row],[z2]]</f>
        <v>1.239865</v>
      </c>
      <c r="S1522" s="1">
        <f>Tabulka1[[#This Row],[std2]]</f>
        <v>7.0710678119117998E-6</v>
      </c>
      <c r="T1522" s="1" t="s">
        <v>57</v>
      </c>
      <c r="U1522" s="1" t="s">
        <v>31</v>
      </c>
      <c r="V1522" s="1" t="s">
        <v>11</v>
      </c>
      <c r="W1522" s="1">
        <f>Tabulka1[[#This Row],[x]]/(Tabulka1[[#This Row],[z4]]*(100-Tabulka1[[#This Row],[x2]])/100)</f>
        <v>4.8237521556142449</v>
      </c>
      <c r="X1522" s="1" t="s">
        <v>54</v>
      </c>
      <c r="Y1522" s="1">
        <f>Tabulka1[[#This Row],[z2]]</f>
        <v>1.239865</v>
      </c>
      <c r="Z1522" s="1">
        <f>Tabulka1[[#This Row],[std2]]</f>
        <v>7.0710678119117998E-6</v>
      </c>
      <c r="AA1522" s="1" t="s">
        <v>43</v>
      </c>
      <c r="AB1522" s="1" t="s">
        <v>40</v>
      </c>
      <c r="AC1522" s="1" t="s">
        <v>11</v>
      </c>
      <c r="AD1522" s="1">
        <v>20</v>
      </c>
      <c r="AE1522" s="1" t="s">
        <v>59</v>
      </c>
      <c r="AF1522" s="1" t="s">
        <v>28</v>
      </c>
    </row>
    <row r="1523" spans="1:32" ht="16.5" x14ac:dyDescent="0.35">
      <c r="A1523" s="1">
        <f>2*Tabulka1[[#This Row],[x3]]*Tabulka1[[#This Row],[z2]]/(100*94.196)*1000</f>
        <v>5.6182844325458552</v>
      </c>
      <c r="B1523" s="1" t="s">
        <v>54</v>
      </c>
      <c r="C1523" s="1">
        <f>Tabulka1[[#This Row],[z2]]</f>
        <v>1.294125</v>
      </c>
      <c r="D1523" s="1">
        <f>Tabulka1[[#This Row],[std2]]</f>
        <v>7.0710678119117998E-6</v>
      </c>
      <c r="E1523" s="1">
        <v>1</v>
      </c>
      <c r="F1523" s="1" t="s">
        <v>29</v>
      </c>
      <c r="G1523" s="1" t="s">
        <v>30</v>
      </c>
      <c r="H1523" s="1" t="s">
        <v>11</v>
      </c>
      <c r="I1523" s="1">
        <f t="shared" si="2965"/>
        <v>30</v>
      </c>
      <c r="J1523" s="1">
        <f t="shared" ref="J1523" si="2971">J1491</f>
        <v>0</v>
      </c>
      <c r="K1523">
        <v>1.294125</v>
      </c>
      <c r="L1523">
        <v>7.0710678119117998E-6</v>
      </c>
      <c r="M1523" s="1" t="s">
        <v>32</v>
      </c>
      <c r="N1523" s="1" t="s">
        <v>31</v>
      </c>
      <c r="O1523" s="1" t="s">
        <v>11</v>
      </c>
      <c r="P1523" s="1">
        <f>Tabulka1[[#This Row],[x2]]*94.196/138.205</f>
        <v>20.44701711226077</v>
      </c>
      <c r="Q1523" s="1" t="s">
        <v>54</v>
      </c>
      <c r="R1523" s="1">
        <f>Tabulka1[[#This Row],[z2]]</f>
        <v>1.294125</v>
      </c>
      <c r="S1523" s="1">
        <f>Tabulka1[[#This Row],[std2]]</f>
        <v>7.0710678119117998E-6</v>
      </c>
      <c r="T1523" s="1" t="s">
        <v>57</v>
      </c>
      <c r="U1523" s="1" t="s">
        <v>31</v>
      </c>
      <c r="V1523" s="1" t="s">
        <v>11</v>
      </c>
      <c r="W1523" s="1">
        <f>Tabulka1[[#This Row],[x]]/(Tabulka1[[#This Row],[z4]]*(100-Tabulka1[[#This Row],[x2]])/100)</f>
        <v>6.2019670572183134</v>
      </c>
      <c r="X1523" s="1" t="s">
        <v>54</v>
      </c>
      <c r="Y1523" s="1">
        <f>Tabulka1[[#This Row],[z2]]</f>
        <v>1.294125</v>
      </c>
      <c r="Z1523" s="1">
        <f>Tabulka1[[#This Row],[std2]]</f>
        <v>7.0710678119117998E-6</v>
      </c>
      <c r="AA1523" s="1" t="s">
        <v>43</v>
      </c>
      <c r="AB1523" s="1" t="s">
        <v>40</v>
      </c>
      <c r="AC1523" s="1" t="s">
        <v>11</v>
      </c>
      <c r="AD1523" s="1">
        <v>20</v>
      </c>
      <c r="AE1523" s="1" t="s">
        <v>59</v>
      </c>
      <c r="AF1523" s="1" t="s">
        <v>28</v>
      </c>
    </row>
    <row r="1524" spans="1:32" ht="16.5" x14ac:dyDescent="0.35">
      <c r="A1524" s="1">
        <f>2*Tabulka1[[#This Row],[x3]]*Tabulka1[[#This Row],[z2]]/(100*94.196)*1000</f>
        <v>6.8410875149234815</v>
      </c>
      <c r="B1524" s="1" t="s">
        <v>54</v>
      </c>
      <c r="C1524" s="1">
        <f>Tabulka1[[#This Row],[z2]]</f>
        <v>1.3506750000000001</v>
      </c>
      <c r="D1524" s="1">
        <f>Tabulka1[[#This Row],[std2]]</f>
        <v>7.0710678119117998E-6</v>
      </c>
      <c r="E1524" s="1">
        <v>1</v>
      </c>
      <c r="F1524" s="1" t="s">
        <v>29</v>
      </c>
      <c r="G1524" s="1" t="s">
        <v>30</v>
      </c>
      <c r="H1524" s="1" t="s">
        <v>11</v>
      </c>
      <c r="I1524" s="1">
        <f t="shared" si="2965"/>
        <v>35</v>
      </c>
      <c r="J1524" s="1">
        <f t="shared" ref="J1524" si="2972">J1492</f>
        <v>0</v>
      </c>
      <c r="K1524">
        <v>1.3506750000000001</v>
      </c>
      <c r="L1524">
        <v>7.0710678119117998E-6</v>
      </c>
      <c r="M1524" s="1" t="s">
        <v>32</v>
      </c>
      <c r="N1524" s="1" t="s">
        <v>31</v>
      </c>
      <c r="O1524" s="1" t="s">
        <v>11</v>
      </c>
      <c r="P1524" s="1">
        <f>Tabulka1[[#This Row],[x2]]*94.196/138.205</f>
        <v>23.854853297637565</v>
      </c>
      <c r="Q1524" s="1" t="s">
        <v>54</v>
      </c>
      <c r="R1524" s="1">
        <f>Tabulka1[[#This Row],[z2]]</f>
        <v>1.3506750000000001</v>
      </c>
      <c r="S1524" s="1">
        <f>Tabulka1[[#This Row],[std2]]</f>
        <v>7.0710678119117998E-6</v>
      </c>
      <c r="T1524" s="1" t="s">
        <v>57</v>
      </c>
      <c r="U1524" s="1" t="s">
        <v>31</v>
      </c>
      <c r="V1524" s="1" t="s">
        <v>11</v>
      </c>
      <c r="W1524" s="1">
        <f>Tabulka1[[#This Row],[x]]/(Tabulka1[[#This Row],[z4]]*(100-Tabulka1[[#This Row],[x2]])/100)</f>
        <v>7.7922150206076237</v>
      </c>
      <c r="X1524" s="1" t="s">
        <v>54</v>
      </c>
      <c r="Y1524" s="1">
        <f>Tabulka1[[#This Row],[z2]]</f>
        <v>1.3506750000000001</v>
      </c>
      <c r="Z1524" s="1">
        <f>Tabulka1[[#This Row],[std2]]</f>
        <v>7.0710678119117998E-6</v>
      </c>
      <c r="AA1524" s="1" t="s">
        <v>43</v>
      </c>
      <c r="AB1524" s="1" t="s">
        <v>40</v>
      </c>
      <c r="AC1524" s="1" t="s">
        <v>11</v>
      </c>
      <c r="AD1524" s="1">
        <v>20</v>
      </c>
      <c r="AE1524" s="1" t="s">
        <v>59</v>
      </c>
      <c r="AF1524" s="1" t="s">
        <v>28</v>
      </c>
    </row>
    <row r="1525" spans="1:32" ht="16.5" x14ac:dyDescent="0.35">
      <c r="A1525" s="1">
        <f>2*Tabulka1[[#This Row],[x3]]*Tabulka1[[#This Row],[z2]]/(100*94.196)*1000</f>
        <v>8.1610071994500917</v>
      </c>
      <c r="B1525" s="1" t="s">
        <v>54</v>
      </c>
      <c r="C1525" s="1">
        <f>Tabulka1[[#This Row],[z2]]</f>
        <v>1.4098649999999999</v>
      </c>
      <c r="D1525" s="1">
        <f>Tabulka1[[#This Row],[std2]]</f>
        <v>7.0710678119117998E-6</v>
      </c>
      <c r="E1525" s="1">
        <v>1</v>
      </c>
      <c r="F1525" s="1" t="s">
        <v>29</v>
      </c>
      <c r="G1525" s="1" t="s">
        <v>30</v>
      </c>
      <c r="H1525" s="1" t="s">
        <v>11</v>
      </c>
      <c r="I1525" s="1">
        <f t="shared" si="2965"/>
        <v>40</v>
      </c>
      <c r="J1525" s="1">
        <f t="shared" ref="J1525" si="2973">J1493</f>
        <v>0</v>
      </c>
      <c r="K1525">
        <v>1.4098649999999999</v>
      </c>
      <c r="L1525">
        <v>7.0710678119117998E-6</v>
      </c>
      <c r="M1525" s="1" t="s">
        <v>32</v>
      </c>
      <c r="N1525" s="1" t="s">
        <v>31</v>
      </c>
      <c r="O1525" s="1" t="s">
        <v>11</v>
      </c>
      <c r="P1525" s="1">
        <f>Tabulka1[[#This Row],[x2]]*94.196/138.205</f>
        <v>27.262689483014363</v>
      </c>
      <c r="Q1525" s="1" t="s">
        <v>54</v>
      </c>
      <c r="R1525" s="1">
        <f>Tabulka1[[#This Row],[z2]]</f>
        <v>1.4098649999999999</v>
      </c>
      <c r="S1525" s="1">
        <f>Tabulka1[[#This Row],[std2]]</f>
        <v>7.0710678119117998E-6</v>
      </c>
      <c r="T1525" s="1" t="s">
        <v>57</v>
      </c>
      <c r="U1525" s="1" t="s">
        <v>31</v>
      </c>
      <c r="V1525" s="1" t="s">
        <v>11</v>
      </c>
      <c r="W1525" s="1">
        <f>Tabulka1[[#This Row],[x]]/(Tabulka1[[#This Row],[z4]]*(100-Tabulka1[[#This Row],[x2]])/100)</f>
        <v>9.6475043112284879</v>
      </c>
      <c r="X1525" s="1" t="s">
        <v>54</v>
      </c>
      <c r="Y1525" s="1">
        <f>Tabulka1[[#This Row],[z2]]</f>
        <v>1.4098649999999999</v>
      </c>
      <c r="Z1525" s="1">
        <f>Tabulka1[[#This Row],[std2]]</f>
        <v>7.0710678119117998E-6</v>
      </c>
      <c r="AA1525" s="1" t="s">
        <v>43</v>
      </c>
      <c r="AB1525" s="1" t="s">
        <v>40</v>
      </c>
      <c r="AC1525" s="1" t="s">
        <v>11</v>
      </c>
      <c r="AD1525" s="1">
        <v>20</v>
      </c>
      <c r="AE1525" s="1" t="s">
        <v>59</v>
      </c>
      <c r="AF1525" s="1" t="s">
        <v>28</v>
      </c>
    </row>
    <row r="1526" spans="1:32" ht="16.5" x14ac:dyDescent="0.35">
      <c r="A1526" s="1">
        <f>2*Tabulka1[[#This Row],[x3]]*Tabulka1[[#This Row],[z2]]/(100*94.196)*1000</f>
        <v>9.5758945045403561</v>
      </c>
      <c r="B1526" s="1" t="s">
        <v>54</v>
      </c>
      <c r="C1526" s="1">
        <f>Tabulka1[[#This Row],[z2]]</f>
        <v>1.470485</v>
      </c>
      <c r="D1526" s="1">
        <f>Tabulka1[[#This Row],[std2]]</f>
        <v>7.0710678119117998E-6</v>
      </c>
      <c r="E1526" s="1">
        <v>1</v>
      </c>
      <c r="F1526" s="1" t="s">
        <v>29</v>
      </c>
      <c r="G1526" s="1" t="s">
        <v>30</v>
      </c>
      <c r="H1526" s="1" t="s">
        <v>11</v>
      </c>
      <c r="I1526" s="1">
        <f t="shared" si="2965"/>
        <v>45</v>
      </c>
      <c r="J1526" s="1">
        <f t="shared" ref="J1526" si="2974">J1494</f>
        <v>0</v>
      </c>
      <c r="K1526">
        <v>1.470485</v>
      </c>
      <c r="L1526">
        <v>7.0710678119117998E-6</v>
      </c>
      <c r="M1526" s="1" t="s">
        <v>32</v>
      </c>
      <c r="N1526" s="1" t="s">
        <v>31</v>
      </c>
      <c r="O1526" s="1" t="s">
        <v>11</v>
      </c>
      <c r="P1526" s="1">
        <f>Tabulka1[[#This Row],[x2]]*94.196/138.205</f>
        <v>30.670525668391154</v>
      </c>
      <c r="Q1526" s="1" t="s">
        <v>54</v>
      </c>
      <c r="R1526" s="1">
        <f>Tabulka1[[#This Row],[z2]]</f>
        <v>1.470485</v>
      </c>
      <c r="S1526" s="1">
        <f>Tabulka1[[#This Row],[std2]]</f>
        <v>7.0710678119117998E-6</v>
      </c>
      <c r="T1526" s="1" t="s">
        <v>57</v>
      </c>
      <c r="U1526" s="1" t="s">
        <v>31</v>
      </c>
      <c r="V1526" s="1" t="s">
        <v>11</v>
      </c>
      <c r="W1526" s="1">
        <f>Tabulka1[[#This Row],[x]]/(Tabulka1[[#This Row],[z4]]*(100-Tabulka1[[#This Row],[x2]])/100)</f>
        <v>11.84011892741678</v>
      </c>
      <c r="X1526" s="1" t="s">
        <v>54</v>
      </c>
      <c r="Y1526" s="1">
        <f>Tabulka1[[#This Row],[z2]]</f>
        <v>1.470485</v>
      </c>
      <c r="Z1526" s="1">
        <f>Tabulka1[[#This Row],[std2]]</f>
        <v>7.0710678119117998E-6</v>
      </c>
      <c r="AA1526" s="1" t="s">
        <v>43</v>
      </c>
      <c r="AB1526" s="1" t="s">
        <v>40</v>
      </c>
      <c r="AC1526" s="1" t="s">
        <v>11</v>
      </c>
      <c r="AD1526" s="1">
        <v>20</v>
      </c>
      <c r="AE1526" s="1" t="s">
        <v>59</v>
      </c>
      <c r="AF1526" s="1" t="s">
        <v>28</v>
      </c>
    </row>
    <row r="1527" spans="1:32" ht="16.5" x14ac:dyDescent="0.35">
      <c r="A1527" s="1">
        <f>2*Tabulka1[[#This Row],[x3]]*Tabulka1[[#This Row],[z2]]/(100*94.196)*1000</f>
        <v>11.087840526753734</v>
      </c>
      <c r="B1527" s="1" t="s">
        <v>54</v>
      </c>
      <c r="C1527" s="1">
        <f>Tabulka1[[#This Row],[z2]]</f>
        <v>1.532395</v>
      </c>
      <c r="D1527" s="1">
        <f>Tabulka1[[#This Row],[std2]]</f>
        <v>7.0710678119117998E-6</v>
      </c>
      <c r="E1527" s="1">
        <v>1</v>
      </c>
      <c r="F1527" s="1" t="s">
        <v>29</v>
      </c>
      <c r="G1527" s="1" t="s">
        <v>30</v>
      </c>
      <c r="H1527" s="1" t="s">
        <v>11</v>
      </c>
      <c r="I1527" s="1">
        <f t="shared" si="2965"/>
        <v>50</v>
      </c>
      <c r="J1527" s="1">
        <f t="shared" ref="J1527" si="2975">J1495</f>
        <v>0</v>
      </c>
      <c r="K1527">
        <v>1.532395</v>
      </c>
      <c r="L1527">
        <v>7.0710678119117998E-6</v>
      </c>
      <c r="M1527" s="1" t="s">
        <v>32</v>
      </c>
      <c r="N1527" s="1" t="s">
        <v>31</v>
      </c>
      <c r="O1527" s="1" t="s">
        <v>11</v>
      </c>
      <c r="P1527" s="1">
        <f>Tabulka1[[#This Row],[x2]]*94.196/138.205</f>
        <v>34.078361853767952</v>
      </c>
      <c r="Q1527" s="1" t="s">
        <v>54</v>
      </c>
      <c r="R1527" s="1">
        <f>Tabulka1[[#This Row],[z2]]</f>
        <v>1.532395</v>
      </c>
      <c r="S1527" s="1">
        <f>Tabulka1[[#This Row],[std2]]</f>
        <v>7.0710678119117998E-6</v>
      </c>
      <c r="T1527" s="1" t="s">
        <v>57</v>
      </c>
      <c r="U1527" s="1" t="s">
        <v>31</v>
      </c>
      <c r="V1527" s="1" t="s">
        <v>11</v>
      </c>
      <c r="W1527" s="1">
        <f>Tabulka1[[#This Row],[x]]/(Tabulka1[[#This Row],[z4]]*(100-Tabulka1[[#This Row],[x2]])/100)</f>
        <v>14.471256466842732</v>
      </c>
      <c r="X1527" s="1" t="s">
        <v>54</v>
      </c>
      <c r="Y1527" s="1">
        <f>Tabulka1[[#This Row],[z2]]</f>
        <v>1.532395</v>
      </c>
      <c r="Z1527" s="1">
        <f>Tabulka1[[#This Row],[std2]]</f>
        <v>7.0710678119117998E-6</v>
      </c>
      <c r="AA1527" s="1" t="s">
        <v>43</v>
      </c>
      <c r="AB1527" s="1" t="s">
        <v>40</v>
      </c>
      <c r="AC1527" s="1" t="s">
        <v>11</v>
      </c>
      <c r="AD1527" s="1">
        <v>20</v>
      </c>
      <c r="AE1527" s="1" t="s">
        <v>59</v>
      </c>
      <c r="AF1527" s="1" t="s">
        <v>28</v>
      </c>
    </row>
    <row r="1528" spans="1:32" ht="16.5" x14ac:dyDescent="0.35">
      <c r="A1528" s="1">
        <f>2*Tabulka1[[#This Row],[x3]]*Tabulka1[[#This Row],[z2]]/(100*94.196)*1000</f>
        <v>0</v>
      </c>
      <c r="B1528" s="1" t="s">
        <v>54</v>
      </c>
      <c r="C1528" s="1">
        <f>Tabulka1[[#This Row],[z2]]</f>
        <v>0.99704000000000004</v>
      </c>
      <c r="D1528" s="1">
        <f>Tabulka1[[#This Row],[std2]]</f>
        <v>0</v>
      </c>
      <c r="E1528" s="1">
        <v>1</v>
      </c>
      <c r="F1528" s="1" t="s">
        <v>29</v>
      </c>
      <c r="G1528" s="1" t="s">
        <v>30</v>
      </c>
      <c r="H1528" s="1" t="s">
        <v>11</v>
      </c>
      <c r="I1528" s="1">
        <f t="shared" si="2965"/>
        <v>0</v>
      </c>
      <c r="J1528" s="1">
        <f t="shared" ref="J1528" si="2976">J1496</f>
        <v>0</v>
      </c>
      <c r="K1528">
        <v>0.99704000000000004</v>
      </c>
      <c r="L1528"/>
      <c r="M1528" s="1" t="s">
        <v>32</v>
      </c>
      <c r="N1528" s="1" t="s">
        <v>31</v>
      </c>
      <c r="O1528" s="1" t="s">
        <v>11</v>
      </c>
      <c r="P1528" s="1">
        <f>Tabulka1[[#This Row],[x2]]*94.196/138.205</f>
        <v>0</v>
      </c>
      <c r="Q1528" s="1" t="s">
        <v>54</v>
      </c>
      <c r="R1528" s="1">
        <f>Tabulka1[[#This Row],[z2]]</f>
        <v>0.99704000000000004</v>
      </c>
      <c r="S1528" s="1">
        <f>Tabulka1[[#This Row],[std2]]</f>
        <v>0</v>
      </c>
      <c r="T1528" s="1" t="s">
        <v>57</v>
      </c>
      <c r="U1528" s="1" t="s">
        <v>31</v>
      </c>
      <c r="V1528" s="1" t="s">
        <v>11</v>
      </c>
      <c r="W1528" s="1">
        <f>Tabulka1[[#This Row],[x]]/(Tabulka1[[#This Row],[z4]]*(100-Tabulka1[[#This Row],[x2]])/100)</f>
        <v>0</v>
      </c>
      <c r="X1528" s="1" t="s">
        <v>54</v>
      </c>
      <c r="Y1528" s="1">
        <f>Tabulka1[[#This Row],[z2]]</f>
        <v>0.99704000000000004</v>
      </c>
      <c r="Z1528" s="1">
        <f>Tabulka1[[#This Row],[std2]]</f>
        <v>0</v>
      </c>
      <c r="AA1528" s="1" t="s">
        <v>43</v>
      </c>
      <c r="AB1528" s="1" t="s">
        <v>40</v>
      </c>
      <c r="AC1528" s="1" t="s">
        <v>11</v>
      </c>
      <c r="AD1528" s="1">
        <v>25</v>
      </c>
      <c r="AE1528" s="1" t="s">
        <v>59</v>
      </c>
      <c r="AF1528" s="1" t="s">
        <v>28</v>
      </c>
    </row>
    <row r="1529" spans="1:32" ht="16.5" x14ac:dyDescent="0.35">
      <c r="A1529" s="1">
        <f>2*Tabulka1[[#This Row],[x3]]*Tabulka1[[#This Row],[z2]]/(100*94.196)*1000</f>
        <v>0.75363409428023587</v>
      </c>
      <c r="B1529" s="1" t="s">
        <v>54</v>
      </c>
      <c r="C1529" s="1">
        <f>Tabulka1[[#This Row],[z2]]</f>
        <v>1.04156</v>
      </c>
      <c r="D1529" s="1">
        <f>Tabulka1[[#This Row],[std2]]</f>
        <v>0</v>
      </c>
      <c r="E1529" s="1">
        <v>1</v>
      </c>
      <c r="F1529" s="1" t="s">
        <v>29</v>
      </c>
      <c r="G1529" s="1" t="s">
        <v>30</v>
      </c>
      <c r="H1529" s="1" t="s">
        <v>11</v>
      </c>
      <c r="I1529" s="1">
        <f t="shared" si="2965"/>
        <v>5</v>
      </c>
      <c r="J1529" s="1">
        <f t="shared" ref="J1529" si="2977">J1497</f>
        <v>0</v>
      </c>
      <c r="K1529">
        <v>1.04156</v>
      </c>
      <c r="L1529">
        <v>0</v>
      </c>
      <c r="M1529" s="1" t="s">
        <v>32</v>
      </c>
      <c r="N1529" s="1" t="s">
        <v>31</v>
      </c>
      <c r="O1529" s="1" t="s">
        <v>11</v>
      </c>
      <c r="P1529" s="1">
        <f>Tabulka1[[#This Row],[x2]]*94.196/138.205</f>
        <v>3.4078361853767953</v>
      </c>
      <c r="Q1529" s="1" t="s">
        <v>54</v>
      </c>
      <c r="R1529" s="1">
        <f>Tabulka1[[#This Row],[z2]]</f>
        <v>1.04156</v>
      </c>
      <c r="S1529" s="1">
        <f>Tabulka1[[#This Row],[std2]]</f>
        <v>0</v>
      </c>
      <c r="T1529" s="1" t="s">
        <v>57</v>
      </c>
      <c r="U1529" s="1" t="s">
        <v>31</v>
      </c>
      <c r="V1529" s="1" t="s">
        <v>11</v>
      </c>
      <c r="W1529" s="1">
        <f>Tabulka1[[#This Row],[x]]/(Tabulka1[[#This Row],[z4]]*(100-Tabulka1[[#This Row],[x2]])/100)</f>
        <v>0.76164507720224917</v>
      </c>
      <c r="X1529" s="1" t="s">
        <v>54</v>
      </c>
      <c r="Y1529" s="1">
        <f>Tabulka1[[#This Row],[z2]]</f>
        <v>1.04156</v>
      </c>
      <c r="Z1529" s="1">
        <f>Tabulka1[[#This Row],[std2]]</f>
        <v>0</v>
      </c>
      <c r="AA1529" s="1" t="s">
        <v>43</v>
      </c>
      <c r="AB1529" s="1" t="s">
        <v>40</v>
      </c>
      <c r="AC1529" s="1" t="s">
        <v>11</v>
      </c>
      <c r="AD1529" s="1">
        <v>25</v>
      </c>
      <c r="AE1529" s="1" t="s">
        <v>59</v>
      </c>
      <c r="AF1529" s="1" t="s">
        <v>28</v>
      </c>
    </row>
    <row r="1530" spans="1:32" ht="16.5" x14ac:dyDescent="0.35">
      <c r="A1530" s="1">
        <f>2*Tabulka1[[#This Row],[x3]]*Tabulka1[[#This Row],[z2]]/(100*94.196)*1000</f>
        <v>1.5736188994609457</v>
      </c>
      <c r="B1530" s="1" t="s">
        <v>54</v>
      </c>
      <c r="C1530" s="1">
        <f>Tabulka1[[#This Row],[z2]]</f>
        <v>1.08741</v>
      </c>
      <c r="D1530" s="1">
        <f>Tabulka1[[#This Row],[std2]]</f>
        <v>0</v>
      </c>
      <c r="E1530" s="1">
        <v>1</v>
      </c>
      <c r="F1530" s="1" t="s">
        <v>29</v>
      </c>
      <c r="G1530" s="1" t="s">
        <v>30</v>
      </c>
      <c r="H1530" s="1" t="s">
        <v>11</v>
      </c>
      <c r="I1530" s="1">
        <f t="shared" si="2965"/>
        <v>10</v>
      </c>
      <c r="J1530" s="1">
        <f t="shared" ref="J1530" si="2978">J1498</f>
        <v>0</v>
      </c>
      <c r="K1530">
        <v>1.08741</v>
      </c>
      <c r="L1530">
        <v>0</v>
      </c>
      <c r="M1530" s="1" t="s">
        <v>32</v>
      </c>
      <c r="N1530" s="1" t="s">
        <v>31</v>
      </c>
      <c r="O1530" s="1" t="s">
        <v>11</v>
      </c>
      <c r="P1530" s="1">
        <f>Tabulka1[[#This Row],[x2]]*94.196/138.205</f>
        <v>6.8156723707535907</v>
      </c>
      <c r="Q1530" s="1" t="s">
        <v>54</v>
      </c>
      <c r="R1530" s="1">
        <f>Tabulka1[[#This Row],[z2]]</f>
        <v>1.08741</v>
      </c>
      <c r="S1530" s="1">
        <f>Tabulka1[[#This Row],[std2]]</f>
        <v>0</v>
      </c>
      <c r="T1530" s="1" t="s">
        <v>57</v>
      </c>
      <c r="U1530" s="1" t="s">
        <v>31</v>
      </c>
      <c r="V1530" s="1" t="s">
        <v>11</v>
      </c>
      <c r="W1530" s="1">
        <f>Tabulka1[[#This Row],[x]]/(Tabulka1[[#This Row],[z4]]*(100-Tabulka1[[#This Row],[x2]])/100)</f>
        <v>1.6079173852047481</v>
      </c>
      <c r="X1530" s="1" t="s">
        <v>54</v>
      </c>
      <c r="Y1530" s="1">
        <f>Tabulka1[[#This Row],[z2]]</f>
        <v>1.08741</v>
      </c>
      <c r="Z1530" s="1">
        <f>Tabulka1[[#This Row],[std2]]</f>
        <v>0</v>
      </c>
      <c r="AA1530" s="1" t="s">
        <v>43</v>
      </c>
      <c r="AB1530" s="1" t="s">
        <v>40</v>
      </c>
      <c r="AC1530" s="1" t="s">
        <v>11</v>
      </c>
      <c r="AD1530" s="1">
        <v>25</v>
      </c>
      <c r="AE1530" s="1" t="s">
        <v>59</v>
      </c>
      <c r="AF1530" s="1" t="s">
        <v>28</v>
      </c>
    </row>
    <row r="1531" spans="1:32" ht="16.5" x14ac:dyDescent="0.35">
      <c r="A1531" s="1">
        <f>2*Tabulka1[[#This Row],[x3]]*Tabulka1[[#This Row],[z2]]/(100*94.196)*1000</f>
        <v>2.4645996888679855</v>
      </c>
      <c r="B1531" s="1" t="s">
        <v>54</v>
      </c>
      <c r="C1531" s="1">
        <f>Tabulka1[[#This Row],[z2]]</f>
        <v>1.1354</v>
      </c>
      <c r="D1531" s="1">
        <f>Tabulka1[[#This Row],[std2]]</f>
        <v>0</v>
      </c>
      <c r="E1531" s="1">
        <v>1</v>
      </c>
      <c r="F1531" s="1" t="s">
        <v>29</v>
      </c>
      <c r="G1531" s="1" t="s">
        <v>30</v>
      </c>
      <c r="H1531" s="1" t="s">
        <v>11</v>
      </c>
      <c r="I1531" s="1">
        <f t="shared" si="2965"/>
        <v>15</v>
      </c>
      <c r="J1531" s="1">
        <f t="shared" ref="J1531" si="2979">J1499</f>
        <v>0</v>
      </c>
      <c r="K1531">
        <v>1.1354</v>
      </c>
      <c r="L1531">
        <v>0</v>
      </c>
      <c r="M1531" s="1" t="s">
        <v>32</v>
      </c>
      <c r="N1531" s="1" t="s">
        <v>31</v>
      </c>
      <c r="O1531" s="1" t="s">
        <v>11</v>
      </c>
      <c r="P1531" s="1">
        <f>Tabulka1[[#This Row],[x2]]*94.196/138.205</f>
        <v>10.223508556130385</v>
      </c>
      <c r="Q1531" s="1" t="s">
        <v>54</v>
      </c>
      <c r="R1531" s="1">
        <f>Tabulka1[[#This Row],[z2]]</f>
        <v>1.1354</v>
      </c>
      <c r="S1531" s="1">
        <f>Tabulka1[[#This Row],[std2]]</f>
        <v>0</v>
      </c>
      <c r="T1531" s="1" t="s">
        <v>57</v>
      </c>
      <c r="U1531" s="1" t="s">
        <v>31</v>
      </c>
      <c r="V1531" s="1" t="s">
        <v>11</v>
      </c>
      <c r="W1531" s="1">
        <f>Tabulka1[[#This Row],[x]]/(Tabulka1[[#This Row],[z4]]*(100-Tabulka1[[#This Row],[x2]])/100)</f>
        <v>2.5537511412075409</v>
      </c>
      <c r="X1531" s="1" t="s">
        <v>54</v>
      </c>
      <c r="Y1531" s="1">
        <f>Tabulka1[[#This Row],[z2]]</f>
        <v>1.1354</v>
      </c>
      <c r="Z1531" s="1">
        <f>Tabulka1[[#This Row],[std2]]</f>
        <v>0</v>
      </c>
      <c r="AA1531" s="1" t="s">
        <v>43</v>
      </c>
      <c r="AB1531" s="1" t="s">
        <v>40</v>
      </c>
      <c r="AC1531" s="1" t="s">
        <v>11</v>
      </c>
      <c r="AD1531" s="1">
        <v>25</v>
      </c>
      <c r="AE1531" s="1" t="s">
        <v>59</v>
      </c>
      <c r="AF1531" s="1" t="s">
        <v>28</v>
      </c>
    </row>
    <row r="1532" spans="1:32" ht="16.5" x14ac:dyDescent="0.35">
      <c r="A1532" s="1">
        <f>2*Tabulka1[[#This Row],[x3]]*Tabulka1[[#This Row],[z2]]/(100*94.196)*1000</f>
        <v>3.4300206215404656</v>
      </c>
      <c r="B1532" s="1" t="s">
        <v>54</v>
      </c>
      <c r="C1532" s="1">
        <f>Tabulka1[[#This Row],[z2]]</f>
        <v>1.1851150000000001</v>
      </c>
      <c r="D1532" s="1">
        <f>Tabulka1[[#This Row],[std2]]</f>
        <v>7.0710678117547895E-6</v>
      </c>
      <c r="E1532" s="1">
        <v>1</v>
      </c>
      <c r="F1532" s="1" t="s">
        <v>29</v>
      </c>
      <c r="G1532" s="1" t="s">
        <v>30</v>
      </c>
      <c r="H1532" s="1" t="s">
        <v>11</v>
      </c>
      <c r="I1532" s="1">
        <f t="shared" si="2965"/>
        <v>20</v>
      </c>
      <c r="J1532" s="1">
        <f t="shared" ref="J1532" si="2980">J1500</f>
        <v>0</v>
      </c>
      <c r="K1532">
        <v>1.1851150000000001</v>
      </c>
      <c r="L1532">
        <v>7.0710678117547895E-6</v>
      </c>
      <c r="M1532" s="1" t="s">
        <v>32</v>
      </c>
      <c r="N1532" s="1" t="s">
        <v>31</v>
      </c>
      <c r="O1532" s="1" t="s">
        <v>11</v>
      </c>
      <c r="P1532" s="1">
        <f>Tabulka1[[#This Row],[x2]]*94.196/138.205</f>
        <v>13.631344741507181</v>
      </c>
      <c r="Q1532" s="1" t="s">
        <v>54</v>
      </c>
      <c r="R1532" s="1">
        <f>Tabulka1[[#This Row],[z2]]</f>
        <v>1.1851150000000001</v>
      </c>
      <c r="S1532" s="1">
        <f>Tabulka1[[#This Row],[std2]]</f>
        <v>7.0710678117547895E-6</v>
      </c>
      <c r="T1532" s="1" t="s">
        <v>57</v>
      </c>
      <c r="U1532" s="1" t="s">
        <v>31</v>
      </c>
      <c r="V1532" s="1" t="s">
        <v>11</v>
      </c>
      <c r="W1532" s="1">
        <f>Tabulka1[[#This Row],[x]]/(Tabulka1[[#This Row],[z4]]*(100-Tabulka1[[#This Row],[x2]])/100)</f>
        <v>3.6178141167106834</v>
      </c>
      <c r="X1532" s="1" t="s">
        <v>54</v>
      </c>
      <c r="Y1532" s="1">
        <f>Tabulka1[[#This Row],[z2]]</f>
        <v>1.1851150000000001</v>
      </c>
      <c r="Z1532" s="1">
        <f>Tabulka1[[#This Row],[std2]]</f>
        <v>7.0710678117547895E-6</v>
      </c>
      <c r="AA1532" s="1" t="s">
        <v>43</v>
      </c>
      <c r="AB1532" s="1" t="s">
        <v>40</v>
      </c>
      <c r="AC1532" s="1" t="s">
        <v>11</v>
      </c>
      <c r="AD1532" s="1">
        <v>25</v>
      </c>
      <c r="AE1532" s="1" t="s">
        <v>59</v>
      </c>
      <c r="AF1532" s="1" t="s">
        <v>28</v>
      </c>
    </row>
    <row r="1533" spans="1:32" ht="16.5" x14ac:dyDescent="0.35">
      <c r="A1533" s="1">
        <f>2*Tabulka1[[#This Row],[x3]]*Tabulka1[[#This Row],[z2]]/(100*94.196)*1000</f>
        <v>4.4762128721826278</v>
      </c>
      <c r="B1533" s="1" t="s">
        <v>54</v>
      </c>
      <c r="C1533" s="1">
        <f>Tabulka1[[#This Row],[z2]]</f>
        <v>1.2372700000000001</v>
      </c>
      <c r="D1533" s="1">
        <f>Tabulka1[[#This Row],[std2]]</f>
        <v>1.4142135623666588E-5</v>
      </c>
      <c r="E1533" s="1">
        <v>1</v>
      </c>
      <c r="F1533" s="1" t="s">
        <v>29</v>
      </c>
      <c r="G1533" s="1" t="s">
        <v>30</v>
      </c>
      <c r="H1533" s="1" t="s">
        <v>11</v>
      </c>
      <c r="I1533" s="1">
        <f t="shared" si="2965"/>
        <v>25</v>
      </c>
      <c r="J1533" s="1">
        <f t="shared" ref="J1533" si="2981">J1501</f>
        <v>0</v>
      </c>
      <c r="K1533">
        <v>1.2372700000000001</v>
      </c>
      <c r="L1533">
        <v>1.4142135623666588E-5</v>
      </c>
      <c r="M1533" s="1" t="s">
        <v>32</v>
      </c>
      <c r="N1533" s="1" t="s">
        <v>31</v>
      </c>
      <c r="O1533" s="1" t="s">
        <v>11</v>
      </c>
      <c r="P1533" s="1">
        <f>Tabulka1[[#This Row],[x2]]*94.196/138.205</f>
        <v>17.039180926883976</v>
      </c>
      <c r="Q1533" s="1" t="s">
        <v>54</v>
      </c>
      <c r="R1533" s="1">
        <f>Tabulka1[[#This Row],[z2]]</f>
        <v>1.2372700000000001</v>
      </c>
      <c r="S1533" s="1">
        <f>Tabulka1[[#This Row],[std2]]</f>
        <v>1.4142135623666588E-5</v>
      </c>
      <c r="T1533" s="1" t="s">
        <v>57</v>
      </c>
      <c r="U1533" s="1" t="s">
        <v>31</v>
      </c>
      <c r="V1533" s="1" t="s">
        <v>11</v>
      </c>
      <c r="W1533" s="1">
        <f>Tabulka1[[#This Row],[x]]/(Tabulka1[[#This Row],[z4]]*(100-Tabulka1[[#This Row],[x2]])/100)</f>
        <v>4.8237521556142449</v>
      </c>
      <c r="X1533" s="1" t="s">
        <v>54</v>
      </c>
      <c r="Y1533" s="1">
        <f>Tabulka1[[#This Row],[z2]]</f>
        <v>1.2372700000000001</v>
      </c>
      <c r="Z1533" s="1">
        <f>Tabulka1[[#This Row],[std2]]</f>
        <v>1.4142135623666588E-5</v>
      </c>
      <c r="AA1533" s="1" t="s">
        <v>43</v>
      </c>
      <c r="AB1533" s="1" t="s">
        <v>40</v>
      </c>
      <c r="AC1533" s="1" t="s">
        <v>11</v>
      </c>
      <c r="AD1533" s="1">
        <v>25</v>
      </c>
      <c r="AE1533" s="1" t="s">
        <v>59</v>
      </c>
      <c r="AF1533" s="1" t="s">
        <v>28</v>
      </c>
    </row>
    <row r="1534" spans="1:32" ht="16.5" x14ac:dyDescent="0.35">
      <c r="A1534" s="1">
        <f>2*Tabulka1[[#This Row],[x3]]*Tabulka1[[#This Row],[z2]]/(100*94.196)*1000</f>
        <v>5.6068231974241156</v>
      </c>
      <c r="B1534" s="1" t="s">
        <v>54</v>
      </c>
      <c r="C1534" s="1">
        <f>Tabulka1[[#This Row],[z2]]</f>
        <v>1.291485</v>
      </c>
      <c r="D1534" s="1">
        <f>Tabulka1[[#This Row],[std2]]</f>
        <v>7.0710678119117998E-6</v>
      </c>
      <c r="E1534" s="1">
        <v>1</v>
      </c>
      <c r="F1534" s="1" t="s">
        <v>29</v>
      </c>
      <c r="G1534" s="1" t="s">
        <v>30</v>
      </c>
      <c r="H1534" s="1" t="s">
        <v>11</v>
      </c>
      <c r="I1534" s="1">
        <f t="shared" si="2965"/>
        <v>30</v>
      </c>
      <c r="J1534" s="1">
        <f t="shared" ref="J1534" si="2982">J1502</f>
        <v>0</v>
      </c>
      <c r="K1534">
        <v>1.291485</v>
      </c>
      <c r="L1534">
        <v>7.0710678119117998E-6</v>
      </c>
      <c r="M1534" s="1" t="s">
        <v>32</v>
      </c>
      <c r="N1534" s="1" t="s">
        <v>31</v>
      </c>
      <c r="O1534" s="1" t="s">
        <v>11</v>
      </c>
      <c r="P1534" s="1">
        <f>Tabulka1[[#This Row],[x2]]*94.196/138.205</f>
        <v>20.44701711226077</v>
      </c>
      <c r="Q1534" s="1" t="s">
        <v>54</v>
      </c>
      <c r="R1534" s="1">
        <f>Tabulka1[[#This Row],[z2]]</f>
        <v>1.291485</v>
      </c>
      <c r="S1534" s="1">
        <f>Tabulka1[[#This Row],[std2]]</f>
        <v>7.0710678119117998E-6</v>
      </c>
      <c r="T1534" s="1" t="s">
        <v>57</v>
      </c>
      <c r="U1534" s="1" t="s">
        <v>31</v>
      </c>
      <c r="V1534" s="1" t="s">
        <v>11</v>
      </c>
      <c r="W1534" s="1">
        <f>Tabulka1[[#This Row],[x]]/(Tabulka1[[#This Row],[z4]]*(100-Tabulka1[[#This Row],[x2]])/100)</f>
        <v>6.2019670572183134</v>
      </c>
      <c r="X1534" s="1" t="s">
        <v>54</v>
      </c>
      <c r="Y1534" s="1">
        <f>Tabulka1[[#This Row],[z2]]</f>
        <v>1.291485</v>
      </c>
      <c r="Z1534" s="1">
        <f>Tabulka1[[#This Row],[std2]]</f>
        <v>7.0710678119117998E-6</v>
      </c>
      <c r="AA1534" s="1" t="s">
        <v>43</v>
      </c>
      <c r="AB1534" s="1" t="s">
        <v>40</v>
      </c>
      <c r="AC1534" s="1" t="s">
        <v>11</v>
      </c>
      <c r="AD1534" s="1">
        <v>25</v>
      </c>
      <c r="AE1534" s="1" t="s">
        <v>59</v>
      </c>
      <c r="AF1534" s="1" t="s">
        <v>28</v>
      </c>
    </row>
    <row r="1535" spans="1:32" ht="16.5" x14ac:dyDescent="0.35">
      <c r="A1535" s="1">
        <f>2*Tabulka1[[#This Row],[x3]]*Tabulka1[[#This Row],[z2]]/(100*94.196)*1000</f>
        <v>6.8273108787670482</v>
      </c>
      <c r="B1535" s="1" t="s">
        <v>54</v>
      </c>
      <c r="C1535" s="1">
        <f>Tabulka1[[#This Row],[z2]]</f>
        <v>1.347955</v>
      </c>
      <c r="D1535" s="1">
        <f>Tabulka1[[#This Row],[std2]]</f>
        <v>7.0710678119117998E-6</v>
      </c>
      <c r="E1535" s="1">
        <v>1</v>
      </c>
      <c r="F1535" s="1" t="s">
        <v>29</v>
      </c>
      <c r="G1535" s="1" t="s">
        <v>30</v>
      </c>
      <c r="H1535" s="1" t="s">
        <v>11</v>
      </c>
      <c r="I1535" s="1">
        <f t="shared" si="2965"/>
        <v>35</v>
      </c>
      <c r="J1535" s="1">
        <f t="shared" ref="J1535" si="2983">J1503</f>
        <v>0</v>
      </c>
      <c r="K1535">
        <v>1.347955</v>
      </c>
      <c r="L1535">
        <v>7.0710678119117998E-6</v>
      </c>
      <c r="M1535" s="1" t="s">
        <v>32</v>
      </c>
      <c r="N1535" s="1" t="s">
        <v>31</v>
      </c>
      <c r="O1535" s="1" t="s">
        <v>11</v>
      </c>
      <c r="P1535" s="1">
        <f>Tabulka1[[#This Row],[x2]]*94.196/138.205</f>
        <v>23.854853297637565</v>
      </c>
      <c r="Q1535" s="1" t="s">
        <v>54</v>
      </c>
      <c r="R1535" s="1">
        <f>Tabulka1[[#This Row],[z2]]</f>
        <v>1.347955</v>
      </c>
      <c r="S1535" s="1">
        <f>Tabulka1[[#This Row],[std2]]</f>
        <v>7.0710678119117998E-6</v>
      </c>
      <c r="T1535" s="1" t="s">
        <v>57</v>
      </c>
      <c r="U1535" s="1" t="s">
        <v>31</v>
      </c>
      <c r="V1535" s="1" t="s">
        <v>11</v>
      </c>
      <c r="W1535" s="1">
        <f>Tabulka1[[#This Row],[x]]/(Tabulka1[[#This Row],[z4]]*(100-Tabulka1[[#This Row],[x2]])/100)</f>
        <v>7.7922150206076246</v>
      </c>
      <c r="X1535" s="1" t="s">
        <v>54</v>
      </c>
      <c r="Y1535" s="1">
        <f>Tabulka1[[#This Row],[z2]]</f>
        <v>1.347955</v>
      </c>
      <c r="Z1535" s="1">
        <f>Tabulka1[[#This Row],[std2]]</f>
        <v>7.0710678119117998E-6</v>
      </c>
      <c r="AA1535" s="1" t="s">
        <v>43</v>
      </c>
      <c r="AB1535" s="1" t="s">
        <v>40</v>
      </c>
      <c r="AC1535" s="1" t="s">
        <v>11</v>
      </c>
      <c r="AD1535" s="1">
        <v>25</v>
      </c>
      <c r="AE1535" s="1" t="s">
        <v>59</v>
      </c>
      <c r="AF1535" s="1" t="s">
        <v>28</v>
      </c>
    </row>
    <row r="1536" spans="1:32" ht="16.5" x14ac:dyDescent="0.35">
      <c r="A1536" s="1">
        <f>2*Tabulka1[[#This Row],[x3]]*Tabulka1[[#This Row],[z2]]/(100*94.196)*1000</f>
        <v>8.1448572772330952</v>
      </c>
      <c r="B1536" s="1" t="s">
        <v>54</v>
      </c>
      <c r="C1536" s="1">
        <f>Tabulka1[[#This Row],[z2]]</f>
        <v>1.4070750000000001</v>
      </c>
      <c r="D1536" s="1">
        <f>Tabulka1[[#This Row],[std2]]</f>
        <v>7.0710678119117998E-6</v>
      </c>
      <c r="E1536" s="1">
        <v>1</v>
      </c>
      <c r="F1536" s="1" t="s">
        <v>29</v>
      </c>
      <c r="G1536" s="1" t="s">
        <v>30</v>
      </c>
      <c r="H1536" s="1" t="s">
        <v>11</v>
      </c>
      <c r="I1536" s="1">
        <f t="shared" si="2965"/>
        <v>40</v>
      </c>
      <c r="J1536" s="1">
        <f t="shared" ref="J1536" si="2984">J1504</f>
        <v>0</v>
      </c>
      <c r="K1536">
        <v>1.4070750000000001</v>
      </c>
      <c r="L1536">
        <v>7.0710678119117998E-6</v>
      </c>
      <c r="M1536" s="1" t="s">
        <v>32</v>
      </c>
      <c r="N1536" s="1" t="s">
        <v>31</v>
      </c>
      <c r="O1536" s="1" t="s">
        <v>11</v>
      </c>
      <c r="P1536" s="1">
        <f>Tabulka1[[#This Row],[x2]]*94.196/138.205</f>
        <v>27.262689483014363</v>
      </c>
      <c r="Q1536" s="1" t="s">
        <v>54</v>
      </c>
      <c r="R1536" s="1">
        <f>Tabulka1[[#This Row],[z2]]</f>
        <v>1.4070750000000001</v>
      </c>
      <c r="S1536" s="1">
        <f>Tabulka1[[#This Row],[std2]]</f>
        <v>7.0710678119117998E-6</v>
      </c>
      <c r="T1536" s="1" t="s">
        <v>57</v>
      </c>
      <c r="U1536" s="1" t="s">
        <v>31</v>
      </c>
      <c r="V1536" s="1" t="s">
        <v>11</v>
      </c>
      <c r="W1536" s="1">
        <f>Tabulka1[[#This Row],[x]]/(Tabulka1[[#This Row],[z4]]*(100-Tabulka1[[#This Row],[x2]])/100)</f>
        <v>9.6475043112284862</v>
      </c>
      <c r="X1536" s="1" t="s">
        <v>54</v>
      </c>
      <c r="Y1536" s="1">
        <f>Tabulka1[[#This Row],[z2]]</f>
        <v>1.4070750000000001</v>
      </c>
      <c r="Z1536" s="1">
        <f>Tabulka1[[#This Row],[std2]]</f>
        <v>7.0710678119117998E-6</v>
      </c>
      <c r="AA1536" s="1" t="s">
        <v>43</v>
      </c>
      <c r="AB1536" s="1" t="s">
        <v>40</v>
      </c>
      <c r="AC1536" s="1" t="s">
        <v>11</v>
      </c>
      <c r="AD1536" s="1">
        <v>25</v>
      </c>
      <c r="AE1536" s="1" t="s">
        <v>59</v>
      </c>
      <c r="AF1536" s="1" t="s">
        <v>28</v>
      </c>
    </row>
    <row r="1537" spans="1:32" ht="16.5" x14ac:dyDescent="0.35">
      <c r="A1537" s="1">
        <f>2*Tabulka1[[#This Row],[x3]]*Tabulka1[[#This Row],[z2]]/(100*94.196)*1000</f>
        <v>9.5571397561593265</v>
      </c>
      <c r="B1537" s="1" t="s">
        <v>54</v>
      </c>
      <c r="C1537" s="1">
        <f>Tabulka1[[#This Row],[z2]]</f>
        <v>1.467605</v>
      </c>
      <c r="D1537" s="1">
        <f>Tabulka1[[#This Row],[std2]]</f>
        <v>7.0710678119117998E-6</v>
      </c>
      <c r="E1537" s="1">
        <v>1</v>
      </c>
      <c r="F1537" s="1" t="s">
        <v>29</v>
      </c>
      <c r="G1537" s="1" t="s">
        <v>30</v>
      </c>
      <c r="H1537" s="1" t="s">
        <v>11</v>
      </c>
      <c r="I1537" s="1">
        <f t="shared" si="2965"/>
        <v>45</v>
      </c>
      <c r="J1537" s="1">
        <f t="shared" ref="J1537" si="2985">J1505</f>
        <v>0</v>
      </c>
      <c r="K1537">
        <v>1.467605</v>
      </c>
      <c r="L1537">
        <v>7.0710678119117998E-6</v>
      </c>
      <c r="M1537" s="1" t="s">
        <v>32</v>
      </c>
      <c r="N1537" s="1" t="s">
        <v>31</v>
      </c>
      <c r="O1537" s="1" t="s">
        <v>11</v>
      </c>
      <c r="P1537" s="1">
        <f>Tabulka1[[#This Row],[x2]]*94.196/138.205</f>
        <v>30.670525668391154</v>
      </c>
      <c r="Q1537" s="1" t="s">
        <v>54</v>
      </c>
      <c r="R1537" s="1">
        <f>Tabulka1[[#This Row],[z2]]</f>
        <v>1.467605</v>
      </c>
      <c r="S1537" s="1">
        <f>Tabulka1[[#This Row],[std2]]</f>
        <v>7.0710678119117998E-6</v>
      </c>
      <c r="T1537" s="1" t="s">
        <v>57</v>
      </c>
      <c r="U1537" s="1" t="s">
        <v>31</v>
      </c>
      <c r="V1537" s="1" t="s">
        <v>11</v>
      </c>
      <c r="W1537" s="1">
        <f>Tabulka1[[#This Row],[x]]/(Tabulka1[[#This Row],[z4]]*(100-Tabulka1[[#This Row],[x2]])/100)</f>
        <v>11.840118927416778</v>
      </c>
      <c r="X1537" s="1" t="s">
        <v>54</v>
      </c>
      <c r="Y1537" s="1">
        <f>Tabulka1[[#This Row],[z2]]</f>
        <v>1.467605</v>
      </c>
      <c r="Z1537" s="1">
        <f>Tabulka1[[#This Row],[std2]]</f>
        <v>7.0710678119117998E-6</v>
      </c>
      <c r="AA1537" s="1" t="s">
        <v>43</v>
      </c>
      <c r="AB1537" s="1" t="s">
        <v>40</v>
      </c>
      <c r="AC1537" s="1" t="s">
        <v>11</v>
      </c>
      <c r="AD1537" s="1">
        <v>25</v>
      </c>
      <c r="AE1537" s="1" t="s">
        <v>59</v>
      </c>
      <c r="AF1537" s="1" t="s">
        <v>28</v>
      </c>
    </row>
    <row r="1538" spans="1:32" ht="16.5" x14ac:dyDescent="0.35">
      <c r="A1538" s="1">
        <f>2*Tabulka1[[#This Row],[x3]]*Tabulka1[[#This Row],[z2]]/(100*94.196)*1000</f>
        <v>11.066821026735646</v>
      </c>
      <c r="B1538" s="1" t="s">
        <v>54</v>
      </c>
      <c r="C1538" s="1">
        <f>Tabulka1[[#This Row],[z2]]</f>
        <v>1.52949</v>
      </c>
      <c r="D1538" s="1">
        <f>Tabulka1[[#This Row],[std2]]</f>
        <v>0</v>
      </c>
      <c r="E1538" s="1">
        <v>1</v>
      </c>
      <c r="F1538" s="1" t="s">
        <v>29</v>
      </c>
      <c r="G1538" s="1" t="s">
        <v>30</v>
      </c>
      <c r="H1538" s="1" t="s">
        <v>11</v>
      </c>
      <c r="I1538" s="1">
        <f t="shared" si="2965"/>
        <v>50</v>
      </c>
      <c r="J1538" s="1">
        <f t="shared" ref="J1538" si="2986">J1506</f>
        <v>0</v>
      </c>
      <c r="K1538">
        <v>1.52949</v>
      </c>
      <c r="L1538">
        <v>0</v>
      </c>
      <c r="M1538" s="1" t="s">
        <v>32</v>
      </c>
      <c r="N1538" s="1" t="s">
        <v>31</v>
      </c>
      <c r="O1538" s="1" t="s">
        <v>11</v>
      </c>
      <c r="P1538" s="1">
        <f>Tabulka1[[#This Row],[x2]]*94.196/138.205</f>
        <v>34.078361853767952</v>
      </c>
      <c r="Q1538" s="1" t="s">
        <v>54</v>
      </c>
      <c r="R1538" s="1">
        <f>Tabulka1[[#This Row],[z2]]</f>
        <v>1.52949</v>
      </c>
      <c r="S1538" s="1">
        <f>Tabulka1[[#This Row],[std2]]</f>
        <v>0</v>
      </c>
      <c r="T1538" s="1" t="s">
        <v>57</v>
      </c>
      <c r="U1538" s="1" t="s">
        <v>31</v>
      </c>
      <c r="V1538" s="1" t="s">
        <v>11</v>
      </c>
      <c r="W1538" s="1">
        <f>Tabulka1[[#This Row],[x]]/(Tabulka1[[#This Row],[z4]]*(100-Tabulka1[[#This Row],[x2]])/100)</f>
        <v>14.471256466842732</v>
      </c>
      <c r="X1538" s="1" t="s">
        <v>54</v>
      </c>
      <c r="Y1538" s="1">
        <f>Tabulka1[[#This Row],[z2]]</f>
        <v>1.52949</v>
      </c>
      <c r="Z1538" s="1">
        <f>Tabulka1[[#This Row],[std2]]</f>
        <v>0</v>
      </c>
      <c r="AA1538" s="1" t="s">
        <v>43</v>
      </c>
      <c r="AB1538" s="1" t="s">
        <v>40</v>
      </c>
      <c r="AC1538" s="1" t="s">
        <v>11</v>
      </c>
      <c r="AD1538" s="1">
        <v>25</v>
      </c>
      <c r="AE1538" s="1" t="s">
        <v>59</v>
      </c>
      <c r="AF1538" s="1" t="s">
        <v>28</v>
      </c>
    </row>
    <row r="1539" spans="1:32" ht="16.5" x14ac:dyDescent="0.35">
      <c r="A1539" s="1">
        <f>2*Tabulka1[[#This Row],[x3]]*Tabulka1[[#This Row],[z2]]/(100*94.196)*1000</f>
        <v>0</v>
      </c>
      <c r="B1539" s="1" t="s">
        <v>54</v>
      </c>
      <c r="C1539" s="1">
        <f>Tabulka1[[#This Row],[z2]]</f>
        <v>0.99565000000000003</v>
      </c>
      <c r="D1539" s="1">
        <f>Tabulka1[[#This Row],[std2]]</f>
        <v>0</v>
      </c>
      <c r="E1539" s="1">
        <v>1</v>
      </c>
      <c r="F1539" s="1" t="s">
        <v>29</v>
      </c>
      <c r="G1539" s="1" t="s">
        <v>30</v>
      </c>
      <c r="H1539" s="1" t="s">
        <v>11</v>
      </c>
      <c r="I1539" s="1">
        <f t="shared" si="2965"/>
        <v>0</v>
      </c>
      <c r="J1539" s="1">
        <f t="shared" ref="J1539" si="2987">J1507</f>
        <v>0</v>
      </c>
      <c r="K1539">
        <v>0.99565000000000003</v>
      </c>
      <c r="L1539"/>
      <c r="M1539" s="1" t="s">
        <v>32</v>
      </c>
      <c r="N1539" s="1" t="s">
        <v>31</v>
      </c>
      <c r="O1539" s="1" t="s">
        <v>11</v>
      </c>
      <c r="P1539" s="1">
        <f>Tabulka1[[#This Row],[x2]]*94.196/138.205</f>
        <v>0</v>
      </c>
      <c r="Q1539" s="1" t="s">
        <v>54</v>
      </c>
      <c r="R1539" s="1">
        <f>Tabulka1[[#This Row],[z2]]</f>
        <v>0.99565000000000003</v>
      </c>
      <c r="S1539" s="1">
        <f>Tabulka1[[#This Row],[std2]]</f>
        <v>0</v>
      </c>
      <c r="T1539" s="1" t="s">
        <v>57</v>
      </c>
      <c r="U1539" s="1" t="s">
        <v>31</v>
      </c>
      <c r="V1539" s="1" t="s">
        <v>11</v>
      </c>
      <c r="W1539" s="1">
        <f>Tabulka1[[#This Row],[x]]/(Tabulka1[[#This Row],[z4]]*(100-Tabulka1[[#This Row],[x2]])/100)</f>
        <v>0</v>
      </c>
      <c r="X1539" s="1" t="s">
        <v>54</v>
      </c>
      <c r="Y1539" s="1">
        <f>Tabulka1[[#This Row],[z2]]</f>
        <v>0.99565000000000003</v>
      </c>
      <c r="Z1539" s="1">
        <f>Tabulka1[[#This Row],[std2]]</f>
        <v>0</v>
      </c>
      <c r="AA1539" s="1" t="s">
        <v>43</v>
      </c>
      <c r="AB1539" s="1" t="s">
        <v>40</v>
      </c>
      <c r="AC1539" s="1" t="s">
        <v>11</v>
      </c>
      <c r="AD1539" s="1">
        <v>30</v>
      </c>
      <c r="AE1539" s="1" t="s">
        <v>59</v>
      </c>
      <c r="AF1539" s="1" t="s">
        <v>28</v>
      </c>
    </row>
    <row r="1540" spans="1:32" ht="16.5" x14ac:dyDescent="0.35">
      <c r="A1540" s="1">
        <f>2*Tabulka1[[#This Row],[x3]]*Tabulka1[[#This Row],[z2]]/(100*94.196)*1000</f>
        <v>0.7524185087370211</v>
      </c>
      <c r="B1540" s="1" t="s">
        <v>54</v>
      </c>
      <c r="C1540" s="1">
        <f>Tabulka1[[#This Row],[z2]]</f>
        <v>1.0398800000000001</v>
      </c>
      <c r="D1540" s="1">
        <f>Tabulka1[[#This Row],[std2]]</f>
        <v>1.4142135623666588E-5</v>
      </c>
      <c r="E1540" s="1">
        <v>1</v>
      </c>
      <c r="F1540" s="1" t="s">
        <v>29</v>
      </c>
      <c r="G1540" s="1" t="s">
        <v>30</v>
      </c>
      <c r="H1540" s="1" t="s">
        <v>11</v>
      </c>
      <c r="I1540" s="1">
        <f t="shared" si="2965"/>
        <v>5</v>
      </c>
      <c r="J1540" s="1">
        <f t="shared" ref="J1540" si="2988">J1508</f>
        <v>0</v>
      </c>
      <c r="K1540">
        <v>1.0398800000000001</v>
      </c>
      <c r="L1540">
        <v>1.4142135623666588E-5</v>
      </c>
      <c r="M1540" s="1" t="s">
        <v>32</v>
      </c>
      <c r="N1540" s="1" t="s">
        <v>31</v>
      </c>
      <c r="O1540" s="1" t="s">
        <v>11</v>
      </c>
      <c r="P1540" s="1">
        <f>Tabulka1[[#This Row],[x2]]*94.196/138.205</f>
        <v>3.4078361853767953</v>
      </c>
      <c r="Q1540" s="1" t="s">
        <v>54</v>
      </c>
      <c r="R1540" s="1">
        <f>Tabulka1[[#This Row],[z2]]</f>
        <v>1.0398800000000001</v>
      </c>
      <c r="S1540" s="1">
        <f>Tabulka1[[#This Row],[std2]]</f>
        <v>1.4142135623666588E-5</v>
      </c>
      <c r="T1540" s="1" t="s">
        <v>57</v>
      </c>
      <c r="U1540" s="1" t="s">
        <v>31</v>
      </c>
      <c r="V1540" s="1" t="s">
        <v>11</v>
      </c>
      <c r="W1540" s="1">
        <f>Tabulka1[[#This Row],[x]]/(Tabulka1[[#This Row],[z4]]*(100-Tabulka1[[#This Row],[x2]])/100)</f>
        <v>0.76164507720224905</v>
      </c>
      <c r="X1540" s="1" t="s">
        <v>54</v>
      </c>
      <c r="Y1540" s="1">
        <f>Tabulka1[[#This Row],[z2]]</f>
        <v>1.0398800000000001</v>
      </c>
      <c r="Z1540" s="1">
        <f>Tabulka1[[#This Row],[std2]]</f>
        <v>1.4142135623666588E-5</v>
      </c>
      <c r="AA1540" s="1" t="s">
        <v>43</v>
      </c>
      <c r="AB1540" s="1" t="s">
        <v>40</v>
      </c>
      <c r="AC1540" s="1" t="s">
        <v>11</v>
      </c>
      <c r="AD1540" s="1">
        <v>30</v>
      </c>
      <c r="AE1540" s="1" t="s">
        <v>59</v>
      </c>
      <c r="AF1540" s="1" t="s">
        <v>28</v>
      </c>
    </row>
    <row r="1541" spans="1:32" ht="16.5" x14ac:dyDescent="0.35">
      <c r="A1541" s="1">
        <f>2*Tabulka1[[#This Row],[x3]]*Tabulka1[[#This Row],[z2]]/(100*94.196)*1000</f>
        <v>1.570862125104012</v>
      </c>
      <c r="B1541" s="1" t="s">
        <v>54</v>
      </c>
      <c r="C1541" s="1">
        <f>Tabulka1[[#This Row],[z2]]</f>
        <v>1.0855049999999999</v>
      </c>
      <c r="D1541" s="1">
        <f>Tabulka1[[#This Row],[std2]]</f>
        <v>7.0710678119117998E-6</v>
      </c>
      <c r="E1541" s="1">
        <v>1</v>
      </c>
      <c r="F1541" s="1" t="s">
        <v>29</v>
      </c>
      <c r="G1541" s="1" t="s">
        <v>30</v>
      </c>
      <c r="H1541" s="1" t="s">
        <v>11</v>
      </c>
      <c r="I1541" s="1">
        <f t="shared" si="2965"/>
        <v>10</v>
      </c>
      <c r="J1541" s="1">
        <f t="shared" ref="J1541" si="2989">J1509</f>
        <v>0</v>
      </c>
      <c r="K1541">
        <v>1.0855049999999999</v>
      </c>
      <c r="L1541">
        <v>7.0710678119117998E-6</v>
      </c>
      <c r="M1541" s="1" t="s">
        <v>32</v>
      </c>
      <c r="N1541" s="1" t="s">
        <v>31</v>
      </c>
      <c r="O1541" s="1" t="s">
        <v>11</v>
      </c>
      <c r="P1541" s="1">
        <f>Tabulka1[[#This Row],[x2]]*94.196/138.205</f>
        <v>6.8156723707535907</v>
      </c>
      <c r="Q1541" s="1" t="s">
        <v>54</v>
      </c>
      <c r="R1541" s="1">
        <f>Tabulka1[[#This Row],[z2]]</f>
        <v>1.0855049999999999</v>
      </c>
      <c r="S1541" s="1">
        <f>Tabulka1[[#This Row],[std2]]</f>
        <v>7.0710678119117998E-6</v>
      </c>
      <c r="T1541" s="1" t="s">
        <v>57</v>
      </c>
      <c r="U1541" s="1" t="s">
        <v>31</v>
      </c>
      <c r="V1541" s="1" t="s">
        <v>11</v>
      </c>
      <c r="W1541" s="1">
        <f>Tabulka1[[#This Row],[x]]/(Tabulka1[[#This Row],[z4]]*(100-Tabulka1[[#This Row],[x2]])/100)</f>
        <v>1.6079173852047481</v>
      </c>
      <c r="X1541" s="1" t="s">
        <v>54</v>
      </c>
      <c r="Y1541" s="1">
        <f>Tabulka1[[#This Row],[z2]]</f>
        <v>1.0855049999999999</v>
      </c>
      <c r="Z1541" s="1">
        <f>Tabulka1[[#This Row],[std2]]</f>
        <v>7.0710678119117998E-6</v>
      </c>
      <c r="AA1541" s="1" t="s">
        <v>43</v>
      </c>
      <c r="AB1541" s="1" t="s">
        <v>40</v>
      </c>
      <c r="AC1541" s="1" t="s">
        <v>11</v>
      </c>
      <c r="AD1541" s="1">
        <v>30</v>
      </c>
      <c r="AE1541" s="1" t="s">
        <v>59</v>
      </c>
      <c r="AF1541" s="1" t="s">
        <v>28</v>
      </c>
    </row>
    <row r="1542" spans="1:32" ht="16.5" x14ac:dyDescent="0.35">
      <c r="A1542" s="1">
        <f>2*Tabulka1[[#This Row],[x3]]*Tabulka1[[#This Row],[z2]]/(100*94.196)*1000</f>
        <v>2.4600846568503307</v>
      </c>
      <c r="B1542" s="1" t="s">
        <v>54</v>
      </c>
      <c r="C1542" s="1">
        <f>Tabulka1[[#This Row],[z2]]</f>
        <v>1.1333199999999999</v>
      </c>
      <c r="D1542" s="1">
        <f>Tabulka1[[#This Row],[std2]]</f>
        <v>1.4142135623666588E-5</v>
      </c>
      <c r="E1542" s="1">
        <v>1</v>
      </c>
      <c r="F1542" s="1" t="s">
        <v>29</v>
      </c>
      <c r="G1542" s="1" t="s">
        <v>30</v>
      </c>
      <c r="H1542" s="1" t="s">
        <v>11</v>
      </c>
      <c r="I1542" s="1">
        <f t="shared" si="2965"/>
        <v>15</v>
      </c>
      <c r="J1542" s="1">
        <f t="shared" ref="J1542" si="2990">J1510</f>
        <v>0</v>
      </c>
      <c r="K1542">
        <v>1.1333199999999999</v>
      </c>
      <c r="L1542">
        <v>1.4142135623666588E-5</v>
      </c>
      <c r="M1542" s="1" t="s">
        <v>32</v>
      </c>
      <c r="N1542" s="1" t="s">
        <v>31</v>
      </c>
      <c r="O1542" s="1" t="s">
        <v>11</v>
      </c>
      <c r="P1542" s="1">
        <f>Tabulka1[[#This Row],[x2]]*94.196/138.205</f>
        <v>10.223508556130385</v>
      </c>
      <c r="Q1542" s="1" t="s">
        <v>54</v>
      </c>
      <c r="R1542" s="1">
        <f>Tabulka1[[#This Row],[z2]]</f>
        <v>1.1333199999999999</v>
      </c>
      <c r="S1542" s="1">
        <f>Tabulka1[[#This Row],[std2]]</f>
        <v>1.4142135623666588E-5</v>
      </c>
      <c r="T1542" s="1" t="s">
        <v>57</v>
      </c>
      <c r="U1542" s="1" t="s">
        <v>31</v>
      </c>
      <c r="V1542" s="1" t="s">
        <v>11</v>
      </c>
      <c r="W1542" s="1">
        <f>Tabulka1[[#This Row],[x]]/(Tabulka1[[#This Row],[z4]]*(100-Tabulka1[[#This Row],[x2]])/100)</f>
        <v>2.5537511412075413</v>
      </c>
      <c r="X1542" s="1" t="s">
        <v>54</v>
      </c>
      <c r="Y1542" s="1">
        <f>Tabulka1[[#This Row],[z2]]</f>
        <v>1.1333199999999999</v>
      </c>
      <c r="Z1542" s="1">
        <f>Tabulka1[[#This Row],[std2]]</f>
        <v>1.4142135623666588E-5</v>
      </c>
      <c r="AA1542" s="1" t="s">
        <v>43</v>
      </c>
      <c r="AB1542" s="1" t="s">
        <v>40</v>
      </c>
      <c r="AC1542" s="1" t="s">
        <v>11</v>
      </c>
      <c r="AD1542" s="1">
        <v>30</v>
      </c>
      <c r="AE1542" s="1" t="s">
        <v>59</v>
      </c>
      <c r="AF1542" s="1" t="s">
        <v>28</v>
      </c>
    </row>
    <row r="1543" spans="1:32" ht="16.5" x14ac:dyDescent="0.35">
      <c r="A1543" s="1">
        <f>2*Tabulka1[[#This Row],[x3]]*Tabulka1[[#This Row],[z2]]/(100*94.196)*1000</f>
        <v>3.4239282225679237</v>
      </c>
      <c r="B1543" s="1" t="s">
        <v>54</v>
      </c>
      <c r="C1543" s="1">
        <f>Tabulka1[[#This Row],[z2]]</f>
        <v>1.1830099999999999</v>
      </c>
      <c r="D1543" s="1">
        <f>Tabulka1[[#This Row],[std2]]</f>
        <v>0</v>
      </c>
      <c r="E1543" s="1">
        <v>1</v>
      </c>
      <c r="F1543" s="1" t="s">
        <v>29</v>
      </c>
      <c r="G1543" s="1" t="s">
        <v>30</v>
      </c>
      <c r="H1543" s="1" t="s">
        <v>11</v>
      </c>
      <c r="I1543" s="1">
        <f t="shared" si="2965"/>
        <v>20</v>
      </c>
      <c r="J1543" s="1">
        <f t="shared" ref="J1543" si="2991">J1511</f>
        <v>0</v>
      </c>
      <c r="K1543">
        <v>1.1830099999999999</v>
      </c>
      <c r="L1543">
        <v>0</v>
      </c>
      <c r="M1543" s="1" t="s">
        <v>32</v>
      </c>
      <c r="N1543" s="1" t="s">
        <v>31</v>
      </c>
      <c r="O1543" s="1" t="s">
        <v>11</v>
      </c>
      <c r="P1543" s="1">
        <f>Tabulka1[[#This Row],[x2]]*94.196/138.205</f>
        <v>13.631344741507181</v>
      </c>
      <c r="Q1543" s="1" t="s">
        <v>54</v>
      </c>
      <c r="R1543" s="1">
        <f>Tabulka1[[#This Row],[z2]]</f>
        <v>1.1830099999999999</v>
      </c>
      <c r="S1543" s="1">
        <f>Tabulka1[[#This Row],[std2]]</f>
        <v>0</v>
      </c>
      <c r="T1543" s="1" t="s">
        <v>57</v>
      </c>
      <c r="U1543" s="1" t="s">
        <v>31</v>
      </c>
      <c r="V1543" s="1" t="s">
        <v>11</v>
      </c>
      <c r="W1543" s="1">
        <f>Tabulka1[[#This Row],[x]]/(Tabulka1[[#This Row],[z4]]*(100-Tabulka1[[#This Row],[x2]])/100)</f>
        <v>3.6178141167106834</v>
      </c>
      <c r="X1543" s="1" t="s">
        <v>54</v>
      </c>
      <c r="Y1543" s="1">
        <f>Tabulka1[[#This Row],[z2]]</f>
        <v>1.1830099999999999</v>
      </c>
      <c r="Z1543" s="1">
        <f>Tabulka1[[#This Row],[std2]]</f>
        <v>0</v>
      </c>
      <c r="AA1543" s="1" t="s">
        <v>43</v>
      </c>
      <c r="AB1543" s="1" t="s">
        <v>40</v>
      </c>
      <c r="AC1543" s="1" t="s">
        <v>11</v>
      </c>
      <c r="AD1543" s="1">
        <v>30</v>
      </c>
      <c r="AE1543" s="1" t="s">
        <v>59</v>
      </c>
      <c r="AF1543" s="1" t="s">
        <v>28</v>
      </c>
    </row>
    <row r="1544" spans="1:32" ht="16.5" x14ac:dyDescent="0.35">
      <c r="A1544" s="1">
        <f>2*Tabulka1[[#This Row],[x3]]*Tabulka1[[#This Row],[z2]]/(100*94.196)*1000</f>
        <v>4.4678738106436082</v>
      </c>
      <c r="B1544" s="1" t="s">
        <v>54</v>
      </c>
      <c r="C1544" s="1">
        <f>Tabulka1[[#This Row],[z2]]</f>
        <v>1.2349649999999999</v>
      </c>
      <c r="D1544" s="1">
        <f>Tabulka1[[#This Row],[std2]]</f>
        <v>7.0710678117547895E-6</v>
      </c>
      <c r="E1544" s="1">
        <v>1</v>
      </c>
      <c r="F1544" s="1" t="s">
        <v>29</v>
      </c>
      <c r="G1544" s="1" t="s">
        <v>30</v>
      </c>
      <c r="H1544" s="1" t="s">
        <v>11</v>
      </c>
      <c r="I1544" s="1">
        <f t="shared" si="2965"/>
        <v>25</v>
      </c>
      <c r="J1544" s="1">
        <f t="shared" ref="J1544" si="2992">J1512</f>
        <v>0</v>
      </c>
      <c r="K1544">
        <v>1.2349649999999999</v>
      </c>
      <c r="L1544">
        <v>7.0710678117547895E-6</v>
      </c>
      <c r="M1544" s="1" t="s">
        <v>32</v>
      </c>
      <c r="N1544" s="1" t="s">
        <v>31</v>
      </c>
      <c r="O1544" s="1" t="s">
        <v>11</v>
      </c>
      <c r="P1544" s="1">
        <f>Tabulka1[[#This Row],[x2]]*94.196/138.205</f>
        <v>17.039180926883976</v>
      </c>
      <c r="Q1544" s="1" t="s">
        <v>54</v>
      </c>
      <c r="R1544" s="1">
        <f>Tabulka1[[#This Row],[z2]]</f>
        <v>1.2349649999999999</v>
      </c>
      <c r="S1544" s="1">
        <f>Tabulka1[[#This Row],[std2]]</f>
        <v>7.0710678117547895E-6</v>
      </c>
      <c r="T1544" s="1" t="s">
        <v>57</v>
      </c>
      <c r="U1544" s="1" t="s">
        <v>31</v>
      </c>
      <c r="V1544" s="1" t="s">
        <v>11</v>
      </c>
      <c r="W1544" s="1">
        <f>Tabulka1[[#This Row],[x]]/(Tabulka1[[#This Row],[z4]]*(100-Tabulka1[[#This Row],[x2]])/100)</f>
        <v>4.823752155614244</v>
      </c>
      <c r="X1544" s="1" t="s">
        <v>54</v>
      </c>
      <c r="Y1544" s="1">
        <f>Tabulka1[[#This Row],[z2]]</f>
        <v>1.2349649999999999</v>
      </c>
      <c r="Z1544" s="1">
        <f>Tabulka1[[#This Row],[std2]]</f>
        <v>7.0710678117547895E-6</v>
      </c>
      <c r="AA1544" s="1" t="s">
        <v>43</v>
      </c>
      <c r="AB1544" s="1" t="s">
        <v>40</v>
      </c>
      <c r="AC1544" s="1" t="s">
        <v>11</v>
      </c>
      <c r="AD1544" s="1">
        <v>30</v>
      </c>
      <c r="AE1544" s="1" t="s">
        <v>59</v>
      </c>
      <c r="AF1544" s="1" t="s">
        <v>28</v>
      </c>
    </row>
    <row r="1545" spans="1:32" ht="16.5" x14ac:dyDescent="0.35">
      <c r="A1545" s="1">
        <f>2*Tabulka1[[#This Row],[x3]]*Tabulka1[[#This Row],[z2]]/(100*94.196)*1000</f>
        <v>5.5960565826127846</v>
      </c>
      <c r="B1545" s="1" t="s">
        <v>54</v>
      </c>
      <c r="C1545" s="1">
        <f>Tabulka1[[#This Row],[z2]]</f>
        <v>1.289005</v>
      </c>
      <c r="D1545" s="1">
        <f>Tabulka1[[#This Row],[std2]]</f>
        <v>7.0710678119117998E-6</v>
      </c>
      <c r="E1545" s="1">
        <v>1</v>
      </c>
      <c r="F1545" s="1" t="s">
        <v>29</v>
      </c>
      <c r="G1545" s="1" t="s">
        <v>30</v>
      </c>
      <c r="H1545" s="1" t="s">
        <v>11</v>
      </c>
      <c r="I1545" s="1">
        <f t="shared" si="2965"/>
        <v>30</v>
      </c>
      <c r="J1545" s="1">
        <f t="shared" ref="J1545" si="2993">J1513</f>
        <v>0</v>
      </c>
      <c r="K1545">
        <v>1.289005</v>
      </c>
      <c r="L1545">
        <v>7.0710678119117998E-6</v>
      </c>
      <c r="M1545" s="1" t="s">
        <v>32</v>
      </c>
      <c r="N1545" s="1" t="s">
        <v>31</v>
      </c>
      <c r="O1545" s="1" t="s">
        <v>11</v>
      </c>
      <c r="P1545" s="1">
        <f>Tabulka1[[#This Row],[x2]]*94.196/138.205</f>
        <v>20.44701711226077</v>
      </c>
      <c r="Q1545" s="1" t="s">
        <v>54</v>
      </c>
      <c r="R1545" s="1">
        <f>Tabulka1[[#This Row],[z2]]</f>
        <v>1.289005</v>
      </c>
      <c r="S1545" s="1">
        <f>Tabulka1[[#This Row],[std2]]</f>
        <v>7.0710678119117998E-6</v>
      </c>
      <c r="T1545" s="1" t="s">
        <v>57</v>
      </c>
      <c r="U1545" s="1" t="s">
        <v>31</v>
      </c>
      <c r="V1545" s="1" t="s">
        <v>11</v>
      </c>
      <c r="W1545" s="1">
        <f>Tabulka1[[#This Row],[x]]/(Tabulka1[[#This Row],[z4]]*(100-Tabulka1[[#This Row],[x2]])/100)</f>
        <v>6.2019670572183134</v>
      </c>
      <c r="X1545" s="1" t="s">
        <v>54</v>
      </c>
      <c r="Y1545" s="1">
        <f>Tabulka1[[#This Row],[z2]]</f>
        <v>1.289005</v>
      </c>
      <c r="Z1545" s="1">
        <f>Tabulka1[[#This Row],[std2]]</f>
        <v>7.0710678119117998E-6</v>
      </c>
      <c r="AA1545" s="1" t="s">
        <v>43</v>
      </c>
      <c r="AB1545" s="1" t="s">
        <v>40</v>
      </c>
      <c r="AC1545" s="1" t="s">
        <v>11</v>
      </c>
      <c r="AD1545" s="1">
        <v>30</v>
      </c>
      <c r="AE1545" s="1" t="s">
        <v>59</v>
      </c>
      <c r="AF1545" s="1" t="s">
        <v>28</v>
      </c>
    </row>
    <row r="1546" spans="1:32" ht="16.5" x14ac:dyDescent="0.35">
      <c r="A1546" s="1">
        <f>2*Tabulka1[[#This Row],[x3]]*Tabulka1[[#This Row],[z2]]/(100*94.196)*1000</f>
        <v>6.8143446329727571</v>
      </c>
      <c r="B1546" s="1" t="s">
        <v>54</v>
      </c>
      <c r="C1546" s="1">
        <f>Tabulka1[[#This Row],[z2]]</f>
        <v>1.3453949999999999</v>
      </c>
      <c r="D1546" s="1">
        <f>Tabulka1[[#This Row],[std2]]</f>
        <v>7.0710678117547895E-6</v>
      </c>
      <c r="E1546" s="1">
        <v>1</v>
      </c>
      <c r="F1546" s="1" t="s">
        <v>29</v>
      </c>
      <c r="G1546" s="1" t="s">
        <v>30</v>
      </c>
      <c r="H1546" s="1" t="s">
        <v>11</v>
      </c>
      <c r="I1546" s="1">
        <f t="shared" si="2965"/>
        <v>35</v>
      </c>
      <c r="J1546" s="1">
        <f t="shared" ref="J1546" si="2994">J1514</f>
        <v>0</v>
      </c>
      <c r="K1546">
        <v>1.3453949999999999</v>
      </c>
      <c r="L1546">
        <v>7.0710678117547895E-6</v>
      </c>
      <c r="M1546" s="1" t="s">
        <v>32</v>
      </c>
      <c r="N1546" s="1" t="s">
        <v>31</v>
      </c>
      <c r="O1546" s="1" t="s">
        <v>11</v>
      </c>
      <c r="P1546" s="1">
        <f>Tabulka1[[#This Row],[x2]]*94.196/138.205</f>
        <v>23.854853297637565</v>
      </c>
      <c r="Q1546" s="1" t="s">
        <v>54</v>
      </c>
      <c r="R1546" s="1">
        <f>Tabulka1[[#This Row],[z2]]</f>
        <v>1.3453949999999999</v>
      </c>
      <c r="S1546" s="1">
        <f>Tabulka1[[#This Row],[std2]]</f>
        <v>7.0710678117547895E-6</v>
      </c>
      <c r="T1546" s="1" t="s">
        <v>57</v>
      </c>
      <c r="U1546" s="1" t="s">
        <v>31</v>
      </c>
      <c r="V1546" s="1" t="s">
        <v>11</v>
      </c>
      <c r="W1546" s="1">
        <f>Tabulka1[[#This Row],[x]]/(Tabulka1[[#This Row],[z4]]*(100-Tabulka1[[#This Row],[x2]])/100)</f>
        <v>7.7922150206076255</v>
      </c>
      <c r="X1546" s="1" t="s">
        <v>54</v>
      </c>
      <c r="Y1546" s="1">
        <f>Tabulka1[[#This Row],[z2]]</f>
        <v>1.3453949999999999</v>
      </c>
      <c r="Z1546" s="1">
        <f>Tabulka1[[#This Row],[std2]]</f>
        <v>7.0710678117547895E-6</v>
      </c>
      <c r="AA1546" s="1" t="s">
        <v>43</v>
      </c>
      <c r="AB1546" s="1" t="s">
        <v>40</v>
      </c>
      <c r="AC1546" s="1" t="s">
        <v>11</v>
      </c>
      <c r="AD1546" s="1">
        <v>30</v>
      </c>
      <c r="AE1546" s="1" t="s">
        <v>59</v>
      </c>
      <c r="AF1546" s="1" t="s">
        <v>28</v>
      </c>
    </row>
    <row r="1547" spans="1:32" ht="16.5" x14ac:dyDescent="0.35">
      <c r="A1547" s="1">
        <f>2*Tabulka1[[#This Row],[x3]]*Tabulka1[[#This Row],[z2]]/(100*94.196)*1000</f>
        <v>8.1297203429687777</v>
      </c>
      <c r="B1547" s="1" t="s">
        <v>54</v>
      </c>
      <c r="C1547" s="1">
        <f>Tabulka1[[#This Row],[z2]]</f>
        <v>1.40446</v>
      </c>
      <c r="D1547" s="1">
        <f>Tabulka1[[#This Row],[std2]]</f>
        <v>0</v>
      </c>
      <c r="E1547" s="1">
        <v>1</v>
      </c>
      <c r="F1547" s="1" t="s">
        <v>29</v>
      </c>
      <c r="G1547" s="1" t="s">
        <v>30</v>
      </c>
      <c r="H1547" s="1" t="s">
        <v>11</v>
      </c>
      <c r="I1547" s="1">
        <f t="shared" si="2965"/>
        <v>40</v>
      </c>
      <c r="J1547" s="1">
        <f t="shared" ref="J1547" si="2995">J1515</f>
        <v>0</v>
      </c>
      <c r="K1547">
        <v>1.40446</v>
      </c>
      <c r="L1547">
        <v>0</v>
      </c>
      <c r="M1547" s="1" t="s">
        <v>32</v>
      </c>
      <c r="N1547" s="1" t="s">
        <v>31</v>
      </c>
      <c r="O1547" s="1" t="s">
        <v>11</v>
      </c>
      <c r="P1547" s="1">
        <f>Tabulka1[[#This Row],[x2]]*94.196/138.205</f>
        <v>27.262689483014363</v>
      </c>
      <c r="Q1547" s="1" t="s">
        <v>54</v>
      </c>
      <c r="R1547" s="1">
        <f>Tabulka1[[#This Row],[z2]]</f>
        <v>1.40446</v>
      </c>
      <c r="S1547" s="1">
        <f>Tabulka1[[#This Row],[std2]]</f>
        <v>0</v>
      </c>
      <c r="T1547" s="1" t="s">
        <v>57</v>
      </c>
      <c r="U1547" s="1" t="s">
        <v>31</v>
      </c>
      <c r="V1547" s="1" t="s">
        <v>11</v>
      </c>
      <c r="W1547" s="1">
        <f>Tabulka1[[#This Row],[x]]/(Tabulka1[[#This Row],[z4]]*(100-Tabulka1[[#This Row],[x2]])/100)</f>
        <v>9.6475043112284879</v>
      </c>
      <c r="X1547" s="1" t="s">
        <v>54</v>
      </c>
      <c r="Y1547" s="1">
        <f>Tabulka1[[#This Row],[z2]]</f>
        <v>1.40446</v>
      </c>
      <c r="Z1547" s="1">
        <f>Tabulka1[[#This Row],[std2]]</f>
        <v>0</v>
      </c>
      <c r="AA1547" s="1" t="s">
        <v>43</v>
      </c>
      <c r="AB1547" s="1" t="s">
        <v>40</v>
      </c>
      <c r="AC1547" s="1" t="s">
        <v>11</v>
      </c>
      <c r="AD1547" s="1">
        <v>30</v>
      </c>
      <c r="AE1547" s="1" t="s">
        <v>59</v>
      </c>
      <c r="AF1547" s="1" t="s">
        <v>28</v>
      </c>
    </row>
    <row r="1548" spans="1:32" ht="16.5" x14ac:dyDescent="0.35">
      <c r="A1548" s="1">
        <f>2*Tabulka1[[#This Row],[x3]]*Tabulka1[[#This Row],[z2]]/(100*94.196)*1000</f>
        <v>9.5396548605332647</v>
      </c>
      <c r="B1548" s="1" t="s">
        <v>54</v>
      </c>
      <c r="C1548" s="1">
        <f>Tabulka1[[#This Row],[z2]]</f>
        <v>1.46492</v>
      </c>
      <c r="D1548" s="1">
        <f>Tabulka1[[#This Row],[std2]]</f>
        <v>0</v>
      </c>
      <c r="E1548" s="1">
        <v>1</v>
      </c>
      <c r="F1548" s="1" t="s">
        <v>29</v>
      </c>
      <c r="G1548" s="1" t="s">
        <v>30</v>
      </c>
      <c r="H1548" s="1" t="s">
        <v>11</v>
      </c>
      <c r="I1548" s="1">
        <f t="shared" si="2965"/>
        <v>45</v>
      </c>
      <c r="J1548" s="1">
        <f t="shared" ref="J1548" si="2996">J1516</f>
        <v>0</v>
      </c>
      <c r="K1548">
        <v>1.46492</v>
      </c>
      <c r="L1548">
        <v>0</v>
      </c>
      <c r="M1548" s="1" t="s">
        <v>32</v>
      </c>
      <c r="N1548" s="1" t="s">
        <v>31</v>
      </c>
      <c r="O1548" s="1" t="s">
        <v>11</v>
      </c>
      <c r="P1548" s="1">
        <f>Tabulka1[[#This Row],[x2]]*94.196/138.205</f>
        <v>30.670525668391154</v>
      </c>
      <c r="Q1548" s="1" t="s">
        <v>54</v>
      </c>
      <c r="R1548" s="1">
        <f>Tabulka1[[#This Row],[z2]]</f>
        <v>1.46492</v>
      </c>
      <c r="S1548" s="1">
        <f>Tabulka1[[#This Row],[std2]]</f>
        <v>0</v>
      </c>
      <c r="T1548" s="1" t="s">
        <v>57</v>
      </c>
      <c r="U1548" s="1" t="s">
        <v>31</v>
      </c>
      <c r="V1548" s="1" t="s">
        <v>11</v>
      </c>
      <c r="W1548" s="1">
        <f>Tabulka1[[#This Row],[x]]/(Tabulka1[[#This Row],[z4]]*(100-Tabulka1[[#This Row],[x2]])/100)</f>
        <v>11.84011892741678</v>
      </c>
      <c r="X1548" s="1" t="s">
        <v>54</v>
      </c>
      <c r="Y1548" s="1">
        <f>Tabulka1[[#This Row],[z2]]</f>
        <v>1.46492</v>
      </c>
      <c r="Z1548" s="1">
        <f>Tabulka1[[#This Row],[std2]]</f>
        <v>0</v>
      </c>
      <c r="AA1548" s="1" t="s">
        <v>43</v>
      </c>
      <c r="AB1548" s="1" t="s">
        <v>40</v>
      </c>
      <c r="AC1548" s="1" t="s">
        <v>11</v>
      </c>
      <c r="AD1548" s="1">
        <v>30</v>
      </c>
      <c r="AE1548" s="1" t="s">
        <v>59</v>
      </c>
      <c r="AF1548" s="1" t="s">
        <v>28</v>
      </c>
    </row>
    <row r="1549" spans="1:32" ht="16.5" x14ac:dyDescent="0.35">
      <c r="A1549" s="1">
        <f>2*Tabulka1[[#This Row],[x3]]*Tabulka1[[#This Row],[z2]]/(100*94.196)*1000</f>
        <v>11.047176296081906</v>
      </c>
      <c r="B1549" s="1" t="s">
        <v>54</v>
      </c>
      <c r="C1549" s="1">
        <f>Tabulka1[[#This Row],[z2]]</f>
        <v>1.526775</v>
      </c>
      <c r="D1549" s="1">
        <f>Tabulka1[[#This Row],[std2]]</f>
        <v>7.0710678119117998E-6</v>
      </c>
      <c r="E1549" s="1">
        <v>1</v>
      </c>
      <c r="F1549" s="1" t="s">
        <v>29</v>
      </c>
      <c r="G1549" s="1" t="s">
        <v>30</v>
      </c>
      <c r="H1549" s="1" t="s">
        <v>11</v>
      </c>
      <c r="I1549" s="1">
        <f t="shared" si="2965"/>
        <v>50</v>
      </c>
      <c r="J1549" s="1">
        <f t="shared" ref="J1549" si="2997">J1517</f>
        <v>0</v>
      </c>
      <c r="K1549">
        <v>1.526775</v>
      </c>
      <c r="L1549">
        <v>7.0710678119117998E-6</v>
      </c>
      <c r="M1549" s="1" t="s">
        <v>32</v>
      </c>
      <c r="N1549" s="1" t="s">
        <v>31</v>
      </c>
      <c r="O1549" s="1" t="s">
        <v>11</v>
      </c>
      <c r="P1549" s="1">
        <f>Tabulka1[[#This Row],[x2]]*94.196/138.205</f>
        <v>34.078361853767952</v>
      </c>
      <c r="Q1549" s="1" t="s">
        <v>54</v>
      </c>
      <c r="R1549" s="1">
        <f>Tabulka1[[#This Row],[z2]]</f>
        <v>1.526775</v>
      </c>
      <c r="S1549" s="1">
        <f>Tabulka1[[#This Row],[std2]]</f>
        <v>7.0710678119117998E-6</v>
      </c>
      <c r="T1549" s="1" t="s">
        <v>57</v>
      </c>
      <c r="U1549" s="1" t="s">
        <v>31</v>
      </c>
      <c r="V1549" s="1" t="s">
        <v>11</v>
      </c>
      <c r="W1549" s="1">
        <f>Tabulka1[[#This Row],[x]]/(Tabulka1[[#This Row],[z4]]*(100-Tabulka1[[#This Row],[x2]])/100)</f>
        <v>14.471256466842732</v>
      </c>
      <c r="X1549" s="1" t="s">
        <v>54</v>
      </c>
      <c r="Y1549" s="1">
        <f>Tabulka1[[#This Row],[z2]]</f>
        <v>1.526775</v>
      </c>
      <c r="Z1549" s="1">
        <f>Tabulka1[[#This Row],[std2]]</f>
        <v>7.0710678119117998E-6</v>
      </c>
      <c r="AA1549" s="1" t="s">
        <v>43</v>
      </c>
      <c r="AB1549" s="1" t="s">
        <v>40</v>
      </c>
      <c r="AC1549" s="1" t="s">
        <v>11</v>
      </c>
      <c r="AD1549" s="1">
        <v>30</v>
      </c>
      <c r="AE1549" s="1" t="s">
        <v>59</v>
      </c>
      <c r="AF1549" s="1" t="s">
        <v>28</v>
      </c>
    </row>
    <row r="1550" spans="1:32" ht="16.5" x14ac:dyDescent="0.35">
      <c r="A1550" s="1">
        <f>A1506</f>
        <v>0</v>
      </c>
      <c r="B1550" s="1" t="s">
        <v>54</v>
      </c>
      <c r="C1550" s="1">
        <f>Tabulka1[[#This Row],[z2]]</f>
        <v>1.1030139981072158</v>
      </c>
      <c r="D1550" s="1">
        <f>Tabulka1[[#This Row],[std2]]</f>
        <v>6.9239040212735392E-3</v>
      </c>
      <c r="E1550" s="1">
        <v>1</v>
      </c>
      <c r="F1550" s="1" t="s">
        <v>29</v>
      </c>
      <c r="G1550" s="1" t="s">
        <v>30</v>
      </c>
      <c r="H1550" s="1" t="s">
        <v>13</v>
      </c>
      <c r="I1550" s="1">
        <f>I1506</f>
        <v>0</v>
      </c>
      <c r="J1550" s="1">
        <f>J1506</f>
        <v>0</v>
      </c>
      <c r="K1550" s="1">
        <v>1.1030139981072158</v>
      </c>
      <c r="L1550" s="1">
        <v>6.9239040212735392E-3</v>
      </c>
      <c r="M1550" s="1" t="s">
        <v>32</v>
      </c>
      <c r="N1550" s="1" t="s">
        <v>31</v>
      </c>
      <c r="O1550" s="1" t="s">
        <v>13</v>
      </c>
      <c r="P1550" s="1">
        <f>P1506</f>
        <v>0</v>
      </c>
      <c r="Q1550" s="1" t="str">
        <f>Q1506</f>
        <v>N/A</v>
      </c>
      <c r="R1550" s="1">
        <f>Tabulka1[[#This Row],[z2]]</f>
        <v>1.1030139981072158</v>
      </c>
      <c r="S1550" s="1">
        <f>Tabulka1[[#This Row],[std2]]</f>
        <v>6.9239040212735392E-3</v>
      </c>
      <c r="T1550" s="1" t="s">
        <v>57</v>
      </c>
      <c r="U1550" s="1" t="s">
        <v>31</v>
      </c>
      <c r="V1550" s="1" t="s">
        <v>13</v>
      </c>
      <c r="W1550" s="1">
        <f>W1506</f>
        <v>0</v>
      </c>
      <c r="X1550" s="1" t="str">
        <f>X1506</f>
        <v>N/A</v>
      </c>
      <c r="Y1550" s="1">
        <f>Tabulka1[[#This Row],[z2]]</f>
        <v>1.1030139981072158</v>
      </c>
      <c r="Z1550" s="1">
        <f>Tabulka1[[#This Row],[std2]]</f>
        <v>6.9239040212735392E-3</v>
      </c>
      <c r="AA1550" s="1" t="s">
        <v>43</v>
      </c>
      <c r="AB1550" s="1" t="s">
        <v>40</v>
      </c>
      <c r="AC1550" s="1" t="s">
        <v>13</v>
      </c>
      <c r="AD1550" s="1">
        <v>15</v>
      </c>
      <c r="AE1550" s="1" t="s">
        <v>58</v>
      </c>
      <c r="AF1550" s="1" t="s">
        <v>28</v>
      </c>
    </row>
    <row r="1551" spans="1:32" ht="16.5" x14ac:dyDescent="0.35">
      <c r="A1551" s="1">
        <f t="shared" ref="A1551:A1593" si="2998">A1507</f>
        <v>0.75572519083969469</v>
      </c>
      <c r="B1551" s="1" t="s">
        <v>54</v>
      </c>
      <c r="C1551" s="1">
        <f>Tabulka1[[#This Row],[z2]]</f>
        <v>1.2172970620590768</v>
      </c>
      <c r="D1551" s="1">
        <f>Tabulka1[[#This Row],[std2]]</f>
        <v>8.6500908527284469E-4</v>
      </c>
      <c r="E1551" s="1">
        <v>1</v>
      </c>
      <c r="F1551" s="1" t="s">
        <v>29</v>
      </c>
      <c r="G1551" s="1" t="s">
        <v>30</v>
      </c>
      <c r="H1551" s="1" t="s">
        <v>13</v>
      </c>
      <c r="I1551" s="1">
        <f t="shared" ref="I1551:J1551" si="2999">I1507</f>
        <v>5</v>
      </c>
      <c r="J1551" s="1">
        <f t="shared" si="2999"/>
        <v>0</v>
      </c>
      <c r="K1551">
        <v>1.2172970620590768</v>
      </c>
      <c r="L1551">
        <v>8.6500908527284469E-4</v>
      </c>
      <c r="M1551" s="1" t="s">
        <v>32</v>
      </c>
      <c r="N1551" s="1" t="s">
        <v>31</v>
      </c>
      <c r="O1551" s="1" t="s">
        <v>13</v>
      </c>
      <c r="P1551" s="1">
        <f t="shared" ref="P1551:Q1593" si="3000">P1507</f>
        <v>3.4078361853767953</v>
      </c>
      <c r="Q1551" s="1" t="str">
        <f t="shared" si="3000"/>
        <v>N/A</v>
      </c>
      <c r="R1551" s="1">
        <f>Tabulka1[[#This Row],[z2]]</f>
        <v>1.2172970620590768</v>
      </c>
      <c r="S1551" s="1">
        <f>Tabulka1[[#This Row],[std2]]</f>
        <v>8.6500908527284469E-4</v>
      </c>
      <c r="T1551" s="1" t="s">
        <v>57</v>
      </c>
      <c r="U1551" s="1" t="s">
        <v>31</v>
      </c>
      <c r="V1551" s="1" t="s">
        <v>13</v>
      </c>
      <c r="W1551" s="1">
        <f t="shared" ref="W1551:X1551" si="3001">W1507</f>
        <v>0.76164507720224917</v>
      </c>
      <c r="X1551" s="1" t="str">
        <f t="shared" si="3001"/>
        <v>N/A</v>
      </c>
      <c r="Y1551" s="1">
        <f>Tabulka1[[#This Row],[z2]]</f>
        <v>1.2172970620590768</v>
      </c>
      <c r="Z1551" s="1">
        <f>Tabulka1[[#This Row],[std2]]</f>
        <v>8.6500908527284469E-4</v>
      </c>
      <c r="AA1551" s="1" t="s">
        <v>43</v>
      </c>
      <c r="AB1551" s="1" t="s">
        <v>40</v>
      </c>
      <c r="AC1551" s="1" t="s">
        <v>13</v>
      </c>
      <c r="AD1551" s="1">
        <v>15</v>
      </c>
      <c r="AE1551" s="1" t="s">
        <v>58</v>
      </c>
      <c r="AF1551" s="1" t="s">
        <v>28</v>
      </c>
    </row>
    <row r="1552" spans="1:32" ht="16.5" x14ac:dyDescent="0.35">
      <c r="A1552" s="1">
        <f t="shared" si="2998"/>
        <v>1.5787851380196087</v>
      </c>
      <c r="B1552" s="1" t="s">
        <v>54</v>
      </c>
      <c r="C1552" s="1">
        <f>Tabulka1[[#This Row],[z2]]</f>
        <v>1.3680104568548543</v>
      </c>
      <c r="D1552" s="1">
        <f>Tabulka1[[#This Row],[std2]]</f>
        <v>4.7192949822944573E-3</v>
      </c>
      <c r="E1552" s="1">
        <v>1</v>
      </c>
      <c r="F1552" s="1" t="s">
        <v>29</v>
      </c>
      <c r="G1552" s="1" t="s">
        <v>30</v>
      </c>
      <c r="H1552" s="1" t="s">
        <v>13</v>
      </c>
      <c r="I1552" s="1">
        <f t="shared" ref="I1552:J1552" si="3002">I1508</f>
        <v>10</v>
      </c>
      <c r="J1552" s="1">
        <f t="shared" si="3002"/>
        <v>0</v>
      </c>
      <c r="K1552">
        <v>1.3680104568548543</v>
      </c>
      <c r="L1552">
        <v>4.7192949822944573E-3</v>
      </c>
      <c r="M1552" s="1" t="s">
        <v>32</v>
      </c>
      <c r="N1552" s="1" t="s">
        <v>31</v>
      </c>
      <c r="O1552" s="1" t="s">
        <v>13</v>
      </c>
      <c r="P1552" s="1">
        <f t="shared" si="3000"/>
        <v>6.8156723707535907</v>
      </c>
      <c r="Q1552" s="1" t="str">
        <f t="shared" si="3000"/>
        <v>N/A</v>
      </c>
      <c r="R1552" s="1">
        <f>Tabulka1[[#This Row],[z2]]</f>
        <v>1.3680104568548543</v>
      </c>
      <c r="S1552" s="1">
        <f>Tabulka1[[#This Row],[std2]]</f>
        <v>4.7192949822944573E-3</v>
      </c>
      <c r="T1552" s="1" t="s">
        <v>57</v>
      </c>
      <c r="U1552" s="1" t="s">
        <v>31</v>
      </c>
      <c r="V1552" s="1" t="s">
        <v>13</v>
      </c>
      <c r="W1552" s="1">
        <f t="shared" ref="W1552:X1552" si="3003">W1508</f>
        <v>1.6079173852047481</v>
      </c>
      <c r="X1552" s="1" t="str">
        <f t="shared" si="3003"/>
        <v>N/A</v>
      </c>
      <c r="Y1552" s="1">
        <f>Tabulka1[[#This Row],[z2]]</f>
        <v>1.3680104568548543</v>
      </c>
      <c r="Z1552" s="1">
        <f>Tabulka1[[#This Row],[std2]]</f>
        <v>4.7192949822944573E-3</v>
      </c>
      <c r="AA1552" s="1" t="s">
        <v>43</v>
      </c>
      <c r="AB1552" s="1" t="s">
        <v>40</v>
      </c>
      <c r="AC1552" s="1" t="s">
        <v>13</v>
      </c>
      <c r="AD1552" s="1">
        <v>15</v>
      </c>
      <c r="AE1552" s="1" t="s">
        <v>58</v>
      </c>
      <c r="AF1552" s="1" t="s">
        <v>28</v>
      </c>
    </row>
    <row r="1553" spans="1:32" ht="16.5" x14ac:dyDescent="0.35">
      <c r="A1553" s="1">
        <f t="shared" si="2998"/>
        <v>2.4735971925762454</v>
      </c>
      <c r="B1553" s="1" t="s">
        <v>54</v>
      </c>
      <c r="C1553" s="1">
        <f>Tabulka1[[#This Row],[z2]]</f>
        <v>1.5725803763948849</v>
      </c>
      <c r="D1553" s="1">
        <f>Tabulka1[[#This Row],[std2]]</f>
        <v>2.274457451631137E-5</v>
      </c>
      <c r="E1553" s="1">
        <v>1</v>
      </c>
      <c r="F1553" s="1" t="s">
        <v>29</v>
      </c>
      <c r="G1553" s="1" t="s">
        <v>30</v>
      </c>
      <c r="H1553" s="1" t="s">
        <v>13</v>
      </c>
      <c r="I1553" s="1">
        <f t="shared" ref="I1553:J1553" si="3004">I1509</f>
        <v>15</v>
      </c>
      <c r="J1553" s="1">
        <f t="shared" si="3004"/>
        <v>0</v>
      </c>
      <c r="K1553">
        <v>1.5725803763948849</v>
      </c>
      <c r="L1553">
        <v>2.274457451631137E-5</v>
      </c>
      <c r="M1553" s="1" t="s">
        <v>32</v>
      </c>
      <c r="N1553" s="1" t="s">
        <v>31</v>
      </c>
      <c r="O1553" s="1" t="s">
        <v>13</v>
      </c>
      <c r="P1553" s="1">
        <f t="shared" si="3000"/>
        <v>10.223508556130385</v>
      </c>
      <c r="Q1553" s="1" t="str">
        <f t="shared" si="3000"/>
        <v>N/A</v>
      </c>
      <c r="R1553" s="1">
        <f>Tabulka1[[#This Row],[z2]]</f>
        <v>1.5725803763948849</v>
      </c>
      <c r="S1553" s="1">
        <f>Tabulka1[[#This Row],[std2]]</f>
        <v>2.274457451631137E-5</v>
      </c>
      <c r="T1553" s="1" t="s">
        <v>57</v>
      </c>
      <c r="U1553" s="1" t="s">
        <v>31</v>
      </c>
      <c r="V1553" s="1" t="s">
        <v>13</v>
      </c>
      <c r="W1553" s="1">
        <f t="shared" ref="W1553:X1553" si="3005">W1509</f>
        <v>2.5537511412075409</v>
      </c>
      <c r="X1553" s="1" t="str">
        <f t="shared" si="3005"/>
        <v>N/A</v>
      </c>
      <c r="Y1553" s="1">
        <f>Tabulka1[[#This Row],[z2]]</f>
        <v>1.5725803763948849</v>
      </c>
      <c r="Z1553" s="1">
        <f>Tabulka1[[#This Row],[std2]]</f>
        <v>2.274457451631137E-5</v>
      </c>
      <c r="AA1553" s="1" t="s">
        <v>43</v>
      </c>
      <c r="AB1553" s="1" t="s">
        <v>40</v>
      </c>
      <c r="AC1553" s="1" t="s">
        <v>13</v>
      </c>
      <c r="AD1553" s="1">
        <v>15</v>
      </c>
      <c r="AE1553" s="1" t="s">
        <v>59</v>
      </c>
      <c r="AF1553" s="1" t="s">
        <v>28</v>
      </c>
    </row>
    <row r="1554" spans="1:32" ht="16.5" x14ac:dyDescent="0.35">
      <c r="A1554" s="1">
        <f t="shared" si="2998"/>
        <v>3.4436814876451645</v>
      </c>
      <c r="B1554" s="1" t="s">
        <v>54</v>
      </c>
      <c r="C1554" s="1">
        <f>Tabulka1[[#This Row],[z2]]</f>
        <v>1.8513649909652654</v>
      </c>
      <c r="D1554" s="1">
        <f>Tabulka1[[#This Row],[std2]]</f>
        <v>4.2777957924563766E-3</v>
      </c>
      <c r="E1554" s="1">
        <v>1</v>
      </c>
      <c r="F1554" s="1" t="s">
        <v>29</v>
      </c>
      <c r="G1554" s="1" t="s">
        <v>30</v>
      </c>
      <c r="H1554" s="1" t="s">
        <v>13</v>
      </c>
      <c r="I1554" s="1">
        <f t="shared" ref="I1554:J1554" si="3006">I1510</f>
        <v>20</v>
      </c>
      <c r="J1554" s="1">
        <f t="shared" si="3006"/>
        <v>0</v>
      </c>
      <c r="K1554">
        <v>1.8513649909652654</v>
      </c>
      <c r="L1554">
        <v>4.2777957924563766E-3</v>
      </c>
      <c r="M1554" s="1" t="s">
        <v>32</v>
      </c>
      <c r="N1554" s="1" t="s">
        <v>31</v>
      </c>
      <c r="O1554" s="1" t="s">
        <v>13</v>
      </c>
      <c r="P1554" s="1">
        <f t="shared" si="3000"/>
        <v>13.631344741507181</v>
      </c>
      <c r="Q1554" s="1" t="str">
        <f t="shared" si="3000"/>
        <v>N/A</v>
      </c>
      <c r="R1554" s="1">
        <f>Tabulka1[[#This Row],[z2]]</f>
        <v>1.8513649909652654</v>
      </c>
      <c r="S1554" s="1">
        <f>Tabulka1[[#This Row],[std2]]</f>
        <v>4.2777957924563766E-3</v>
      </c>
      <c r="T1554" s="1" t="s">
        <v>57</v>
      </c>
      <c r="U1554" s="1" t="s">
        <v>31</v>
      </c>
      <c r="V1554" s="1" t="s">
        <v>13</v>
      </c>
      <c r="W1554" s="1">
        <f t="shared" ref="W1554:X1554" si="3007">W1510</f>
        <v>3.617814116710683</v>
      </c>
      <c r="X1554" s="1" t="str">
        <f t="shared" si="3007"/>
        <v>N/A</v>
      </c>
      <c r="Y1554" s="1">
        <f>Tabulka1[[#This Row],[z2]]</f>
        <v>1.8513649909652654</v>
      </c>
      <c r="Z1554" s="1">
        <f>Tabulka1[[#This Row],[std2]]</f>
        <v>4.2777957924563766E-3</v>
      </c>
      <c r="AA1554" s="1" t="s">
        <v>43</v>
      </c>
      <c r="AB1554" s="1" t="s">
        <v>40</v>
      </c>
      <c r="AC1554" s="1" t="s">
        <v>13</v>
      </c>
      <c r="AD1554" s="1">
        <v>15</v>
      </c>
      <c r="AE1554" s="1" t="s">
        <v>59</v>
      </c>
      <c r="AF1554" s="1" t="s">
        <v>28</v>
      </c>
    </row>
    <row r="1555" spans="1:32" ht="16.5" x14ac:dyDescent="0.35">
      <c r="A1555" s="1">
        <f t="shared" si="2998"/>
        <v>4.4942295864838462</v>
      </c>
      <c r="B1555" s="1" t="s">
        <v>54</v>
      </c>
      <c r="C1555" s="1">
        <f>Tabulka1[[#This Row],[z2]]</f>
        <v>2.2285329564571681</v>
      </c>
      <c r="D1555" s="1">
        <f>Tabulka1[[#This Row],[std2]]</f>
        <v>8.3986801701715268E-4</v>
      </c>
      <c r="E1555" s="1">
        <v>1</v>
      </c>
      <c r="F1555" s="1" t="s">
        <v>29</v>
      </c>
      <c r="G1555" s="1" t="s">
        <v>30</v>
      </c>
      <c r="H1555" s="1" t="s">
        <v>13</v>
      </c>
      <c r="I1555" s="1">
        <f t="shared" ref="I1555:J1555" si="3008">I1511</f>
        <v>25</v>
      </c>
      <c r="J1555" s="1">
        <f t="shared" si="3008"/>
        <v>0</v>
      </c>
      <c r="K1555">
        <v>2.2285329564571681</v>
      </c>
      <c r="L1555">
        <v>8.3986801701715268E-4</v>
      </c>
      <c r="M1555" s="1" t="s">
        <v>32</v>
      </c>
      <c r="N1555" s="1" t="s">
        <v>31</v>
      </c>
      <c r="O1555" s="1" t="s">
        <v>13</v>
      </c>
      <c r="P1555" s="1">
        <f t="shared" si="3000"/>
        <v>17.039180926883976</v>
      </c>
      <c r="Q1555" s="1" t="str">
        <f t="shared" si="3000"/>
        <v>N/A</v>
      </c>
      <c r="R1555" s="1">
        <f>Tabulka1[[#This Row],[z2]]</f>
        <v>2.2285329564571681</v>
      </c>
      <c r="S1555" s="1">
        <f>Tabulka1[[#This Row],[std2]]</f>
        <v>8.3986801701715268E-4</v>
      </c>
      <c r="T1555" s="1" t="s">
        <v>57</v>
      </c>
      <c r="U1555" s="1" t="s">
        <v>31</v>
      </c>
      <c r="V1555" s="1" t="s">
        <v>13</v>
      </c>
      <c r="W1555" s="1">
        <f t="shared" ref="W1555:X1555" si="3009">W1511</f>
        <v>4.823752155614244</v>
      </c>
      <c r="X1555" s="1" t="str">
        <f t="shared" si="3009"/>
        <v>N/A</v>
      </c>
      <c r="Y1555" s="1">
        <f>Tabulka1[[#This Row],[z2]]</f>
        <v>2.2285329564571681</v>
      </c>
      <c r="Z1555" s="1">
        <f>Tabulka1[[#This Row],[std2]]</f>
        <v>8.3986801701715268E-4</v>
      </c>
      <c r="AA1555" s="1" t="s">
        <v>43</v>
      </c>
      <c r="AB1555" s="1" t="s">
        <v>40</v>
      </c>
      <c r="AC1555" s="1" t="s">
        <v>13</v>
      </c>
      <c r="AD1555" s="1">
        <v>15</v>
      </c>
      <c r="AE1555" s="1" t="s">
        <v>59</v>
      </c>
      <c r="AF1555" s="1" t="s">
        <v>28</v>
      </c>
    </row>
    <row r="1556" spans="1:32" ht="16.5" x14ac:dyDescent="0.35">
      <c r="A1556" s="1">
        <f t="shared" si="2998"/>
        <v>5.6291812886653885</v>
      </c>
      <c r="B1556" s="1" t="s">
        <v>54</v>
      </c>
      <c r="C1556" s="1">
        <f>Tabulka1[[#This Row],[z2]]</f>
        <v>2.7616235111094705</v>
      </c>
      <c r="D1556" s="1">
        <f>Tabulka1[[#This Row],[std2]]</f>
        <v>9.995458305200678E-5</v>
      </c>
      <c r="E1556" s="1">
        <v>1</v>
      </c>
      <c r="F1556" s="1" t="s">
        <v>29</v>
      </c>
      <c r="G1556" s="1" t="s">
        <v>30</v>
      </c>
      <c r="H1556" s="1" t="s">
        <v>13</v>
      </c>
      <c r="I1556" s="1">
        <f t="shared" ref="I1556:J1556" si="3010">I1512</f>
        <v>30</v>
      </c>
      <c r="J1556" s="1">
        <f t="shared" si="3010"/>
        <v>0</v>
      </c>
      <c r="K1556">
        <v>2.7616235111094705</v>
      </c>
      <c r="L1556">
        <v>9.995458305200678E-5</v>
      </c>
      <c r="M1556" s="1" t="s">
        <v>32</v>
      </c>
      <c r="N1556" s="1" t="s">
        <v>31</v>
      </c>
      <c r="O1556" s="1" t="s">
        <v>13</v>
      </c>
      <c r="P1556" s="1">
        <f t="shared" si="3000"/>
        <v>20.44701711226077</v>
      </c>
      <c r="Q1556" s="1" t="str">
        <f t="shared" si="3000"/>
        <v>N/A</v>
      </c>
      <c r="R1556" s="1">
        <f>Tabulka1[[#This Row],[z2]]</f>
        <v>2.7616235111094705</v>
      </c>
      <c r="S1556" s="1">
        <f>Tabulka1[[#This Row],[std2]]</f>
        <v>9.995458305200678E-5</v>
      </c>
      <c r="T1556" s="1" t="s">
        <v>57</v>
      </c>
      <c r="U1556" s="1" t="s">
        <v>31</v>
      </c>
      <c r="V1556" s="1" t="s">
        <v>13</v>
      </c>
      <c r="W1556" s="1">
        <f t="shared" ref="W1556:X1556" si="3011">W1512</f>
        <v>6.2019670572183143</v>
      </c>
      <c r="X1556" s="1" t="str">
        <f t="shared" si="3011"/>
        <v>N/A</v>
      </c>
      <c r="Y1556" s="1">
        <f>Tabulka1[[#This Row],[z2]]</f>
        <v>2.7616235111094705</v>
      </c>
      <c r="Z1556" s="1">
        <f>Tabulka1[[#This Row],[std2]]</f>
        <v>9.995458305200678E-5</v>
      </c>
      <c r="AA1556" s="1" t="s">
        <v>43</v>
      </c>
      <c r="AB1556" s="1" t="s">
        <v>40</v>
      </c>
      <c r="AC1556" s="1" t="s">
        <v>13</v>
      </c>
      <c r="AD1556" s="1">
        <v>15</v>
      </c>
      <c r="AE1556" s="1" t="s">
        <v>59</v>
      </c>
      <c r="AF1556" s="1" t="s">
        <v>28</v>
      </c>
    </row>
    <row r="1557" spans="1:32" ht="16.5" x14ac:dyDescent="0.35">
      <c r="A1557" s="1">
        <f t="shared" si="2998"/>
        <v>6.8541803842118574</v>
      </c>
      <c r="B1557" s="1" t="s">
        <v>54</v>
      </c>
      <c r="C1557" s="1">
        <f>Tabulka1[[#This Row],[z2]]</f>
        <v>3.5455531174880059</v>
      </c>
      <c r="D1557" s="1">
        <f>Tabulka1[[#This Row],[std2]]</f>
        <v>5.6151561663146936E-4</v>
      </c>
      <c r="E1557" s="1">
        <v>1</v>
      </c>
      <c r="F1557" s="1" t="s">
        <v>29</v>
      </c>
      <c r="G1557" s="1" t="s">
        <v>30</v>
      </c>
      <c r="H1557" s="1" t="s">
        <v>13</v>
      </c>
      <c r="I1557" s="1">
        <f t="shared" ref="I1557:J1557" si="3012">I1513</f>
        <v>35</v>
      </c>
      <c r="J1557" s="1">
        <f t="shared" si="3012"/>
        <v>0</v>
      </c>
      <c r="K1557">
        <v>3.5455531174880059</v>
      </c>
      <c r="L1557">
        <v>5.6151561663146936E-4</v>
      </c>
      <c r="M1557" s="1" t="s">
        <v>32</v>
      </c>
      <c r="N1557" s="1" t="s">
        <v>31</v>
      </c>
      <c r="O1557" s="1" t="s">
        <v>13</v>
      </c>
      <c r="P1557" s="1">
        <f t="shared" si="3000"/>
        <v>23.854853297637565</v>
      </c>
      <c r="Q1557" s="1" t="str">
        <f t="shared" si="3000"/>
        <v>N/A</v>
      </c>
      <c r="R1557" s="1">
        <f>Tabulka1[[#This Row],[z2]]</f>
        <v>3.5455531174880059</v>
      </c>
      <c r="S1557" s="1">
        <f>Tabulka1[[#This Row],[std2]]</f>
        <v>5.6151561663146936E-4</v>
      </c>
      <c r="T1557" s="1" t="s">
        <v>57</v>
      </c>
      <c r="U1557" s="1" t="s">
        <v>31</v>
      </c>
      <c r="V1557" s="1" t="s">
        <v>13</v>
      </c>
      <c r="W1557" s="1">
        <f t="shared" ref="W1557:X1557" si="3013">W1513</f>
        <v>7.7922150206076237</v>
      </c>
      <c r="X1557" s="1" t="str">
        <f t="shared" si="3013"/>
        <v>N/A</v>
      </c>
      <c r="Y1557" s="1">
        <f>Tabulka1[[#This Row],[z2]]</f>
        <v>3.5455531174880059</v>
      </c>
      <c r="Z1557" s="1">
        <f>Tabulka1[[#This Row],[std2]]</f>
        <v>5.6151561663146936E-4</v>
      </c>
      <c r="AA1557" s="1" t="s">
        <v>43</v>
      </c>
      <c r="AB1557" s="1" t="s">
        <v>40</v>
      </c>
      <c r="AC1557" s="1" t="s">
        <v>13</v>
      </c>
      <c r="AD1557" s="1">
        <v>15</v>
      </c>
      <c r="AE1557" s="1" t="s">
        <v>59</v>
      </c>
      <c r="AF1557" s="1" t="s">
        <v>28</v>
      </c>
    </row>
    <row r="1558" spans="1:32" ht="16.5" x14ac:dyDescent="0.35">
      <c r="A1558" s="1">
        <f t="shared" si="2998"/>
        <v>8.1764625013566814</v>
      </c>
      <c r="B1558" s="1" t="s">
        <v>54</v>
      </c>
      <c r="C1558" s="1">
        <f>Tabulka1[[#This Row],[z2]]</f>
        <v>4.764836597032529</v>
      </c>
      <c r="D1558" s="1">
        <f>Tabulka1[[#This Row],[std2]]</f>
        <v>5.8912096714769065E-4</v>
      </c>
      <c r="E1558" s="1">
        <v>1</v>
      </c>
      <c r="F1558" s="1" t="s">
        <v>29</v>
      </c>
      <c r="G1558" s="1" t="s">
        <v>30</v>
      </c>
      <c r="H1558" s="1" t="s">
        <v>13</v>
      </c>
      <c r="I1558" s="1">
        <f t="shared" ref="I1558:J1558" si="3014">I1514</f>
        <v>40</v>
      </c>
      <c r="J1558" s="1">
        <f t="shared" si="3014"/>
        <v>0</v>
      </c>
      <c r="K1558">
        <v>4.764836597032529</v>
      </c>
      <c r="L1558">
        <v>5.8912096714769065E-4</v>
      </c>
      <c r="M1558" s="1" t="s">
        <v>32</v>
      </c>
      <c r="N1558" s="1" t="s">
        <v>31</v>
      </c>
      <c r="O1558" s="1" t="s">
        <v>13</v>
      </c>
      <c r="P1558" s="1">
        <f t="shared" si="3000"/>
        <v>27.262689483014363</v>
      </c>
      <c r="Q1558" s="1" t="str">
        <f t="shared" si="3000"/>
        <v>N/A</v>
      </c>
      <c r="R1558" s="1">
        <f>Tabulka1[[#This Row],[z2]]</f>
        <v>4.764836597032529</v>
      </c>
      <c r="S1558" s="1">
        <f>Tabulka1[[#This Row],[std2]]</f>
        <v>5.8912096714769065E-4</v>
      </c>
      <c r="T1558" s="1" t="s">
        <v>57</v>
      </c>
      <c r="U1558" s="1" t="s">
        <v>31</v>
      </c>
      <c r="V1558" s="1" t="s">
        <v>13</v>
      </c>
      <c r="W1558" s="1">
        <f t="shared" ref="W1558:X1558" si="3015">W1514</f>
        <v>9.6475043112284897</v>
      </c>
      <c r="X1558" s="1" t="str">
        <f t="shared" si="3015"/>
        <v>N/A</v>
      </c>
      <c r="Y1558" s="1">
        <f>Tabulka1[[#This Row],[z2]]</f>
        <v>4.764836597032529</v>
      </c>
      <c r="Z1558" s="1">
        <f>Tabulka1[[#This Row],[std2]]</f>
        <v>5.8912096714769065E-4</v>
      </c>
      <c r="AA1558" s="1" t="s">
        <v>43</v>
      </c>
      <c r="AB1558" s="1" t="s">
        <v>40</v>
      </c>
      <c r="AC1558" s="1" t="s">
        <v>13</v>
      </c>
      <c r="AD1558" s="1">
        <v>15</v>
      </c>
      <c r="AE1558" s="1" t="s">
        <v>59</v>
      </c>
      <c r="AF1558" s="1" t="s">
        <v>28</v>
      </c>
    </row>
    <row r="1559" spans="1:32" ht="16.5" x14ac:dyDescent="0.35">
      <c r="A1559" s="1">
        <f t="shared" si="2998"/>
        <v>9.5934119604934676</v>
      </c>
      <c r="B1559" s="1" t="s">
        <v>54</v>
      </c>
      <c r="C1559" s="1">
        <f>Tabulka1[[#This Row],[z2]]</f>
        <v>6.7296827939436765</v>
      </c>
      <c r="D1559" s="1">
        <f>Tabulka1[[#This Row],[std2]]</f>
        <v>1.361666897612834E-3</v>
      </c>
      <c r="E1559" s="1">
        <v>1</v>
      </c>
      <c r="F1559" s="1" t="s">
        <v>29</v>
      </c>
      <c r="G1559" s="1" t="s">
        <v>30</v>
      </c>
      <c r="H1559" s="1" t="s">
        <v>13</v>
      </c>
      <c r="I1559" s="1">
        <f t="shared" ref="I1559:J1559" si="3016">I1515</f>
        <v>45</v>
      </c>
      <c r="J1559" s="1">
        <f t="shared" si="3016"/>
        <v>0</v>
      </c>
      <c r="K1559">
        <v>6.7296827939436765</v>
      </c>
      <c r="L1559">
        <v>1.361666897612834E-3</v>
      </c>
      <c r="M1559" s="1" t="s">
        <v>32</v>
      </c>
      <c r="N1559" s="1" t="s">
        <v>31</v>
      </c>
      <c r="O1559" s="1" t="s">
        <v>13</v>
      </c>
      <c r="P1559" s="1">
        <f t="shared" si="3000"/>
        <v>30.670525668391154</v>
      </c>
      <c r="Q1559" s="1" t="str">
        <f t="shared" si="3000"/>
        <v>N/A</v>
      </c>
      <c r="R1559" s="1">
        <f>Tabulka1[[#This Row],[z2]]</f>
        <v>6.7296827939436765</v>
      </c>
      <c r="S1559" s="1">
        <f>Tabulka1[[#This Row],[std2]]</f>
        <v>1.361666897612834E-3</v>
      </c>
      <c r="T1559" s="1" t="s">
        <v>57</v>
      </c>
      <c r="U1559" s="1" t="s">
        <v>31</v>
      </c>
      <c r="V1559" s="1" t="s">
        <v>13</v>
      </c>
      <c r="W1559" s="1">
        <f t="shared" ref="W1559:X1559" si="3017">W1515</f>
        <v>11.840118927416778</v>
      </c>
      <c r="X1559" s="1" t="str">
        <f t="shared" si="3017"/>
        <v>N/A</v>
      </c>
      <c r="Y1559" s="1">
        <f>Tabulka1[[#This Row],[z2]]</f>
        <v>6.7296827939436765</v>
      </c>
      <c r="Z1559" s="1">
        <f>Tabulka1[[#This Row],[std2]]</f>
        <v>1.361666897612834E-3</v>
      </c>
      <c r="AA1559" s="1" t="s">
        <v>43</v>
      </c>
      <c r="AB1559" s="1" t="s">
        <v>40</v>
      </c>
      <c r="AC1559" s="1" t="s">
        <v>13</v>
      </c>
      <c r="AD1559" s="1">
        <v>15</v>
      </c>
      <c r="AE1559" s="1" t="s">
        <v>59</v>
      </c>
      <c r="AF1559" s="1" t="s">
        <v>28</v>
      </c>
    </row>
    <row r="1560" spans="1:32" ht="16.5" x14ac:dyDescent="0.35">
      <c r="A1560" s="1">
        <f t="shared" si="2998"/>
        <v>11.107376722983973</v>
      </c>
      <c r="B1560" s="1" t="s">
        <v>54</v>
      </c>
      <c r="C1560" s="1">
        <f>Tabulka1[[#This Row],[z2]]</f>
        <v>10.063097922927616</v>
      </c>
      <c r="D1560" s="1">
        <f>Tabulka1[[#This Row],[std2]]</f>
        <v>1.3131284683170636E-2</v>
      </c>
      <c r="E1560" s="1">
        <v>1</v>
      </c>
      <c r="F1560" s="1" t="s">
        <v>29</v>
      </c>
      <c r="G1560" s="1" t="s">
        <v>30</v>
      </c>
      <c r="H1560" s="1" t="s">
        <v>13</v>
      </c>
      <c r="I1560" s="1">
        <f t="shared" ref="I1560:J1560" si="3018">I1516</f>
        <v>50</v>
      </c>
      <c r="J1560" s="1">
        <f t="shared" si="3018"/>
        <v>0</v>
      </c>
      <c r="K1560">
        <v>10.063097922927616</v>
      </c>
      <c r="L1560">
        <v>1.3131284683170636E-2</v>
      </c>
      <c r="M1560" s="1" t="s">
        <v>32</v>
      </c>
      <c r="N1560" s="1" t="s">
        <v>31</v>
      </c>
      <c r="O1560" s="1" t="s">
        <v>13</v>
      </c>
      <c r="P1560" s="1">
        <f t="shared" si="3000"/>
        <v>34.078361853767952</v>
      </c>
      <c r="Q1560" s="1" t="str">
        <f t="shared" si="3000"/>
        <v>N/A</v>
      </c>
      <c r="R1560" s="1">
        <f>Tabulka1[[#This Row],[z2]]</f>
        <v>10.063097922927616</v>
      </c>
      <c r="S1560" s="1">
        <f>Tabulka1[[#This Row],[std2]]</f>
        <v>1.3131284683170636E-2</v>
      </c>
      <c r="T1560" s="1" t="s">
        <v>57</v>
      </c>
      <c r="U1560" s="1" t="s">
        <v>31</v>
      </c>
      <c r="V1560" s="1" t="s">
        <v>13</v>
      </c>
      <c r="W1560" s="1">
        <f t="shared" ref="W1560:X1560" si="3019">W1516</f>
        <v>14.471256466842734</v>
      </c>
      <c r="X1560" s="1" t="str">
        <f t="shared" si="3019"/>
        <v>N/A</v>
      </c>
      <c r="Y1560" s="1">
        <f>Tabulka1[[#This Row],[z2]]</f>
        <v>10.063097922927616</v>
      </c>
      <c r="Z1560" s="1">
        <f>Tabulka1[[#This Row],[std2]]</f>
        <v>1.3131284683170636E-2</v>
      </c>
      <c r="AA1560" s="1" t="s">
        <v>43</v>
      </c>
      <c r="AB1560" s="1" t="s">
        <v>40</v>
      </c>
      <c r="AC1560" s="1" t="s">
        <v>13</v>
      </c>
      <c r="AD1560" s="1">
        <v>15</v>
      </c>
      <c r="AE1560" s="1" t="s">
        <v>59</v>
      </c>
      <c r="AF1560" s="1" t="s">
        <v>28</v>
      </c>
    </row>
    <row r="1561" spans="1:32" ht="16.5" x14ac:dyDescent="0.35">
      <c r="A1561" s="1">
        <f t="shared" si="2998"/>
        <v>0</v>
      </c>
      <c r="B1561" s="1" t="s">
        <v>54</v>
      </c>
      <c r="C1561" s="1">
        <f>Tabulka1[[#This Row],[z2]]</f>
        <v>0.97254957836955058</v>
      </c>
      <c r="D1561" s="1">
        <f>Tabulka1[[#This Row],[std2]]</f>
        <v>2.0417207929571625E-3</v>
      </c>
      <c r="E1561" s="1">
        <v>1</v>
      </c>
      <c r="F1561" s="1" t="s">
        <v>29</v>
      </c>
      <c r="G1561" s="1" t="s">
        <v>30</v>
      </c>
      <c r="H1561" s="1" t="s">
        <v>13</v>
      </c>
      <c r="I1561" s="1">
        <f t="shared" ref="I1561:J1561" si="3020">I1517</f>
        <v>0</v>
      </c>
      <c r="J1561" s="1">
        <f t="shared" si="3020"/>
        <v>0</v>
      </c>
      <c r="K1561" s="1">
        <v>0.97254957836955058</v>
      </c>
      <c r="L1561" s="1">
        <v>2.0417207929571625E-3</v>
      </c>
      <c r="M1561" s="1" t="s">
        <v>32</v>
      </c>
      <c r="N1561" s="1" t="s">
        <v>31</v>
      </c>
      <c r="O1561" s="1" t="s">
        <v>13</v>
      </c>
      <c r="P1561" s="1">
        <f t="shared" si="3000"/>
        <v>0</v>
      </c>
      <c r="Q1561" s="1" t="str">
        <f t="shared" si="3000"/>
        <v>N/A</v>
      </c>
      <c r="R1561" s="1">
        <f>Tabulka1[[#This Row],[z2]]</f>
        <v>0.97254957836955058</v>
      </c>
      <c r="S1561" s="1">
        <f>Tabulka1[[#This Row],[std2]]</f>
        <v>2.0417207929571625E-3</v>
      </c>
      <c r="T1561" s="1" t="s">
        <v>57</v>
      </c>
      <c r="U1561" s="1" t="s">
        <v>31</v>
      </c>
      <c r="V1561" s="1" t="s">
        <v>13</v>
      </c>
      <c r="W1561" s="1">
        <f t="shared" ref="W1561:X1561" si="3021">W1517</f>
        <v>0</v>
      </c>
      <c r="X1561" s="1" t="str">
        <f t="shared" si="3021"/>
        <v>N/A</v>
      </c>
      <c r="Y1561" s="1">
        <f>Tabulka1[[#This Row],[z2]]</f>
        <v>0.97254957836955058</v>
      </c>
      <c r="Z1561" s="1">
        <f>Tabulka1[[#This Row],[std2]]</f>
        <v>2.0417207929571625E-3</v>
      </c>
      <c r="AA1561" s="1" t="s">
        <v>43</v>
      </c>
      <c r="AB1561" s="1" t="s">
        <v>40</v>
      </c>
      <c r="AC1561" s="1" t="s">
        <v>13</v>
      </c>
      <c r="AD1561" s="1">
        <v>20</v>
      </c>
      <c r="AE1561" s="1" t="s">
        <v>59</v>
      </c>
      <c r="AF1561" s="1" t="s">
        <v>28</v>
      </c>
    </row>
    <row r="1562" spans="1:32" ht="16.5" x14ac:dyDescent="0.35">
      <c r="A1562" s="1">
        <f t="shared" si="2998"/>
        <v>0.75477008791288291</v>
      </c>
      <c r="B1562" s="1" t="s">
        <v>54</v>
      </c>
      <c r="C1562" s="1">
        <f>Tabulka1[[#This Row],[z2]]</f>
        <v>1.0739053165143331</v>
      </c>
      <c r="D1562" s="1">
        <f>Tabulka1[[#This Row],[std2]]</f>
        <v>1.4996398939015439E-4</v>
      </c>
      <c r="E1562" s="1">
        <v>1</v>
      </c>
      <c r="F1562" s="1" t="s">
        <v>29</v>
      </c>
      <c r="G1562" s="1" t="s">
        <v>30</v>
      </c>
      <c r="H1562" s="1" t="s">
        <v>13</v>
      </c>
      <c r="I1562" s="1">
        <f t="shared" ref="I1562:J1562" si="3022">I1518</f>
        <v>5</v>
      </c>
      <c r="J1562" s="1">
        <f t="shared" si="3022"/>
        <v>0</v>
      </c>
      <c r="K1562">
        <v>1.0739053165143331</v>
      </c>
      <c r="L1562">
        <v>1.4996398939015439E-4</v>
      </c>
      <c r="M1562" s="1" t="s">
        <v>32</v>
      </c>
      <c r="N1562" s="1" t="s">
        <v>31</v>
      </c>
      <c r="O1562" s="1" t="s">
        <v>13</v>
      </c>
      <c r="P1562" s="1">
        <f t="shared" si="3000"/>
        <v>3.4078361853767953</v>
      </c>
      <c r="Q1562" s="1" t="str">
        <f t="shared" si="3000"/>
        <v>N/A</v>
      </c>
      <c r="R1562" s="1">
        <f>Tabulka1[[#This Row],[z2]]</f>
        <v>1.0739053165143331</v>
      </c>
      <c r="S1562" s="1">
        <f>Tabulka1[[#This Row],[std2]]</f>
        <v>1.4996398939015439E-4</v>
      </c>
      <c r="T1562" s="1" t="s">
        <v>57</v>
      </c>
      <c r="U1562" s="1" t="s">
        <v>31</v>
      </c>
      <c r="V1562" s="1" t="s">
        <v>13</v>
      </c>
      <c r="W1562" s="1">
        <f t="shared" ref="W1562:X1562" si="3023">W1518</f>
        <v>0.76164507720224905</v>
      </c>
      <c r="X1562" s="1" t="str">
        <f t="shared" si="3023"/>
        <v>N/A</v>
      </c>
      <c r="Y1562" s="1">
        <f>Tabulka1[[#This Row],[z2]]</f>
        <v>1.0739053165143331</v>
      </c>
      <c r="Z1562" s="1">
        <f>Tabulka1[[#This Row],[std2]]</f>
        <v>1.4996398939015439E-4</v>
      </c>
      <c r="AA1562" s="1" t="s">
        <v>43</v>
      </c>
      <c r="AB1562" s="1" t="s">
        <v>40</v>
      </c>
      <c r="AC1562" s="1" t="s">
        <v>13</v>
      </c>
      <c r="AD1562" s="1">
        <v>20</v>
      </c>
      <c r="AE1562" s="1" t="s">
        <v>59</v>
      </c>
      <c r="AF1562" s="1" t="s">
        <v>28</v>
      </c>
    </row>
    <row r="1563" spans="1:32" ht="16.5" x14ac:dyDescent="0.35">
      <c r="A1563" s="1">
        <f t="shared" si="2998"/>
        <v>1.576353966933179</v>
      </c>
      <c r="B1563" s="1" t="s">
        <v>54</v>
      </c>
      <c r="C1563" s="1">
        <f>Tabulka1[[#This Row],[z2]]</f>
        <v>1.2134795696580287</v>
      </c>
      <c r="D1563" s="1">
        <f>Tabulka1[[#This Row],[std2]]</f>
        <v>2.749787181490186E-4</v>
      </c>
      <c r="E1563" s="1">
        <v>1</v>
      </c>
      <c r="F1563" s="1" t="s">
        <v>29</v>
      </c>
      <c r="G1563" s="1" t="s">
        <v>30</v>
      </c>
      <c r="H1563" s="1" t="s">
        <v>13</v>
      </c>
      <c r="I1563" s="1">
        <f t="shared" ref="I1563:J1563" si="3024">I1519</f>
        <v>10</v>
      </c>
      <c r="J1563" s="1">
        <f t="shared" si="3024"/>
        <v>0</v>
      </c>
      <c r="K1563">
        <v>1.2134795696580287</v>
      </c>
      <c r="L1563">
        <v>2.749787181490186E-4</v>
      </c>
      <c r="M1563" s="1" t="s">
        <v>32</v>
      </c>
      <c r="N1563" s="1" t="s">
        <v>31</v>
      </c>
      <c r="O1563" s="1" t="s">
        <v>13</v>
      </c>
      <c r="P1563" s="1">
        <f t="shared" si="3000"/>
        <v>6.8156723707535907</v>
      </c>
      <c r="Q1563" s="1" t="str">
        <f t="shared" si="3000"/>
        <v>N/A</v>
      </c>
      <c r="R1563" s="1">
        <f>Tabulka1[[#This Row],[z2]]</f>
        <v>1.2134795696580287</v>
      </c>
      <c r="S1563" s="1">
        <f>Tabulka1[[#This Row],[std2]]</f>
        <v>2.749787181490186E-4</v>
      </c>
      <c r="T1563" s="1" t="s">
        <v>57</v>
      </c>
      <c r="U1563" s="1" t="s">
        <v>31</v>
      </c>
      <c r="V1563" s="1" t="s">
        <v>13</v>
      </c>
      <c r="W1563" s="1">
        <f t="shared" ref="W1563:X1563" si="3025">W1519</f>
        <v>1.6079173852047481</v>
      </c>
      <c r="X1563" s="1" t="str">
        <f t="shared" si="3025"/>
        <v>N/A</v>
      </c>
      <c r="Y1563" s="1">
        <f>Tabulka1[[#This Row],[z2]]</f>
        <v>1.2134795696580287</v>
      </c>
      <c r="Z1563" s="1">
        <f>Tabulka1[[#This Row],[std2]]</f>
        <v>2.749787181490186E-4</v>
      </c>
      <c r="AA1563" s="1" t="s">
        <v>43</v>
      </c>
      <c r="AB1563" s="1" t="s">
        <v>40</v>
      </c>
      <c r="AC1563" s="1" t="s">
        <v>13</v>
      </c>
      <c r="AD1563" s="1">
        <v>20</v>
      </c>
      <c r="AE1563" s="1" t="s">
        <v>59</v>
      </c>
      <c r="AF1563" s="1" t="s">
        <v>28</v>
      </c>
    </row>
    <row r="1564" spans="1:32" ht="16.5" x14ac:dyDescent="0.35">
      <c r="A1564" s="1">
        <f t="shared" si="2998"/>
        <v>2.4692666690785425</v>
      </c>
      <c r="B1564" s="1" t="s">
        <v>54</v>
      </c>
      <c r="C1564" s="1">
        <f>Tabulka1[[#This Row],[z2]]</f>
        <v>1.3993026008667822</v>
      </c>
      <c r="D1564" s="1">
        <f>Tabulka1[[#This Row],[std2]]</f>
        <v>5.0052977411168902E-4</v>
      </c>
      <c r="E1564" s="1">
        <v>1</v>
      </c>
      <c r="F1564" s="1" t="s">
        <v>29</v>
      </c>
      <c r="G1564" s="1" t="s">
        <v>30</v>
      </c>
      <c r="H1564" s="1" t="s">
        <v>13</v>
      </c>
      <c r="I1564" s="1">
        <f t="shared" ref="I1564:J1564" si="3026">I1520</f>
        <v>15</v>
      </c>
      <c r="J1564" s="1">
        <f t="shared" si="3026"/>
        <v>0</v>
      </c>
      <c r="K1564">
        <v>1.3993026008667822</v>
      </c>
      <c r="L1564">
        <v>5.0052977411168902E-4</v>
      </c>
      <c r="M1564" s="1" t="s">
        <v>32</v>
      </c>
      <c r="N1564" s="1" t="s">
        <v>31</v>
      </c>
      <c r="O1564" s="1" t="s">
        <v>13</v>
      </c>
      <c r="P1564" s="1">
        <f t="shared" si="3000"/>
        <v>10.223508556130385</v>
      </c>
      <c r="Q1564" s="1" t="str">
        <f t="shared" si="3000"/>
        <v>N/A</v>
      </c>
      <c r="R1564" s="1">
        <f>Tabulka1[[#This Row],[z2]]</f>
        <v>1.3993026008667822</v>
      </c>
      <c r="S1564" s="1">
        <f>Tabulka1[[#This Row],[std2]]</f>
        <v>5.0052977411168902E-4</v>
      </c>
      <c r="T1564" s="1" t="s">
        <v>57</v>
      </c>
      <c r="U1564" s="1" t="s">
        <v>31</v>
      </c>
      <c r="V1564" s="1" t="s">
        <v>13</v>
      </c>
      <c r="W1564" s="1">
        <f t="shared" ref="W1564:X1564" si="3027">W1520</f>
        <v>2.5537511412075409</v>
      </c>
      <c r="X1564" s="1" t="str">
        <f t="shared" si="3027"/>
        <v>N/A</v>
      </c>
      <c r="Y1564" s="1">
        <f>Tabulka1[[#This Row],[z2]]</f>
        <v>1.3993026008667822</v>
      </c>
      <c r="Z1564" s="1">
        <f>Tabulka1[[#This Row],[std2]]</f>
        <v>5.0052977411168902E-4</v>
      </c>
      <c r="AA1564" s="1" t="s">
        <v>43</v>
      </c>
      <c r="AB1564" s="1" t="s">
        <v>40</v>
      </c>
      <c r="AC1564" s="1" t="s">
        <v>13</v>
      </c>
      <c r="AD1564" s="1">
        <v>20</v>
      </c>
      <c r="AE1564" s="1" t="s">
        <v>59</v>
      </c>
      <c r="AF1564" s="1" t="s">
        <v>28</v>
      </c>
    </row>
    <row r="1565" spans="1:32" ht="16.5" x14ac:dyDescent="0.35">
      <c r="A1565" s="1">
        <f t="shared" si="2998"/>
        <v>3.4372851922868195</v>
      </c>
      <c r="B1565" s="1" t="s">
        <v>54</v>
      </c>
      <c r="C1565" s="1">
        <f>Tabulka1[[#This Row],[z2]]</f>
        <v>1.6457097294335887</v>
      </c>
      <c r="D1565" s="1">
        <f>Tabulka1[[#This Row],[std2]]</f>
        <v>7.9035638179926078E-5</v>
      </c>
      <c r="E1565" s="1">
        <v>1</v>
      </c>
      <c r="F1565" s="1" t="s">
        <v>29</v>
      </c>
      <c r="G1565" s="1" t="s">
        <v>30</v>
      </c>
      <c r="H1565" s="1" t="s">
        <v>13</v>
      </c>
      <c r="I1565" s="1">
        <f t="shared" ref="I1565:J1565" si="3028">I1521</f>
        <v>20</v>
      </c>
      <c r="J1565" s="1">
        <f t="shared" si="3028"/>
        <v>0</v>
      </c>
      <c r="K1565">
        <v>1.6457097294335887</v>
      </c>
      <c r="L1565">
        <v>7.9035638179926078E-5</v>
      </c>
      <c r="M1565" s="1" t="s">
        <v>32</v>
      </c>
      <c r="N1565" s="1" t="s">
        <v>31</v>
      </c>
      <c r="O1565" s="1" t="s">
        <v>13</v>
      </c>
      <c r="P1565" s="1">
        <f t="shared" si="3000"/>
        <v>13.631344741507181</v>
      </c>
      <c r="Q1565" s="1" t="str">
        <f t="shared" si="3000"/>
        <v>N/A</v>
      </c>
      <c r="R1565" s="1">
        <f>Tabulka1[[#This Row],[z2]]</f>
        <v>1.6457097294335887</v>
      </c>
      <c r="S1565" s="1">
        <f>Tabulka1[[#This Row],[std2]]</f>
        <v>7.9035638179926078E-5</v>
      </c>
      <c r="T1565" s="1" t="s">
        <v>57</v>
      </c>
      <c r="U1565" s="1" t="s">
        <v>31</v>
      </c>
      <c r="V1565" s="1" t="s">
        <v>13</v>
      </c>
      <c r="W1565" s="1">
        <f t="shared" ref="W1565:X1565" si="3029">W1521</f>
        <v>3.617814116710683</v>
      </c>
      <c r="X1565" s="1" t="str">
        <f t="shared" si="3029"/>
        <v>N/A</v>
      </c>
      <c r="Y1565" s="1">
        <f>Tabulka1[[#This Row],[z2]]</f>
        <v>1.6457097294335887</v>
      </c>
      <c r="Z1565" s="1">
        <f>Tabulka1[[#This Row],[std2]]</f>
        <v>7.9035638179926078E-5</v>
      </c>
      <c r="AA1565" s="1" t="s">
        <v>43</v>
      </c>
      <c r="AB1565" s="1" t="s">
        <v>40</v>
      </c>
      <c r="AC1565" s="1" t="s">
        <v>13</v>
      </c>
      <c r="AD1565" s="1">
        <v>20</v>
      </c>
      <c r="AE1565" s="1" t="s">
        <v>59</v>
      </c>
      <c r="AF1565" s="1" t="s">
        <v>28</v>
      </c>
    </row>
    <row r="1566" spans="1:32" ht="16.5" x14ac:dyDescent="0.35">
      <c r="A1566" s="1">
        <f t="shared" si="2998"/>
        <v>4.4856010998154918</v>
      </c>
      <c r="B1566" s="1" t="s">
        <v>54</v>
      </c>
      <c r="C1566" s="1">
        <f>Tabulka1[[#This Row],[z2]]</f>
        <v>1.9801187269071874</v>
      </c>
      <c r="D1566" s="1">
        <f>Tabulka1[[#This Row],[std2]]</f>
        <v>3.4727048296341953E-4</v>
      </c>
      <c r="E1566" s="1">
        <v>1</v>
      </c>
      <c r="F1566" s="1" t="s">
        <v>29</v>
      </c>
      <c r="G1566" s="1" t="s">
        <v>30</v>
      </c>
      <c r="H1566" s="1" t="s">
        <v>13</v>
      </c>
      <c r="I1566" s="1">
        <f t="shared" ref="I1566:J1566" si="3030">I1522</f>
        <v>25</v>
      </c>
      <c r="J1566" s="1">
        <f t="shared" si="3030"/>
        <v>0</v>
      </c>
      <c r="K1566">
        <v>1.9801187269071874</v>
      </c>
      <c r="L1566">
        <v>3.4727048296341953E-4</v>
      </c>
      <c r="M1566" s="1" t="s">
        <v>32</v>
      </c>
      <c r="N1566" s="1" t="s">
        <v>31</v>
      </c>
      <c r="O1566" s="1" t="s">
        <v>13</v>
      </c>
      <c r="P1566" s="1">
        <f t="shared" si="3000"/>
        <v>17.039180926883976</v>
      </c>
      <c r="Q1566" s="1" t="str">
        <f t="shared" si="3000"/>
        <v>N/A</v>
      </c>
      <c r="R1566" s="1">
        <f>Tabulka1[[#This Row],[z2]]</f>
        <v>1.9801187269071874</v>
      </c>
      <c r="S1566" s="1">
        <f>Tabulka1[[#This Row],[std2]]</f>
        <v>3.4727048296341953E-4</v>
      </c>
      <c r="T1566" s="1" t="s">
        <v>57</v>
      </c>
      <c r="U1566" s="1" t="s">
        <v>31</v>
      </c>
      <c r="V1566" s="1" t="s">
        <v>13</v>
      </c>
      <c r="W1566" s="1">
        <f t="shared" ref="W1566:X1566" si="3031">W1522</f>
        <v>4.8237521556142449</v>
      </c>
      <c r="X1566" s="1" t="str">
        <f t="shared" si="3031"/>
        <v>N/A</v>
      </c>
      <c r="Y1566" s="1">
        <f>Tabulka1[[#This Row],[z2]]</f>
        <v>1.9801187269071874</v>
      </c>
      <c r="Z1566" s="1">
        <f>Tabulka1[[#This Row],[std2]]</f>
        <v>3.4727048296341953E-4</v>
      </c>
      <c r="AA1566" s="1" t="s">
        <v>43</v>
      </c>
      <c r="AB1566" s="1" t="s">
        <v>40</v>
      </c>
      <c r="AC1566" s="1" t="s">
        <v>13</v>
      </c>
      <c r="AD1566" s="1">
        <v>20</v>
      </c>
      <c r="AE1566" s="1" t="s">
        <v>59</v>
      </c>
      <c r="AF1566" s="1" t="s">
        <v>28</v>
      </c>
    </row>
    <row r="1567" spans="1:32" ht="16.5" x14ac:dyDescent="0.35">
      <c r="A1567" s="1">
        <f t="shared" si="2998"/>
        <v>5.6182844325458552</v>
      </c>
      <c r="B1567" s="1" t="s">
        <v>54</v>
      </c>
      <c r="C1567" s="1">
        <f>Tabulka1[[#This Row],[z2]]</f>
        <v>2.4461321158396863</v>
      </c>
      <c r="D1567" s="1">
        <f>Tabulka1[[#This Row],[std2]]</f>
        <v>4.2219210350567603E-4</v>
      </c>
      <c r="E1567" s="1">
        <v>1</v>
      </c>
      <c r="F1567" s="1" t="s">
        <v>29</v>
      </c>
      <c r="G1567" s="1" t="s">
        <v>30</v>
      </c>
      <c r="H1567" s="1" t="s">
        <v>13</v>
      </c>
      <c r="I1567" s="1">
        <f t="shared" ref="I1567:J1567" si="3032">I1523</f>
        <v>30</v>
      </c>
      <c r="J1567" s="1">
        <f t="shared" si="3032"/>
        <v>0</v>
      </c>
      <c r="K1567">
        <v>2.4461321158396863</v>
      </c>
      <c r="L1567">
        <v>4.2219210350567603E-4</v>
      </c>
      <c r="M1567" s="1" t="s">
        <v>32</v>
      </c>
      <c r="N1567" s="1" t="s">
        <v>31</v>
      </c>
      <c r="O1567" s="1" t="s">
        <v>13</v>
      </c>
      <c r="P1567" s="1">
        <f t="shared" si="3000"/>
        <v>20.44701711226077</v>
      </c>
      <c r="Q1567" s="1" t="str">
        <f t="shared" si="3000"/>
        <v>N/A</v>
      </c>
      <c r="R1567" s="1">
        <f>Tabulka1[[#This Row],[z2]]</f>
        <v>2.4461321158396863</v>
      </c>
      <c r="S1567" s="1">
        <f>Tabulka1[[#This Row],[std2]]</f>
        <v>4.2219210350567603E-4</v>
      </c>
      <c r="T1567" s="1" t="s">
        <v>57</v>
      </c>
      <c r="U1567" s="1" t="s">
        <v>31</v>
      </c>
      <c r="V1567" s="1" t="s">
        <v>13</v>
      </c>
      <c r="W1567" s="1">
        <f t="shared" ref="W1567:X1567" si="3033">W1523</f>
        <v>6.2019670572183134</v>
      </c>
      <c r="X1567" s="1" t="str">
        <f t="shared" si="3033"/>
        <v>N/A</v>
      </c>
      <c r="Y1567" s="1">
        <f>Tabulka1[[#This Row],[z2]]</f>
        <v>2.4461321158396863</v>
      </c>
      <c r="Z1567" s="1">
        <f>Tabulka1[[#This Row],[std2]]</f>
        <v>4.2219210350567603E-4</v>
      </c>
      <c r="AA1567" s="1" t="s">
        <v>43</v>
      </c>
      <c r="AB1567" s="1" t="s">
        <v>40</v>
      </c>
      <c r="AC1567" s="1" t="s">
        <v>13</v>
      </c>
      <c r="AD1567" s="1">
        <v>20</v>
      </c>
      <c r="AE1567" s="1" t="s">
        <v>59</v>
      </c>
      <c r="AF1567" s="1" t="s">
        <v>28</v>
      </c>
    </row>
    <row r="1568" spans="1:32" ht="16.5" x14ac:dyDescent="0.35">
      <c r="A1568" s="1">
        <f t="shared" si="2998"/>
        <v>6.8410875149234815</v>
      </c>
      <c r="B1568" s="1" t="s">
        <v>54</v>
      </c>
      <c r="C1568" s="1">
        <f>Tabulka1[[#This Row],[z2]]</f>
        <v>3.121596836105109</v>
      </c>
      <c r="D1568" s="1">
        <f>Tabulka1[[#This Row],[std2]]</f>
        <v>5.066661945272421E-4</v>
      </c>
      <c r="E1568" s="1">
        <v>1</v>
      </c>
      <c r="F1568" s="1" t="s">
        <v>29</v>
      </c>
      <c r="G1568" s="1" t="s">
        <v>30</v>
      </c>
      <c r="H1568" s="1" t="s">
        <v>13</v>
      </c>
      <c r="I1568" s="1">
        <f t="shared" ref="I1568:J1568" si="3034">I1524</f>
        <v>35</v>
      </c>
      <c r="J1568" s="1">
        <f t="shared" si="3034"/>
        <v>0</v>
      </c>
      <c r="K1568">
        <v>3.121596836105109</v>
      </c>
      <c r="L1568">
        <v>5.066661945272421E-4</v>
      </c>
      <c r="M1568" s="1" t="s">
        <v>32</v>
      </c>
      <c r="N1568" s="1" t="s">
        <v>31</v>
      </c>
      <c r="O1568" s="1" t="s">
        <v>13</v>
      </c>
      <c r="P1568" s="1">
        <f t="shared" si="3000"/>
        <v>23.854853297637565</v>
      </c>
      <c r="Q1568" s="1" t="str">
        <f t="shared" si="3000"/>
        <v>N/A</v>
      </c>
      <c r="R1568" s="1">
        <f>Tabulka1[[#This Row],[z2]]</f>
        <v>3.121596836105109</v>
      </c>
      <c r="S1568" s="1">
        <f>Tabulka1[[#This Row],[std2]]</f>
        <v>5.066661945272421E-4</v>
      </c>
      <c r="T1568" s="1" t="s">
        <v>57</v>
      </c>
      <c r="U1568" s="1" t="s">
        <v>31</v>
      </c>
      <c r="V1568" s="1" t="s">
        <v>13</v>
      </c>
      <c r="W1568" s="1">
        <f t="shared" ref="W1568:X1568" si="3035">W1524</f>
        <v>7.7922150206076237</v>
      </c>
      <c r="X1568" s="1" t="str">
        <f t="shared" si="3035"/>
        <v>N/A</v>
      </c>
      <c r="Y1568" s="1">
        <f>Tabulka1[[#This Row],[z2]]</f>
        <v>3.121596836105109</v>
      </c>
      <c r="Z1568" s="1">
        <f>Tabulka1[[#This Row],[std2]]</f>
        <v>5.066661945272421E-4</v>
      </c>
      <c r="AA1568" s="1" t="s">
        <v>43</v>
      </c>
      <c r="AB1568" s="1" t="s">
        <v>40</v>
      </c>
      <c r="AC1568" s="1" t="s">
        <v>13</v>
      </c>
      <c r="AD1568" s="1">
        <v>20</v>
      </c>
      <c r="AE1568" s="1" t="s">
        <v>59</v>
      </c>
      <c r="AF1568" s="1" t="s">
        <v>28</v>
      </c>
    </row>
    <row r="1569" spans="1:32" ht="16.5" x14ac:dyDescent="0.35">
      <c r="A1569" s="1">
        <f t="shared" si="2998"/>
        <v>8.1610071994500917</v>
      </c>
      <c r="B1569" s="1" t="s">
        <v>54</v>
      </c>
      <c r="C1569" s="1">
        <f>Tabulka1[[#This Row],[z2]]</f>
        <v>4.1547082283791825</v>
      </c>
      <c r="D1569" s="1">
        <f>Tabulka1[[#This Row],[std2]]</f>
        <v>1.0695888975186256E-3</v>
      </c>
      <c r="E1569" s="1">
        <v>1</v>
      </c>
      <c r="F1569" s="1" t="s">
        <v>29</v>
      </c>
      <c r="G1569" s="1" t="s">
        <v>30</v>
      </c>
      <c r="H1569" s="1" t="s">
        <v>13</v>
      </c>
      <c r="I1569" s="1">
        <f t="shared" ref="I1569:J1569" si="3036">I1525</f>
        <v>40</v>
      </c>
      <c r="J1569" s="1">
        <f t="shared" si="3036"/>
        <v>0</v>
      </c>
      <c r="K1569">
        <v>4.1547082283791825</v>
      </c>
      <c r="L1569">
        <v>1.0695888975186256E-3</v>
      </c>
      <c r="M1569" s="1" t="s">
        <v>32</v>
      </c>
      <c r="N1569" s="1" t="s">
        <v>31</v>
      </c>
      <c r="O1569" s="1" t="s">
        <v>13</v>
      </c>
      <c r="P1569" s="1">
        <f t="shared" si="3000"/>
        <v>27.262689483014363</v>
      </c>
      <c r="Q1569" s="1" t="str">
        <f t="shared" si="3000"/>
        <v>N/A</v>
      </c>
      <c r="R1569" s="1">
        <f>Tabulka1[[#This Row],[z2]]</f>
        <v>4.1547082283791825</v>
      </c>
      <c r="S1569" s="1">
        <f>Tabulka1[[#This Row],[std2]]</f>
        <v>1.0695888975186256E-3</v>
      </c>
      <c r="T1569" s="1" t="s">
        <v>57</v>
      </c>
      <c r="U1569" s="1" t="s">
        <v>31</v>
      </c>
      <c r="V1569" s="1" t="s">
        <v>13</v>
      </c>
      <c r="W1569" s="1">
        <f t="shared" ref="W1569:X1569" si="3037">W1525</f>
        <v>9.6475043112284879</v>
      </c>
      <c r="X1569" s="1" t="str">
        <f t="shared" si="3037"/>
        <v>N/A</v>
      </c>
      <c r="Y1569" s="1">
        <f>Tabulka1[[#This Row],[z2]]</f>
        <v>4.1547082283791825</v>
      </c>
      <c r="Z1569" s="1">
        <f>Tabulka1[[#This Row],[std2]]</f>
        <v>1.0695888975186256E-3</v>
      </c>
      <c r="AA1569" s="1" t="s">
        <v>43</v>
      </c>
      <c r="AB1569" s="1" t="s">
        <v>40</v>
      </c>
      <c r="AC1569" s="1" t="s">
        <v>13</v>
      </c>
      <c r="AD1569" s="1">
        <v>20</v>
      </c>
      <c r="AE1569" s="1" t="s">
        <v>59</v>
      </c>
      <c r="AF1569" s="1" t="s">
        <v>28</v>
      </c>
    </row>
    <row r="1570" spans="1:32" ht="16.5" x14ac:dyDescent="0.35">
      <c r="A1570" s="1">
        <f t="shared" si="2998"/>
        <v>9.5758945045403561</v>
      </c>
      <c r="B1570" s="1" t="s">
        <v>54</v>
      </c>
      <c r="C1570" s="1">
        <f>Tabulka1[[#This Row],[z2]]</f>
        <v>5.7924430976951147</v>
      </c>
      <c r="D1570" s="1">
        <f>Tabulka1[[#This Row],[std2]]</f>
        <v>1.6757730322767782E-3</v>
      </c>
      <c r="E1570" s="1">
        <v>1</v>
      </c>
      <c r="F1570" s="1" t="s">
        <v>29</v>
      </c>
      <c r="G1570" s="1" t="s">
        <v>30</v>
      </c>
      <c r="H1570" s="1" t="s">
        <v>13</v>
      </c>
      <c r="I1570" s="1">
        <f t="shared" ref="I1570:J1570" si="3038">I1526</f>
        <v>45</v>
      </c>
      <c r="J1570" s="1">
        <f t="shared" si="3038"/>
        <v>0</v>
      </c>
      <c r="K1570">
        <v>5.7924430976951147</v>
      </c>
      <c r="L1570">
        <v>1.6757730322767782E-3</v>
      </c>
      <c r="M1570" s="1" t="s">
        <v>32</v>
      </c>
      <c r="N1570" s="1" t="s">
        <v>31</v>
      </c>
      <c r="O1570" s="1" t="s">
        <v>13</v>
      </c>
      <c r="P1570" s="1">
        <f t="shared" si="3000"/>
        <v>30.670525668391154</v>
      </c>
      <c r="Q1570" s="1" t="str">
        <f t="shared" si="3000"/>
        <v>N/A</v>
      </c>
      <c r="R1570" s="1">
        <f>Tabulka1[[#This Row],[z2]]</f>
        <v>5.7924430976951147</v>
      </c>
      <c r="S1570" s="1">
        <f>Tabulka1[[#This Row],[std2]]</f>
        <v>1.6757730322767782E-3</v>
      </c>
      <c r="T1570" s="1" t="s">
        <v>57</v>
      </c>
      <c r="U1570" s="1" t="s">
        <v>31</v>
      </c>
      <c r="V1570" s="1" t="s">
        <v>13</v>
      </c>
      <c r="W1570" s="1">
        <f t="shared" ref="W1570:X1570" si="3039">W1526</f>
        <v>11.84011892741678</v>
      </c>
      <c r="X1570" s="1" t="str">
        <f t="shared" si="3039"/>
        <v>N/A</v>
      </c>
      <c r="Y1570" s="1">
        <f>Tabulka1[[#This Row],[z2]]</f>
        <v>5.7924430976951147</v>
      </c>
      <c r="Z1570" s="1">
        <f>Tabulka1[[#This Row],[std2]]</f>
        <v>1.6757730322767782E-3</v>
      </c>
      <c r="AA1570" s="1" t="s">
        <v>43</v>
      </c>
      <c r="AB1570" s="1" t="s">
        <v>40</v>
      </c>
      <c r="AC1570" s="1" t="s">
        <v>13</v>
      </c>
      <c r="AD1570" s="1">
        <v>20</v>
      </c>
      <c r="AE1570" s="1" t="s">
        <v>59</v>
      </c>
      <c r="AF1570" s="1" t="s">
        <v>28</v>
      </c>
    </row>
    <row r="1571" spans="1:32" ht="16.5" x14ac:dyDescent="0.35">
      <c r="A1571" s="1">
        <f t="shared" si="2998"/>
        <v>11.087840526753734</v>
      </c>
      <c r="B1571" s="1" t="s">
        <v>54</v>
      </c>
      <c r="C1571" s="1">
        <f>Tabulka1[[#This Row],[z2]]</f>
        <v>8.5164918036929294</v>
      </c>
      <c r="D1571" s="1">
        <f>Tabulka1[[#This Row],[std2]]</f>
        <v>9.6037477513997178E-3</v>
      </c>
      <c r="E1571" s="1">
        <v>1</v>
      </c>
      <c r="F1571" s="1" t="s">
        <v>29</v>
      </c>
      <c r="G1571" s="1" t="s">
        <v>30</v>
      </c>
      <c r="H1571" s="1" t="s">
        <v>13</v>
      </c>
      <c r="I1571" s="1">
        <f t="shared" ref="I1571:J1571" si="3040">I1527</f>
        <v>50</v>
      </c>
      <c r="J1571" s="1">
        <f t="shared" si="3040"/>
        <v>0</v>
      </c>
      <c r="K1571">
        <v>8.5164918036929294</v>
      </c>
      <c r="L1571">
        <v>9.6037477513997178E-3</v>
      </c>
      <c r="M1571" s="1" t="s">
        <v>32</v>
      </c>
      <c r="N1571" s="1" t="s">
        <v>31</v>
      </c>
      <c r="O1571" s="1" t="s">
        <v>13</v>
      </c>
      <c r="P1571" s="1">
        <f t="shared" si="3000"/>
        <v>34.078361853767952</v>
      </c>
      <c r="Q1571" s="1" t="str">
        <f t="shared" si="3000"/>
        <v>N/A</v>
      </c>
      <c r="R1571" s="1">
        <f>Tabulka1[[#This Row],[z2]]</f>
        <v>8.5164918036929294</v>
      </c>
      <c r="S1571" s="1">
        <f>Tabulka1[[#This Row],[std2]]</f>
        <v>9.6037477513997178E-3</v>
      </c>
      <c r="T1571" s="1" t="s">
        <v>57</v>
      </c>
      <c r="U1571" s="1" t="s">
        <v>31</v>
      </c>
      <c r="V1571" s="1" t="s">
        <v>13</v>
      </c>
      <c r="W1571" s="1">
        <f t="shared" ref="W1571:X1571" si="3041">W1527</f>
        <v>14.471256466842732</v>
      </c>
      <c r="X1571" s="1" t="str">
        <f t="shared" si="3041"/>
        <v>N/A</v>
      </c>
      <c r="Y1571" s="1">
        <f>Tabulka1[[#This Row],[z2]]</f>
        <v>8.5164918036929294</v>
      </c>
      <c r="Z1571" s="1">
        <f>Tabulka1[[#This Row],[std2]]</f>
        <v>9.6037477513997178E-3</v>
      </c>
      <c r="AA1571" s="1" t="s">
        <v>43</v>
      </c>
      <c r="AB1571" s="1" t="s">
        <v>40</v>
      </c>
      <c r="AC1571" s="1" t="s">
        <v>13</v>
      </c>
      <c r="AD1571" s="1">
        <v>20</v>
      </c>
      <c r="AE1571" s="1" t="s">
        <v>59</v>
      </c>
      <c r="AF1571" s="1" t="s">
        <v>28</v>
      </c>
    </row>
    <row r="1572" spans="1:32" ht="16.5" x14ac:dyDescent="0.35">
      <c r="A1572" s="1">
        <f t="shared" si="2998"/>
        <v>0</v>
      </c>
      <c r="B1572" s="1" t="s">
        <v>54</v>
      </c>
      <c r="C1572" s="1">
        <f>Tabulka1[[#This Row],[z2]]</f>
        <v>0.85630634428904007</v>
      </c>
      <c r="D1572" s="1">
        <f>Tabulka1[[#This Row],[std2]]</f>
        <v>1.7616965743173559E-3</v>
      </c>
      <c r="E1572" s="1">
        <v>1</v>
      </c>
      <c r="F1572" s="1" t="s">
        <v>29</v>
      </c>
      <c r="G1572" s="1" t="s">
        <v>30</v>
      </c>
      <c r="H1572" s="1" t="s">
        <v>13</v>
      </c>
      <c r="I1572" s="1">
        <f t="shared" ref="I1572:J1572" si="3042">I1528</f>
        <v>0</v>
      </c>
      <c r="J1572" s="1">
        <f t="shared" si="3042"/>
        <v>0</v>
      </c>
      <c r="K1572" s="1">
        <v>0.85630634428904007</v>
      </c>
      <c r="L1572" s="1">
        <v>1.7616965743173559E-3</v>
      </c>
      <c r="M1572" s="1" t="s">
        <v>32</v>
      </c>
      <c r="N1572" s="1" t="s">
        <v>31</v>
      </c>
      <c r="O1572" s="1" t="s">
        <v>13</v>
      </c>
      <c r="P1572" s="1">
        <f t="shared" si="3000"/>
        <v>0</v>
      </c>
      <c r="Q1572" s="1" t="str">
        <f t="shared" si="3000"/>
        <v>N/A</v>
      </c>
      <c r="R1572" s="1">
        <f>Tabulka1[[#This Row],[z2]]</f>
        <v>0.85630634428904007</v>
      </c>
      <c r="S1572" s="1">
        <f>Tabulka1[[#This Row],[std2]]</f>
        <v>1.7616965743173559E-3</v>
      </c>
      <c r="T1572" s="1" t="s">
        <v>57</v>
      </c>
      <c r="U1572" s="1" t="s">
        <v>31</v>
      </c>
      <c r="V1572" s="1" t="s">
        <v>13</v>
      </c>
      <c r="W1572" s="1">
        <f t="shared" ref="W1572:X1572" si="3043">W1528</f>
        <v>0</v>
      </c>
      <c r="X1572" s="1" t="str">
        <f t="shared" si="3043"/>
        <v>N/A</v>
      </c>
      <c r="Y1572" s="1">
        <f>Tabulka1[[#This Row],[z2]]</f>
        <v>0.85630634428904007</v>
      </c>
      <c r="Z1572" s="1">
        <f>Tabulka1[[#This Row],[std2]]</f>
        <v>1.7616965743173559E-3</v>
      </c>
      <c r="AA1572" s="1" t="s">
        <v>43</v>
      </c>
      <c r="AB1572" s="1" t="s">
        <v>40</v>
      </c>
      <c r="AC1572" s="1" t="s">
        <v>13</v>
      </c>
      <c r="AD1572" s="1">
        <v>25</v>
      </c>
      <c r="AE1572" s="1" t="s">
        <v>59</v>
      </c>
      <c r="AF1572" s="1" t="s">
        <v>28</v>
      </c>
    </row>
    <row r="1573" spans="1:32" ht="16.5" x14ac:dyDescent="0.35">
      <c r="A1573" s="1">
        <f t="shared" si="2998"/>
        <v>0.75363409428023587</v>
      </c>
      <c r="B1573" s="1" t="s">
        <v>54</v>
      </c>
      <c r="C1573" s="1">
        <f>Tabulka1[[#This Row],[z2]]</f>
        <v>0.9646205000000001</v>
      </c>
      <c r="D1573" s="1">
        <f>Tabulka1[[#This Row],[std2]]</f>
        <v>4.4307310909149026E-3</v>
      </c>
      <c r="E1573" s="1">
        <v>1</v>
      </c>
      <c r="F1573" s="1" t="s">
        <v>29</v>
      </c>
      <c r="G1573" s="1" t="s">
        <v>30</v>
      </c>
      <c r="H1573" s="1" t="s">
        <v>13</v>
      </c>
      <c r="I1573" s="1">
        <f t="shared" ref="I1573:J1573" si="3044">I1529</f>
        <v>5</v>
      </c>
      <c r="J1573" s="1">
        <f t="shared" si="3044"/>
        <v>0</v>
      </c>
      <c r="K1573">
        <v>0.9646205000000001</v>
      </c>
      <c r="L1573">
        <v>4.4307310909149026E-3</v>
      </c>
      <c r="M1573" s="1" t="s">
        <v>32</v>
      </c>
      <c r="N1573" s="1" t="s">
        <v>31</v>
      </c>
      <c r="O1573" s="1" t="s">
        <v>13</v>
      </c>
      <c r="P1573" s="1">
        <f t="shared" si="3000"/>
        <v>3.4078361853767953</v>
      </c>
      <c r="Q1573" s="1" t="str">
        <f t="shared" si="3000"/>
        <v>N/A</v>
      </c>
      <c r="R1573" s="1">
        <f>Tabulka1[[#This Row],[z2]]</f>
        <v>0.9646205000000001</v>
      </c>
      <c r="S1573" s="1">
        <f>Tabulka1[[#This Row],[std2]]</f>
        <v>4.4307310909149026E-3</v>
      </c>
      <c r="T1573" s="1" t="s">
        <v>57</v>
      </c>
      <c r="U1573" s="1" t="s">
        <v>31</v>
      </c>
      <c r="V1573" s="1" t="s">
        <v>13</v>
      </c>
      <c r="W1573" s="1">
        <f t="shared" ref="W1573:X1573" si="3045">W1529</f>
        <v>0.76164507720224917</v>
      </c>
      <c r="X1573" s="1" t="str">
        <f t="shared" si="3045"/>
        <v>N/A</v>
      </c>
      <c r="Y1573" s="1">
        <f>Tabulka1[[#This Row],[z2]]</f>
        <v>0.9646205000000001</v>
      </c>
      <c r="Z1573" s="1">
        <f>Tabulka1[[#This Row],[std2]]</f>
        <v>4.4307310909149026E-3</v>
      </c>
      <c r="AA1573" s="1" t="s">
        <v>43</v>
      </c>
      <c r="AB1573" s="1" t="s">
        <v>40</v>
      </c>
      <c r="AC1573" s="1" t="s">
        <v>13</v>
      </c>
      <c r="AD1573" s="1">
        <v>25</v>
      </c>
      <c r="AE1573" s="1" t="s">
        <v>59</v>
      </c>
      <c r="AF1573" s="1" t="s">
        <v>28</v>
      </c>
    </row>
    <row r="1574" spans="1:32" ht="16.5" x14ac:dyDescent="0.35">
      <c r="A1574" s="1">
        <f t="shared" si="2998"/>
        <v>1.5736188994609457</v>
      </c>
      <c r="B1574" s="1" t="s">
        <v>54</v>
      </c>
      <c r="C1574" s="1">
        <f>Tabulka1[[#This Row],[z2]]</f>
        <v>1.1004533051817338</v>
      </c>
      <c r="D1574" s="1">
        <f>Tabulka1[[#This Row],[std2]]</f>
        <v>1.1462457933403521E-5</v>
      </c>
      <c r="E1574" s="1">
        <v>1</v>
      </c>
      <c r="F1574" s="1" t="s">
        <v>29</v>
      </c>
      <c r="G1574" s="1" t="s">
        <v>30</v>
      </c>
      <c r="H1574" s="1" t="s">
        <v>13</v>
      </c>
      <c r="I1574" s="1">
        <f t="shared" ref="I1574:J1574" si="3046">I1530</f>
        <v>10</v>
      </c>
      <c r="J1574" s="1">
        <f t="shared" si="3046"/>
        <v>0</v>
      </c>
      <c r="K1574">
        <v>1.1004533051817338</v>
      </c>
      <c r="L1574">
        <v>1.1462457933403521E-5</v>
      </c>
      <c r="M1574" s="1" t="s">
        <v>32</v>
      </c>
      <c r="N1574" s="1" t="s">
        <v>31</v>
      </c>
      <c r="O1574" s="1" t="s">
        <v>13</v>
      </c>
      <c r="P1574" s="1">
        <f t="shared" si="3000"/>
        <v>6.8156723707535907</v>
      </c>
      <c r="Q1574" s="1" t="str">
        <f t="shared" si="3000"/>
        <v>N/A</v>
      </c>
      <c r="R1574" s="1">
        <f>Tabulka1[[#This Row],[z2]]</f>
        <v>1.1004533051817338</v>
      </c>
      <c r="S1574" s="1">
        <f>Tabulka1[[#This Row],[std2]]</f>
        <v>1.1462457933403521E-5</v>
      </c>
      <c r="T1574" s="1" t="s">
        <v>57</v>
      </c>
      <c r="U1574" s="1" t="s">
        <v>31</v>
      </c>
      <c r="V1574" s="1" t="s">
        <v>13</v>
      </c>
      <c r="W1574" s="1">
        <f t="shared" ref="W1574:X1574" si="3047">W1530</f>
        <v>1.6079173852047481</v>
      </c>
      <c r="X1574" s="1" t="str">
        <f t="shared" si="3047"/>
        <v>N/A</v>
      </c>
      <c r="Y1574" s="1">
        <f>Tabulka1[[#This Row],[z2]]</f>
        <v>1.1004533051817338</v>
      </c>
      <c r="Z1574" s="1">
        <f>Tabulka1[[#This Row],[std2]]</f>
        <v>1.1462457933403521E-5</v>
      </c>
      <c r="AA1574" s="1" t="s">
        <v>43</v>
      </c>
      <c r="AB1574" s="1" t="s">
        <v>40</v>
      </c>
      <c r="AC1574" s="1" t="s">
        <v>13</v>
      </c>
      <c r="AD1574" s="1">
        <v>25</v>
      </c>
      <c r="AE1574" s="1" t="s">
        <v>59</v>
      </c>
      <c r="AF1574" s="1" t="s">
        <v>28</v>
      </c>
    </row>
    <row r="1575" spans="1:32" ht="16.5" x14ac:dyDescent="0.35">
      <c r="A1575" s="1">
        <f t="shared" si="2998"/>
        <v>2.4645996888679855</v>
      </c>
      <c r="B1575" s="1" t="s">
        <v>54</v>
      </c>
      <c r="C1575" s="1">
        <f>Tabulka1[[#This Row],[z2]]</f>
        <v>1.2708556034773388</v>
      </c>
      <c r="D1575" s="1">
        <f>Tabulka1[[#This Row],[std2]]</f>
        <v>3.4137960952164056E-5</v>
      </c>
      <c r="E1575" s="1">
        <v>1</v>
      </c>
      <c r="F1575" s="1" t="s">
        <v>29</v>
      </c>
      <c r="G1575" s="1" t="s">
        <v>30</v>
      </c>
      <c r="H1575" s="1" t="s">
        <v>13</v>
      </c>
      <c r="I1575" s="1">
        <f t="shared" ref="I1575:J1575" si="3048">I1531</f>
        <v>15</v>
      </c>
      <c r="J1575" s="1">
        <f t="shared" si="3048"/>
        <v>0</v>
      </c>
      <c r="K1575">
        <v>1.2708556034773388</v>
      </c>
      <c r="L1575">
        <v>3.4137960952164056E-5</v>
      </c>
      <c r="M1575" s="1" t="s">
        <v>32</v>
      </c>
      <c r="N1575" s="1" t="s">
        <v>31</v>
      </c>
      <c r="O1575" s="1" t="s">
        <v>13</v>
      </c>
      <c r="P1575" s="1">
        <f t="shared" si="3000"/>
        <v>10.223508556130385</v>
      </c>
      <c r="Q1575" s="1" t="str">
        <f t="shared" si="3000"/>
        <v>N/A</v>
      </c>
      <c r="R1575" s="1">
        <f>Tabulka1[[#This Row],[z2]]</f>
        <v>1.2708556034773388</v>
      </c>
      <c r="S1575" s="1">
        <f>Tabulka1[[#This Row],[std2]]</f>
        <v>3.4137960952164056E-5</v>
      </c>
      <c r="T1575" s="1" t="s">
        <v>57</v>
      </c>
      <c r="U1575" s="1" t="s">
        <v>31</v>
      </c>
      <c r="V1575" s="1" t="s">
        <v>13</v>
      </c>
      <c r="W1575" s="1">
        <f t="shared" ref="W1575:X1575" si="3049">W1531</f>
        <v>2.5537511412075409</v>
      </c>
      <c r="X1575" s="1" t="str">
        <f t="shared" si="3049"/>
        <v>N/A</v>
      </c>
      <c r="Y1575" s="1">
        <f>Tabulka1[[#This Row],[z2]]</f>
        <v>1.2708556034773388</v>
      </c>
      <c r="Z1575" s="1">
        <f>Tabulka1[[#This Row],[std2]]</f>
        <v>3.4137960952164056E-5</v>
      </c>
      <c r="AA1575" s="1" t="s">
        <v>43</v>
      </c>
      <c r="AB1575" s="1" t="s">
        <v>40</v>
      </c>
      <c r="AC1575" s="1" t="s">
        <v>13</v>
      </c>
      <c r="AD1575" s="1">
        <v>25</v>
      </c>
      <c r="AE1575" s="1" t="s">
        <v>59</v>
      </c>
      <c r="AF1575" s="1" t="s">
        <v>28</v>
      </c>
    </row>
    <row r="1576" spans="1:32" ht="16.5" x14ac:dyDescent="0.35">
      <c r="A1576" s="1">
        <f t="shared" si="2998"/>
        <v>3.4300206215404656</v>
      </c>
      <c r="B1576" s="1" t="s">
        <v>54</v>
      </c>
      <c r="C1576" s="1">
        <f>Tabulka1[[#This Row],[z2]]</f>
        <v>1.4940611499854255</v>
      </c>
      <c r="D1576" s="1">
        <f>Tabulka1[[#This Row],[std2]]</f>
        <v>6.0993319593864238E-4</v>
      </c>
      <c r="E1576" s="1">
        <v>1</v>
      </c>
      <c r="F1576" s="1" t="s">
        <v>29</v>
      </c>
      <c r="G1576" s="1" t="s">
        <v>30</v>
      </c>
      <c r="H1576" s="1" t="s">
        <v>13</v>
      </c>
      <c r="I1576" s="1">
        <f t="shared" ref="I1576:J1576" si="3050">I1532</f>
        <v>20</v>
      </c>
      <c r="J1576" s="1">
        <f t="shared" si="3050"/>
        <v>0</v>
      </c>
      <c r="K1576">
        <v>1.4940611499854255</v>
      </c>
      <c r="L1576">
        <v>6.0993319593864238E-4</v>
      </c>
      <c r="M1576" s="1" t="s">
        <v>32</v>
      </c>
      <c r="N1576" s="1" t="s">
        <v>31</v>
      </c>
      <c r="O1576" s="1" t="s">
        <v>13</v>
      </c>
      <c r="P1576" s="1">
        <f t="shared" si="3000"/>
        <v>13.631344741507181</v>
      </c>
      <c r="Q1576" s="1" t="str">
        <f t="shared" si="3000"/>
        <v>N/A</v>
      </c>
      <c r="R1576" s="1">
        <f>Tabulka1[[#This Row],[z2]]</f>
        <v>1.4940611499854255</v>
      </c>
      <c r="S1576" s="1">
        <f>Tabulka1[[#This Row],[std2]]</f>
        <v>6.0993319593864238E-4</v>
      </c>
      <c r="T1576" s="1" t="s">
        <v>57</v>
      </c>
      <c r="U1576" s="1" t="s">
        <v>31</v>
      </c>
      <c r="V1576" s="1" t="s">
        <v>13</v>
      </c>
      <c r="W1576" s="1">
        <f t="shared" ref="W1576:X1576" si="3051">W1532</f>
        <v>3.6178141167106834</v>
      </c>
      <c r="X1576" s="1" t="str">
        <f t="shared" si="3051"/>
        <v>N/A</v>
      </c>
      <c r="Y1576" s="1">
        <f>Tabulka1[[#This Row],[z2]]</f>
        <v>1.4940611499854255</v>
      </c>
      <c r="Z1576" s="1">
        <f>Tabulka1[[#This Row],[std2]]</f>
        <v>6.0993319593864238E-4</v>
      </c>
      <c r="AA1576" s="1" t="s">
        <v>43</v>
      </c>
      <c r="AB1576" s="1" t="s">
        <v>40</v>
      </c>
      <c r="AC1576" s="1" t="s">
        <v>13</v>
      </c>
      <c r="AD1576" s="1">
        <v>25</v>
      </c>
      <c r="AE1576" s="1" t="s">
        <v>59</v>
      </c>
      <c r="AF1576" s="1" t="s">
        <v>28</v>
      </c>
    </row>
    <row r="1577" spans="1:32" ht="16.5" x14ac:dyDescent="0.35">
      <c r="A1577" s="1">
        <f t="shared" si="2998"/>
        <v>4.4762128721826278</v>
      </c>
      <c r="B1577" s="1" t="s">
        <v>54</v>
      </c>
      <c r="C1577" s="1">
        <f>Tabulka1[[#This Row],[z2]]</f>
        <v>1.7944066466668251</v>
      </c>
      <c r="D1577" s="1">
        <f>Tabulka1[[#This Row],[std2]]</f>
        <v>9.0774107173277998E-4</v>
      </c>
      <c r="E1577" s="1">
        <v>1</v>
      </c>
      <c r="F1577" s="1" t="s">
        <v>29</v>
      </c>
      <c r="G1577" s="1" t="s">
        <v>30</v>
      </c>
      <c r="H1577" s="1" t="s">
        <v>13</v>
      </c>
      <c r="I1577" s="1">
        <f t="shared" ref="I1577:J1577" si="3052">I1533</f>
        <v>25</v>
      </c>
      <c r="J1577" s="1">
        <f t="shared" si="3052"/>
        <v>0</v>
      </c>
      <c r="K1577">
        <v>1.7944066466668251</v>
      </c>
      <c r="L1577">
        <v>9.0774107173277998E-4</v>
      </c>
      <c r="M1577" s="1" t="s">
        <v>32</v>
      </c>
      <c r="N1577" s="1" t="s">
        <v>31</v>
      </c>
      <c r="O1577" s="1" t="s">
        <v>13</v>
      </c>
      <c r="P1577" s="1">
        <f t="shared" si="3000"/>
        <v>17.039180926883976</v>
      </c>
      <c r="Q1577" s="1" t="str">
        <f t="shared" si="3000"/>
        <v>N/A</v>
      </c>
      <c r="R1577" s="1">
        <f>Tabulka1[[#This Row],[z2]]</f>
        <v>1.7944066466668251</v>
      </c>
      <c r="S1577" s="1">
        <f>Tabulka1[[#This Row],[std2]]</f>
        <v>9.0774107173277998E-4</v>
      </c>
      <c r="T1577" s="1" t="s">
        <v>57</v>
      </c>
      <c r="U1577" s="1" t="s">
        <v>31</v>
      </c>
      <c r="V1577" s="1" t="s">
        <v>13</v>
      </c>
      <c r="W1577" s="1">
        <f t="shared" ref="W1577:X1577" si="3053">W1533</f>
        <v>4.8237521556142449</v>
      </c>
      <c r="X1577" s="1" t="str">
        <f t="shared" si="3053"/>
        <v>N/A</v>
      </c>
      <c r="Y1577" s="1">
        <f>Tabulka1[[#This Row],[z2]]</f>
        <v>1.7944066466668251</v>
      </c>
      <c r="Z1577" s="1">
        <f>Tabulka1[[#This Row],[std2]]</f>
        <v>9.0774107173277998E-4</v>
      </c>
      <c r="AA1577" s="1" t="s">
        <v>43</v>
      </c>
      <c r="AB1577" s="1" t="s">
        <v>40</v>
      </c>
      <c r="AC1577" s="1" t="s">
        <v>13</v>
      </c>
      <c r="AD1577" s="1">
        <v>25</v>
      </c>
      <c r="AE1577" s="1" t="s">
        <v>59</v>
      </c>
      <c r="AF1577" s="1" t="s">
        <v>28</v>
      </c>
    </row>
    <row r="1578" spans="1:32" ht="16.5" x14ac:dyDescent="0.35">
      <c r="A1578" s="1">
        <f t="shared" si="2998"/>
        <v>5.6068231974241156</v>
      </c>
      <c r="B1578" s="1" t="s">
        <v>54</v>
      </c>
      <c r="C1578" s="1">
        <f>Tabulka1[[#This Row],[z2]]</f>
        <v>2.2088060902353819</v>
      </c>
      <c r="D1578" s="1">
        <f>Tabulka1[[#This Row],[std2]]</f>
        <v>2.445254362278371E-4</v>
      </c>
      <c r="E1578" s="1">
        <v>1</v>
      </c>
      <c r="F1578" s="1" t="s">
        <v>29</v>
      </c>
      <c r="G1578" s="1" t="s">
        <v>30</v>
      </c>
      <c r="H1578" s="1" t="s">
        <v>13</v>
      </c>
      <c r="I1578" s="1">
        <f t="shared" ref="I1578:J1578" si="3054">I1534</f>
        <v>30</v>
      </c>
      <c r="J1578" s="1">
        <f t="shared" si="3054"/>
        <v>0</v>
      </c>
      <c r="K1578">
        <v>2.2088060902353819</v>
      </c>
      <c r="L1578">
        <v>2.445254362278371E-4</v>
      </c>
      <c r="M1578" s="1" t="s">
        <v>32</v>
      </c>
      <c r="N1578" s="1" t="s">
        <v>31</v>
      </c>
      <c r="O1578" s="1" t="s">
        <v>13</v>
      </c>
      <c r="P1578" s="1">
        <f t="shared" si="3000"/>
        <v>20.44701711226077</v>
      </c>
      <c r="Q1578" s="1" t="str">
        <f t="shared" si="3000"/>
        <v>N/A</v>
      </c>
      <c r="R1578" s="1">
        <f>Tabulka1[[#This Row],[z2]]</f>
        <v>2.2088060902353819</v>
      </c>
      <c r="S1578" s="1">
        <f>Tabulka1[[#This Row],[std2]]</f>
        <v>2.445254362278371E-4</v>
      </c>
      <c r="T1578" s="1" t="s">
        <v>57</v>
      </c>
      <c r="U1578" s="1" t="s">
        <v>31</v>
      </c>
      <c r="V1578" s="1" t="s">
        <v>13</v>
      </c>
      <c r="W1578" s="1">
        <f t="shared" ref="W1578:X1578" si="3055">W1534</f>
        <v>6.2019670572183134</v>
      </c>
      <c r="X1578" s="1" t="str">
        <f t="shared" si="3055"/>
        <v>N/A</v>
      </c>
      <c r="Y1578" s="1">
        <f>Tabulka1[[#This Row],[z2]]</f>
        <v>2.2088060902353819</v>
      </c>
      <c r="Z1578" s="1">
        <f>Tabulka1[[#This Row],[std2]]</f>
        <v>2.445254362278371E-4</v>
      </c>
      <c r="AA1578" s="1" t="s">
        <v>43</v>
      </c>
      <c r="AB1578" s="1" t="s">
        <v>40</v>
      </c>
      <c r="AC1578" s="1" t="s">
        <v>13</v>
      </c>
      <c r="AD1578" s="1">
        <v>25</v>
      </c>
      <c r="AE1578" s="1" t="s">
        <v>59</v>
      </c>
      <c r="AF1578" s="1" t="s">
        <v>28</v>
      </c>
    </row>
    <row r="1579" spans="1:32" ht="16.5" x14ac:dyDescent="0.35">
      <c r="A1579" s="1">
        <f t="shared" si="2998"/>
        <v>6.8273108787670482</v>
      </c>
      <c r="B1579" s="1" t="s">
        <v>54</v>
      </c>
      <c r="C1579" s="1">
        <f>Tabulka1[[#This Row],[z2]]</f>
        <v>2.8034835344917211</v>
      </c>
      <c r="D1579" s="1">
        <f>Tabulka1[[#This Row],[std2]]</f>
        <v>9.9171828983060287E-5</v>
      </c>
      <c r="E1579" s="1">
        <v>1</v>
      </c>
      <c r="F1579" s="1" t="s">
        <v>29</v>
      </c>
      <c r="G1579" s="1" t="s">
        <v>30</v>
      </c>
      <c r="H1579" s="1" t="s">
        <v>13</v>
      </c>
      <c r="I1579" s="1">
        <f t="shared" ref="I1579:J1579" si="3056">I1535</f>
        <v>35</v>
      </c>
      <c r="J1579" s="1">
        <f t="shared" si="3056"/>
        <v>0</v>
      </c>
      <c r="K1579">
        <v>2.8034835344917211</v>
      </c>
      <c r="L1579">
        <v>9.9171828983060287E-5</v>
      </c>
      <c r="M1579" s="1" t="s">
        <v>32</v>
      </c>
      <c r="N1579" s="1" t="s">
        <v>31</v>
      </c>
      <c r="O1579" s="1" t="s">
        <v>13</v>
      </c>
      <c r="P1579" s="1">
        <f t="shared" si="3000"/>
        <v>23.854853297637565</v>
      </c>
      <c r="Q1579" s="1" t="str">
        <f t="shared" si="3000"/>
        <v>N/A</v>
      </c>
      <c r="R1579" s="1">
        <f>Tabulka1[[#This Row],[z2]]</f>
        <v>2.8034835344917211</v>
      </c>
      <c r="S1579" s="1">
        <f>Tabulka1[[#This Row],[std2]]</f>
        <v>9.9171828983060287E-5</v>
      </c>
      <c r="T1579" s="1" t="s">
        <v>57</v>
      </c>
      <c r="U1579" s="1" t="s">
        <v>31</v>
      </c>
      <c r="V1579" s="1" t="s">
        <v>13</v>
      </c>
      <c r="W1579" s="1">
        <f t="shared" ref="W1579:X1579" si="3057">W1535</f>
        <v>7.7922150206076246</v>
      </c>
      <c r="X1579" s="1" t="str">
        <f t="shared" si="3057"/>
        <v>N/A</v>
      </c>
      <c r="Y1579" s="1">
        <f>Tabulka1[[#This Row],[z2]]</f>
        <v>2.8034835344917211</v>
      </c>
      <c r="Z1579" s="1">
        <f>Tabulka1[[#This Row],[std2]]</f>
        <v>9.9171828983060287E-5</v>
      </c>
      <c r="AA1579" s="1" t="s">
        <v>43</v>
      </c>
      <c r="AB1579" s="1" t="s">
        <v>40</v>
      </c>
      <c r="AC1579" s="1" t="s">
        <v>13</v>
      </c>
      <c r="AD1579" s="1">
        <v>25</v>
      </c>
      <c r="AE1579" s="1" t="s">
        <v>59</v>
      </c>
      <c r="AF1579" s="1" t="s">
        <v>28</v>
      </c>
    </row>
    <row r="1580" spans="1:32" ht="16.5" x14ac:dyDescent="0.35">
      <c r="A1580" s="1">
        <f t="shared" si="2998"/>
        <v>8.1448572772330952</v>
      </c>
      <c r="B1580" s="1" t="s">
        <v>54</v>
      </c>
      <c r="C1580" s="1">
        <f>Tabulka1[[#This Row],[z2]]</f>
        <v>3.7018902994709597</v>
      </c>
      <c r="D1580" s="1">
        <f>Tabulka1[[#This Row],[std2]]</f>
        <v>2.1837801346246996E-4</v>
      </c>
      <c r="E1580" s="1">
        <v>1</v>
      </c>
      <c r="F1580" s="1" t="s">
        <v>29</v>
      </c>
      <c r="G1580" s="1" t="s">
        <v>30</v>
      </c>
      <c r="H1580" s="1" t="s">
        <v>13</v>
      </c>
      <c r="I1580" s="1">
        <f t="shared" ref="I1580:J1580" si="3058">I1536</f>
        <v>40</v>
      </c>
      <c r="J1580" s="1">
        <f t="shared" si="3058"/>
        <v>0</v>
      </c>
      <c r="K1580">
        <v>3.7018902994709597</v>
      </c>
      <c r="L1580">
        <v>2.1837801346246996E-4</v>
      </c>
      <c r="M1580" s="1" t="s">
        <v>32</v>
      </c>
      <c r="N1580" s="1" t="s">
        <v>31</v>
      </c>
      <c r="O1580" s="1" t="s">
        <v>13</v>
      </c>
      <c r="P1580" s="1">
        <f t="shared" si="3000"/>
        <v>27.262689483014363</v>
      </c>
      <c r="Q1580" s="1" t="str">
        <f t="shared" si="3000"/>
        <v>N/A</v>
      </c>
      <c r="R1580" s="1">
        <f>Tabulka1[[#This Row],[z2]]</f>
        <v>3.7018902994709597</v>
      </c>
      <c r="S1580" s="1">
        <f>Tabulka1[[#This Row],[std2]]</f>
        <v>2.1837801346246996E-4</v>
      </c>
      <c r="T1580" s="1" t="s">
        <v>57</v>
      </c>
      <c r="U1580" s="1" t="s">
        <v>31</v>
      </c>
      <c r="V1580" s="1" t="s">
        <v>13</v>
      </c>
      <c r="W1580" s="1">
        <f t="shared" ref="W1580:X1580" si="3059">W1536</f>
        <v>9.6475043112284862</v>
      </c>
      <c r="X1580" s="1" t="str">
        <f t="shared" si="3059"/>
        <v>N/A</v>
      </c>
      <c r="Y1580" s="1">
        <f>Tabulka1[[#This Row],[z2]]</f>
        <v>3.7018902994709597</v>
      </c>
      <c r="Z1580" s="1">
        <f>Tabulka1[[#This Row],[std2]]</f>
        <v>2.1837801346246996E-4</v>
      </c>
      <c r="AA1580" s="1" t="s">
        <v>43</v>
      </c>
      <c r="AB1580" s="1" t="s">
        <v>40</v>
      </c>
      <c r="AC1580" s="1" t="s">
        <v>13</v>
      </c>
      <c r="AD1580" s="1">
        <v>25</v>
      </c>
      <c r="AE1580" s="1" t="s">
        <v>59</v>
      </c>
      <c r="AF1580" s="1" t="s">
        <v>28</v>
      </c>
    </row>
    <row r="1581" spans="1:32" ht="16.5" x14ac:dyDescent="0.35">
      <c r="A1581" s="1">
        <f t="shared" si="2998"/>
        <v>9.5571397561593265</v>
      </c>
      <c r="B1581" s="1" t="s">
        <v>54</v>
      </c>
      <c r="C1581" s="1">
        <f>Tabulka1[[#This Row],[z2]]</f>
        <v>5.1020538885227102</v>
      </c>
      <c r="D1581" s="1">
        <f>Tabulka1[[#This Row],[std2]]</f>
        <v>1.5791826749647557E-3</v>
      </c>
      <c r="E1581" s="1">
        <v>1</v>
      </c>
      <c r="F1581" s="1" t="s">
        <v>29</v>
      </c>
      <c r="G1581" s="1" t="s">
        <v>30</v>
      </c>
      <c r="H1581" s="1" t="s">
        <v>13</v>
      </c>
      <c r="I1581" s="1">
        <f t="shared" ref="I1581:J1581" si="3060">I1537</f>
        <v>45</v>
      </c>
      <c r="J1581" s="1">
        <f t="shared" si="3060"/>
        <v>0</v>
      </c>
      <c r="K1581">
        <v>5.1020538885227102</v>
      </c>
      <c r="L1581">
        <v>1.5791826749647557E-3</v>
      </c>
      <c r="M1581" s="1" t="s">
        <v>32</v>
      </c>
      <c r="N1581" s="1" t="s">
        <v>31</v>
      </c>
      <c r="O1581" s="1" t="s">
        <v>13</v>
      </c>
      <c r="P1581" s="1">
        <f t="shared" si="3000"/>
        <v>30.670525668391154</v>
      </c>
      <c r="Q1581" s="1" t="str">
        <f t="shared" si="3000"/>
        <v>N/A</v>
      </c>
      <c r="R1581" s="1">
        <f>Tabulka1[[#This Row],[z2]]</f>
        <v>5.1020538885227102</v>
      </c>
      <c r="S1581" s="1">
        <f>Tabulka1[[#This Row],[std2]]</f>
        <v>1.5791826749647557E-3</v>
      </c>
      <c r="T1581" s="1" t="s">
        <v>57</v>
      </c>
      <c r="U1581" s="1" t="s">
        <v>31</v>
      </c>
      <c r="V1581" s="1" t="s">
        <v>13</v>
      </c>
      <c r="W1581" s="1">
        <f t="shared" ref="W1581:X1581" si="3061">W1537</f>
        <v>11.840118927416778</v>
      </c>
      <c r="X1581" s="1" t="str">
        <f t="shared" si="3061"/>
        <v>N/A</v>
      </c>
      <c r="Y1581" s="1">
        <f>Tabulka1[[#This Row],[z2]]</f>
        <v>5.1020538885227102</v>
      </c>
      <c r="Z1581" s="1">
        <f>Tabulka1[[#This Row],[std2]]</f>
        <v>1.5791826749647557E-3</v>
      </c>
      <c r="AA1581" s="1" t="s">
        <v>43</v>
      </c>
      <c r="AB1581" s="1" t="s">
        <v>40</v>
      </c>
      <c r="AC1581" s="1" t="s">
        <v>13</v>
      </c>
      <c r="AD1581" s="1">
        <v>25</v>
      </c>
      <c r="AE1581" s="1" t="s">
        <v>59</v>
      </c>
      <c r="AF1581" s="1" t="s">
        <v>28</v>
      </c>
    </row>
    <row r="1582" spans="1:32" ht="16.5" x14ac:dyDescent="0.35">
      <c r="A1582" s="1">
        <f t="shared" si="2998"/>
        <v>11.066821026735646</v>
      </c>
      <c r="B1582" s="1" t="s">
        <v>54</v>
      </c>
      <c r="C1582" s="1">
        <f>Tabulka1[[#This Row],[z2]]</f>
        <v>7.3948747960907415</v>
      </c>
      <c r="D1582" s="1">
        <f>Tabulka1[[#This Row],[std2]]</f>
        <v>6.6839453287377516E-3</v>
      </c>
      <c r="E1582" s="1">
        <v>1</v>
      </c>
      <c r="F1582" s="1" t="s">
        <v>29</v>
      </c>
      <c r="G1582" s="1" t="s">
        <v>30</v>
      </c>
      <c r="H1582" s="1" t="s">
        <v>13</v>
      </c>
      <c r="I1582" s="1">
        <f t="shared" ref="I1582:J1582" si="3062">I1538</f>
        <v>50</v>
      </c>
      <c r="J1582" s="1">
        <f t="shared" si="3062"/>
        <v>0</v>
      </c>
      <c r="K1582">
        <v>7.3948747960907415</v>
      </c>
      <c r="L1582">
        <v>6.6839453287377516E-3</v>
      </c>
      <c r="M1582" s="1" t="s">
        <v>32</v>
      </c>
      <c r="N1582" s="1" t="s">
        <v>31</v>
      </c>
      <c r="O1582" s="1" t="s">
        <v>13</v>
      </c>
      <c r="P1582" s="1">
        <f t="shared" si="3000"/>
        <v>34.078361853767952</v>
      </c>
      <c r="Q1582" s="1" t="str">
        <f t="shared" si="3000"/>
        <v>N/A</v>
      </c>
      <c r="R1582" s="1">
        <f>Tabulka1[[#This Row],[z2]]</f>
        <v>7.3948747960907415</v>
      </c>
      <c r="S1582" s="1">
        <f>Tabulka1[[#This Row],[std2]]</f>
        <v>6.6839453287377516E-3</v>
      </c>
      <c r="T1582" s="1" t="s">
        <v>57</v>
      </c>
      <c r="U1582" s="1" t="s">
        <v>31</v>
      </c>
      <c r="V1582" s="1" t="s">
        <v>13</v>
      </c>
      <c r="W1582" s="1">
        <f t="shared" ref="W1582:X1582" si="3063">W1538</f>
        <v>14.471256466842732</v>
      </c>
      <c r="X1582" s="1" t="str">
        <f t="shared" si="3063"/>
        <v>N/A</v>
      </c>
      <c r="Y1582" s="1">
        <f>Tabulka1[[#This Row],[z2]]</f>
        <v>7.3948747960907415</v>
      </c>
      <c r="Z1582" s="1">
        <f>Tabulka1[[#This Row],[std2]]</f>
        <v>6.6839453287377516E-3</v>
      </c>
      <c r="AA1582" s="1" t="s">
        <v>43</v>
      </c>
      <c r="AB1582" s="1" t="s">
        <v>40</v>
      </c>
      <c r="AC1582" s="1" t="s">
        <v>13</v>
      </c>
      <c r="AD1582" s="1">
        <v>25</v>
      </c>
      <c r="AE1582" s="1" t="s">
        <v>59</v>
      </c>
      <c r="AF1582" s="1" t="s">
        <v>28</v>
      </c>
    </row>
    <row r="1583" spans="1:32" ht="16.5" x14ac:dyDescent="0.35">
      <c r="A1583" s="1">
        <f t="shared" si="2998"/>
        <v>0</v>
      </c>
      <c r="B1583" s="1" t="s">
        <v>54</v>
      </c>
      <c r="C1583" s="1">
        <f>Tabulka1[[#This Row],[z2]]</f>
        <v>0.77901098169446481</v>
      </c>
      <c r="D1583" s="1">
        <f>Tabulka1[[#This Row],[std2]]</f>
        <v>2.1986370004217341E-3</v>
      </c>
      <c r="E1583" s="1">
        <v>1</v>
      </c>
      <c r="F1583" s="1" t="s">
        <v>29</v>
      </c>
      <c r="G1583" s="1" t="s">
        <v>30</v>
      </c>
      <c r="H1583" s="1" t="s">
        <v>13</v>
      </c>
      <c r="I1583" s="1">
        <f t="shared" ref="I1583:J1583" si="3064">I1539</f>
        <v>0</v>
      </c>
      <c r="J1583" s="1">
        <f t="shared" si="3064"/>
        <v>0</v>
      </c>
      <c r="K1583" s="1">
        <v>0.77901098169446481</v>
      </c>
      <c r="L1583" s="1">
        <v>2.1986370004217341E-3</v>
      </c>
      <c r="M1583" s="1" t="s">
        <v>32</v>
      </c>
      <c r="N1583" s="1" t="s">
        <v>31</v>
      </c>
      <c r="O1583" s="1" t="s">
        <v>13</v>
      </c>
      <c r="P1583" s="1">
        <f t="shared" si="3000"/>
        <v>0</v>
      </c>
      <c r="Q1583" s="1" t="str">
        <f t="shared" si="3000"/>
        <v>N/A</v>
      </c>
      <c r="R1583" s="1">
        <f>Tabulka1[[#This Row],[z2]]</f>
        <v>0.77901098169446481</v>
      </c>
      <c r="S1583" s="1">
        <f>Tabulka1[[#This Row],[std2]]</f>
        <v>2.1986370004217341E-3</v>
      </c>
      <c r="T1583" s="1" t="s">
        <v>57</v>
      </c>
      <c r="U1583" s="1" t="s">
        <v>31</v>
      </c>
      <c r="V1583" s="1" t="s">
        <v>13</v>
      </c>
      <c r="W1583" s="1">
        <f t="shared" ref="W1583:X1583" si="3065">W1539</f>
        <v>0</v>
      </c>
      <c r="X1583" s="1" t="str">
        <f t="shared" si="3065"/>
        <v>N/A</v>
      </c>
      <c r="Y1583" s="1">
        <f>Tabulka1[[#This Row],[z2]]</f>
        <v>0.77901098169446481</v>
      </c>
      <c r="Z1583" s="1">
        <f>Tabulka1[[#This Row],[std2]]</f>
        <v>2.1986370004217341E-3</v>
      </c>
      <c r="AA1583" s="1" t="s">
        <v>43</v>
      </c>
      <c r="AB1583" s="1" t="s">
        <v>40</v>
      </c>
      <c r="AC1583" s="1" t="s">
        <v>13</v>
      </c>
      <c r="AD1583" s="1">
        <v>30</v>
      </c>
      <c r="AE1583" s="1" t="s">
        <v>59</v>
      </c>
      <c r="AF1583" s="1" t="s">
        <v>28</v>
      </c>
    </row>
    <row r="1584" spans="1:32" ht="16.5" x14ac:dyDescent="0.35">
      <c r="A1584" s="1">
        <f t="shared" si="2998"/>
        <v>0.7524185087370211</v>
      </c>
      <c r="B1584" s="1" t="s">
        <v>54</v>
      </c>
      <c r="C1584" s="1">
        <f>Tabulka1[[#This Row],[z2]]</f>
        <v>0.8665691112225169</v>
      </c>
      <c r="D1584" s="1">
        <f>Tabulka1[[#This Row],[std2]]</f>
        <v>4.6164797235959344E-5</v>
      </c>
      <c r="E1584" s="1">
        <v>1</v>
      </c>
      <c r="F1584" s="1" t="s">
        <v>29</v>
      </c>
      <c r="G1584" s="1" t="s">
        <v>30</v>
      </c>
      <c r="H1584" s="1" t="s">
        <v>13</v>
      </c>
      <c r="I1584" s="1">
        <f t="shared" ref="I1584:J1584" si="3066">I1540</f>
        <v>5</v>
      </c>
      <c r="J1584" s="1">
        <f t="shared" si="3066"/>
        <v>0</v>
      </c>
      <c r="K1584">
        <v>0.8665691112225169</v>
      </c>
      <c r="L1584">
        <v>4.6164797235959344E-5</v>
      </c>
      <c r="M1584" s="1" t="s">
        <v>32</v>
      </c>
      <c r="N1584" s="1" t="s">
        <v>31</v>
      </c>
      <c r="O1584" s="1" t="s">
        <v>13</v>
      </c>
      <c r="P1584" s="1">
        <f t="shared" si="3000"/>
        <v>3.4078361853767953</v>
      </c>
      <c r="Q1584" s="1" t="str">
        <f t="shared" si="3000"/>
        <v>N/A</v>
      </c>
      <c r="R1584" s="1">
        <f>Tabulka1[[#This Row],[z2]]</f>
        <v>0.8665691112225169</v>
      </c>
      <c r="S1584" s="1">
        <f>Tabulka1[[#This Row],[std2]]</f>
        <v>4.6164797235959344E-5</v>
      </c>
      <c r="T1584" s="1" t="s">
        <v>57</v>
      </c>
      <c r="U1584" s="1" t="s">
        <v>31</v>
      </c>
      <c r="V1584" s="1" t="s">
        <v>13</v>
      </c>
      <c r="W1584" s="1">
        <f t="shared" ref="W1584:X1584" si="3067">W1540</f>
        <v>0.76164507720224905</v>
      </c>
      <c r="X1584" s="1" t="str">
        <f t="shared" si="3067"/>
        <v>N/A</v>
      </c>
      <c r="Y1584" s="1">
        <f>Tabulka1[[#This Row],[z2]]</f>
        <v>0.8665691112225169</v>
      </c>
      <c r="Z1584" s="1">
        <f>Tabulka1[[#This Row],[std2]]</f>
        <v>4.6164797235959344E-5</v>
      </c>
      <c r="AA1584" s="1" t="s">
        <v>43</v>
      </c>
      <c r="AB1584" s="1" t="s">
        <v>40</v>
      </c>
      <c r="AC1584" s="1" t="s">
        <v>13</v>
      </c>
      <c r="AD1584" s="1">
        <v>30</v>
      </c>
      <c r="AE1584" s="1" t="s">
        <v>59</v>
      </c>
      <c r="AF1584" s="1" t="s">
        <v>28</v>
      </c>
    </row>
    <row r="1585" spans="1:32" ht="16.5" x14ac:dyDescent="0.35">
      <c r="A1585" s="1">
        <f t="shared" si="2998"/>
        <v>1.570862125104012</v>
      </c>
      <c r="B1585" s="1" t="s">
        <v>54</v>
      </c>
      <c r="C1585" s="1">
        <f>Tabulka1[[#This Row],[z2]]</f>
        <v>0.98374167398823253</v>
      </c>
      <c r="D1585" s="1">
        <f>Tabulka1[[#This Row],[std2]]</f>
        <v>1.031748259682283E-4</v>
      </c>
      <c r="E1585" s="1">
        <v>1</v>
      </c>
      <c r="F1585" s="1" t="s">
        <v>29</v>
      </c>
      <c r="G1585" s="1" t="s">
        <v>30</v>
      </c>
      <c r="H1585" s="1" t="s">
        <v>13</v>
      </c>
      <c r="I1585" s="1">
        <f t="shared" ref="I1585:J1585" si="3068">I1541</f>
        <v>10</v>
      </c>
      <c r="J1585" s="1">
        <f t="shared" si="3068"/>
        <v>0</v>
      </c>
      <c r="K1585">
        <v>0.98374167398823253</v>
      </c>
      <c r="L1585">
        <v>1.031748259682283E-4</v>
      </c>
      <c r="M1585" s="1" t="s">
        <v>32</v>
      </c>
      <c r="N1585" s="1" t="s">
        <v>31</v>
      </c>
      <c r="O1585" s="1" t="s">
        <v>13</v>
      </c>
      <c r="P1585" s="1">
        <f t="shared" si="3000"/>
        <v>6.8156723707535907</v>
      </c>
      <c r="Q1585" s="1" t="str">
        <f t="shared" si="3000"/>
        <v>N/A</v>
      </c>
      <c r="R1585" s="1">
        <f>Tabulka1[[#This Row],[z2]]</f>
        <v>0.98374167398823253</v>
      </c>
      <c r="S1585" s="1">
        <f>Tabulka1[[#This Row],[std2]]</f>
        <v>1.031748259682283E-4</v>
      </c>
      <c r="T1585" s="1" t="s">
        <v>57</v>
      </c>
      <c r="U1585" s="1" t="s">
        <v>31</v>
      </c>
      <c r="V1585" s="1" t="s">
        <v>13</v>
      </c>
      <c r="W1585" s="1">
        <f t="shared" ref="W1585:X1585" si="3069">W1541</f>
        <v>1.6079173852047481</v>
      </c>
      <c r="X1585" s="1" t="str">
        <f t="shared" si="3069"/>
        <v>N/A</v>
      </c>
      <c r="Y1585" s="1">
        <f>Tabulka1[[#This Row],[z2]]</f>
        <v>0.98374167398823253</v>
      </c>
      <c r="Z1585" s="1">
        <f>Tabulka1[[#This Row],[std2]]</f>
        <v>1.031748259682283E-4</v>
      </c>
      <c r="AA1585" s="1" t="s">
        <v>43</v>
      </c>
      <c r="AB1585" s="1" t="s">
        <v>40</v>
      </c>
      <c r="AC1585" s="1" t="s">
        <v>13</v>
      </c>
      <c r="AD1585" s="1">
        <v>30</v>
      </c>
      <c r="AE1585" s="1" t="s">
        <v>59</v>
      </c>
      <c r="AF1585" s="1" t="s">
        <v>28</v>
      </c>
    </row>
    <row r="1586" spans="1:32" ht="16.5" x14ac:dyDescent="0.35">
      <c r="A1586" s="1">
        <f t="shared" si="2998"/>
        <v>2.4600846568503307</v>
      </c>
      <c r="B1586" s="1" t="s">
        <v>54</v>
      </c>
      <c r="C1586" s="1">
        <f>Tabulka1[[#This Row],[z2]]</f>
        <v>1.1360521230149536</v>
      </c>
      <c r="D1586" s="1">
        <f>Tabulka1[[#This Row],[std2]]</f>
        <v>9.106276256477538E-5</v>
      </c>
      <c r="E1586" s="1">
        <v>1</v>
      </c>
      <c r="F1586" s="1" t="s">
        <v>29</v>
      </c>
      <c r="G1586" s="1" t="s">
        <v>30</v>
      </c>
      <c r="H1586" s="1" t="s">
        <v>13</v>
      </c>
      <c r="I1586" s="1">
        <f t="shared" ref="I1586:J1586" si="3070">I1542</f>
        <v>15</v>
      </c>
      <c r="J1586" s="1">
        <f t="shared" si="3070"/>
        <v>0</v>
      </c>
      <c r="K1586">
        <v>1.1360521230149536</v>
      </c>
      <c r="L1586">
        <v>9.106276256477538E-5</v>
      </c>
      <c r="M1586" s="1" t="s">
        <v>32</v>
      </c>
      <c r="N1586" s="1" t="s">
        <v>31</v>
      </c>
      <c r="O1586" s="1" t="s">
        <v>13</v>
      </c>
      <c r="P1586" s="1">
        <f t="shared" si="3000"/>
        <v>10.223508556130385</v>
      </c>
      <c r="Q1586" s="1" t="str">
        <f t="shared" si="3000"/>
        <v>N/A</v>
      </c>
      <c r="R1586" s="1">
        <f>Tabulka1[[#This Row],[z2]]</f>
        <v>1.1360521230149536</v>
      </c>
      <c r="S1586" s="1">
        <f>Tabulka1[[#This Row],[std2]]</f>
        <v>9.106276256477538E-5</v>
      </c>
      <c r="T1586" s="1" t="s">
        <v>57</v>
      </c>
      <c r="U1586" s="1" t="s">
        <v>31</v>
      </c>
      <c r="V1586" s="1" t="s">
        <v>13</v>
      </c>
      <c r="W1586" s="1">
        <f t="shared" ref="W1586:X1586" si="3071">W1542</f>
        <v>2.5537511412075413</v>
      </c>
      <c r="X1586" s="1" t="str">
        <f t="shared" si="3071"/>
        <v>N/A</v>
      </c>
      <c r="Y1586" s="1">
        <f>Tabulka1[[#This Row],[z2]]</f>
        <v>1.1360521230149536</v>
      </c>
      <c r="Z1586" s="1">
        <f>Tabulka1[[#This Row],[std2]]</f>
        <v>9.106276256477538E-5</v>
      </c>
      <c r="AA1586" s="1" t="s">
        <v>43</v>
      </c>
      <c r="AB1586" s="1" t="s">
        <v>40</v>
      </c>
      <c r="AC1586" s="1" t="s">
        <v>13</v>
      </c>
      <c r="AD1586" s="1">
        <v>30</v>
      </c>
      <c r="AE1586" s="1" t="s">
        <v>59</v>
      </c>
      <c r="AF1586" s="1" t="s">
        <v>28</v>
      </c>
    </row>
    <row r="1587" spans="1:32" ht="16.5" x14ac:dyDescent="0.35">
      <c r="A1587" s="1">
        <f t="shared" si="2998"/>
        <v>3.4239282225679237</v>
      </c>
      <c r="B1587" s="1" t="s">
        <v>54</v>
      </c>
      <c r="C1587" s="1">
        <f>Tabulka1[[#This Row],[z2]]</f>
        <v>1.3356021776997791</v>
      </c>
      <c r="D1587" s="1">
        <f>Tabulka1[[#This Row],[std2]]</f>
        <v>1.4688225537193809E-4</v>
      </c>
      <c r="E1587" s="1">
        <v>1</v>
      </c>
      <c r="F1587" s="1" t="s">
        <v>29</v>
      </c>
      <c r="G1587" s="1" t="s">
        <v>30</v>
      </c>
      <c r="H1587" s="1" t="s">
        <v>13</v>
      </c>
      <c r="I1587" s="1">
        <f t="shared" ref="I1587:J1587" si="3072">I1543</f>
        <v>20</v>
      </c>
      <c r="J1587" s="1">
        <f t="shared" si="3072"/>
        <v>0</v>
      </c>
      <c r="K1587">
        <v>1.3356021776997791</v>
      </c>
      <c r="L1587">
        <v>1.4688225537193809E-4</v>
      </c>
      <c r="M1587" s="1" t="s">
        <v>32</v>
      </c>
      <c r="N1587" s="1" t="s">
        <v>31</v>
      </c>
      <c r="O1587" s="1" t="s">
        <v>13</v>
      </c>
      <c r="P1587" s="1">
        <f t="shared" si="3000"/>
        <v>13.631344741507181</v>
      </c>
      <c r="Q1587" s="1" t="str">
        <f t="shared" si="3000"/>
        <v>N/A</v>
      </c>
      <c r="R1587" s="1">
        <f>Tabulka1[[#This Row],[z2]]</f>
        <v>1.3356021776997791</v>
      </c>
      <c r="S1587" s="1">
        <f>Tabulka1[[#This Row],[std2]]</f>
        <v>1.4688225537193809E-4</v>
      </c>
      <c r="T1587" s="1" t="s">
        <v>57</v>
      </c>
      <c r="U1587" s="1" t="s">
        <v>31</v>
      </c>
      <c r="V1587" s="1" t="s">
        <v>13</v>
      </c>
      <c r="W1587" s="1">
        <f t="shared" ref="W1587:X1587" si="3073">W1543</f>
        <v>3.6178141167106834</v>
      </c>
      <c r="X1587" s="1" t="str">
        <f t="shared" si="3073"/>
        <v>N/A</v>
      </c>
      <c r="Y1587" s="1">
        <f>Tabulka1[[#This Row],[z2]]</f>
        <v>1.3356021776997791</v>
      </c>
      <c r="Z1587" s="1">
        <f>Tabulka1[[#This Row],[std2]]</f>
        <v>1.4688225537193809E-4</v>
      </c>
      <c r="AA1587" s="1" t="s">
        <v>43</v>
      </c>
      <c r="AB1587" s="1" t="s">
        <v>40</v>
      </c>
      <c r="AC1587" s="1" t="s">
        <v>13</v>
      </c>
      <c r="AD1587" s="1">
        <v>30</v>
      </c>
      <c r="AE1587" s="1" t="s">
        <v>59</v>
      </c>
      <c r="AF1587" s="1" t="s">
        <v>28</v>
      </c>
    </row>
    <row r="1588" spans="1:32" ht="16.5" x14ac:dyDescent="0.35">
      <c r="A1588" s="1">
        <f t="shared" si="2998"/>
        <v>4.4678738106436082</v>
      </c>
      <c r="B1588" s="1" t="s">
        <v>54</v>
      </c>
      <c r="C1588" s="1">
        <f>Tabulka1[[#This Row],[z2]]</f>
        <v>1.60340956938327</v>
      </c>
      <c r="D1588" s="1">
        <f>Tabulka1[[#This Row],[std2]]</f>
        <v>1.7936924380736795E-4</v>
      </c>
      <c r="E1588" s="1">
        <v>1</v>
      </c>
      <c r="F1588" s="1" t="s">
        <v>29</v>
      </c>
      <c r="G1588" s="1" t="s">
        <v>30</v>
      </c>
      <c r="H1588" s="1" t="s">
        <v>13</v>
      </c>
      <c r="I1588" s="1">
        <f t="shared" ref="I1588:J1588" si="3074">I1544</f>
        <v>25</v>
      </c>
      <c r="J1588" s="1">
        <f t="shared" si="3074"/>
        <v>0</v>
      </c>
      <c r="K1588">
        <v>1.60340956938327</v>
      </c>
      <c r="L1588">
        <v>1.7936924380736795E-4</v>
      </c>
      <c r="M1588" s="1" t="s">
        <v>32</v>
      </c>
      <c r="N1588" s="1" t="s">
        <v>31</v>
      </c>
      <c r="O1588" s="1" t="s">
        <v>13</v>
      </c>
      <c r="P1588" s="1">
        <f t="shared" si="3000"/>
        <v>17.039180926883976</v>
      </c>
      <c r="Q1588" s="1" t="str">
        <f t="shared" si="3000"/>
        <v>N/A</v>
      </c>
      <c r="R1588" s="1">
        <f>Tabulka1[[#This Row],[z2]]</f>
        <v>1.60340956938327</v>
      </c>
      <c r="S1588" s="1">
        <f>Tabulka1[[#This Row],[std2]]</f>
        <v>1.7936924380736795E-4</v>
      </c>
      <c r="T1588" s="1" t="s">
        <v>57</v>
      </c>
      <c r="U1588" s="1" t="s">
        <v>31</v>
      </c>
      <c r="V1588" s="1" t="s">
        <v>13</v>
      </c>
      <c r="W1588" s="1">
        <f t="shared" ref="W1588:X1588" si="3075">W1544</f>
        <v>4.823752155614244</v>
      </c>
      <c r="X1588" s="1" t="str">
        <f t="shared" si="3075"/>
        <v>N/A</v>
      </c>
      <c r="Y1588" s="1">
        <f>Tabulka1[[#This Row],[z2]]</f>
        <v>1.60340956938327</v>
      </c>
      <c r="Z1588" s="1">
        <f>Tabulka1[[#This Row],[std2]]</f>
        <v>1.7936924380736795E-4</v>
      </c>
      <c r="AA1588" s="1" t="s">
        <v>43</v>
      </c>
      <c r="AB1588" s="1" t="s">
        <v>40</v>
      </c>
      <c r="AC1588" s="1" t="s">
        <v>13</v>
      </c>
      <c r="AD1588" s="1">
        <v>30</v>
      </c>
      <c r="AE1588" s="1" t="s">
        <v>59</v>
      </c>
      <c r="AF1588" s="1" t="s">
        <v>28</v>
      </c>
    </row>
    <row r="1589" spans="1:32" ht="16.5" x14ac:dyDescent="0.35">
      <c r="A1589" s="1">
        <f t="shared" si="2998"/>
        <v>5.5960565826127846</v>
      </c>
      <c r="B1589" s="1" t="s">
        <v>54</v>
      </c>
      <c r="C1589" s="1">
        <f>Tabulka1[[#This Row],[z2]]</f>
        <v>1.9691487615935324</v>
      </c>
      <c r="D1589" s="1">
        <f>Tabulka1[[#This Row],[std2]]</f>
        <v>3.1133187243677151E-4</v>
      </c>
      <c r="E1589" s="1">
        <v>1</v>
      </c>
      <c r="F1589" s="1" t="s">
        <v>29</v>
      </c>
      <c r="G1589" s="1" t="s">
        <v>30</v>
      </c>
      <c r="H1589" s="1" t="s">
        <v>13</v>
      </c>
      <c r="I1589" s="1">
        <f t="shared" ref="I1589:J1589" si="3076">I1545</f>
        <v>30</v>
      </c>
      <c r="J1589" s="1">
        <f t="shared" si="3076"/>
        <v>0</v>
      </c>
      <c r="K1589">
        <v>1.9691487615935324</v>
      </c>
      <c r="L1589">
        <v>3.1133187243677151E-4</v>
      </c>
      <c r="M1589" s="1" t="s">
        <v>32</v>
      </c>
      <c r="N1589" s="1" t="s">
        <v>31</v>
      </c>
      <c r="O1589" s="1" t="s">
        <v>13</v>
      </c>
      <c r="P1589" s="1">
        <f t="shared" si="3000"/>
        <v>20.44701711226077</v>
      </c>
      <c r="Q1589" s="1" t="str">
        <f t="shared" si="3000"/>
        <v>N/A</v>
      </c>
      <c r="R1589" s="1">
        <f>Tabulka1[[#This Row],[z2]]</f>
        <v>1.9691487615935324</v>
      </c>
      <c r="S1589" s="1">
        <f>Tabulka1[[#This Row],[std2]]</f>
        <v>3.1133187243677151E-4</v>
      </c>
      <c r="T1589" s="1" t="s">
        <v>57</v>
      </c>
      <c r="U1589" s="1" t="s">
        <v>31</v>
      </c>
      <c r="V1589" s="1" t="s">
        <v>13</v>
      </c>
      <c r="W1589" s="1">
        <f t="shared" ref="W1589:X1589" si="3077">W1545</f>
        <v>6.2019670572183134</v>
      </c>
      <c r="X1589" s="1" t="str">
        <f t="shared" si="3077"/>
        <v>N/A</v>
      </c>
      <c r="Y1589" s="1">
        <f>Tabulka1[[#This Row],[z2]]</f>
        <v>1.9691487615935324</v>
      </c>
      <c r="Z1589" s="1">
        <f>Tabulka1[[#This Row],[std2]]</f>
        <v>3.1133187243677151E-4</v>
      </c>
      <c r="AA1589" s="1" t="s">
        <v>43</v>
      </c>
      <c r="AB1589" s="1" t="s">
        <v>40</v>
      </c>
      <c r="AC1589" s="1" t="s">
        <v>13</v>
      </c>
      <c r="AD1589" s="1">
        <v>30</v>
      </c>
      <c r="AE1589" s="1" t="s">
        <v>59</v>
      </c>
      <c r="AF1589" s="1" t="s">
        <v>28</v>
      </c>
    </row>
    <row r="1590" spans="1:32" ht="16.5" x14ac:dyDescent="0.35">
      <c r="A1590" s="1">
        <f t="shared" si="2998"/>
        <v>6.8143446329727571</v>
      </c>
      <c r="B1590" s="1" t="s">
        <v>54</v>
      </c>
      <c r="C1590" s="1">
        <f>Tabulka1[[#This Row],[z2]]</f>
        <v>2.4884949309592663</v>
      </c>
      <c r="D1590" s="1">
        <f>Tabulka1[[#This Row],[std2]]</f>
        <v>8.047104319518709E-4</v>
      </c>
      <c r="E1590" s="1">
        <v>1</v>
      </c>
      <c r="F1590" s="1" t="s">
        <v>29</v>
      </c>
      <c r="G1590" s="1" t="s">
        <v>30</v>
      </c>
      <c r="H1590" s="1" t="s">
        <v>13</v>
      </c>
      <c r="I1590" s="1">
        <f t="shared" ref="I1590:J1590" si="3078">I1546</f>
        <v>35</v>
      </c>
      <c r="J1590" s="1">
        <f t="shared" si="3078"/>
        <v>0</v>
      </c>
      <c r="K1590">
        <v>2.4884949309592663</v>
      </c>
      <c r="L1590">
        <v>8.047104319518709E-4</v>
      </c>
      <c r="M1590" s="1" t="s">
        <v>32</v>
      </c>
      <c r="N1590" s="1" t="s">
        <v>31</v>
      </c>
      <c r="O1590" s="1" t="s">
        <v>13</v>
      </c>
      <c r="P1590" s="1">
        <f t="shared" si="3000"/>
        <v>23.854853297637565</v>
      </c>
      <c r="Q1590" s="1" t="str">
        <f t="shared" si="3000"/>
        <v>N/A</v>
      </c>
      <c r="R1590" s="1">
        <f>Tabulka1[[#This Row],[z2]]</f>
        <v>2.4884949309592663</v>
      </c>
      <c r="S1590" s="1">
        <f>Tabulka1[[#This Row],[std2]]</f>
        <v>8.047104319518709E-4</v>
      </c>
      <c r="T1590" s="1" t="s">
        <v>57</v>
      </c>
      <c r="U1590" s="1" t="s">
        <v>31</v>
      </c>
      <c r="V1590" s="1" t="s">
        <v>13</v>
      </c>
      <c r="W1590" s="1">
        <f t="shared" ref="W1590:X1590" si="3079">W1546</f>
        <v>7.7922150206076255</v>
      </c>
      <c r="X1590" s="1" t="str">
        <f t="shared" si="3079"/>
        <v>N/A</v>
      </c>
      <c r="Y1590" s="1">
        <f>Tabulka1[[#This Row],[z2]]</f>
        <v>2.4884949309592663</v>
      </c>
      <c r="Z1590" s="1">
        <f>Tabulka1[[#This Row],[std2]]</f>
        <v>8.047104319518709E-4</v>
      </c>
      <c r="AA1590" s="1" t="s">
        <v>43</v>
      </c>
      <c r="AB1590" s="1" t="s">
        <v>40</v>
      </c>
      <c r="AC1590" s="1" t="s">
        <v>13</v>
      </c>
      <c r="AD1590" s="1">
        <v>30</v>
      </c>
      <c r="AE1590" s="1" t="s">
        <v>59</v>
      </c>
      <c r="AF1590" s="1" t="s">
        <v>28</v>
      </c>
    </row>
    <row r="1591" spans="1:32" ht="16.5" x14ac:dyDescent="0.35">
      <c r="A1591" s="1">
        <f t="shared" si="2998"/>
        <v>8.1297203429687777</v>
      </c>
      <c r="B1591" s="1" t="s">
        <v>54</v>
      </c>
      <c r="C1591" s="1">
        <f>Tabulka1[[#This Row],[z2]]</f>
        <v>3.2634538751491169</v>
      </c>
      <c r="D1591" s="1">
        <f>Tabulka1[[#This Row],[std2]]</f>
        <v>6.3355376763614597E-4</v>
      </c>
      <c r="E1591" s="1">
        <v>1</v>
      </c>
      <c r="F1591" s="1" t="s">
        <v>29</v>
      </c>
      <c r="G1591" s="1" t="s">
        <v>30</v>
      </c>
      <c r="H1591" s="1" t="s">
        <v>13</v>
      </c>
      <c r="I1591" s="1">
        <f t="shared" ref="I1591:J1591" si="3080">I1547</f>
        <v>40</v>
      </c>
      <c r="J1591" s="1">
        <f t="shared" si="3080"/>
        <v>0</v>
      </c>
      <c r="K1591">
        <v>3.2634538751491169</v>
      </c>
      <c r="L1591">
        <v>6.3355376763614597E-4</v>
      </c>
      <c r="M1591" s="1" t="s">
        <v>32</v>
      </c>
      <c r="N1591" s="1" t="s">
        <v>31</v>
      </c>
      <c r="O1591" s="1" t="s">
        <v>13</v>
      </c>
      <c r="P1591" s="1">
        <f t="shared" si="3000"/>
        <v>27.262689483014363</v>
      </c>
      <c r="Q1591" s="1" t="str">
        <f t="shared" si="3000"/>
        <v>N/A</v>
      </c>
      <c r="R1591" s="1">
        <f>Tabulka1[[#This Row],[z2]]</f>
        <v>3.2634538751491169</v>
      </c>
      <c r="S1591" s="1">
        <f>Tabulka1[[#This Row],[std2]]</f>
        <v>6.3355376763614597E-4</v>
      </c>
      <c r="T1591" s="1" t="s">
        <v>57</v>
      </c>
      <c r="U1591" s="1" t="s">
        <v>31</v>
      </c>
      <c r="V1591" s="1" t="s">
        <v>13</v>
      </c>
      <c r="W1591" s="1">
        <f t="shared" ref="W1591:X1591" si="3081">W1547</f>
        <v>9.6475043112284879</v>
      </c>
      <c r="X1591" s="1" t="str">
        <f t="shared" si="3081"/>
        <v>N/A</v>
      </c>
      <c r="Y1591" s="1">
        <f>Tabulka1[[#This Row],[z2]]</f>
        <v>3.2634538751491169</v>
      </c>
      <c r="Z1591" s="1">
        <f>Tabulka1[[#This Row],[std2]]</f>
        <v>6.3355376763614597E-4</v>
      </c>
      <c r="AA1591" s="1" t="s">
        <v>43</v>
      </c>
      <c r="AB1591" s="1" t="s">
        <v>40</v>
      </c>
      <c r="AC1591" s="1" t="s">
        <v>13</v>
      </c>
      <c r="AD1591" s="1">
        <v>30</v>
      </c>
      <c r="AE1591" s="1" t="s">
        <v>59</v>
      </c>
      <c r="AF1591" s="1" t="s">
        <v>28</v>
      </c>
    </row>
    <row r="1592" spans="1:32" ht="16.5" x14ac:dyDescent="0.35">
      <c r="A1592" s="1">
        <f t="shared" si="2998"/>
        <v>9.5396548605332647</v>
      </c>
      <c r="B1592" s="1" t="s">
        <v>54</v>
      </c>
      <c r="C1592" s="1">
        <f>Tabulka1[[#This Row],[z2]]</f>
        <v>4.4517517951871861</v>
      </c>
      <c r="D1592" s="1">
        <f>Tabulka1[[#This Row],[std2]]</f>
        <v>1.9369372460706913E-3</v>
      </c>
      <c r="E1592" s="1">
        <v>1</v>
      </c>
      <c r="F1592" s="1" t="s">
        <v>29</v>
      </c>
      <c r="G1592" s="1" t="s">
        <v>30</v>
      </c>
      <c r="H1592" s="1" t="s">
        <v>13</v>
      </c>
      <c r="I1592" s="1">
        <f t="shared" ref="I1592:J1592" si="3082">I1548</f>
        <v>45</v>
      </c>
      <c r="J1592" s="1">
        <f t="shared" si="3082"/>
        <v>0</v>
      </c>
      <c r="K1592">
        <v>4.4517517951871861</v>
      </c>
      <c r="L1592">
        <v>1.9369372460706913E-3</v>
      </c>
      <c r="M1592" s="1" t="s">
        <v>32</v>
      </c>
      <c r="N1592" s="1" t="s">
        <v>31</v>
      </c>
      <c r="O1592" s="1" t="s">
        <v>13</v>
      </c>
      <c r="P1592" s="1">
        <f t="shared" si="3000"/>
        <v>30.670525668391154</v>
      </c>
      <c r="Q1592" s="1" t="str">
        <f t="shared" si="3000"/>
        <v>N/A</v>
      </c>
      <c r="R1592" s="1">
        <f>Tabulka1[[#This Row],[z2]]</f>
        <v>4.4517517951871861</v>
      </c>
      <c r="S1592" s="1">
        <f>Tabulka1[[#This Row],[std2]]</f>
        <v>1.9369372460706913E-3</v>
      </c>
      <c r="T1592" s="1" t="s">
        <v>57</v>
      </c>
      <c r="U1592" s="1" t="s">
        <v>31</v>
      </c>
      <c r="V1592" s="1" t="s">
        <v>13</v>
      </c>
      <c r="W1592" s="1">
        <f t="shared" ref="W1592:X1592" si="3083">W1548</f>
        <v>11.84011892741678</v>
      </c>
      <c r="X1592" s="1" t="str">
        <f t="shared" si="3083"/>
        <v>N/A</v>
      </c>
      <c r="Y1592" s="1">
        <f>Tabulka1[[#This Row],[z2]]</f>
        <v>4.4517517951871861</v>
      </c>
      <c r="Z1592" s="1">
        <f>Tabulka1[[#This Row],[std2]]</f>
        <v>1.9369372460706913E-3</v>
      </c>
      <c r="AA1592" s="1" t="s">
        <v>43</v>
      </c>
      <c r="AB1592" s="1" t="s">
        <v>40</v>
      </c>
      <c r="AC1592" s="1" t="s">
        <v>13</v>
      </c>
      <c r="AD1592" s="1">
        <v>30</v>
      </c>
      <c r="AE1592" s="1" t="s">
        <v>59</v>
      </c>
      <c r="AF1592" s="1" t="s">
        <v>28</v>
      </c>
    </row>
    <row r="1593" spans="1:32" ht="16.5" x14ac:dyDescent="0.35">
      <c r="A1593" s="1">
        <f t="shared" si="2998"/>
        <v>11.047176296081906</v>
      </c>
      <c r="B1593" s="1" t="s">
        <v>54</v>
      </c>
      <c r="C1593" s="1">
        <f>Tabulka1[[#This Row],[z2]]</f>
        <v>6.3639973213693519</v>
      </c>
      <c r="D1593" s="1">
        <f>Tabulka1[[#This Row],[std2]]</f>
        <v>1.1894808306907082E-3</v>
      </c>
      <c r="E1593" s="1">
        <v>1</v>
      </c>
      <c r="F1593" s="1" t="s">
        <v>29</v>
      </c>
      <c r="G1593" s="1" t="s">
        <v>30</v>
      </c>
      <c r="H1593" s="1" t="s">
        <v>13</v>
      </c>
      <c r="I1593" s="1">
        <f t="shared" ref="I1593:J1593" si="3084">I1549</f>
        <v>50</v>
      </c>
      <c r="J1593" s="1">
        <f t="shared" si="3084"/>
        <v>0</v>
      </c>
      <c r="K1593">
        <v>6.3639973213693519</v>
      </c>
      <c r="L1593">
        <v>1.1894808306907082E-3</v>
      </c>
      <c r="M1593" s="1" t="s">
        <v>32</v>
      </c>
      <c r="N1593" s="1" t="s">
        <v>31</v>
      </c>
      <c r="O1593" s="1" t="s">
        <v>13</v>
      </c>
      <c r="P1593" s="1">
        <f t="shared" si="3000"/>
        <v>34.078361853767952</v>
      </c>
      <c r="Q1593" s="1" t="str">
        <f t="shared" si="3000"/>
        <v>N/A</v>
      </c>
      <c r="R1593" s="1">
        <f>Tabulka1[[#This Row],[z2]]</f>
        <v>6.3639973213693519</v>
      </c>
      <c r="S1593" s="1">
        <f>Tabulka1[[#This Row],[std2]]</f>
        <v>1.1894808306907082E-3</v>
      </c>
      <c r="T1593" s="1" t="s">
        <v>57</v>
      </c>
      <c r="U1593" s="1" t="s">
        <v>31</v>
      </c>
      <c r="V1593" s="1" t="s">
        <v>13</v>
      </c>
      <c r="W1593" s="1">
        <f t="shared" ref="W1593:X1593" si="3085">W1549</f>
        <v>14.471256466842732</v>
      </c>
      <c r="X1593" s="1" t="str">
        <f t="shared" si="3085"/>
        <v>N/A</v>
      </c>
      <c r="Y1593" s="1">
        <f>Tabulka1[[#This Row],[z2]]</f>
        <v>6.3639973213693519</v>
      </c>
      <c r="Z1593" s="1">
        <f>Tabulka1[[#This Row],[std2]]</f>
        <v>1.1894808306907082E-3</v>
      </c>
      <c r="AA1593" s="1" t="s">
        <v>43</v>
      </c>
      <c r="AB1593" s="1" t="s">
        <v>40</v>
      </c>
      <c r="AC1593" s="1" t="s">
        <v>13</v>
      </c>
      <c r="AD1593" s="1">
        <v>30</v>
      </c>
      <c r="AE1593" s="1" t="s">
        <v>59</v>
      </c>
      <c r="AF1593" s="1" t="s">
        <v>28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Bílek Vlastimil</dc:creator>
  <cp:lastModifiedBy>Dvořák Richard (134976)</cp:lastModifiedBy>
  <dcterms:created xsi:type="dcterms:W3CDTF">2021-03-02T12:29:59Z</dcterms:created>
  <dcterms:modified xsi:type="dcterms:W3CDTF">2022-08-11T07:05:09Z</dcterms:modified>
</cp:coreProperties>
</file>