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tbr-my.sharepoint.com/personal/134976_vutbr_cz/Documents/Dokumenty/Github/WaterGlassModel/"/>
    </mc:Choice>
  </mc:AlternateContent>
  <xr:revisionPtr revIDLastSave="12" documentId="11_714DC3AF0E6A962CF5FF5F46F4012D16618B2551" xr6:coauthVersionLast="47" xr6:coauthVersionMax="47" xr10:uidLastSave="{1B7D6F51-07E8-4709-8889-29FE96CF2A04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K3" i="1"/>
  <c r="J3" i="1"/>
  <c r="I3" i="1"/>
  <c r="L2" i="1"/>
  <c r="K2" i="1"/>
  <c r="J2" i="1"/>
  <c r="I2" i="1"/>
</calcChain>
</file>

<file path=xl/sharedStrings.xml><?xml version="1.0" encoding="utf-8"?>
<sst xmlns="http://schemas.openxmlformats.org/spreadsheetml/2006/main" count="22" uniqueCount="19">
  <si>
    <t>Name</t>
  </si>
  <si>
    <t>1</t>
  </si>
  <si>
    <t>Viscosity</t>
  </si>
  <si>
    <t>XLab</t>
  </si>
  <si>
    <t>K+(mol/l)</t>
  </si>
  <si>
    <t>YLab</t>
  </si>
  <si>
    <t>Si4+ (mol/l)</t>
  </si>
  <si>
    <t>ZLab</t>
  </si>
  <si>
    <t>Density</t>
  </si>
  <si>
    <t>Viscosity</t>
  </si>
  <si>
    <t>IntType</t>
  </si>
  <si>
    <t>x</t>
  </si>
  <si>
    <t>Log</t>
  </si>
  <si>
    <t>X</t>
  </si>
  <si>
    <t>Y</t>
  </si>
  <si>
    <t>z15</t>
  </si>
  <si>
    <t>z20</t>
  </si>
  <si>
    <t>z25</t>
  </si>
  <si>
    <t>z30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</si>
</sst>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3" sqref="L3"/>
    </sheetView>
  </sheetViews>
  <sheetFormatPr defaultRowHeight="14.5" x14ac:dyDescent="0.35"/>
  <cols>
    <col min="1" max="1" width="6.08984375" customWidth="1"/>
    <col min="2" max="2" width="8.90625" customWidth="1"/>
    <col min="3" max="3" width="10.7265625" customWidth="1"/>
    <col min="4" max="4" width="7.36328125" customWidth="1"/>
    <col min="5" max="5" width="7.453125" customWidth="1"/>
    <col min="6" max="8" width="11.7265625" customWidth="1"/>
    <col min="9" max="12" width="6.1796875" customWidth="1"/>
  </cols>
  <sheetData>
    <row r="1" spans="1:12" x14ac:dyDescent="0.35">
      <c r="A1" t="s">
        <v>0</v>
      </c>
      <c r="B1" t="s">
        <v>3</v>
      </c>
      <c r="C1" t="s">
        <v>5</v>
      </c>
      <c r="D1" t="s">
        <v>7</v>
      </c>
      <c r="E1" t="s">
        <v>10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35">
      <c r="A2" t="s">
        <v>1</v>
      </c>
      <c r="B2" t="s">
        <v>4</v>
      </c>
      <c r="C2" t="s">
        <v>6</v>
      </c>
      <c r="D2" t="s">
        <v>8</v>
      </c>
      <c r="E2" t="s">
        <v>11</v>
      </c>
      <c r="F2" t="b">
        <v>0</v>
      </c>
      <c r="G2">
        <v>0</v>
      </c>
      <c r="H2">
        <v>0</v>
      </c>
      <c r="I2">
        <f>0.99927 + 0.051913*G2 + 0.03544*H2 + -0.0020541*G2^2 + 0.0022139*G2*H2 + -0.001095*H2^2 + 0.00011881*G2^3 + -0.000081953*G2^2*H2 + -0.00058004*G2*H2^2 + 0.0003807*H2^3 + -0.0000029822*G2^4 + -0.0000064292*G2^3*H2 + 0.000048098*G2^2*H2^2 + 0.0000042944*G2*H2^3 + -0.000027619*H2^4</f>
        <v>0.99926999999999999</v>
      </c>
      <c r="J2">
        <f>0.99837 + 0.051319*G2 + 0.035487*H2 + -0.0019441*G2^2 + 0.0021811*G2*H2 + -0.0010082*H2^2 + 0.00010976*G2^3 + -0.000075467*G2^2*H2 + -0.00060294*G2*H2^2 + 0.00037384*H2^3 + -0.000002714*G2^4 + -0.0000067285*G2^3*H2 + 0.00004914*G2^2*H2^2 + 0.0000056181*G2*H2^3 + -0.000027365*H2^4</f>
        <v>0.99836999999999998</v>
      </c>
      <c r="K2">
        <f>0.9972 + 0.050872*G2 + 0.035538*H2 + -0.0018656*G2^2 + 0.0020573*G2*H2 + -0.00084498*H2^2 + 0.00010432*G2^3 + -0.000060054*G2^2*H2 + -0.0005943*G2*H2^2 + 0.00031506*H2^3 + -0.0000026031*G2^4 + -0.0000070603*G2^3*H2 + 0.00004763*G2^2*H2^2 + 0.0000059128*G2*H2^3 + -0.000020785*H2^4</f>
        <v>0.99719999999999998</v>
      </c>
      <c r="L2">
        <f>0.99582 + 0.050463*G2 + 0.035712*H2 + -0.0017914*G2^2 + 0.002096*G2*H2 + -0.00088694*H2^2 + 0.000098918*G2^3 + -0.000086953*G2^2*H2 + -0.00055683*G2*H2^2 + 0.00031409*H2^3 + -0.0000024722*G2^4 + -0.0000050797*G2^3*H2 + 0.000043756*G2^2*H2^2 + 0.00001065*G2*H2^3 + -0.000026381*H2^4</f>
        <v>0.99582000000000004</v>
      </c>
    </row>
    <row r="3" spans="1:12" x14ac:dyDescent="0.35">
      <c r="A3" t="s">
        <v>2</v>
      </c>
      <c r="B3" t="s">
        <v>4</v>
      </c>
      <c r="C3" t="s">
        <v>6</v>
      </c>
      <c r="D3" t="s">
        <v>9</v>
      </c>
      <c r="E3" t="s">
        <v>11</v>
      </c>
      <c r="F3" t="b">
        <v>1</v>
      </c>
      <c r="G3">
        <v>0</v>
      </c>
      <c r="H3">
        <v>0</v>
      </c>
      <c r="I3">
        <f>POWER(10,0.042673 + 0.032054*G3 + 0.057184*H3 + 0.0077258*G3^2 + -0.0097709*G3*H3 + 0.030236*H3^2 + -0.0010097*G3^3 + 0.0067512*G3^2*H3 + -0.016286*G3*H3^2 + 0.0072838*H3^3 + 0.000050488*G3^4 + -0.0004543*G3^3*H3 + 0.001207*G3^2*H3^2 + -0.00029521*G3*H3^3 + -0.00018263*H3^4)</f>
        <v>1.1032476219536038</v>
      </c>
      <c r="J3">
        <f>POWER(10,-0.011544 + 0.037894*G3 + 0.056654*H3 + 0.0062207*G3^2 + -0.0087109*G3*H3 + 0.026949*H3^2 + -0.00085952*G3^3 + 0.0062997*G3^2*H3 + -0.01544*G3*H3^2 + 0.007515*H3^3 + 0.000044589*G3^4 + -0.00042854*G3^3*H3 + 0.0011485*G3^2*H3^2 + -0.00028105*G3*H3^3 + -0.0002247*H3^4)</f>
        <v>0.97376912413500327</v>
      </c>
      <c r="K3">
        <f>POWER(10,-0.066339 + 0.04575*G3 + 0.066883*H3 + 0.0034706*G3^2 + -0.0096645*G3*H3 + 0.019624*H3^2 + -0.00050077*G3^3 + 0.0062534*G3^2*H3 + -0.014913*G3*H3^2 + 0.0088501*H3^3 + 0.000028243*G3^4 + -0.00040687*G3^3*H3 + 0.0010299*G3^2*H3^2 + -0.0001439*G3*H3^3 + -0.00039809*H3^4)</f>
        <v>0.85834325749931062</v>
      </c>
      <c r="L3">
        <f>POWER(10,-0.10793 + 0.041989*G3 + 0.057586*H3 + 0.0055607*G3^2 + -0.0082956*G3*H3 + 0.023397*H3^2 + -0.00082196*G3^3 + 0.0057882*G3^2*H3 + -0.014362*G3*H3^2 + 0.0075799*H3^3 + 0.000042638*G3^4 + -0.00039626*G3^3*H3 + 0.0010774*G3^2*H3^2 + -0.00026553*G3*H3^3 + -0.00025087*H3^4)</f>
        <v>0.77995581441665263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Dvořák Richard (134976)</cp:lastModifiedBy>
  <dcterms:modified xsi:type="dcterms:W3CDTF">2022-11-07T09:26:19Z</dcterms:modified>
</cp:coreProperties>
</file>