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ubedu60714-my.sharepoint.com/personal/stany_aiub_edu/Documents/ACADEMIC/SEMESTER/Spring 2024-25/DWDM/DWDM MID Materials/"/>
    </mc:Choice>
  </mc:AlternateContent>
  <xr:revisionPtr revIDLastSave="487" documentId="13_ncr:1_{C8820A09-D990-45F6-A8AD-85D280686A64}" xr6:coauthVersionLast="47" xr6:coauthVersionMax="47" xr10:uidLastSave="{5A21ED0F-1C3E-4BF3-90A8-A1BF8B400651}"/>
  <bookViews>
    <workbookView xWindow="-110" yWindow="-110" windowWidth="19420" windowHeight="10300" xr2:uid="{F2E54E01-7C46-4436-B96F-3C6DF36EF575}"/>
  </bookViews>
  <sheets>
    <sheet name="Gin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2" l="1"/>
  <c r="I77" i="2"/>
  <c r="I76" i="2"/>
  <c r="I75" i="2"/>
  <c r="I72" i="2"/>
  <c r="I70" i="2"/>
  <c r="H70" i="2"/>
  <c r="I61" i="2"/>
  <c r="I59" i="2"/>
  <c r="H59" i="2"/>
  <c r="I50" i="2"/>
  <c r="I48" i="2"/>
  <c r="H48" i="2"/>
  <c r="I39" i="2"/>
  <c r="J37" i="2"/>
  <c r="I37" i="2"/>
  <c r="H37" i="2"/>
  <c r="I29" i="2"/>
</calcChain>
</file>

<file path=xl/sharedStrings.xml><?xml version="1.0" encoding="utf-8"?>
<sst xmlns="http://schemas.openxmlformats.org/spreadsheetml/2006/main" count="63" uniqueCount="51">
  <si>
    <t>specRx</t>
  </si>
  <si>
    <t xml:space="preserve">age </t>
  </si>
  <si>
    <t xml:space="preserve"> astig</t>
  </si>
  <si>
    <t xml:space="preserve"> tears</t>
  </si>
  <si>
    <t>Class</t>
  </si>
  <si>
    <t>for age</t>
  </si>
  <si>
    <t>age-1</t>
  </si>
  <si>
    <t>age-2</t>
  </si>
  <si>
    <t>age-3</t>
  </si>
  <si>
    <t>Column sum</t>
  </si>
  <si>
    <t>1st Iteration(Selecting root)</t>
  </si>
  <si>
    <t>Gstart</t>
  </si>
  <si>
    <t>1-((4/24)^2+(5/24)^2+(15/24)^2)</t>
  </si>
  <si>
    <t>class-1</t>
  </si>
  <si>
    <t>class-2</t>
  </si>
  <si>
    <t>class-3</t>
  </si>
  <si>
    <t>Gnew(age)</t>
  </si>
  <si>
    <t>((2^2)+(2^2)+(4^2))/8</t>
  </si>
  <si>
    <t>((1^2)+(2^2)+(5^2))/8</t>
  </si>
  <si>
    <t>((1^2)+(1^2)+(6^2))/8</t>
  </si>
  <si>
    <t>1-(3+3.75+4.75)/24</t>
  </si>
  <si>
    <t>for specRx</t>
  </si>
  <si>
    <t>specRx-1</t>
  </si>
  <si>
    <t>specRx-2</t>
  </si>
  <si>
    <t>Gnew(specRx)</t>
  </si>
  <si>
    <t>((3^2)+(2^2)+(7^2))/12</t>
  </si>
  <si>
    <t>((1^2)+(3^2)+(8^2))/12</t>
  </si>
  <si>
    <t>1-(5.1667+6.1667)/24</t>
  </si>
  <si>
    <t>for astig</t>
  </si>
  <si>
    <t>astig-1</t>
  </si>
  <si>
    <t>astig-2</t>
  </si>
  <si>
    <t>Gnew(astig)</t>
  </si>
  <si>
    <t>((0^2)+(5^2)+(7^2))/12</t>
  </si>
  <si>
    <t>((4^2)+(0^2)+(8^2))/12</t>
  </si>
  <si>
    <t>1-(6.1667+6.6667)/24</t>
  </si>
  <si>
    <t>for tears</t>
  </si>
  <si>
    <t>tears-1</t>
  </si>
  <si>
    <t>tears-2</t>
  </si>
  <si>
    <t>Gnew(tears)</t>
  </si>
  <si>
    <t>((0^2)+(0^2)+(12^2))/12</t>
  </si>
  <si>
    <t>((4^2)+(5^2)+(3^2))/12</t>
  </si>
  <si>
    <t>1-(12+4.1667)/24</t>
  </si>
  <si>
    <t>Reduction in Gini Index</t>
  </si>
  <si>
    <t>Reduction in Gini Index for age</t>
  </si>
  <si>
    <t>Reduction in Gini Index for specRx</t>
  </si>
  <si>
    <t>Reduction in Gini Index for astig</t>
  </si>
  <si>
    <t>Reduction in Gini Index for tears</t>
  </si>
  <si>
    <t>Gstart-Gnew(age)</t>
  </si>
  <si>
    <t>Gstart-Gnew(specRx)</t>
  </si>
  <si>
    <t>Gstart-Gnew(astig)</t>
  </si>
  <si>
    <t>Gstart-Gnew(tears)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</si>
</sst>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E0CCE-C13D-4D2E-8745-4E20B296A15D}" name="Table13" displayName="Table13" ref="A1:E25" totalsRowShown="0" headerRowDxfId="9" dataDxfId="7" headerRowBorderDxfId="8" tableBorderDxfId="6" totalsRowBorderDxfId="5">
  <autoFilter ref="A1:E25" xr:uid="{923E0CCE-C13D-4D2E-8745-4E20B296A15D}"/>
  <tableColumns count="5">
    <tableColumn id="1" xr3:uid="{83E75FD6-0647-4B9E-A132-052C93131983}" name="age " dataDxfId="4"/>
    <tableColumn id="2" xr3:uid="{E8590CCA-072C-4234-BA0D-6E81D7E6F459}" name="specRx" dataDxfId="3"/>
    <tableColumn id="3" xr3:uid="{EB7410C5-31D9-48DE-BAB5-F09CBBC8DBDC}" name=" astig" dataDxfId="2"/>
    <tableColumn id="4" xr3:uid="{93AA9C6B-4BEE-47CA-865A-F98A68F6B020}" name=" tears" dataDxfId="1"/>
    <tableColumn id="5" xr3:uid="{2CD76E43-6366-4DEC-88B8-7A4BCF65DBD9}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585D-1633-4167-9D88-9AEE2CB68240}">
  <dimension ref="A1:M78"/>
  <sheetViews>
    <sheetView tabSelected="1" topLeftCell="A71" zoomScale="94" workbookViewId="0">
      <selection activeCell="I78" sqref="I78"/>
    </sheetView>
  </sheetViews>
  <sheetFormatPr defaultRowHeight="14.5" x14ac:dyDescent="0.35"/>
  <cols>
    <col min="7" max="7" width="35.36328125" style="11" customWidth="1"/>
    <col min="8" max="8" width="48.453125" style="11" customWidth="1"/>
    <col min="9" max="9" width="23.453125" style="11" customWidth="1"/>
    <col min="10" max="10" width="21.54296875" style="11" customWidth="1"/>
    <col min="11" max="11" width="8.7265625" style="11"/>
  </cols>
  <sheetData>
    <row r="1" spans="1:5" x14ac:dyDescent="0.35">
      <c r="A1" s="4" t="s">
        <v>1</v>
      </c>
      <c r="B1" s="5" t="s">
        <v>0</v>
      </c>
      <c r="C1" s="5" t="s">
        <v>2</v>
      </c>
      <c r="D1" s="5" t="s">
        <v>3</v>
      </c>
      <c r="E1" s="6" t="s">
        <v>4</v>
      </c>
    </row>
    <row r="2" spans="1:5" x14ac:dyDescent="0.35">
      <c r="A2" s="2">
        <v>1</v>
      </c>
      <c r="B2" s="1">
        <v>1</v>
      </c>
      <c r="C2" s="1">
        <v>1</v>
      </c>
      <c r="D2" s="1">
        <v>1</v>
      </c>
      <c r="E2" s="3">
        <v>3</v>
      </c>
    </row>
    <row r="3" spans="1:5" x14ac:dyDescent="0.35">
      <c r="A3" s="2">
        <v>1</v>
      </c>
      <c r="B3" s="1">
        <v>1</v>
      </c>
      <c r="C3" s="1">
        <v>1</v>
      </c>
      <c r="D3" s="1">
        <v>2</v>
      </c>
      <c r="E3" s="3">
        <v>2</v>
      </c>
    </row>
    <row r="4" spans="1:5" x14ac:dyDescent="0.35">
      <c r="A4" s="2">
        <v>1</v>
      </c>
      <c r="B4" s="1">
        <v>1</v>
      </c>
      <c r="C4" s="1">
        <v>2</v>
      </c>
      <c r="D4" s="1">
        <v>1</v>
      </c>
      <c r="E4" s="3">
        <v>3</v>
      </c>
    </row>
    <row r="5" spans="1:5" x14ac:dyDescent="0.35">
      <c r="A5" s="2">
        <v>1</v>
      </c>
      <c r="B5" s="1">
        <v>1</v>
      </c>
      <c r="C5" s="1">
        <v>2</v>
      </c>
      <c r="D5" s="1">
        <v>2</v>
      </c>
      <c r="E5" s="3">
        <v>1</v>
      </c>
    </row>
    <row r="6" spans="1:5" x14ac:dyDescent="0.35">
      <c r="A6" s="2">
        <v>1</v>
      </c>
      <c r="B6" s="1">
        <v>2</v>
      </c>
      <c r="C6" s="1">
        <v>1</v>
      </c>
      <c r="D6" s="1">
        <v>1</v>
      </c>
      <c r="E6" s="3">
        <v>3</v>
      </c>
    </row>
    <row r="7" spans="1:5" x14ac:dyDescent="0.35">
      <c r="A7" s="2">
        <v>1</v>
      </c>
      <c r="B7" s="1">
        <v>2</v>
      </c>
      <c r="C7" s="1">
        <v>1</v>
      </c>
      <c r="D7" s="1">
        <v>2</v>
      </c>
      <c r="E7" s="3">
        <v>2</v>
      </c>
    </row>
    <row r="8" spans="1:5" x14ac:dyDescent="0.35">
      <c r="A8" s="2">
        <v>1</v>
      </c>
      <c r="B8" s="1">
        <v>2</v>
      </c>
      <c r="C8" s="1">
        <v>2</v>
      </c>
      <c r="D8" s="1">
        <v>1</v>
      </c>
      <c r="E8" s="3">
        <v>3</v>
      </c>
    </row>
    <row r="9" spans="1:5" x14ac:dyDescent="0.35">
      <c r="A9" s="2">
        <v>1</v>
      </c>
      <c r="B9" s="1">
        <v>2</v>
      </c>
      <c r="C9" s="1">
        <v>2</v>
      </c>
      <c r="D9" s="1">
        <v>2</v>
      </c>
      <c r="E9" s="3">
        <v>1</v>
      </c>
    </row>
    <row r="10" spans="1:5" x14ac:dyDescent="0.35">
      <c r="A10" s="2">
        <v>2</v>
      </c>
      <c r="B10" s="1">
        <v>1</v>
      </c>
      <c r="C10" s="1">
        <v>1</v>
      </c>
      <c r="D10" s="1">
        <v>1</v>
      </c>
      <c r="E10" s="3">
        <v>3</v>
      </c>
    </row>
    <row r="11" spans="1:5" x14ac:dyDescent="0.35">
      <c r="A11" s="2">
        <v>2</v>
      </c>
      <c r="B11" s="1">
        <v>1</v>
      </c>
      <c r="C11" s="1">
        <v>1</v>
      </c>
      <c r="D11" s="1">
        <v>2</v>
      </c>
      <c r="E11" s="3">
        <v>2</v>
      </c>
    </row>
    <row r="12" spans="1:5" x14ac:dyDescent="0.35">
      <c r="A12" s="2">
        <v>2</v>
      </c>
      <c r="B12" s="1">
        <v>1</v>
      </c>
      <c r="C12" s="1">
        <v>2</v>
      </c>
      <c r="D12" s="1">
        <v>1</v>
      </c>
      <c r="E12" s="3">
        <v>3</v>
      </c>
    </row>
    <row r="13" spans="1:5" x14ac:dyDescent="0.35">
      <c r="A13" s="2">
        <v>2</v>
      </c>
      <c r="B13" s="1">
        <v>1</v>
      </c>
      <c r="C13" s="1">
        <v>2</v>
      </c>
      <c r="D13" s="1">
        <v>2</v>
      </c>
      <c r="E13" s="3">
        <v>1</v>
      </c>
    </row>
    <row r="14" spans="1:5" x14ac:dyDescent="0.35">
      <c r="A14" s="2">
        <v>2</v>
      </c>
      <c r="B14" s="1">
        <v>2</v>
      </c>
      <c r="C14" s="1">
        <v>1</v>
      </c>
      <c r="D14" s="1">
        <v>1</v>
      </c>
      <c r="E14" s="3">
        <v>3</v>
      </c>
    </row>
    <row r="15" spans="1:5" x14ac:dyDescent="0.35">
      <c r="A15" s="2">
        <v>2</v>
      </c>
      <c r="B15" s="1">
        <v>2</v>
      </c>
      <c r="C15" s="1">
        <v>1</v>
      </c>
      <c r="D15" s="1">
        <v>2</v>
      </c>
      <c r="E15" s="3">
        <v>2</v>
      </c>
    </row>
    <row r="16" spans="1:5" x14ac:dyDescent="0.35">
      <c r="A16" s="2">
        <v>2</v>
      </c>
      <c r="B16" s="1">
        <v>2</v>
      </c>
      <c r="C16" s="1">
        <v>2</v>
      </c>
      <c r="D16" s="1">
        <v>1</v>
      </c>
      <c r="E16" s="3">
        <v>3</v>
      </c>
    </row>
    <row r="17" spans="1:13" x14ac:dyDescent="0.35">
      <c r="A17" s="2">
        <v>2</v>
      </c>
      <c r="B17" s="1">
        <v>2</v>
      </c>
      <c r="C17" s="1">
        <v>2</v>
      </c>
      <c r="D17" s="1">
        <v>2</v>
      </c>
      <c r="E17" s="3">
        <v>3</v>
      </c>
    </row>
    <row r="18" spans="1:13" x14ac:dyDescent="0.35">
      <c r="A18" s="2">
        <v>3</v>
      </c>
      <c r="B18" s="1">
        <v>1</v>
      </c>
      <c r="C18" s="1">
        <v>1</v>
      </c>
      <c r="D18" s="1">
        <v>1</v>
      </c>
      <c r="E18" s="3">
        <v>3</v>
      </c>
    </row>
    <row r="19" spans="1:13" x14ac:dyDescent="0.35">
      <c r="A19" s="2">
        <v>3</v>
      </c>
      <c r="B19" s="1">
        <v>1</v>
      </c>
      <c r="C19" s="1">
        <v>1</v>
      </c>
      <c r="D19" s="1">
        <v>2</v>
      </c>
      <c r="E19" s="3">
        <v>3</v>
      </c>
    </row>
    <row r="20" spans="1:13" x14ac:dyDescent="0.35">
      <c r="A20" s="2">
        <v>3</v>
      </c>
      <c r="B20" s="1">
        <v>1</v>
      </c>
      <c r="C20" s="1">
        <v>2</v>
      </c>
      <c r="D20" s="1">
        <v>1</v>
      </c>
      <c r="E20" s="3">
        <v>3</v>
      </c>
    </row>
    <row r="21" spans="1:13" x14ac:dyDescent="0.35">
      <c r="A21" s="2">
        <v>3</v>
      </c>
      <c r="B21" s="1">
        <v>1</v>
      </c>
      <c r="C21" s="1">
        <v>2</v>
      </c>
      <c r="D21" s="1">
        <v>2</v>
      </c>
      <c r="E21" s="3">
        <v>1</v>
      </c>
    </row>
    <row r="22" spans="1:13" x14ac:dyDescent="0.35">
      <c r="A22" s="2">
        <v>3</v>
      </c>
      <c r="B22" s="1">
        <v>2</v>
      </c>
      <c r="C22" s="1">
        <v>1</v>
      </c>
      <c r="D22" s="1">
        <v>1</v>
      </c>
      <c r="E22" s="3">
        <v>3</v>
      </c>
    </row>
    <row r="23" spans="1:13" x14ac:dyDescent="0.35">
      <c r="A23" s="2">
        <v>3</v>
      </c>
      <c r="B23" s="1">
        <v>2</v>
      </c>
      <c r="C23" s="1">
        <v>1</v>
      </c>
      <c r="D23" s="1">
        <v>2</v>
      </c>
      <c r="E23" s="3">
        <v>2</v>
      </c>
    </row>
    <row r="24" spans="1:13" x14ac:dyDescent="0.35">
      <c r="A24" s="2">
        <v>3</v>
      </c>
      <c r="B24" s="1">
        <v>2</v>
      </c>
      <c r="C24" s="1">
        <v>2</v>
      </c>
      <c r="D24" s="1">
        <v>1</v>
      </c>
      <c r="E24" s="3">
        <v>3</v>
      </c>
    </row>
    <row r="25" spans="1:13" x14ac:dyDescent="0.35">
      <c r="A25" s="7">
        <v>3</v>
      </c>
      <c r="B25" s="8">
        <v>2</v>
      </c>
      <c r="C25" s="8">
        <v>2</v>
      </c>
      <c r="D25" s="8">
        <v>2</v>
      </c>
      <c r="E25" s="9">
        <v>3</v>
      </c>
    </row>
    <row r="28" spans="1:13" x14ac:dyDescent="0.35">
      <c r="H28" s="11" t="s">
        <v>10</v>
      </c>
      <c r="L28" s="10"/>
      <c r="M28" s="10"/>
    </row>
    <row r="29" spans="1:13" x14ac:dyDescent="0.35">
      <c r="G29" s="11" t="s">
        <v>11</v>
      </c>
      <c r="H29" s="11" t="s">
        <v>12</v>
      </c>
      <c r="I29" s="12">
        <f>1-((4/24)^2+(5/24)^2+(15/24)^2)</f>
        <v>0.53819444444444442</v>
      </c>
    </row>
    <row r="31" spans="1:13" x14ac:dyDescent="0.35">
      <c r="G31" s="1" t="s">
        <v>5</v>
      </c>
      <c r="H31" s="1" t="s">
        <v>6</v>
      </c>
      <c r="I31" s="1" t="s">
        <v>7</v>
      </c>
      <c r="J31" s="1" t="s">
        <v>8</v>
      </c>
    </row>
    <row r="32" spans="1:13" x14ac:dyDescent="0.35">
      <c r="G32" s="1" t="s">
        <v>13</v>
      </c>
      <c r="H32" s="1">
        <v>2</v>
      </c>
      <c r="I32" s="1">
        <v>1</v>
      </c>
      <c r="J32" s="1">
        <v>1</v>
      </c>
    </row>
    <row r="33" spans="7:10" x14ac:dyDescent="0.35">
      <c r="G33" s="1" t="s">
        <v>14</v>
      </c>
      <c r="H33" s="1">
        <v>2</v>
      </c>
      <c r="I33" s="1">
        <v>2</v>
      </c>
      <c r="J33" s="1">
        <v>1</v>
      </c>
    </row>
    <row r="34" spans="7:10" x14ac:dyDescent="0.35">
      <c r="G34" s="1" t="s">
        <v>15</v>
      </c>
      <c r="H34" s="1">
        <v>4</v>
      </c>
      <c r="I34" s="1">
        <v>5</v>
      </c>
      <c r="J34" s="1">
        <v>6</v>
      </c>
    </row>
    <row r="35" spans="7:10" x14ac:dyDescent="0.35">
      <c r="G35" s="1" t="s">
        <v>9</v>
      </c>
      <c r="H35" s="1">
        <v>8</v>
      </c>
      <c r="I35" s="1">
        <v>8</v>
      </c>
      <c r="J35" s="1">
        <v>8</v>
      </c>
    </row>
    <row r="36" spans="7:10" x14ac:dyDescent="0.35">
      <c r="G36" s="1"/>
      <c r="H36" s="1" t="s">
        <v>17</v>
      </c>
      <c r="I36" s="1" t="s">
        <v>18</v>
      </c>
      <c r="J36" s="1" t="s">
        <v>19</v>
      </c>
    </row>
    <row r="37" spans="7:10" x14ac:dyDescent="0.35">
      <c r="G37" s="1"/>
      <c r="H37" s="1">
        <f>((2^2)+(2^2)+(4^2))/8</f>
        <v>3</v>
      </c>
      <c r="I37" s="1">
        <f>((1^2)+(2^2)+(5^2))/8</f>
        <v>3.75</v>
      </c>
      <c r="J37" s="1">
        <f>((1^2)+(1^2)+(6^2))/8</f>
        <v>4.75</v>
      </c>
    </row>
    <row r="39" spans="7:10" x14ac:dyDescent="0.35">
      <c r="G39" s="13" t="s">
        <v>16</v>
      </c>
      <c r="H39" s="13" t="s">
        <v>20</v>
      </c>
      <c r="I39" s="14">
        <f>1-(3+3.75+4.75)/24</f>
        <v>0.52083333333333326</v>
      </c>
    </row>
    <row r="42" spans="7:10" x14ac:dyDescent="0.35">
      <c r="G42" s="1" t="s">
        <v>21</v>
      </c>
      <c r="H42" s="1" t="s">
        <v>22</v>
      </c>
      <c r="I42" s="1" t="s">
        <v>23</v>
      </c>
    </row>
    <row r="43" spans="7:10" x14ac:dyDescent="0.35">
      <c r="G43" s="1" t="s">
        <v>13</v>
      </c>
      <c r="H43" s="1">
        <v>3</v>
      </c>
      <c r="I43" s="1">
        <v>1</v>
      </c>
    </row>
    <row r="44" spans="7:10" x14ac:dyDescent="0.35">
      <c r="G44" s="1" t="s">
        <v>14</v>
      </c>
      <c r="H44" s="1">
        <v>2</v>
      </c>
      <c r="I44" s="1">
        <v>3</v>
      </c>
    </row>
    <row r="45" spans="7:10" x14ac:dyDescent="0.35">
      <c r="G45" s="1" t="s">
        <v>15</v>
      </c>
      <c r="H45" s="1">
        <v>7</v>
      </c>
      <c r="I45" s="1">
        <v>8</v>
      </c>
    </row>
    <row r="46" spans="7:10" x14ac:dyDescent="0.35">
      <c r="G46" s="1" t="s">
        <v>9</v>
      </c>
      <c r="H46" s="1">
        <v>12</v>
      </c>
      <c r="I46" s="1">
        <v>12</v>
      </c>
    </row>
    <row r="47" spans="7:10" x14ac:dyDescent="0.35">
      <c r="G47" s="1"/>
      <c r="H47" s="1" t="s">
        <v>25</v>
      </c>
      <c r="I47" s="1" t="s">
        <v>26</v>
      </c>
    </row>
    <row r="48" spans="7:10" x14ac:dyDescent="0.35">
      <c r="G48" s="1"/>
      <c r="H48" s="15">
        <f>((3^2)+(2^2)+(7^2))/12</f>
        <v>5.166666666666667</v>
      </c>
      <c r="I48" s="15">
        <f>((1^2)+(3^2)+(8^2))/12</f>
        <v>6.166666666666667</v>
      </c>
    </row>
    <row r="50" spans="7:9" x14ac:dyDescent="0.35">
      <c r="G50" s="13" t="s">
        <v>24</v>
      </c>
      <c r="H50" s="13" t="s">
        <v>27</v>
      </c>
      <c r="I50" s="14">
        <f>1-(5.1667+6.1667)/24</f>
        <v>0.52777500000000011</v>
      </c>
    </row>
    <row r="53" spans="7:9" x14ac:dyDescent="0.35">
      <c r="G53" s="1" t="s">
        <v>28</v>
      </c>
      <c r="H53" s="1" t="s">
        <v>29</v>
      </c>
      <c r="I53" s="1" t="s">
        <v>30</v>
      </c>
    </row>
    <row r="54" spans="7:9" x14ac:dyDescent="0.35">
      <c r="G54" s="1" t="s">
        <v>13</v>
      </c>
      <c r="H54" s="1">
        <v>0</v>
      </c>
      <c r="I54" s="1">
        <v>4</v>
      </c>
    </row>
    <row r="55" spans="7:9" x14ac:dyDescent="0.35">
      <c r="G55" s="1" t="s">
        <v>14</v>
      </c>
      <c r="H55" s="1">
        <v>5</v>
      </c>
      <c r="I55" s="1">
        <v>0</v>
      </c>
    </row>
    <row r="56" spans="7:9" x14ac:dyDescent="0.35">
      <c r="G56" s="1" t="s">
        <v>15</v>
      </c>
      <c r="H56" s="1">
        <v>7</v>
      </c>
      <c r="I56" s="1">
        <v>8</v>
      </c>
    </row>
    <row r="57" spans="7:9" x14ac:dyDescent="0.35">
      <c r="G57" s="1" t="s">
        <v>9</v>
      </c>
      <c r="H57" s="1">
        <v>12</v>
      </c>
      <c r="I57" s="1">
        <v>12</v>
      </c>
    </row>
    <row r="58" spans="7:9" x14ac:dyDescent="0.35">
      <c r="G58" s="1"/>
      <c r="H58" s="1" t="s">
        <v>32</v>
      </c>
      <c r="I58" s="1" t="s">
        <v>33</v>
      </c>
    </row>
    <row r="59" spans="7:9" x14ac:dyDescent="0.35">
      <c r="G59" s="1"/>
      <c r="H59" s="15">
        <f>((0^2)+(5^2)+(7^2))/12</f>
        <v>6.166666666666667</v>
      </c>
      <c r="I59" s="15">
        <f>((4^2)+(0^2)+(8^2))/12</f>
        <v>6.666666666666667</v>
      </c>
    </row>
    <row r="61" spans="7:9" x14ac:dyDescent="0.35">
      <c r="G61" s="13" t="s">
        <v>31</v>
      </c>
      <c r="H61" s="13" t="s">
        <v>34</v>
      </c>
      <c r="I61" s="14">
        <f>1-(6.1667+6.6667)/24</f>
        <v>0.46527499999999999</v>
      </c>
    </row>
    <row r="64" spans="7:9" x14ac:dyDescent="0.35">
      <c r="G64" s="1" t="s">
        <v>35</v>
      </c>
      <c r="H64" s="1" t="s">
        <v>36</v>
      </c>
      <c r="I64" s="1" t="s">
        <v>37</v>
      </c>
    </row>
    <row r="65" spans="7:9" x14ac:dyDescent="0.35">
      <c r="G65" s="1" t="s">
        <v>13</v>
      </c>
      <c r="H65" s="1">
        <v>0</v>
      </c>
      <c r="I65" s="1">
        <v>4</v>
      </c>
    </row>
    <row r="66" spans="7:9" x14ac:dyDescent="0.35">
      <c r="G66" s="1" t="s">
        <v>14</v>
      </c>
      <c r="H66" s="1">
        <v>0</v>
      </c>
      <c r="I66" s="1">
        <v>5</v>
      </c>
    </row>
    <row r="67" spans="7:9" x14ac:dyDescent="0.35">
      <c r="G67" s="1" t="s">
        <v>15</v>
      </c>
      <c r="H67" s="1">
        <v>12</v>
      </c>
      <c r="I67" s="1">
        <v>3</v>
      </c>
    </row>
    <row r="68" spans="7:9" x14ac:dyDescent="0.35">
      <c r="G68" s="1" t="s">
        <v>9</v>
      </c>
      <c r="H68" s="1">
        <v>12</v>
      </c>
      <c r="I68" s="1">
        <v>12</v>
      </c>
    </row>
    <row r="69" spans="7:9" x14ac:dyDescent="0.35">
      <c r="G69" s="1"/>
      <c r="H69" s="1" t="s">
        <v>39</v>
      </c>
      <c r="I69" s="1" t="s">
        <v>40</v>
      </c>
    </row>
    <row r="70" spans="7:9" x14ac:dyDescent="0.35">
      <c r="G70" s="1"/>
      <c r="H70" s="15">
        <f>((0^2)+(0^2)+(12^2))/12</f>
        <v>12</v>
      </c>
      <c r="I70" s="15">
        <f>((4^2)+(5^2)+(3^2))/12</f>
        <v>4.166666666666667</v>
      </c>
    </row>
    <row r="72" spans="7:9" x14ac:dyDescent="0.35">
      <c r="G72" s="13" t="s">
        <v>38</v>
      </c>
      <c r="H72" s="13" t="s">
        <v>41</v>
      </c>
      <c r="I72" s="14">
        <f>1-(12+4.1667)/24</f>
        <v>0.32638750000000005</v>
      </c>
    </row>
    <row r="74" spans="7:9" x14ac:dyDescent="0.35">
      <c r="G74" s="1"/>
      <c r="H74" s="1" t="s">
        <v>42</v>
      </c>
      <c r="I74" s="1"/>
    </row>
    <row r="75" spans="7:9" x14ac:dyDescent="0.35">
      <c r="G75" s="1" t="s">
        <v>43</v>
      </c>
      <c r="H75" s="1" t="s">
        <v>47</v>
      </c>
      <c r="I75" s="15">
        <f>I29-I39</f>
        <v>1.736111111111116E-2</v>
      </c>
    </row>
    <row r="76" spans="7:9" x14ac:dyDescent="0.35">
      <c r="G76" s="1" t="s">
        <v>44</v>
      </c>
      <c r="H76" s="1" t="s">
        <v>48</v>
      </c>
      <c r="I76" s="15">
        <f>I29-I50</f>
        <v>1.0419444444444315E-2</v>
      </c>
    </row>
    <row r="77" spans="7:9" x14ac:dyDescent="0.35">
      <c r="G77" s="1" t="s">
        <v>45</v>
      </c>
      <c r="H77" s="1" t="s">
        <v>49</v>
      </c>
      <c r="I77" s="15">
        <f>I29-I61</f>
        <v>7.2919444444444426E-2</v>
      </c>
    </row>
    <row r="78" spans="7:9" x14ac:dyDescent="0.35">
      <c r="G78" s="1" t="s">
        <v>46</v>
      </c>
      <c r="H78" s="1" t="s">
        <v>50</v>
      </c>
      <c r="I78" s="16">
        <f>I29-I72</f>
        <v>0.21180694444444437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Stany Rozario</dc:creator>
  <cp:lastModifiedBy>Victor Stany Rozario</cp:lastModifiedBy>
  <cp:lastPrinted>2025-04-07T09:28:55Z</cp:lastPrinted>
  <dcterms:created xsi:type="dcterms:W3CDTF">2025-03-25T04:26:33Z</dcterms:created>
  <dcterms:modified xsi:type="dcterms:W3CDTF">2025-04-13T09:26:46Z</dcterms:modified>
</cp:coreProperties>
</file>