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705" activeTab="2"/>
  </bookViews>
  <sheets>
    <sheet name="Sheet1" sheetId="1" r:id="rId1"/>
    <sheet name="Pembagian Tugas RT" sheetId="2" r:id="rId2"/>
    <sheet name="Sheet3" sheetId="3" r:id="rId3"/>
  </sheets>
  <calcPr calcId="144525"/>
</workbook>
</file>

<file path=xl/sharedStrings.xml><?xml version="1.0" encoding="utf-8"?>
<sst xmlns="http://schemas.openxmlformats.org/spreadsheetml/2006/main" count="111" uniqueCount="103">
  <si>
    <t>Kisi - Kisi</t>
  </si>
  <si>
    <t>Rifqi</t>
  </si>
  <si>
    <t>Fanny</t>
  </si>
  <si>
    <t>- Setelah menikah apa yang ingin kamu rubah dari sifatmu dan pasanganmu</t>
  </si>
  <si>
    <t>Sifat Tempramen, Ngga Sabaran, Males-Malesannya Dikurangi, Komunikasimu</t>
  </si>
  <si>
    <t>Overthinking, Komunikasi.</t>
  </si>
  <si>
    <t>- setelah menikah apa yang ingin kamu rubah dari kebiasaanmu dan pasanganmu</t>
  </si>
  <si>
    <t>Hidup sehat wajib, Dari Makanan Sampai Kegiatan</t>
  </si>
  <si>
    <t>Mageran, Nunda Kerjaan, Kurangi Jajan Diluar, Ibadah. (Gayung Kamar Mandi ketika jatuh harus disiram dulu), (Kembalikan Barang Pada Tempatnya)</t>
  </si>
  <si>
    <t>- Setelah menikah selama 5 tahun apa impian pribadimu</t>
  </si>
  <si>
    <t>Ada Karir Yang Jelas Di IT. Pingin Peningkatan, Pingin ada peningkatan Pendidikan.</t>
  </si>
  <si>
    <t>Penghasilan Pribadi, Nabung, Peningkatan Skill Masak</t>
  </si>
  <si>
    <t>- Setelah menikah selama 5 tahun apa impianmu untuk kita berdua</t>
  </si>
  <si>
    <t>Sudah harus ada rumah meskipun. Perabotan Lengkap.</t>
  </si>
  <si>
    <t>Sudah rumah sendiri. Sering sering ngomong masalah keseharian</t>
  </si>
  <si>
    <t>- Setelah menikah selama 10 tahun apa impian pribadimu</t>
  </si>
  <si>
    <t>Dana pensiun udah siap. Pendidikan anak sudah jelas. Udah ngga mau lagi jadi karyawan.</t>
  </si>
  <si>
    <t>Menjadi ibu rumah tangga. Punya usaha sendiri.</t>
  </si>
  <si>
    <t>- Setelah menikah selama 10 tahun apa impianmu untuk kita berdua</t>
  </si>
  <si>
    <t>Rumah sudah harus hak milik. Bonus kendaran pribadi. Berhaji sekeluarga</t>
  </si>
  <si>
    <t>Dana Pendidikan anak sudah jelas + Sama kayak rifqi</t>
  </si>
  <si>
    <t>- Setelah memiliki anak metode mendidik seperti apa yang ingin kamu terapkan</t>
  </si>
  <si>
    <t xml:space="preserve">Bebas anak milih pilihannya. Hanya mengarahkan diberi alasan mengapa itu jadi pilihan dia di masa depan. Usahain tiap malem itu temenin anak belajar. Sekolah ngga harus negri. Fasilitas pendidikan harus terpenuhi. Dari </t>
  </si>
  <si>
    <t>Harus jadi sahabat bagi anak. Ada aturan yang jelas. Anak harus berusaha untuk keinginannya sendiri.</t>
  </si>
  <si>
    <t>- Setelah menikah, dalam mengatur keuangan akan seperti apa? Apa suami harus memberikan semua kendali ke istri atau bagaimana?</t>
  </si>
  <si>
    <t>Lebih percaya ke Fanny.</t>
  </si>
  <si>
    <t>Harus ada catatan pengeluaran.</t>
  </si>
  <si>
    <t>- Apa investasi yang anda inginkan untuk dana pendidikan anak dan dana pensiun? Dan pada usia pernikahan ke berapa dana tersebut sudah siap?</t>
  </si>
  <si>
    <t>Emas / Reksa Dana. Usia pernikahan 5 tahun sudah siap untuk menempuh pendidikan.</t>
  </si>
  <si>
    <t>Emas UBS. Dana pendidikan dimulai dari anak lahir dan dibuatkan rekening</t>
  </si>
  <si>
    <t>- Setujukah dengan sistem kredit? Apakah tidak suka berhutang dan lebih memilih mengumpulkan dulu untuk membeli dengan tunai?</t>
  </si>
  <si>
    <t>Sekiranya trus mampu mengembalikan bisa dipertimbangkan.</t>
  </si>
  <si>
    <t>Ngga mending tunai</t>
  </si>
  <si>
    <t>- Siapa yang akan melakukan pekerjaan rumah tangga? Pertanyaan ini harus di-breakdown: Siapa yang akan cuci piring, cuci baju, masak, beres-beres rumah? Apakah akan punya pembantu rumah tangga?</t>
  </si>
  <si>
    <t>Next Sheet</t>
  </si>
  <si>
    <t>- Insyaallah rejeki, kalau iya. Ingin punya anak berapa? Dalam range berapa tahun dan jarak berapa tahun?</t>
  </si>
  <si>
    <t>Pingin punya 3. Perempuan, Laki, Perempuan. Dalam Range 10 Tahun</t>
  </si>
  <si>
    <t>Pingin punya 3. Laki, Laki, Perempuan. Dalam range 9 Tahun setiap 3 tahun.</t>
  </si>
  <si>
    <t>- Seberapa sering nanti mengunjungi mertua jika sudah pisah dengan mereka? Dan dimulai dari mana dulu?</t>
  </si>
  <si>
    <t>Perminggu Giliran mulai dari Fanny.</t>
  </si>
  <si>
    <t>- Apa ada hal yang kurang sreg dari mertua?</t>
  </si>
  <si>
    <t>Kurang Akrab. Cuman butuh waktu ngobrol lebih sering.</t>
  </si>
  <si>
    <t>- Apa ada hal yang kurang sreg dari keluarga pasanganmu?</t>
  </si>
  <si>
    <t>- Apakah masih akan memberi uang bulanan untuk orang tua dan mertua? Kalau iya seperti apa pembagiannya?</t>
  </si>
  <si>
    <t>Selama belum ada tanggungan anak memberikan 500.</t>
  </si>
  <si>
    <t>- Setelah menikah bolehkah punya me time? bolehkah pergi sendirian / sama teman teman tanpa pasangan? Bolehkah menginap atau tidak tidur dirumah karena satu dua hal?</t>
  </si>
  <si>
    <t>Lihat Konteks dan Situasi lebih dulu</t>
  </si>
  <si>
    <t>Sama</t>
  </si>
  <si>
    <t>- Bagaimana satu pertanyaan diatas jika sudah memiliki anak?</t>
  </si>
  <si>
    <t>Jelas prioritas utamanya Family Time</t>
  </si>
  <si>
    <t>Boleh, Misal anak lagi sakit jangan.</t>
  </si>
  <si>
    <t>- Rahasia apa yang selama ini kamu masih simpan dari pasanganmu? Mulai dari rahasia keluarga? Kesehatan fisik, kesehatan mental. Kebiasaan maupun hal hal yang benar-benar masih rahasia dan pasanganmu belum tahu.</t>
  </si>
  <si>
    <t>Skoliosis</t>
  </si>
  <si>
    <t>- Pandanganmu dalam kehidupan pernikahan akan seperti apa?</t>
  </si>
  <si>
    <t>Bahagia. Tanggung jawab imam keluarga. Diskusi jadi hal penting</t>
  </si>
  <si>
    <t>Bahagia. Sama</t>
  </si>
  <si>
    <t>- Bagaimana pembagian tugas dalam rumah tangga?</t>
  </si>
  <si>
    <t>- Apa karir impianmu? dan apakah masih ingin mengejar karirmu setelah menikah?</t>
  </si>
  <si>
    <t>Masih. Aku masih enterpreneur di IT</t>
  </si>
  <si>
    <t>Ingin Usaha Catering</t>
  </si>
  <si>
    <t>- Adakah keinginan untuk melanjutkan pendidikan setelah menikah?</t>
  </si>
  <si>
    <t>Aku masih ada. Masih pingin lanjut ke S2 Sistem Informasi</t>
  </si>
  <si>
    <t>Masih pingin lanjut S1 Tata Boga Gizi</t>
  </si>
  <si>
    <t>- Batasan privasi seperti apa yang anda inginkan dari pasangan anda?</t>
  </si>
  <si>
    <t>Selain meja kerjaku. Bebas</t>
  </si>
  <si>
    <t>Lewat</t>
  </si>
  <si>
    <t>- Apa pandanganmu tentang kehidupan seksual setelah menikah?</t>
  </si>
  <si>
    <t>- Serta bagaiman kehidupan seksual anda sebelum menikah? Adakah masalah atau keinginan yang harus diungkapkan?</t>
  </si>
  <si>
    <t>- Apa yang ingin kamu ketahui dari pasanganmu? baik dari masa lalu, kenangan ataupun permasalahan yang telah berlalu?</t>
  </si>
  <si>
    <t>Bagian</t>
  </si>
  <si>
    <t>Dapur</t>
  </si>
  <si>
    <t>Ikut membersihkan makanan, Ganti LPG, Membersihkan Kulkas</t>
  </si>
  <si>
    <t>Masak, Cuci Piring &amp; Peralatan Masak, Tata Ruang Kulkas</t>
  </si>
  <si>
    <t>Kamar Mandi</t>
  </si>
  <si>
    <t>Menyikat Kamar Mandi Keseluruhan</t>
  </si>
  <si>
    <t>Yang mengatur Perlengkapan</t>
  </si>
  <si>
    <t>Kamar Tidur</t>
  </si>
  <si>
    <t>Sapu, Ngepel</t>
  </si>
  <si>
    <t>Ganti Sprei, Beres-beres</t>
  </si>
  <si>
    <t>Cuci Mencuci</t>
  </si>
  <si>
    <t>Jemur, Angkat</t>
  </si>
  <si>
    <t>Cuci Baju, Setrika dan Merapikan Ke Lemari</t>
  </si>
  <si>
    <t>Lainnya</t>
  </si>
  <si>
    <t>Ngepel</t>
  </si>
  <si>
    <t>Sapu, Kemoceng-kemoceng</t>
  </si>
  <si>
    <t>Gaji Pokok + Uang Makan</t>
  </si>
  <si>
    <t>Harian</t>
  </si>
  <si>
    <t>Invest</t>
  </si>
  <si>
    <t>Tabungan</t>
  </si>
  <si>
    <t>Sisa</t>
  </si>
  <si>
    <t>Listrik &amp; Air</t>
  </si>
  <si>
    <t>Wifi</t>
  </si>
  <si>
    <t>Bensin</t>
  </si>
  <si>
    <t>Paket Data</t>
  </si>
  <si>
    <t>Pulsa</t>
  </si>
  <si>
    <t>Dana Entertainment</t>
  </si>
  <si>
    <t>Dana Darurat</t>
  </si>
  <si>
    <t>Buat Orang Tua</t>
  </si>
  <si>
    <t>Beras 10Kg</t>
  </si>
  <si>
    <t>Skincare</t>
  </si>
  <si>
    <t>Tengah Bulan</t>
  </si>
  <si>
    <t>Peralatan RT</t>
  </si>
  <si>
    <t>Diawal Bulan</t>
  </si>
</sst>
</file>

<file path=xl/styles.xml><?xml version="1.0" encoding="utf-8"?>
<styleSheet xmlns="http://schemas.openxmlformats.org/spreadsheetml/2006/main">
  <numFmts count="5">
    <numFmt numFmtId="42" formatCode="_-&quot;£&quot;* #,##0_-;\-&quot;£&quot;* #,##0_-;_-&quot;£&quot;* &quot;-&quot;_-;_-@_-"/>
    <numFmt numFmtId="41" formatCode="_-* #,##0_-;\-* #,##0_-;_-* &quot;-&quot;_-;_-@_-"/>
    <numFmt numFmtId="176" formatCode="_-&quot;£&quot;* #,##0_-;\-&quot;£&quot;* #,##0_-;_-&quot;£&quot;* &quot;-&quot;??_-;_-@_-"/>
    <numFmt numFmtId="43" formatCode="_-* #,##0.00_-;\-* #,##0.00_-;_-* &quot;-&quot;??_-;_-@_-"/>
    <numFmt numFmtId="44" formatCode="_-&quot;£&quot;* #,##0.00_-;\-&quot;£&quot;* #,##0.00_-;_-&quot;£&quot;* &quot;-&quot;??_-;_-@_-"/>
  </numFmts>
  <fonts count="21">
    <font>
      <sz val="11"/>
      <color theme="1"/>
      <name val="Calibri"/>
      <charset val="134"/>
      <scheme val="minor"/>
    </font>
    <font>
      <b/>
      <sz val="11"/>
      <color theme="0"/>
      <name val="Calibri"/>
      <charset val="134"/>
      <scheme val="minor"/>
    </font>
    <font>
      <u/>
      <sz val="11"/>
      <color rgb="FF0000FF"/>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sz val="11"/>
      <color theme="1"/>
      <name val="Calibri"/>
      <charset val="0"/>
      <scheme val="minor"/>
    </font>
    <font>
      <sz val="11"/>
      <color rgb="FF006100"/>
      <name val="Calibri"/>
      <charset val="0"/>
      <scheme val="minor"/>
    </font>
    <font>
      <b/>
      <sz val="11"/>
      <color rgb="FFFA7D00"/>
      <name val="Calibri"/>
      <charset val="0"/>
      <scheme val="minor"/>
    </font>
    <font>
      <sz val="11"/>
      <color rgb="FFFF0000"/>
      <name val="Calibri"/>
      <charset val="0"/>
      <scheme val="minor"/>
    </font>
    <font>
      <b/>
      <sz val="11"/>
      <color rgb="FF3F3F3F"/>
      <name val="Calibri"/>
      <charset val="0"/>
      <scheme val="minor"/>
    </font>
    <font>
      <b/>
      <sz val="11"/>
      <color theme="3"/>
      <name val="Calibri"/>
      <charset val="134"/>
      <scheme val="minor"/>
    </font>
    <font>
      <sz val="11"/>
      <color rgb="FF3F3F76"/>
      <name val="Calibri"/>
      <charset val="0"/>
      <scheme val="minor"/>
    </font>
    <font>
      <sz val="11"/>
      <color theme="0"/>
      <name val="Calibri"/>
      <charset val="0"/>
      <scheme val="minor"/>
    </font>
    <font>
      <b/>
      <sz val="11"/>
      <color theme="1"/>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b/>
      <sz val="15"/>
      <color theme="3"/>
      <name val="Calibri"/>
      <charset val="134"/>
      <scheme val="minor"/>
    </font>
    <font>
      <b/>
      <sz val="11"/>
      <color rgb="FFFFFFFF"/>
      <name val="Calibri"/>
      <charset val="0"/>
      <scheme val="minor"/>
    </font>
    <font>
      <i/>
      <sz val="11"/>
      <color rgb="FF7F7F7F"/>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rgb="FFFFFFCC"/>
        <bgColor indexed="64"/>
      </patternFill>
    </fill>
    <fill>
      <patternFill patternType="solid">
        <fgColor theme="8"/>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6"/>
        <bgColor indexed="64"/>
      </patternFill>
    </fill>
    <fill>
      <patternFill patternType="solid">
        <fgColor rgb="FFFFEB9C"/>
        <bgColor indexed="64"/>
      </patternFill>
    </fill>
    <fill>
      <patternFill patternType="solid">
        <fgColor theme="4" tint="0.599993896298105"/>
        <bgColor indexed="64"/>
      </patternFill>
    </fill>
    <fill>
      <patternFill patternType="solid">
        <fgColor theme="9"/>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799981688894314"/>
        <bgColor indexed="64"/>
      </patternFill>
    </fill>
  </fills>
  <borders count="21">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ck">
        <color theme="0"/>
      </top>
      <bottom style="thin">
        <color theme="0"/>
      </bottom>
      <diagonal/>
    </border>
    <border>
      <left style="thin">
        <color theme="0"/>
      </left>
      <right style="thin">
        <color theme="0"/>
      </right>
      <top style="thick">
        <color theme="0"/>
      </top>
      <bottom style="thin">
        <color theme="0"/>
      </bottom>
      <diagonal/>
    </border>
    <border>
      <left style="thin">
        <color theme="0"/>
      </left>
      <right/>
      <top style="thick">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3" fillId="33" borderId="0" applyNumberFormat="false" applyBorder="false" applyAlignment="false" applyProtection="false">
      <alignment vertical="center"/>
    </xf>
    <xf numFmtId="0" fontId="6" fillId="18" borderId="0" applyNumberFormat="false" applyBorder="false" applyAlignment="false" applyProtection="false">
      <alignment vertical="center"/>
    </xf>
    <xf numFmtId="0" fontId="13" fillId="11" borderId="0" applyNumberFormat="false" applyBorder="false" applyAlignment="false" applyProtection="false">
      <alignment vertical="center"/>
    </xf>
    <xf numFmtId="0" fontId="13" fillId="30" borderId="0" applyNumberFormat="false" applyBorder="false" applyAlignment="false" applyProtection="false">
      <alignment vertical="center"/>
    </xf>
    <xf numFmtId="0" fontId="6" fillId="25" borderId="0" applyNumberFormat="false" applyBorder="false" applyAlignment="false" applyProtection="false">
      <alignment vertical="center"/>
    </xf>
    <xf numFmtId="0" fontId="6" fillId="24" borderId="0" applyNumberFormat="false" applyBorder="false" applyAlignment="false" applyProtection="false">
      <alignment vertical="center"/>
    </xf>
    <xf numFmtId="0" fontId="13" fillId="21" borderId="0" applyNumberFormat="false" applyBorder="false" applyAlignment="false" applyProtection="false">
      <alignment vertical="center"/>
    </xf>
    <xf numFmtId="0" fontId="13" fillId="17" borderId="0" applyNumberFormat="false" applyBorder="false" applyAlignment="false" applyProtection="false">
      <alignment vertical="center"/>
    </xf>
    <xf numFmtId="0" fontId="6" fillId="23" borderId="0" applyNumberFormat="false" applyBorder="false" applyAlignment="false" applyProtection="false">
      <alignment vertical="center"/>
    </xf>
    <xf numFmtId="0" fontId="13" fillId="22" borderId="0" applyNumberFormat="false" applyBorder="false" applyAlignment="false" applyProtection="false">
      <alignment vertical="center"/>
    </xf>
    <xf numFmtId="0" fontId="15" fillId="0" borderId="19" applyNumberFormat="false" applyFill="false" applyAlignment="false" applyProtection="false">
      <alignment vertical="center"/>
    </xf>
    <xf numFmtId="0" fontId="6" fillId="20" borderId="0" applyNumberFormat="false" applyBorder="false" applyAlignment="false" applyProtection="false">
      <alignment vertical="center"/>
    </xf>
    <xf numFmtId="0" fontId="13" fillId="10" borderId="0" applyNumberFormat="false" applyBorder="false" applyAlignment="false" applyProtection="false">
      <alignment vertical="center"/>
    </xf>
    <xf numFmtId="0" fontId="13" fillId="27" borderId="0" applyNumberFormat="false" applyBorder="false" applyAlignment="false" applyProtection="false">
      <alignment vertical="center"/>
    </xf>
    <xf numFmtId="0" fontId="6" fillId="9" borderId="0" applyNumberFormat="false" applyBorder="false" applyAlignment="false" applyProtection="false">
      <alignment vertical="center"/>
    </xf>
    <xf numFmtId="0" fontId="6" fillId="34" borderId="0" applyNumberFormat="false" applyBorder="false" applyAlignment="false" applyProtection="false">
      <alignment vertical="center"/>
    </xf>
    <xf numFmtId="0" fontId="13" fillId="13" borderId="0" applyNumberFormat="false" applyBorder="false" applyAlignment="false" applyProtection="false">
      <alignment vertical="center"/>
    </xf>
    <xf numFmtId="0" fontId="6" fillId="29" borderId="0" applyNumberFormat="false" applyBorder="false" applyAlignment="false" applyProtection="false">
      <alignment vertical="center"/>
    </xf>
    <xf numFmtId="0" fontId="6" fillId="15" borderId="0" applyNumberFormat="false" applyBorder="false" applyAlignment="false" applyProtection="false">
      <alignment vertical="center"/>
    </xf>
    <xf numFmtId="0" fontId="13" fillId="14" borderId="0" applyNumberFormat="false" applyBorder="false" applyAlignment="false" applyProtection="false">
      <alignment vertical="center"/>
    </xf>
    <xf numFmtId="0" fontId="17" fillId="28" borderId="0" applyNumberFormat="false" applyBorder="false" applyAlignment="false" applyProtection="false">
      <alignment vertical="center"/>
    </xf>
    <xf numFmtId="0" fontId="13" fillId="12" borderId="0" applyNumberFormat="false" applyBorder="false" applyAlignment="false" applyProtection="false">
      <alignment vertical="center"/>
    </xf>
    <xf numFmtId="0" fontId="16" fillId="26" borderId="0" applyNumberFormat="false" applyBorder="false" applyAlignment="false" applyProtection="false">
      <alignment vertical="center"/>
    </xf>
    <xf numFmtId="0" fontId="6" fillId="8" borderId="0" applyNumberFormat="false" applyBorder="false" applyAlignment="false" applyProtection="false">
      <alignment vertical="center"/>
    </xf>
    <xf numFmtId="0" fontId="14" fillId="0" borderId="17" applyNumberFormat="false" applyFill="false" applyAlignment="false" applyProtection="false">
      <alignment vertical="center"/>
    </xf>
    <xf numFmtId="0" fontId="10" fillId="6" borderId="15" applyNumberFormat="false" applyAlignment="false" applyProtection="false">
      <alignment vertical="center"/>
    </xf>
    <xf numFmtId="44" fontId="0" fillId="0" borderId="0" applyFont="false" applyFill="false" applyBorder="false" applyAlignment="false" applyProtection="false">
      <alignment vertical="center"/>
    </xf>
    <xf numFmtId="0" fontId="6" fillId="32" borderId="0" applyNumberFormat="false" applyBorder="false" applyAlignment="false" applyProtection="false">
      <alignment vertical="center"/>
    </xf>
    <xf numFmtId="0" fontId="0" fillId="16" borderId="18" applyNumberFormat="false" applyFont="false" applyAlignment="false" applyProtection="false">
      <alignment vertical="center"/>
    </xf>
    <xf numFmtId="0" fontId="12" fillId="7" borderId="14" applyNumberFormat="false" applyAlignment="false" applyProtection="false">
      <alignment vertical="center"/>
    </xf>
    <xf numFmtId="0" fontId="11" fillId="0" borderId="0" applyNumberFormat="false" applyFill="false" applyBorder="false" applyAlignment="false" applyProtection="false">
      <alignment vertical="center"/>
    </xf>
    <xf numFmtId="0" fontId="8" fillId="6" borderId="14" applyNumberFormat="false" applyAlignment="false" applyProtection="false">
      <alignment vertical="center"/>
    </xf>
    <xf numFmtId="0" fontId="7" fillId="5" borderId="0" applyNumberFormat="false" applyBorder="false" applyAlignment="false" applyProtection="false">
      <alignment vertical="center"/>
    </xf>
    <xf numFmtId="0" fontId="11" fillId="0" borderId="16" applyNumberFormat="false" applyFill="false" applyAlignment="false" applyProtection="false">
      <alignment vertical="center"/>
    </xf>
    <xf numFmtId="0" fontId="20" fillId="0" borderId="0" applyNumberFormat="false" applyFill="false" applyBorder="false" applyAlignment="false" applyProtection="false">
      <alignment vertical="center"/>
    </xf>
    <xf numFmtId="0" fontId="18" fillId="0" borderId="13"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6" fillId="4"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3" fillId="0" borderId="13"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19" fillId="31" borderId="20" applyNumberFormat="false" applyAlignment="false" applyProtection="false">
      <alignment vertical="center"/>
    </xf>
    <xf numFmtId="0" fontId="13" fillId="19"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 fillId="0" borderId="0" applyNumberFormat="false" applyFill="false" applyBorder="false" applyAlignment="false" applyProtection="false">
      <alignment vertical="center"/>
    </xf>
  </cellStyleXfs>
  <cellXfs count="16">
    <xf numFmtId="0" fontId="0" fillId="0" borderId="0" xfId="0">
      <alignment vertical="center"/>
    </xf>
    <xf numFmtId="176" fontId="0" fillId="0" borderId="0" xfId="0" applyNumberFormat="true">
      <alignment vertical="center"/>
    </xf>
    <xf numFmtId="9" fontId="0" fillId="0" borderId="0" xfId="0" applyNumberFormat="true">
      <alignment vertical="center"/>
    </xf>
    <xf numFmtId="0" fontId="0" fillId="0" borderId="0" xfId="0" applyAlignment="true">
      <alignment vertical="center" wrapText="true"/>
    </xf>
    <xf numFmtId="0" fontId="1" fillId="2" borderId="1" xfId="0" applyFont="true" applyFill="true" applyBorder="true" applyAlignment="true">
      <alignment vertical="center" wrapText="true"/>
    </xf>
    <xf numFmtId="0" fontId="1" fillId="2" borderId="2" xfId="0" applyFont="true" applyFill="true" applyBorder="true">
      <alignment vertical="center"/>
    </xf>
    <xf numFmtId="0" fontId="1" fillId="2" borderId="3" xfId="0" applyFont="true" applyFill="true" applyBorder="true">
      <alignment vertical="center"/>
    </xf>
    <xf numFmtId="0" fontId="1" fillId="2" borderId="4" xfId="0" applyFont="true" applyFill="true" applyBorder="true" applyAlignment="true">
      <alignment vertical="center" wrapText="true"/>
    </xf>
    <xf numFmtId="0" fontId="0" fillId="3" borderId="5" xfId="0" applyFont="true" applyFill="true" applyBorder="true" applyAlignment="true">
      <alignment vertical="center" wrapText="true"/>
    </xf>
    <xf numFmtId="0" fontId="0" fillId="3" borderId="6" xfId="0" applyFont="true" applyFill="true" applyBorder="true" applyAlignment="true">
      <alignment vertical="center" wrapText="true"/>
    </xf>
    <xf numFmtId="0" fontId="1" fillId="2" borderId="7" xfId="0" applyFont="true" applyFill="true" applyBorder="true" applyAlignment="true">
      <alignment vertical="center" wrapText="true"/>
    </xf>
    <xf numFmtId="0" fontId="0" fillId="3" borderId="8" xfId="0" applyFont="true" applyFill="true" applyBorder="true" applyAlignment="true">
      <alignment vertical="center" wrapText="true"/>
    </xf>
    <xf numFmtId="0" fontId="0" fillId="3" borderId="9" xfId="0" applyFont="true" applyFill="true" applyBorder="true" applyAlignment="true">
      <alignment vertical="center" wrapText="true"/>
    </xf>
    <xf numFmtId="0" fontId="1" fillId="2" borderId="10" xfId="0" applyFont="true" applyFill="true" applyBorder="true" applyAlignment="true">
      <alignment vertical="center" wrapText="true"/>
    </xf>
    <xf numFmtId="0" fontId="0" fillId="3" borderId="11" xfId="0" applyFont="true" applyFill="true" applyBorder="true" applyAlignment="true">
      <alignment vertical="center" wrapText="true"/>
    </xf>
    <xf numFmtId="0" fontId="0" fillId="3" borderId="12" xfId="0" applyFont="true" applyFill="true" applyBorder="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zoomScale="90" zoomScaleNormal="90" topLeftCell="A24" workbookViewId="0">
      <selection activeCell="B35" sqref="B35"/>
    </sheetView>
  </sheetViews>
  <sheetFormatPr defaultColWidth="8.8" defaultRowHeight="15.75" outlineLevelCol="2"/>
  <cols>
    <col min="1" max="1" width="50.7" style="3" customWidth="true"/>
    <col min="2" max="3" width="50.7" customWidth="true"/>
  </cols>
  <sheetData>
    <row r="1" ht="16.5" spans="1:3">
      <c r="A1" s="4" t="s">
        <v>0</v>
      </c>
      <c r="B1" s="5" t="s">
        <v>1</v>
      </c>
      <c r="C1" s="6" t="s">
        <v>2</v>
      </c>
    </row>
    <row r="2" ht="32.25" spans="1:3">
      <c r="A2" s="7" t="s">
        <v>3</v>
      </c>
      <c r="B2" s="8" t="s">
        <v>4</v>
      </c>
      <c r="C2" s="9" t="s">
        <v>5</v>
      </c>
    </row>
    <row r="3" ht="47.25" spans="1:3">
      <c r="A3" s="10" t="s">
        <v>6</v>
      </c>
      <c r="B3" s="11" t="s">
        <v>7</v>
      </c>
      <c r="C3" s="12" t="s">
        <v>8</v>
      </c>
    </row>
    <row r="4" ht="31.5" spans="1:3">
      <c r="A4" s="10" t="s">
        <v>9</v>
      </c>
      <c r="B4" s="11" t="s">
        <v>10</v>
      </c>
      <c r="C4" s="12" t="s">
        <v>11</v>
      </c>
    </row>
    <row r="5" ht="31.5" spans="1:3">
      <c r="A5" s="10" t="s">
        <v>12</v>
      </c>
      <c r="B5" s="11" t="s">
        <v>13</v>
      </c>
      <c r="C5" s="12" t="s">
        <v>14</v>
      </c>
    </row>
    <row r="6" ht="31.5" spans="1:3">
      <c r="A6" s="10" t="s">
        <v>15</v>
      </c>
      <c r="B6" s="11" t="s">
        <v>16</v>
      </c>
      <c r="C6" s="12" t="s">
        <v>17</v>
      </c>
    </row>
    <row r="7" ht="31.5" spans="1:3">
      <c r="A7" s="10" t="s">
        <v>18</v>
      </c>
      <c r="B7" s="11" t="s">
        <v>19</v>
      </c>
      <c r="C7" s="12" t="s">
        <v>20</v>
      </c>
    </row>
    <row r="8" ht="63" spans="1:3">
      <c r="A8" s="10" t="s">
        <v>21</v>
      </c>
      <c r="B8" s="11" t="s">
        <v>22</v>
      </c>
      <c r="C8" s="12" t="s">
        <v>23</v>
      </c>
    </row>
    <row r="9" spans="1:3">
      <c r="A9" s="10"/>
      <c r="B9" s="11"/>
      <c r="C9" s="12"/>
    </row>
    <row r="10" ht="47.25" spans="1:3">
      <c r="A10" s="10" t="s">
        <v>24</v>
      </c>
      <c r="B10" s="11" t="s">
        <v>25</v>
      </c>
      <c r="C10" s="12" t="s">
        <v>26</v>
      </c>
    </row>
    <row r="11" ht="47.25" spans="1:3">
      <c r="A11" s="10" t="s">
        <v>27</v>
      </c>
      <c r="B11" s="11" t="s">
        <v>28</v>
      </c>
      <c r="C11" s="12" t="s">
        <v>29</v>
      </c>
    </row>
    <row r="12" ht="47.25" spans="1:3">
      <c r="A12" s="10" t="s">
        <v>30</v>
      </c>
      <c r="B12" s="11" t="s">
        <v>31</v>
      </c>
      <c r="C12" s="12" t="s">
        <v>32</v>
      </c>
    </row>
    <row r="13" ht="63" spans="1:3">
      <c r="A13" s="10" t="s">
        <v>33</v>
      </c>
      <c r="B13" s="12" t="s">
        <v>34</v>
      </c>
      <c r="C13" s="12" t="s">
        <v>34</v>
      </c>
    </row>
    <row r="14" ht="31.5" spans="1:3">
      <c r="A14" s="10" t="s">
        <v>35</v>
      </c>
      <c r="B14" s="11" t="s">
        <v>36</v>
      </c>
      <c r="C14" s="12" t="s">
        <v>37</v>
      </c>
    </row>
    <row r="15" spans="1:3">
      <c r="A15" s="10"/>
      <c r="B15" s="11"/>
      <c r="C15" s="12"/>
    </row>
    <row r="16" ht="31.5" spans="1:3">
      <c r="A16" s="10" t="s">
        <v>38</v>
      </c>
      <c r="B16" s="11"/>
      <c r="C16" s="12" t="s">
        <v>39</v>
      </c>
    </row>
    <row r="17" spans="1:3">
      <c r="A17" s="10" t="s">
        <v>40</v>
      </c>
      <c r="B17" s="11" t="s">
        <v>41</v>
      </c>
      <c r="C17" s="12"/>
    </row>
    <row r="18" ht="31.5" spans="1:3">
      <c r="A18" s="10" t="s">
        <v>42</v>
      </c>
      <c r="B18" s="11" t="s">
        <v>41</v>
      </c>
      <c r="C18" s="11" t="s">
        <v>41</v>
      </c>
    </row>
    <row r="19" ht="31.5" spans="1:3">
      <c r="A19" s="10" t="s">
        <v>43</v>
      </c>
      <c r="B19" s="11" t="s">
        <v>44</v>
      </c>
      <c r="C19" s="11" t="s">
        <v>44</v>
      </c>
    </row>
    <row r="20" spans="1:3">
      <c r="A20" s="10"/>
      <c r="B20" s="11"/>
      <c r="C20" s="12"/>
    </row>
    <row r="21" ht="63" spans="1:3">
      <c r="A21" s="10" t="s">
        <v>45</v>
      </c>
      <c r="B21" s="11" t="s">
        <v>46</v>
      </c>
      <c r="C21" s="12" t="s">
        <v>47</v>
      </c>
    </row>
    <row r="22" ht="31.5" spans="1:3">
      <c r="A22" s="10" t="s">
        <v>48</v>
      </c>
      <c r="B22" s="11" t="s">
        <v>49</v>
      </c>
      <c r="C22" s="12" t="s">
        <v>50</v>
      </c>
    </row>
    <row r="23" spans="1:3">
      <c r="A23" s="10"/>
      <c r="B23" s="11"/>
      <c r="C23" s="12"/>
    </row>
    <row r="24" ht="63" spans="1:3">
      <c r="A24" s="10" t="s">
        <v>51</v>
      </c>
      <c r="B24" s="11"/>
      <c r="C24" s="12" t="s">
        <v>52</v>
      </c>
    </row>
    <row r="25" spans="1:3">
      <c r="A25" s="10"/>
      <c r="B25" s="11"/>
      <c r="C25" s="12"/>
    </row>
    <row r="26" ht="31.5" spans="1:3">
      <c r="A26" s="10" t="s">
        <v>53</v>
      </c>
      <c r="B26" s="11" t="s">
        <v>54</v>
      </c>
      <c r="C26" s="12" t="s">
        <v>55</v>
      </c>
    </row>
    <row r="27" spans="1:3">
      <c r="A27" s="10" t="s">
        <v>56</v>
      </c>
      <c r="B27" s="11" t="s">
        <v>34</v>
      </c>
      <c r="C27" s="12" t="s">
        <v>34</v>
      </c>
    </row>
    <row r="28" ht="31.5" spans="1:3">
      <c r="A28" s="10" t="s">
        <v>57</v>
      </c>
      <c r="B28" s="11" t="s">
        <v>58</v>
      </c>
      <c r="C28" s="12" t="s">
        <v>59</v>
      </c>
    </row>
    <row r="29" ht="31.5" spans="1:3">
      <c r="A29" s="10" t="s">
        <v>60</v>
      </c>
      <c r="B29" s="11" t="s">
        <v>61</v>
      </c>
      <c r="C29" s="12" t="s">
        <v>62</v>
      </c>
    </row>
    <row r="30" ht="31.5" spans="1:3">
      <c r="A30" s="10" t="s">
        <v>63</v>
      </c>
      <c r="B30" s="11" t="s">
        <v>64</v>
      </c>
      <c r="C30" s="12" t="s">
        <v>65</v>
      </c>
    </row>
    <row r="31" spans="1:3">
      <c r="A31" s="10"/>
      <c r="B31" s="11"/>
      <c r="C31" s="12"/>
    </row>
    <row r="32" ht="31.5" spans="1:3">
      <c r="A32" s="10" t="s">
        <v>66</v>
      </c>
      <c r="B32" s="11"/>
      <c r="C32" s="12"/>
    </row>
    <row r="33" ht="47.25" spans="1:3">
      <c r="A33" s="10" t="s">
        <v>67</v>
      </c>
      <c r="B33" s="11"/>
      <c r="C33" s="12"/>
    </row>
    <row r="34" spans="1:3">
      <c r="A34" s="10"/>
      <c r="B34" s="11"/>
      <c r="C34" s="12"/>
    </row>
    <row r="35" ht="47.25" spans="1:3">
      <c r="A35" s="13" t="s">
        <v>68</v>
      </c>
      <c r="B35" s="14"/>
      <c r="C35" s="1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B2" sqref="B2"/>
    </sheetView>
  </sheetViews>
  <sheetFormatPr defaultColWidth="8.8" defaultRowHeight="15.75" outlineLevelRow="5" outlineLevelCol="2"/>
  <cols>
    <col min="1" max="1" width="11.5" customWidth="true"/>
    <col min="2" max="2" width="53.6" customWidth="true"/>
  </cols>
  <sheetData>
    <row r="1" spans="1:3">
      <c r="A1" t="s">
        <v>69</v>
      </c>
      <c r="B1" t="s">
        <v>1</v>
      </c>
      <c r="C1" t="s">
        <v>2</v>
      </c>
    </row>
    <row r="2" spans="1:3">
      <c r="A2" t="s">
        <v>70</v>
      </c>
      <c r="B2" t="s">
        <v>71</v>
      </c>
      <c r="C2" t="s">
        <v>72</v>
      </c>
    </row>
    <row r="3" spans="1:3">
      <c r="A3" t="s">
        <v>73</v>
      </c>
      <c r="B3" t="s">
        <v>74</v>
      </c>
      <c r="C3" t="s">
        <v>75</v>
      </c>
    </row>
    <row r="4" spans="1:3">
      <c r="A4" t="s">
        <v>76</v>
      </c>
      <c r="B4" t="s">
        <v>77</v>
      </c>
      <c r="C4" t="s">
        <v>78</v>
      </c>
    </row>
    <row r="5" spans="1:3">
      <c r="A5" t="s">
        <v>79</v>
      </c>
      <c r="B5" t="s">
        <v>80</v>
      </c>
      <c r="C5" t="s">
        <v>81</v>
      </c>
    </row>
    <row r="6" spans="1:3">
      <c r="A6" t="s">
        <v>82</v>
      </c>
      <c r="B6" t="s">
        <v>83</v>
      </c>
      <c r="C6" t="s">
        <v>84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tabSelected="1" workbookViewId="0">
      <selection activeCell="D1" sqref="C1:D10"/>
    </sheetView>
  </sheetViews>
  <sheetFormatPr defaultColWidth="8.8" defaultRowHeight="15.75" outlineLevelCol="5"/>
  <cols>
    <col min="3" max="3" width="14.7"/>
    <col min="4" max="4" width="13.8" style="1" customWidth="true"/>
    <col min="5" max="5" width="12.6" style="1"/>
    <col min="6" max="6" width="11.5" style="1"/>
  </cols>
  <sheetData>
    <row r="1" spans="1:4">
      <c r="A1" t="s">
        <v>85</v>
      </c>
      <c r="D1" s="1">
        <v>3000000</v>
      </c>
    </row>
    <row r="2" spans="1:4">
      <c r="A2" t="s">
        <v>86</v>
      </c>
      <c r="D2" s="1">
        <v>1920000</v>
      </c>
    </row>
    <row r="3" spans="4:4">
      <c r="D3" s="1">
        <f>SUM(D1:D2)</f>
        <v>4920000</v>
      </c>
    </row>
    <row r="6" spans="2:4">
      <c r="B6" s="2">
        <v>0.1</v>
      </c>
      <c r="C6" s="1">
        <f>D3*B6</f>
        <v>492000</v>
      </c>
      <c r="D6" s="1">
        <f>C6*2</f>
        <v>984000</v>
      </c>
    </row>
    <row r="7" spans="1:3">
      <c r="A7" t="s">
        <v>87</v>
      </c>
      <c r="B7" s="2">
        <v>0</v>
      </c>
      <c r="C7" s="1">
        <f>D$3*B7</f>
        <v>0</v>
      </c>
    </row>
    <row r="8" spans="1:3">
      <c r="A8" t="s">
        <v>88</v>
      </c>
      <c r="B8" s="2">
        <v>0.1</v>
      </c>
      <c r="C8" s="1">
        <f>D$3*B8</f>
        <v>492000</v>
      </c>
    </row>
    <row r="9" spans="1:3">
      <c r="A9" t="s">
        <v>89</v>
      </c>
      <c r="B9" s="2">
        <v>0.75</v>
      </c>
      <c r="C9" s="1">
        <f>D$3*B9</f>
        <v>3690000</v>
      </c>
    </row>
    <row r="10" spans="3:3">
      <c r="C10" s="1">
        <f>SUM(C7:C9)</f>
        <v>4182000</v>
      </c>
    </row>
    <row r="13" spans="4:6">
      <c r="D13" s="1" t="s">
        <v>90</v>
      </c>
      <c r="E13" s="1">
        <v>250000</v>
      </c>
      <c r="F13" s="1">
        <f>C9-E13</f>
        <v>3440000</v>
      </c>
    </row>
    <row r="14" spans="4:6">
      <c r="D14" s="1" t="s">
        <v>91</v>
      </c>
      <c r="E14" s="1">
        <v>200000</v>
      </c>
      <c r="F14" s="1">
        <f t="shared" ref="F14:F21" si="0">F13-E14</f>
        <v>3240000</v>
      </c>
    </row>
    <row r="15" spans="4:6">
      <c r="D15" s="1" t="s">
        <v>92</v>
      </c>
      <c r="E15" s="1">
        <v>200000</v>
      </c>
      <c r="F15" s="1">
        <f t="shared" si="0"/>
        <v>3040000</v>
      </c>
    </row>
    <row r="16" spans="4:6">
      <c r="D16" s="1" t="s">
        <v>93</v>
      </c>
      <c r="E16" s="1">
        <v>60000</v>
      </c>
      <c r="F16" s="1">
        <f t="shared" si="0"/>
        <v>2980000</v>
      </c>
    </row>
    <row r="17" spans="4:6">
      <c r="D17" s="1" t="s">
        <v>94</v>
      </c>
      <c r="E17" s="1">
        <v>30000</v>
      </c>
      <c r="F17" s="1">
        <f t="shared" si="0"/>
        <v>2950000</v>
      </c>
    </row>
    <row r="18" spans="4:6">
      <c r="D18" s="1" t="s">
        <v>95</v>
      </c>
      <c r="E18" s="1">
        <v>200000</v>
      </c>
      <c r="F18" s="1">
        <f t="shared" si="0"/>
        <v>2750000</v>
      </c>
    </row>
    <row r="19" spans="4:6">
      <c r="D19" s="1" t="s">
        <v>96</v>
      </c>
      <c r="E19" s="1">
        <v>500000</v>
      </c>
      <c r="F19" s="1">
        <f t="shared" si="0"/>
        <v>2250000</v>
      </c>
    </row>
    <row r="20" spans="4:6">
      <c r="D20" s="1" t="s">
        <v>97</v>
      </c>
      <c r="E20" s="1">
        <v>400000</v>
      </c>
      <c r="F20" s="1">
        <f t="shared" si="0"/>
        <v>1850000</v>
      </c>
    </row>
    <row r="21" spans="4:6">
      <c r="D21" s="1" t="s">
        <v>98</v>
      </c>
      <c r="E21" s="1">
        <v>125000</v>
      </c>
      <c r="F21" s="1">
        <f t="shared" si="0"/>
        <v>1725000</v>
      </c>
    </row>
    <row r="23" spans="6:6">
      <c r="F23" s="1">
        <f>F21/4</f>
        <v>431250</v>
      </c>
    </row>
    <row r="25" spans="6:6">
      <c r="F25" s="1">
        <f>F23-16000</f>
        <v>415250</v>
      </c>
    </row>
    <row r="28" spans="4:5">
      <c r="D28" s="1" t="s">
        <v>99</v>
      </c>
      <c r="E28" s="1" t="s">
        <v>100</v>
      </c>
    </row>
    <row r="29" spans="4:5">
      <c r="D29" s="1" t="s">
        <v>101</v>
      </c>
      <c r="E29" s="1" t="s">
        <v>102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Sheet1</vt:lpstr>
      <vt:lpstr>Pembagian Tugas RT</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rifqi</dc:creator>
  <cp:lastModifiedBy>rifqi</cp:lastModifiedBy>
  <dcterms:created xsi:type="dcterms:W3CDTF">2021-03-13T23:23:00Z</dcterms:created>
  <dcterms:modified xsi:type="dcterms:W3CDTF">2021-03-29T21:10:22Z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