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過去の進捗\作成資料20210712\準最適基底を含めた基底選出\Air\"/>
    </mc:Choice>
  </mc:AlternateContent>
  <xr:revisionPtr revIDLastSave="0" documentId="13_ncr:1_{33E49748-5D7E-4B94-A439-D057BA3F22EC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CA_limits_resul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M4" i="1" s="1"/>
  <c r="O4" i="1" s="1"/>
  <c r="K4" i="1"/>
  <c r="J5" i="1"/>
  <c r="M5" i="1" s="1"/>
  <c r="O5" i="1" s="1"/>
  <c r="K5" i="1"/>
  <c r="J6" i="1"/>
  <c r="M6" i="1" s="1"/>
  <c r="O6" i="1" s="1"/>
  <c r="K6" i="1"/>
  <c r="J7" i="1"/>
  <c r="M7" i="1" s="1"/>
  <c r="O7" i="1" s="1"/>
  <c r="K7" i="1"/>
  <c r="J8" i="1"/>
  <c r="M8" i="1" s="1"/>
  <c r="O8" i="1" s="1"/>
  <c r="K8" i="1"/>
  <c r="J9" i="1"/>
  <c r="K9" i="1"/>
  <c r="M9" i="1"/>
  <c r="O9" i="1" s="1"/>
  <c r="J10" i="1"/>
  <c r="M10" i="1" s="1"/>
  <c r="O10" i="1" s="1"/>
  <c r="K10" i="1"/>
  <c r="J11" i="1"/>
  <c r="M11" i="1" s="1"/>
  <c r="O11" i="1" s="1"/>
  <c r="K11" i="1"/>
  <c r="J12" i="1"/>
  <c r="K12" i="1"/>
  <c r="M12" i="1"/>
  <c r="O12" i="1"/>
  <c r="J13" i="1"/>
  <c r="K13" i="1"/>
  <c r="M13" i="1"/>
  <c r="O13" i="1"/>
</calcChain>
</file>

<file path=xl/sharedStrings.xml><?xml version="1.0" encoding="utf-8"?>
<sst xmlns="http://schemas.openxmlformats.org/spreadsheetml/2006/main" count="24" uniqueCount="24">
  <si>
    <t>ICA_Basis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</si>
  <si>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</si>
  <si>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</si>
  <si>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</si>
  <si>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</si>
  <si>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</si>
  <si>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</si>
  <si>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</si>
  <si>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</si>
  <si>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</si>
  <si>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</si>
  <si>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Step2（基底0のみ）</t>
    <rPh sb="6" eb="8">
      <t>キテイ</t>
    </rPh>
    <phoneticPr fontId="18"/>
  </si>
  <si>
    <t>Step2(基底0＆1付加無し)</t>
    <rPh sb="6" eb="8">
      <t>キテイ</t>
    </rPh>
    <rPh sb="11" eb="13">
      <t>フカ</t>
    </rPh>
    <rPh sb="13" eb="14">
      <t>ナ</t>
    </rPh>
    <phoneticPr fontId="18"/>
  </si>
  <si>
    <t>Step2（基底0＆１付加あり）</t>
    <rPh sb="6" eb="8">
      <t>キテイ</t>
    </rPh>
    <rPh sb="11" eb="13">
      <t>フカ</t>
    </rPh>
    <phoneticPr fontId="18"/>
  </si>
  <si>
    <t>Step2（最適付加あり）</t>
    <rPh sb="6" eb="8">
      <t>サイテキ</t>
    </rPh>
    <rPh sb="8" eb="10">
      <t>フカ</t>
    </rPh>
    <phoneticPr fontId="18"/>
  </si>
  <si>
    <t>Step2（最適付加無し）</t>
    <rPh sb="6" eb="11">
      <t>サイテキフカナ</t>
    </rPh>
    <phoneticPr fontId="18"/>
  </si>
  <si>
    <t>DCT単独</t>
    <rPh sb="3" eb="5">
      <t>タンドク</t>
    </rPh>
    <phoneticPr fontId="18"/>
  </si>
  <si>
    <t>Step2（準最適含む付加あり）</t>
    <rPh sb="6" eb="9">
      <t>ジュンサイテキ</t>
    </rPh>
    <rPh sb="9" eb="10">
      <t>フク</t>
    </rPh>
    <rPh sb="11" eb="13">
      <t>フカ</t>
    </rPh>
    <phoneticPr fontId="18"/>
  </si>
  <si>
    <t>Step1（付加あり）</t>
    <rPh sb="6" eb="8">
      <t>フカ</t>
    </rPh>
    <phoneticPr fontId="18"/>
  </si>
  <si>
    <t>Step1（付加なし）</t>
    <rPh sb="6" eb="8">
      <t>フカ</t>
    </rPh>
    <phoneticPr fontId="18"/>
  </si>
  <si>
    <t>Step2（準最適含む付加無し）</t>
    <rPh sb="6" eb="9">
      <t>ジュンサイテキ</t>
    </rPh>
    <rPh sb="9" eb="10">
      <t>フク</t>
    </rPh>
    <rPh sb="11" eb="14">
      <t>フカナ</t>
    </rPh>
    <phoneticPr fontId="18"/>
  </si>
  <si>
    <t>3の手法</t>
    <rPh sb="2" eb="4">
      <t>シュホウ</t>
    </rPh>
    <phoneticPr fontId="18"/>
  </si>
  <si>
    <t>4の手法</t>
    <rPh sb="2" eb="4">
      <t>シュホウ</t>
    </rPh>
    <phoneticPr fontId="18"/>
  </si>
  <si>
    <t>4の手法（基底番号戻し）</t>
    <rPh sb="2" eb="4">
      <t>シュホウ</t>
    </rPh>
    <rPh sb="5" eb="10">
      <t>キテイバンゴウモド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</si>
</sst>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586667693152557E-2"/>
          <c:y val="2.9090734774745667E-2"/>
          <c:w val="0.96011648414120565"/>
          <c:h val="0.94094967332345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ICA_limits_result1!$C$2</c:f>
              <c:strCache>
                <c:ptCount val="1"/>
                <c:pt idx="0">
                  <c:v>Step2（準最適含む付加あり）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ICA_limits_result1!$K$7:$K$13</c:f>
              <c:numCache>
                <c:formatCode>General</c:formatCode>
                <c:ptCount val="7"/>
                <c:pt idx="0">
                  <c:v>0.73662400000000006</c:v>
                </c:pt>
                <c:pt idx="1">
                  <c:v>0.63960799999999995</c:v>
                </c:pt>
                <c:pt idx="2">
                  <c:v>0.58196799999999993</c:v>
                </c:pt>
                <c:pt idx="3">
                  <c:v>0.51235299999999995</c:v>
                </c:pt>
                <c:pt idx="4">
                  <c:v>0.43635200000000002</c:v>
                </c:pt>
                <c:pt idx="5">
                  <c:v>0.33527800000000002</c:v>
                </c:pt>
                <c:pt idx="6">
                  <c:v>0.22000500000000001</c:v>
                </c:pt>
              </c:numCache>
            </c:numRef>
          </c:xVal>
          <c:yVal>
            <c:numRef>
              <c:f>ICA_limits_result1!$L$7:$L$13</c:f>
              <c:numCache>
                <c:formatCode>General</c:formatCode>
                <c:ptCount val="7"/>
                <c:pt idx="0">
                  <c:v>31.667694000000001</c:v>
                </c:pt>
                <c:pt idx="1">
                  <c:v>30.576215999999999</c:v>
                </c:pt>
                <c:pt idx="2">
                  <c:v>29.917819000000001</c:v>
                </c:pt>
                <c:pt idx="3">
                  <c:v>29.162645000000001</c:v>
                </c:pt>
                <c:pt idx="4">
                  <c:v>28.369544000000001</c:v>
                </c:pt>
                <c:pt idx="5">
                  <c:v>27.104703000000001</c:v>
                </c:pt>
                <c:pt idx="6">
                  <c:v>24.850397000000001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5-4AED-8AAE-B8865922B4CE}"/>
            </c:ext>
          </c:extLst>
        </c:ser>
        <c:ser>
          <c:idx val="2"/>
          <c:order val="2"/>
          <c:tx>
            <c:strRef>
              <c:f>ICA_limits_result1!$P$15</c:f>
              <c:strCache>
                <c:ptCount val="1"/>
                <c:pt idx="0">
                  <c:v>Step2（最適付加あり）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ICA_limits_result1!$P$19:$P$25</c:f>
              <c:numCache>
                <c:formatCode>General</c:formatCode>
                <c:ptCount val="7"/>
                <c:pt idx="0">
                  <c:v>0.73686299999999993</c:v>
                </c:pt>
                <c:pt idx="1">
                  <c:v>0.64018599999999992</c:v>
                </c:pt>
                <c:pt idx="2">
                  <c:v>0.58170100000000002</c:v>
                </c:pt>
                <c:pt idx="3">
                  <c:v>0.51209299999999991</c:v>
                </c:pt>
                <c:pt idx="4">
                  <c:v>0.43458299999999994</c:v>
                </c:pt>
                <c:pt idx="5">
                  <c:v>0.33539200000000002</c:v>
                </c:pt>
                <c:pt idx="6">
                  <c:v>0.22009199999999998</c:v>
                </c:pt>
              </c:numCache>
            </c:numRef>
          </c:xVal>
          <c:yVal>
            <c:numRef>
              <c:f>ICA_limits_result1!$Q$19:$Q$25</c:f>
              <c:numCache>
                <c:formatCode>General</c:formatCode>
                <c:ptCount val="7"/>
                <c:pt idx="0">
                  <c:v>31.667417</c:v>
                </c:pt>
                <c:pt idx="1">
                  <c:v>30.575562000000001</c:v>
                </c:pt>
                <c:pt idx="2">
                  <c:v>29.920352000000001</c:v>
                </c:pt>
                <c:pt idx="3">
                  <c:v>29.163328</c:v>
                </c:pt>
                <c:pt idx="4">
                  <c:v>28.373066999999999</c:v>
                </c:pt>
                <c:pt idx="5">
                  <c:v>27.103904</c:v>
                </c:pt>
                <c:pt idx="6">
                  <c:v>24.843800999999999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5-4AED-8AAE-B8865922B4CE}"/>
            </c:ext>
          </c:extLst>
        </c:ser>
        <c:ser>
          <c:idx val="4"/>
          <c:order val="4"/>
          <c:tx>
            <c:strRef>
              <c:f>ICA_limits_result1!$J$15</c:f>
              <c:strCache>
                <c:ptCount val="1"/>
                <c:pt idx="0">
                  <c:v>Step2（基底0＆１付加あり）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ICA_limits_result1!$J$19:$J$25</c:f>
              <c:numCache>
                <c:formatCode>General</c:formatCode>
                <c:ptCount val="7"/>
                <c:pt idx="0">
                  <c:v>0.87348999999999999</c:v>
                </c:pt>
                <c:pt idx="1">
                  <c:v>0.77078100000000005</c:v>
                </c:pt>
                <c:pt idx="2">
                  <c:v>0.71305099999999999</c:v>
                </c:pt>
                <c:pt idx="3">
                  <c:v>0.66429300000000002</c:v>
                </c:pt>
                <c:pt idx="4">
                  <c:v>0.54868499999999998</c:v>
                </c:pt>
                <c:pt idx="5">
                  <c:v>0.42230800000000002</c:v>
                </c:pt>
                <c:pt idx="6">
                  <c:v>0.35975699999999999</c:v>
                </c:pt>
              </c:numCache>
            </c:numRef>
          </c:xVal>
          <c:yVal>
            <c:numRef>
              <c:f>ICA_limits_result1!$K$19:$K$25</c:f>
              <c:numCache>
                <c:formatCode>General</c:formatCode>
                <c:ptCount val="7"/>
                <c:pt idx="0">
                  <c:v>31.670846999999998</c:v>
                </c:pt>
                <c:pt idx="1">
                  <c:v>30.584102999999999</c:v>
                </c:pt>
                <c:pt idx="2">
                  <c:v>29.924807000000001</c:v>
                </c:pt>
                <c:pt idx="3">
                  <c:v>29.170524</c:v>
                </c:pt>
                <c:pt idx="4">
                  <c:v>28.386685</c:v>
                </c:pt>
                <c:pt idx="5">
                  <c:v>27.125243000000001</c:v>
                </c:pt>
                <c:pt idx="6">
                  <c:v>24.91188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95-4AED-8AAE-B8865922B4CE}"/>
            </c:ext>
          </c:extLst>
        </c:ser>
        <c:ser>
          <c:idx val="5"/>
          <c:order val="5"/>
          <c:tx>
            <c:strRef>
              <c:f>ICA_limits_result1!$M$15</c:f>
              <c:strCache>
                <c:ptCount val="1"/>
                <c:pt idx="0">
                  <c:v>Step2(基底0＆1付加無し)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ICA_limits_result1!$M$19:$M$25</c:f>
              <c:numCache>
                <c:formatCode>General</c:formatCode>
                <c:ptCount val="7"/>
                <c:pt idx="0">
                  <c:v>0.730958</c:v>
                </c:pt>
                <c:pt idx="1">
                  <c:v>0.63373100000000004</c:v>
                </c:pt>
                <c:pt idx="2">
                  <c:v>0.570519</c:v>
                </c:pt>
                <c:pt idx="3">
                  <c:v>0.49983300000000003</c:v>
                </c:pt>
                <c:pt idx="4">
                  <c:v>0.42259899999999995</c:v>
                </c:pt>
                <c:pt idx="5">
                  <c:v>0.31814999999999999</c:v>
                </c:pt>
                <c:pt idx="6">
                  <c:v>0.20077899999999999</c:v>
                </c:pt>
              </c:numCache>
              <c:extLst xmlns:c15="http://schemas.microsoft.com/office/drawing/2012/chart"/>
            </c:numRef>
          </c:xVal>
          <c:yVal>
            <c:numRef>
              <c:f>ICA_limits_result1!$K$19:$K$25</c:f>
              <c:numCache>
                <c:formatCode>General</c:formatCode>
                <c:ptCount val="7"/>
                <c:pt idx="0">
                  <c:v>31.670846999999998</c:v>
                </c:pt>
                <c:pt idx="1">
                  <c:v>30.584102999999999</c:v>
                </c:pt>
                <c:pt idx="2">
                  <c:v>29.924807000000001</c:v>
                </c:pt>
                <c:pt idx="3">
                  <c:v>29.170524</c:v>
                </c:pt>
                <c:pt idx="4">
                  <c:v>28.386685</c:v>
                </c:pt>
                <c:pt idx="5">
                  <c:v>27.125243000000001</c:v>
                </c:pt>
                <c:pt idx="6">
                  <c:v>24.91188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A95-4AED-8AAE-B8865922B4CE}"/>
            </c:ext>
          </c:extLst>
        </c:ser>
        <c:ser>
          <c:idx val="6"/>
          <c:order val="6"/>
          <c:tx>
            <c:strRef>
              <c:f>ICA_limits_result1!$G$15</c:f>
              <c:strCache>
                <c:ptCount val="1"/>
                <c:pt idx="0">
                  <c:v>Step2（基底0のみ）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ICA_limits_result1!$G$19:$G$25</c:f>
              <c:numCache>
                <c:formatCode>General</c:formatCode>
                <c:ptCount val="7"/>
                <c:pt idx="0">
                  <c:v>0.73315800000000009</c:v>
                </c:pt>
                <c:pt idx="1">
                  <c:v>0.636772</c:v>
                </c:pt>
                <c:pt idx="2">
                  <c:v>0.57367100000000004</c:v>
                </c:pt>
                <c:pt idx="3">
                  <c:v>0.50415300000000007</c:v>
                </c:pt>
                <c:pt idx="4">
                  <c:v>0.42762100000000003</c:v>
                </c:pt>
                <c:pt idx="5">
                  <c:v>0.32335599999999998</c:v>
                </c:pt>
                <c:pt idx="6">
                  <c:v>0.205013</c:v>
                </c:pt>
              </c:numCache>
            </c:numRef>
          </c:xVal>
          <c:yVal>
            <c:numRef>
              <c:f>ICA_limits_result1!$H$19:$H$25</c:f>
              <c:numCache>
                <c:formatCode>General</c:formatCode>
                <c:ptCount val="7"/>
                <c:pt idx="0">
                  <c:v>31.664815999999998</c:v>
                </c:pt>
                <c:pt idx="1">
                  <c:v>30.571097999999999</c:v>
                </c:pt>
                <c:pt idx="2">
                  <c:v>29.910359</c:v>
                </c:pt>
                <c:pt idx="3">
                  <c:v>29.149197000000001</c:v>
                </c:pt>
                <c:pt idx="4">
                  <c:v>28.356196000000001</c:v>
                </c:pt>
                <c:pt idx="5">
                  <c:v>27.054155000000002</c:v>
                </c:pt>
                <c:pt idx="6">
                  <c:v>24.781282999999998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95-4AED-8AAE-B8865922B4CE}"/>
            </c:ext>
          </c:extLst>
        </c:ser>
        <c:ser>
          <c:idx val="9"/>
          <c:order val="9"/>
          <c:tx>
            <c:strRef>
              <c:f>ICA_limits_result1!$Q$3</c:f>
              <c:strCache>
                <c:ptCount val="1"/>
                <c:pt idx="0">
                  <c:v>DCT単独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ICA_limits_result1!$B$7:$B$13</c:f>
              <c:numCache>
                <c:formatCode>General</c:formatCode>
                <c:ptCount val="7"/>
                <c:pt idx="0">
                  <c:v>0.73862399999999995</c:v>
                </c:pt>
                <c:pt idx="1">
                  <c:v>0.64371599999999995</c:v>
                </c:pt>
                <c:pt idx="2">
                  <c:v>0.58217699999999994</c:v>
                </c:pt>
                <c:pt idx="3">
                  <c:v>0.51252299999999995</c:v>
                </c:pt>
                <c:pt idx="4">
                  <c:v>0.43733</c:v>
                </c:pt>
                <c:pt idx="5">
                  <c:v>0.33562799999999998</c:v>
                </c:pt>
                <c:pt idx="6">
                  <c:v>0.22025900000000001</c:v>
                </c:pt>
              </c:numCache>
            </c:numRef>
          </c:xVal>
          <c:yVal>
            <c:numRef>
              <c:f>ICA_limits_result1!$Q$7:$Q$13</c:f>
              <c:numCache>
                <c:formatCode>General</c:formatCode>
                <c:ptCount val="7"/>
                <c:pt idx="0">
                  <c:v>31.64545</c:v>
                </c:pt>
                <c:pt idx="1">
                  <c:v>30.542891000000001</c:v>
                </c:pt>
                <c:pt idx="2">
                  <c:v>29.852875999999998</c:v>
                </c:pt>
                <c:pt idx="3">
                  <c:v>29.085376</c:v>
                </c:pt>
                <c:pt idx="4">
                  <c:v>28.262195999999999</c:v>
                </c:pt>
                <c:pt idx="5">
                  <c:v>26.851299999999998</c:v>
                </c:pt>
                <c:pt idx="6">
                  <c:v>24.315009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95-4AED-8AAE-B8865922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25472"/>
        <c:axId val="594022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ICA_limits_result1!$G$2</c15:sqref>
                        </c15:formulaRef>
                      </c:ext>
                    </c:extLst>
                    <c:strCache>
                      <c:ptCount val="1"/>
                      <c:pt idx="0">
                        <c:v>Step2（準最適含む付加無し）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ICA_limits_result1!$J$7:$J$13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0.73114200000000007</c:v>
                      </c:pt>
                      <c:pt idx="1">
                        <c:v>0.63412599999999997</c:v>
                      </c:pt>
                      <c:pt idx="2">
                        <c:v>0.57100399999999996</c:v>
                      </c:pt>
                      <c:pt idx="3">
                        <c:v>0.50138899999999997</c:v>
                      </c:pt>
                      <c:pt idx="4">
                        <c:v>0.42538800000000004</c:v>
                      </c:pt>
                      <c:pt idx="5">
                        <c:v>0.318832</c:v>
                      </c:pt>
                      <c:pt idx="6">
                        <c:v>0.20355900000000002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ICA_limits_result1!$L$7:$L$13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31.667694000000001</c:v>
                      </c:pt>
                      <c:pt idx="1">
                        <c:v>30.576215999999999</c:v>
                      </c:pt>
                      <c:pt idx="2">
                        <c:v>29.917819000000001</c:v>
                      </c:pt>
                      <c:pt idx="3">
                        <c:v>29.162645000000001</c:v>
                      </c:pt>
                      <c:pt idx="4">
                        <c:v>28.369544000000001</c:v>
                      </c:pt>
                      <c:pt idx="5">
                        <c:v>27.104703000000001</c:v>
                      </c:pt>
                      <c:pt idx="6">
                        <c:v>24.850397000000001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A95-4AED-8AAE-B8865922B4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ICA_limits_result1!$S$15</c15:sqref>
                        </c15:formulaRef>
                      </c:ext>
                    </c:extLst>
                    <c:strCache>
                      <c:ptCount val="1"/>
                      <c:pt idx="0">
                        <c:v>Step2（最適付加無し）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ICA_limits_result1!$S$19:$S$25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0.73138099999999995</c:v>
                      </c:pt>
                      <c:pt idx="1">
                        <c:v>0.63470399999999993</c:v>
                      </c:pt>
                      <c:pt idx="2">
                        <c:v>0.57073700000000005</c:v>
                      </c:pt>
                      <c:pt idx="3">
                        <c:v>0.50112899999999994</c:v>
                      </c:pt>
                      <c:pt idx="4">
                        <c:v>0.42361899999999997</c:v>
                      </c:pt>
                      <c:pt idx="5">
                        <c:v>0.31894600000000001</c:v>
                      </c:pt>
                      <c:pt idx="6">
                        <c:v>0.20364599999999999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ICA_limits_result1!$Q$19:$Q$25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31.667417</c:v>
                      </c:pt>
                      <c:pt idx="1">
                        <c:v>30.575562000000001</c:v>
                      </c:pt>
                      <c:pt idx="2">
                        <c:v>29.920352000000001</c:v>
                      </c:pt>
                      <c:pt idx="3">
                        <c:v>29.163328</c:v>
                      </c:pt>
                      <c:pt idx="4">
                        <c:v>28.373066999999999</c:v>
                      </c:pt>
                      <c:pt idx="5">
                        <c:v>27.103904</c:v>
                      </c:pt>
                      <c:pt idx="6">
                        <c:v>24.843800999999999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95-4AED-8AAE-B8865922B4C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ICA_limits_result1!$A$15</c15:sqref>
                        </c15:formulaRef>
                      </c:ext>
                    </c:extLst>
                    <c:strCache>
                      <c:ptCount val="1"/>
                      <c:pt idx="0">
                        <c:v>Step1（付加あり）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ICA_limits_result1!$A$19:$A$25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1.1581809999999999</c:v>
                      </c:pt>
                      <c:pt idx="1">
                        <c:v>1.031428</c:v>
                      </c:pt>
                      <c:pt idx="2">
                        <c:v>0.9517230000000001</c:v>
                      </c:pt>
                      <c:pt idx="3">
                        <c:v>0.86652899999999988</c:v>
                      </c:pt>
                      <c:pt idx="4">
                        <c:v>0.78341799999999995</c:v>
                      </c:pt>
                      <c:pt idx="5">
                        <c:v>0.68391000000000002</c:v>
                      </c:pt>
                      <c:pt idx="6">
                        <c:v>0.54830100000000004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ICA_limits_result1!$B$19:$B$25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31.847306</c:v>
                      </c:pt>
                      <c:pt idx="1">
                        <c:v>30.808489000000002</c:v>
                      </c:pt>
                      <c:pt idx="2">
                        <c:v>30.168154000000001</c:v>
                      </c:pt>
                      <c:pt idx="3">
                        <c:v>29.391791999999999</c:v>
                      </c:pt>
                      <c:pt idx="4">
                        <c:v>28.597947000000001</c:v>
                      </c:pt>
                      <c:pt idx="5">
                        <c:v>27.379569</c:v>
                      </c:pt>
                      <c:pt idx="6">
                        <c:v>25.130168999999999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95-4AED-8AAE-B8865922B4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ICA_limits_result1!$D$15</c15:sqref>
                        </c15:formulaRef>
                      </c:ext>
                    </c:extLst>
                    <c:strCache>
                      <c:ptCount val="1"/>
                      <c:pt idx="0">
                        <c:v>Step1（付加なし）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ICA_limits_result1!$D$19:$D$25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0.80733299999999997</c:v>
                      </c:pt>
                      <c:pt idx="1">
                        <c:v>0.68058000000000007</c:v>
                      </c:pt>
                      <c:pt idx="2">
                        <c:v>0.60087500000000005</c:v>
                      </c:pt>
                      <c:pt idx="3">
                        <c:v>0.51568099999999994</c:v>
                      </c:pt>
                      <c:pt idx="4">
                        <c:v>0.43256999999999995</c:v>
                      </c:pt>
                      <c:pt idx="5">
                        <c:v>0.33306200000000002</c:v>
                      </c:pt>
                      <c:pt idx="6">
                        <c:v>0.20841699999999999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ICA_limits_result1!$E$19:$E$25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31.847306</c:v>
                      </c:pt>
                      <c:pt idx="1">
                        <c:v>30.808489000000002</c:v>
                      </c:pt>
                      <c:pt idx="2">
                        <c:v>30.168154000000001</c:v>
                      </c:pt>
                      <c:pt idx="3">
                        <c:v>29.391791999999999</c:v>
                      </c:pt>
                      <c:pt idx="4">
                        <c:v>28.597947000000001</c:v>
                      </c:pt>
                      <c:pt idx="5">
                        <c:v>27.379569</c:v>
                      </c:pt>
                      <c:pt idx="6">
                        <c:v>25.130168999999999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95-4AED-8AAE-B8865922B4CE}"/>
                  </c:ext>
                </c:extLst>
              </c15:ser>
            </c15:filteredScatterSeries>
          </c:ext>
        </c:extLst>
      </c:scatterChart>
      <c:valAx>
        <c:axId val="594025472"/>
        <c:scaling>
          <c:orientation val="minMax"/>
          <c:max val="0.9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22560"/>
        <c:crosses val="autoZero"/>
        <c:crossBetween val="midCat"/>
      </c:valAx>
      <c:valAx>
        <c:axId val="594022560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353102705453817"/>
          <c:y val="0.61183964458116791"/>
          <c:w val="0.30486579256510637"/>
          <c:h val="0.346245804747134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59712623258336E-2"/>
          <c:y val="1.8196856906534328E-2"/>
          <c:w val="0.95875391121961273"/>
          <c:h val="0.94342718326462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ICA_limits_result1!$K$2</c:f>
              <c:strCache>
                <c:ptCount val="1"/>
                <c:pt idx="0">
                  <c:v>3の手法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ICA_limits_result1!$K$8:$K$13</c:f>
              <c:numCache>
                <c:formatCode>General</c:formatCode>
                <c:ptCount val="6"/>
                <c:pt idx="0">
                  <c:v>0.63960799999999995</c:v>
                </c:pt>
                <c:pt idx="1">
                  <c:v>0.58196799999999993</c:v>
                </c:pt>
                <c:pt idx="2">
                  <c:v>0.51235299999999995</c:v>
                </c:pt>
                <c:pt idx="3">
                  <c:v>0.43635200000000002</c:v>
                </c:pt>
                <c:pt idx="4">
                  <c:v>0.33527800000000002</c:v>
                </c:pt>
                <c:pt idx="5">
                  <c:v>0.22000500000000001</c:v>
                </c:pt>
              </c:numCache>
            </c:numRef>
          </c:xVal>
          <c:yVal>
            <c:numRef>
              <c:f>ICA_limits_result1!$L$8:$L$13</c:f>
              <c:numCache>
                <c:formatCode>General</c:formatCode>
                <c:ptCount val="6"/>
                <c:pt idx="0">
                  <c:v>30.576215999999999</c:v>
                </c:pt>
                <c:pt idx="1">
                  <c:v>29.917819000000001</c:v>
                </c:pt>
                <c:pt idx="2">
                  <c:v>29.162645000000001</c:v>
                </c:pt>
                <c:pt idx="3">
                  <c:v>28.369544000000001</c:v>
                </c:pt>
                <c:pt idx="4">
                  <c:v>27.104703000000001</c:v>
                </c:pt>
                <c:pt idx="5">
                  <c:v>24.850397000000001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412F-8841-E4B8A9C7A47C}"/>
            </c:ext>
          </c:extLst>
        </c:ser>
        <c:ser>
          <c:idx val="1"/>
          <c:order val="1"/>
          <c:tx>
            <c:strRef>
              <c:f>ICA_limits_result1!$S$3</c:f>
              <c:strCache>
                <c:ptCount val="1"/>
                <c:pt idx="0">
                  <c:v>4の手法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ICA_limits_result1!$S$8:$S$13</c:f>
              <c:numCache>
                <c:formatCode>General</c:formatCode>
                <c:ptCount val="6"/>
                <c:pt idx="0">
                  <c:v>0.63960799999999995</c:v>
                </c:pt>
                <c:pt idx="1">
                  <c:v>0.58138999999999996</c:v>
                </c:pt>
                <c:pt idx="2">
                  <c:v>0.51235299999999995</c:v>
                </c:pt>
                <c:pt idx="3">
                  <c:v>0.43635200000000002</c:v>
                </c:pt>
                <c:pt idx="4">
                  <c:v>0.33527800000000002</c:v>
                </c:pt>
                <c:pt idx="5">
                  <c:v>0.21878800000000001</c:v>
                </c:pt>
              </c:numCache>
            </c:numRef>
          </c:xVal>
          <c:yVal>
            <c:numRef>
              <c:f>ICA_limits_result1!$T$8:$T$13</c:f>
              <c:numCache>
                <c:formatCode>General</c:formatCode>
                <c:ptCount val="6"/>
                <c:pt idx="0">
                  <c:v>30.576215999999999</c:v>
                </c:pt>
                <c:pt idx="1">
                  <c:v>29.920864000000002</c:v>
                </c:pt>
                <c:pt idx="2">
                  <c:v>29.162645000000001</c:v>
                </c:pt>
                <c:pt idx="3">
                  <c:v>28.369544000000001</c:v>
                </c:pt>
                <c:pt idx="4">
                  <c:v>27.104703000000001</c:v>
                </c:pt>
                <c:pt idx="5">
                  <c:v>24.85098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E7-412F-8841-E4B8A9C7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92607"/>
        <c:axId val="1888093439"/>
      </c:scatterChart>
      <c:valAx>
        <c:axId val="1888092607"/>
        <c:scaling>
          <c:orientation val="minMax"/>
          <c:max val="0.65000000000000013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093439"/>
        <c:crosses val="autoZero"/>
        <c:crossBetween val="midCat"/>
      </c:valAx>
      <c:valAx>
        <c:axId val="188809343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09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39718888850684"/>
          <c:y val="0.70306038047973529"/>
          <c:w val="0.20217752256950414"/>
          <c:h val="0.2528951498928639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619126</xdr:colOff>
      <xdr:row>14</xdr:row>
      <xdr:rowOff>0</xdr:rowOff>
    </xdr:from>
    <xdr:to>
      <xdr:col>24</xdr:col>
      <xdr:colOff>447676</xdr:colOff>
      <xdr:row>21</xdr:row>
      <xdr:rowOff>95248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FDF5DE-FAC3-48DD-90D3-15CEDEB7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466725</xdr:colOff>
      <xdr:row>22</xdr:row>
      <xdr:rowOff>238124</xdr:rowOff>
    </xdr:from>
    <xdr:to>
      <xdr:col>24</xdr:col>
      <xdr:colOff>361950</xdr:colOff>
      <xdr:row>28</xdr:row>
      <xdr:rowOff>95249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2F5704-B5A3-4ADC-80A6-922CBAA3F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5"/>
  <sheetViews>
    <sheetView tabSelected="1" topLeftCell="A2" zoomScaleNormal="100" workbookViewId="0">
      <selection activeCell="Z21" sqref="Z21"/>
    </sheetView>
  </sheetViews>
  <sheetFormatPr defaultRowHeight="18.75" x14ac:dyDescent="0.4"/>
  <sheetData>
    <row r="2" spans="1:23" x14ac:dyDescent="0.4">
      <c r="A2" t="s">
        <v>0</v>
      </c>
      <c r="B2">
        <v>5.4819999999999999E-3</v>
      </c>
      <c r="C2" t="s">
        <v>17</v>
      </c>
      <c r="G2" t="s">
        <v>20</v>
      </c>
      <c r="K2" t="s">
        <v>21</v>
      </c>
    </row>
    <row r="3" spans="1:23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Q3" t="s">
        <v>16</v>
      </c>
      <c r="S3" t="s">
        <v>22</v>
      </c>
      <c r="V3" t="s">
        <v>23</v>
      </c>
    </row>
    <row r="4" spans="1:23" x14ac:dyDescent="0.4">
      <c r="A4">
        <v>100</v>
      </c>
      <c r="B4">
        <v>3.782905</v>
      </c>
      <c r="C4">
        <v>3.7809189999999999</v>
      </c>
      <c r="D4">
        <v>0</v>
      </c>
      <c r="E4">
        <v>2</v>
      </c>
      <c r="F4">
        <v>2.02E-4</v>
      </c>
      <c r="G4">
        <v>0</v>
      </c>
      <c r="H4">
        <v>0</v>
      </c>
      <c r="J4">
        <f t="shared" ref="J4:J13" si="0">(C4+D4+F4)</f>
        <v>3.7811209999999997</v>
      </c>
      <c r="K4">
        <f t="shared" ref="K4:K13" si="1">(C4+D4+F4+$B$2*G4)</f>
        <v>3.7811209999999997</v>
      </c>
      <c r="L4">
        <v>49.542769999999997</v>
      </c>
      <c r="M4">
        <f t="shared" ref="M4:M13" si="2">(B4-J4)</f>
        <v>1.7840000000002298E-3</v>
      </c>
      <c r="O4">
        <f t="shared" ref="O4:O13" si="3">(M4/$B$2)</f>
        <v>0.32542867566585731</v>
      </c>
      <c r="Q4">
        <v>49.541853000000003</v>
      </c>
      <c r="S4">
        <v>3.7811209999999997</v>
      </c>
      <c r="T4">
        <v>49.542769999999997</v>
      </c>
      <c r="V4">
        <v>3.7811209999999997</v>
      </c>
      <c r="W4">
        <v>49.542769999999997</v>
      </c>
    </row>
    <row r="5" spans="1:23" x14ac:dyDescent="0.4">
      <c r="A5">
        <v>90</v>
      </c>
      <c r="B5">
        <v>1.3179380000000001</v>
      </c>
      <c r="C5">
        <v>1.3120959999999999</v>
      </c>
      <c r="D5">
        <v>0</v>
      </c>
      <c r="E5">
        <v>26</v>
      </c>
      <c r="F5">
        <v>2.6229999999999999E-3</v>
      </c>
      <c r="G5">
        <v>0</v>
      </c>
      <c r="H5">
        <v>0</v>
      </c>
      <c r="J5">
        <f t="shared" si="0"/>
        <v>1.314719</v>
      </c>
      <c r="K5">
        <f t="shared" si="1"/>
        <v>1.314719</v>
      </c>
      <c r="L5">
        <v>36.365549999999999</v>
      </c>
      <c r="M5">
        <f t="shared" si="2"/>
        <v>3.2190000000000829E-3</v>
      </c>
      <c r="O5">
        <f t="shared" si="3"/>
        <v>0.58719445457863606</v>
      </c>
      <c r="Q5">
        <v>36.362422000000002</v>
      </c>
      <c r="S5">
        <v>1.314719</v>
      </c>
      <c r="T5">
        <v>36.365549999999999</v>
      </c>
      <c r="V5">
        <v>1.314719</v>
      </c>
      <c r="W5">
        <v>36.365549999999999</v>
      </c>
    </row>
    <row r="6" spans="1:23" x14ac:dyDescent="0.4">
      <c r="A6">
        <v>80</v>
      </c>
      <c r="B6">
        <v>0.87642100000000001</v>
      </c>
      <c r="C6">
        <v>0.86573900000000004</v>
      </c>
      <c r="D6">
        <v>0</v>
      </c>
      <c r="E6">
        <v>69</v>
      </c>
      <c r="F6">
        <v>6.9610000000000002E-3</v>
      </c>
      <c r="G6">
        <v>0</v>
      </c>
      <c r="H6">
        <v>0</v>
      </c>
      <c r="J6">
        <f t="shared" si="0"/>
        <v>0.87270000000000003</v>
      </c>
      <c r="K6">
        <f t="shared" si="1"/>
        <v>0.87270000000000003</v>
      </c>
      <c r="L6">
        <v>33.265554999999999</v>
      </c>
      <c r="M6">
        <f t="shared" si="2"/>
        <v>3.7209999999999743E-3</v>
      </c>
      <c r="O6">
        <f t="shared" si="3"/>
        <v>0.67876687340386255</v>
      </c>
      <c r="Q6">
        <v>33.254558000000003</v>
      </c>
      <c r="S6">
        <v>0.87270000000000003</v>
      </c>
      <c r="T6">
        <v>33.265554999999999</v>
      </c>
      <c r="V6">
        <v>0.87270000000000003</v>
      </c>
      <c r="W6">
        <v>33.265554999999999</v>
      </c>
    </row>
    <row r="7" spans="1:23" x14ac:dyDescent="0.4">
      <c r="A7">
        <v>70</v>
      </c>
      <c r="B7">
        <v>0.73862399999999995</v>
      </c>
      <c r="C7">
        <v>0.713893</v>
      </c>
      <c r="D7">
        <v>2.117E-3</v>
      </c>
      <c r="E7">
        <v>150</v>
      </c>
      <c r="F7">
        <v>1.5132E-2</v>
      </c>
      <c r="G7">
        <v>1</v>
      </c>
      <c r="H7">
        <v>0.20666699999999999</v>
      </c>
      <c r="J7">
        <f t="shared" si="0"/>
        <v>0.73114200000000007</v>
      </c>
      <c r="K7">
        <f t="shared" si="1"/>
        <v>0.73662400000000006</v>
      </c>
      <c r="L7">
        <v>31.667694000000001</v>
      </c>
      <c r="M7">
        <f t="shared" si="2"/>
        <v>7.4819999999998776E-3</v>
      </c>
      <c r="O7">
        <f t="shared" si="3"/>
        <v>1.364830353885421</v>
      </c>
      <c r="Q7">
        <v>31.64545</v>
      </c>
      <c r="S7">
        <v>0.73662400000000006</v>
      </c>
      <c r="T7">
        <v>31.667694000000001</v>
      </c>
      <c r="V7">
        <v>0.73662400000000006</v>
      </c>
      <c r="W7">
        <v>31.667694000000001</v>
      </c>
    </row>
    <row r="8" spans="1:23" x14ac:dyDescent="0.4">
      <c r="A8">
        <v>60</v>
      </c>
      <c r="B8">
        <v>0.64371599999999995</v>
      </c>
      <c r="C8">
        <v>0.61045199999999999</v>
      </c>
      <c r="D8">
        <v>2.892E-3</v>
      </c>
      <c r="E8">
        <v>206</v>
      </c>
      <c r="F8">
        <v>2.0781999999999998E-2</v>
      </c>
      <c r="G8">
        <v>1</v>
      </c>
      <c r="H8">
        <v>0.213592</v>
      </c>
      <c r="J8">
        <f t="shared" si="0"/>
        <v>0.63412599999999997</v>
      </c>
      <c r="K8">
        <f t="shared" si="1"/>
        <v>0.63960799999999995</v>
      </c>
      <c r="L8">
        <v>30.576215999999999</v>
      </c>
      <c r="M8">
        <f t="shared" si="2"/>
        <v>9.5899999999999874E-3</v>
      </c>
      <c r="O8">
        <f t="shared" si="3"/>
        <v>1.7493615468806982</v>
      </c>
      <c r="Q8">
        <v>30.542891000000001</v>
      </c>
      <c r="S8">
        <v>0.63960799999999995</v>
      </c>
      <c r="T8">
        <v>30.576215999999999</v>
      </c>
      <c r="V8">
        <v>0.63960799999999995</v>
      </c>
      <c r="W8">
        <v>30.576215999999999</v>
      </c>
    </row>
    <row r="9" spans="1:23" x14ac:dyDescent="0.4">
      <c r="A9">
        <v>50</v>
      </c>
      <c r="B9">
        <v>0.58217699999999994</v>
      </c>
      <c r="C9">
        <v>0.53641899999999998</v>
      </c>
      <c r="D9">
        <v>4.1180000000000001E-3</v>
      </c>
      <c r="E9">
        <v>302</v>
      </c>
      <c r="F9">
        <v>3.0467000000000001E-2</v>
      </c>
      <c r="G9">
        <v>2</v>
      </c>
      <c r="H9">
        <v>0.192053</v>
      </c>
      <c r="J9">
        <f t="shared" si="0"/>
        <v>0.57100399999999996</v>
      </c>
      <c r="K9">
        <f t="shared" si="1"/>
        <v>0.58196799999999993</v>
      </c>
      <c r="L9">
        <v>29.917819000000001</v>
      </c>
      <c r="M9">
        <f t="shared" si="2"/>
        <v>1.1172999999999988E-2</v>
      </c>
      <c r="O9">
        <f t="shared" si="3"/>
        <v>2.0381247719810269</v>
      </c>
      <c r="Q9">
        <v>29.852875999999998</v>
      </c>
      <c r="S9">
        <v>0.58138999999999996</v>
      </c>
      <c r="T9">
        <v>29.920864000000002</v>
      </c>
      <c r="V9">
        <v>0.58138999999999996</v>
      </c>
      <c r="W9">
        <v>29.920864000000002</v>
      </c>
    </row>
    <row r="10" spans="1:23" x14ac:dyDescent="0.4">
      <c r="A10">
        <v>40</v>
      </c>
      <c r="B10">
        <v>0.51252299999999995</v>
      </c>
      <c r="C10">
        <v>0.462586</v>
      </c>
      <c r="D10">
        <v>4.9059999999999998E-3</v>
      </c>
      <c r="E10">
        <v>336</v>
      </c>
      <c r="F10">
        <v>3.3896999999999997E-2</v>
      </c>
      <c r="G10">
        <v>2</v>
      </c>
      <c r="H10">
        <v>0.20833299999999999</v>
      </c>
      <c r="J10">
        <f t="shared" si="0"/>
        <v>0.50138899999999997</v>
      </c>
      <c r="K10">
        <f t="shared" si="1"/>
        <v>0.51235299999999995</v>
      </c>
      <c r="L10">
        <v>29.162645000000001</v>
      </c>
      <c r="M10">
        <f t="shared" si="2"/>
        <v>1.1133999999999977E-2</v>
      </c>
      <c r="O10">
        <f t="shared" si="3"/>
        <v>2.0310105800802587</v>
      </c>
      <c r="Q10">
        <v>29.085376</v>
      </c>
      <c r="S10">
        <v>0.51235299999999995</v>
      </c>
      <c r="T10">
        <v>29.162645000000001</v>
      </c>
      <c r="V10">
        <v>0.51176500000000003</v>
      </c>
      <c r="W10">
        <v>29.164386</v>
      </c>
    </row>
    <row r="11" spans="1:23" x14ac:dyDescent="0.4">
      <c r="A11">
        <v>30</v>
      </c>
      <c r="B11">
        <v>0.43733</v>
      </c>
      <c r="C11">
        <v>0.383189</v>
      </c>
      <c r="D11">
        <v>4.5700000000000003E-3</v>
      </c>
      <c r="E11">
        <v>373</v>
      </c>
      <c r="F11">
        <v>3.7629000000000003E-2</v>
      </c>
      <c r="G11">
        <v>2</v>
      </c>
      <c r="H11">
        <v>0.17158200000000001</v>
      </c>
      <c r="J11">
        <f t="shared" si="0"/>
        <v>0.42538800000000004</v>
      </c>
      <c r="K11">
        <f t="shared" si="1"/>
        <v>0.43635200000000002</v>
      </c>
      <c r="L11">
        <v>28.369544000000001</v>
      </c>
      <c r="M11">
        <f t="shared" si="2"/>
        <v>1.1941999999999953E-2</v>
      </c>
      <c r="O11">
        <f t="shared" si="3"/>
        <v>2.1784020430499731</v>
      </c>
      <c r="Q11">
        <v>28.262195999999999</v>
      </c>
      <c r="S11">
        <v>0.43635200000000002</v>
      </c>
      <c r="T11">
        <v>28.369544000000001</v>
      </c>
      <c r="V11">
        <v>0.43421199999999993</v>
      </c>
      <c r="W11">
        <v>28.373875999999999</v>
      </c>
    </row>
    <row r="12" spans="1:23" x14ac:dyDescent="0.4">
      <c r="A12">
        <v>20</v>
      </c>
      <c r="B12">
        <v>0.33562799999999998</v>
      </c>
      <c r="C12">
        <v>0.263046</v>
      </c>
      <c r="D12">
        <v>5.0419999999999996E-3</v>
      </c>
      <c r="E12">
        <v>503</v>
      </c>
      <c r="F12">
        <v>5.0743999999999997E-2</v>
      </c>
      <c r="G12">
        <v>3</v>
      </c>
      <c r="H12">
        <v>0.12723699999999999</v>
      </c>
      <c r="J12">
        <f t="shared" si="0"/>
        <v>0.318832</v>
      </c>
      <c r="K12">
        <f t="shared" si="1"/>
        <v>0.33527800000000002</v>
      </c>
      <c r="L12">
        <v>27.104703000000001</v>
      </c>
      <c r="M12">
        <f t="shared" si="2"/>
        <v>1.6795999999999978E-2</v>
      </c>
      <c r="O12">
        <f t="shared" si="3"/>
        <v>3.0638453119299487</v>
      </c>
      <c r="Q12">
        <v>26.851299999999998</v>
      </c>
      <c r="S12">
        <v>0.33527800000000002</v>
      </c>
      <c r="T12">
        <v>27.104703000000001</v>
      </c>
      <c r="V12">
        <v>0.33527800000000002</v>
      </c>
      <c r="W12">
        <v>27.104703000000001</v>
      </c>
    </row>
    <row r="13" spans="1:23" x14ac:dyDescent="0.4">
      <c r="A13">
        <v>10</v>
      </c>
      <c r="B13">
        <v>0.22025900000000001</v>
      </c>
      <c r="C13">
        <v>0.13372400000000001</v>
      </c>
      <c r="D13">
        <v>5.4720000000000003E-3</v>
      </c>
      <c r="E13">
        <v>638</v>
      </c>
      <c r="F13">
        <v>6.4363000000000004E-2</v>
      </c>
      <c r="G13">
        <v>3</v>
      </c>
      <c r="H13">
        <v>0.103448</v>
      </c>
      <c r="J13">
        <f t="shared" si="0"/>
        <v>0.20355900000000002</v>
      </c>
      <c r="K13">
        <f t="shared" si="1"/>
        <v>0.22000500000000001</v>
      </c>
      <c r="L13">
        <v>24.850397000000001</v>
      </c>
      <c r="M13">
        <f t="shared" si="2"/>
        <v>1.6699999999999993E-2</v>
      </c>
      <c r="O13">
        <f t="shared" si="3"/>
        <v>3.0463334549434502</v>
      </c>
      <c r="Q13">
        <v>24.315009</v>
      </c>
      <c r="S13">
        <v>0.21878800000000001</v>
      </c>
      <c r="T13">
        <v>24.85098</v>
      </c>
      <c r="V13">
        <v>0.21966799999999997</v>
      </c>
      <c r="W13">
        <v>24.846229000000001</v>
      </c>
    </row>
    <row r="15" spans="1:23" x14ac:dyDescent="0.4">
      <c r="A15" t="s">
        <v>18</v>
      </c>
      <c r="D15" t="s">
        <v>19</v>
      </c>
      <c r="G15" t="s">
        <v>11</v>
      </c>
      <c r="J15" t="s">
        <v>13</v>
      </c>
      <c r="M15" t="s">
        <v>12</v>
      </c>
      <c r="P15" t="s">
        <v>14</v>
      </c>
      <c r="S15" t="s">
        <v>15</v>
      </c>
    </row>
    <row r="16" spans="1:23" x14ac:dyDescent="0.4">
      <c r="A16">
        <v>4.3955419999999998</v>
      </c>
      <c r="B16">
        <v>49.641857000000002</v>
      </c>
      <c r="D16">
        <v>4.0446939999999998</v>
      </c>
      <c r="E16">
        <v>49.641857000000002</v>
      </c>
      <c r="G16">
        <v>3.7811209999999997</v>
      </c>
      <c r="H16">
        <v>49.542769999999997</v>
      </c>
      <c r="J16">
        <v>3.7859500000000001</v>
      </c>
      <c r="K16">
        <v>49.542952999999997</v>
      </c>
      <c r="M16">
        <v>3.7804679999999999</v>
      </c>
      <c r="P16">
        <v>3.7811209999999997</v>
      </c>
      <c r="Q16">
        <v>49.542769999999997</v>
      </c>
      <c r="S16">
        <v>3.7811209999999997</v>
      </c>
    </row>
    <row r="17" spans="1:19" x14ac:dyDescent="0.4">
      <c r="A17">
        <v>1.8303100000000001</v>
      </c>
      <c r="B17">
        <v>36.494841999999998</v>
      </c>
      <c r="D17">
        <v>1.4794620000000001</v>
      </c>
      <c r="E17">
        <v>36.494841999999998</v>
      </c>
      <c r="G17">
        <v>1.314719</v>
      </c>
      <c r="H17">
        <v>36.365549999999999</v>
      </c>
      <c r="J17">
        <v>1.4010469999999999</v>
      </c>
      <c r="K17">
        <v>36.366486000000002</v>
      </c>
      <c r="M17">
        <v>1.3133349999999999</v>
      </c>
      <c r="P17">
        <v>1.314719</v>
      </c>
      <c r="Q17">
        <v>36.365549999999999</v>
      </c>
      <c r="S17">
        <v>1.314719</v>
      </c>
    </row>
    <row r="18" spans="1:19" x14ac:dyDescent="0.4">
      <c r="A18">
        <v>1.335221</v>
      </c>
      <c r="B18">
        <v>33.427639999999997</v>
      </c>
      <c r="D18">
        <v>0.98437299999999994</v>
      </c>
      <c r="E18">
        <v>33.427639999999997</v>
      </c>
      <c r="G18">
        <v>0.87270000000000003</v>
      </c>
      <c r="H18">
        <v>33.265554999999999</v>
      </c>
      <c r="J18">
        <v>0.98177999999999988</v>
      </c>
      <c r="K18">
        <v>33.268450000000001</v>
      </c>
      <c r="M18">
        <v>0.87213999999999992</v>
      </c>
      <c r="P18">
        <v>0.87270000000000003</v>
      </c>
      <c r="Q18">
        <v>33.265554999999999</v>
      </c>
      <c r="S18">
        <v>0.87270000000000003</v>
      </c>
    </row>
    <row r="19" spans="1:19" x14ac:dyDescent="0.4">
      <c r="A19">
        <v>1.1581809999999999</v>
      </c>
      <c r="B19">
        <v>31.847306</v>
      </c>
      <c r="D19">
        <v>0.80733299999999997</v>
      </c>
      <c r="E19">
        <v>31.847306</v>
      </c>
      <c r="G19">
        <v>0.73315800000000009</v>
      </c>
      <c r="H19">
        <v>31.664815999999998</v>
      </c>
      <c r="J19">
        <v>0.87348999999999999</v>
      </c>
      <c r="K19">
        <v>31.670846999999998</v>
      </c>
      <c r="M19">
        <v>0.730958</v>
      </c>
      <c r="P19">
        <v>0.73686299999999993</v>
      </c>
      <c r="Q19">
        <v>31.667417</v>
      </c>
      <c r="S19">
        <v>0.73138099999999995</v>
      </c>
    </row>
    <row r="20" spans="1:19" x14ac:dyDescent="0.4">
      <c r="A20">
        <v>1.031428</v>
      </c>
      <c r="B20">
        <v>30.808489000000002</v>
      </c>
      <c r="D20">
        <v>0.68058000000000007</v>
      </c>
      <c r="E20">
        <v>30.808489000000002</v>
      </c>
      <c r="G20">
        <v>0.636772</v>
      </c>
      <c r="H20">
        <v>30.571097999999999</v>
      </c>
      <c r="J20">
        <v>0.77078100000000005</v>
      </c>
      <c r="K20">
        <v>30.584102999999999</v>
      </c>
      <c r="M20">
        <v>0.63373100000000004</v>
      </c>
      <c r="P20">
        <v>0.64018599999999992</v>
      </c>
      <c r="Q20">
        <v>30.575562000000001</v>
      </c>
      <c r="S20">
        <v>0.63470399999999993</v>
      </c>
    </row>
    <row r="21" spans="1:19" x14ac:dyDescent="0.4">
      <c r="A21">
        <v>0.9517230000000001</v>
      </c>
      <c r="B21">
        <v>30.168154000000001</v>
      </c>
      <c r="D21">
        <v>0.60087500000000005</v>
      </c>
      <c r="E21">
        <v>30.168154000000001</v>
      </c>
      <c r="G21">
        <v>0.57367100000000004</v>
      </c>
      <c r="H21">
        <v>29.910359</v>
      </c>
      <c r="J21">
        <v>0.71305099999999999</v>
      </c>
      <c r="K21">
        <v>29.924807000000001</v>
      </c>
      <c r="M21">
        <v>0.570519</v>
      </c>
      <c r="P21">
        <v>0.58170100000000002</v>
      </c>
      <c r="Q21">
        <v>29.920352000000001</v>
      </c>
      <c r="S21">
        <v>0.57073700000000005</v>
      </c>
    </row>
    <row r="22" spans="1:19" x14ac:dyDescent="0.4">
      <c r="A22">
        <v>0.86652899999999988</v>
      </c>
      <c r="B22">
        <v>29.391791999999999</v>
      </c>
      <c r="D22">
        <v>0.51568099999999994</v>
      </c>
      <c r="E22">
        <v>29.391791999999999</v>
      </c>
      <c r="G22">
        <v>0.50415300000000007</v>
      </c>
      <c r="H22">
        <v>29.149197000000001</v>
      </c>
      <c r="J22">
        <v>0.66429300000000002</v>
      </c>
      <c r="K22">
        <v>29.170524</v>
      </c>
      <c r="M22">
        <v>0.49983300000000003</v>
      </c>
      <c r="P22">
        <v>0.51209299999999991</v>
      </c>
      <c r="Q22">
        <v>29.163328</v>
      </c>
      <c r="S22">
        <v>0.50112899999999994</v>
      </c>
    </row>
    <row r="23" spans="1:19" x14ac:dyDescent="0.4">
      <c r="A23">
        <v>0.78341799999999995</v>
      </c>
      <c r="B23">
        <v>28.597947000000001</v>
      </c>
      <c r="D23">
        <v>0.43256999999999995</v>
      </c>
      <c r="E23">
        <v>28.597947000000001</v>
      </c>
      <c r="G23">
        <v>0.42762100000000003</v>
      </c>
      <c r="H23">
        <v>28.356196000000001</v>
      </c>
      <c r="J23">
        <v>0.54868499999999998</v>
      </c>
      <c r="K23">
        <v>28.386685</v>
      </c>
      <c r="M23">
        <v>0.42259899999999995</v>
      </c>
      <c r="P23">
        <v>0.43458299999999994</v>
      </c>
      <c r="Q23">
        <v>28.373066999999999</v>
      </c>
      <c r="S23">
        <v>0.42361899999999997</v>
      </c>
    </row>
    <row r="24" spans="1:19" x14ac:dyDescent="0.4">
      <c r="A24">
        <v>0.68391000000000002</v>
      </c>
      <c r="B24">
        <v>27.379569</v>
      </c>
      <c r="D24">
        <v>0.33306200000000002</v>
      </c>
      <c r="E24">
        <v>27.379569</v>
      </c>
      <c r="G24">
        <v>0.32335599999999998</v>
      </c>
      <c r="H24">
        <v>27.054155000000002</v>
      </c>
      <c r="J24">
        <v>0.42230800000000002</v>
      </c>
      <c r="K24">
        <v>27.125243000000001</v>
      </c>
      <c r="M24">
        <v>0.31814999999999999</v>
      </c>
      <c r="P24">
        <v>0.33539200000000002</v>
      </c>
      <c r="Q24">
        <v>27.103904</v>
      </c>
      <c r="S24">
        <v>0.31894600000000001</v>
      </c>
    </row>
    <row r="25" spans="1:19" x14ac:dyDescent="0.4">
      <c r="A25">
        <v>0.54830100000000004</v>
      </c>
      <c r="B25">
        <v>25.130168999999999</v>
      </c>
      <c r="D25">
        <v>0.20841699999999999</v>
      </c>
      <c r="E25">
        <v>25.130168999999999</v>
      </c>
      <c r="G25">
        <v>0.205013</v>
      </c>
      <c r="H25">
        <v>24.781282999999998</v>
      </c>
      <c r="J25">
        <v>0.35975699999999999</v>
      </c>
      <c r="K25">
        <v>24.91188</v>
      </c>
      <c r="M25">
        <v>0.20077899999999999</v>
      </c>
      <c r="P25">
        <v>0.22009199999999998</v>
      </c>
      <c r="Q25">
        <v>24.843800999999999</v>
      </c>
      <c r="S25">
        <v>0.20364599999999999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2021-07-07T05:15:06Z</dcterms:created>
  <dcterms:modified xsi:type="dcterms:W3CDTF">2021-07-14T06:29:39Z</dcterms:modified>
</cp:coreProperties>
</file>