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25" windowWidth="19815" windowHeight="13740"/>
  </bookViews>
  <sheets>
    <sheet name="Sheet1" sheetId="1" r:id="rId1"/>
  </sheets>
  <definedNames>
    <definedName name="_xlnm._FilterDatabase" localSheetId="0" hidden="1">Sheet1!$A$1:$AO$484</definedName>
  </definedNames>
  <calcPr calcId="144525"/>
  <extLst>
    <ext uri="GoogleSheetsCustomDataVersion2">
      <go:sheetsCustomData xmlns:go="http://customooxmlschemas.google.com/" r:id="" roundtripDataChecksum="f+ltL5Ta4QBEE2mLLrp8AT6+AiCzB4LRqLYocD4xIKU=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3" i="1"/>
  <c r="H263" i="1"/>
  <c r="H262" i="1"/>
  <c r="H261" i="1"/>
  <c r="H391" i="1"/>
  <c r="H390" i="1"/>
  <c r="H389" i="1"/>
</calcChain>
</file>

<file path=xl/sharedStrings.xml><?xml version="1.0" encoding="utf-8"?>
<sst xmlns="http://schemas.openxmlformats.org/spreadsheetml/2006/main" count="1503" uniqueCount="269">
  <si>
    <t>Composite material</t>
  </si>
  <si>
    <t>number of components</t>
  </si>
  <si>
    <t>geometry</t>
  </si>
  <si>
    <t xml:space="preserve"> thickness, mm</t>
  </si>
  <si>
    <t>obtaining method</t>
  </si>
  <si>
    <t>DOI</t>
  </si>
  <si>
    <t>comments</t>
  </si>
  <si>
    <t>electrical conductivity Sm/m</t>
  </si>
  <si>
    <t xml:space="preserve">electrical resistivity, Ohm m </t>
  </si>
  <si>
    <t>concentration on threshold, vol</t>
  </si>
  <si>
    <t>concentration on threshold, wt</t>
  </si>
  <si>
    <t>ε static</t>
  </si>
  <si>
    <t>ε infinite</t>
  </si>
  <si>
    <t>ε ' 10GHz</t>
  </si>
  <si>
    <t>ε '' 10GHz</t>
  </si>
  <si>
    <t>ε dielectric constant</t>
  </si>
  <si>
    <t>ε' (100kHz)</t>
  </si>
  <si>
    <t>ε' (1MHz)</t>
  </si>
  <si>
    <t>density, gr/m^3</t>
  </si>
  <si>
    <t>thermal conductiivity, Wt/(m K)</t>
  </si>
  <si>
    <t>crystallinity, %</t>
  </si>
  <si>
    <t>Young's modulus, Gpa</t>
  </si>
  <si>
    <t>tensile strength, Mpa</t>
  </si>
  <si>
    <t>stress at break MPa</t>
  </si>
  <si>
    <t>elogation %</t>
  </si>
  <si>
    <t>Tensile Modulud MPa</t>
  </si>
  <si>
    <t>E/E0</t>
  </si>
  <si>
    <t>Shielding effeciveness dB (10 MHz_</t>
  </si>
  <si>
    <t>Shielding effeciveness dB (100 MHz_</t>
  </si>
  <si>
    <t>Shielding effeciveness dB (1 GHz_</t>
  </si>
  <si>
    <t>Shielding effeciveness dB (2 GHz_</t>
  </si>
  <si>
    <t>Shielding effeciveness dB 10 GHz_</t>
  </si>
  <si>
    <t>Shielding effeciveness dB 12 GHz_</t>
  </si>
  <si>
    <t>EVA_EPDM_SCF</t>
  </si>
  <si>
    <t>DOI: 10.1002/pi.811</t>
  </si>
  <si>
    <t>TPU_MWCNT_Ag</t>
  </si>
  <si>
    <t>Soni Sti</t>
  </si>
  <si>
    <t>DOI: 10.1109/TEMC.2005.858759</t>
  </si>
  <si>
    <t>PP_KTL_APTES</t>
  </si>
  <si>
    <t>https://www.plastics-news.ru/jour/article/view/359/359</t>
  </si>
  <si>
    <t>Epoxy_GF_CB/CNF</t>
  </si>
  <si>
    <t>DOI：10.1016/j.compositesa.2012.03.019</t>
  </si>
  <si>
    <t>EVA_EPDM_CB</t>
  </si>
  <si>
    <t>Cell_GO/Fe2O3</t>
  </si>
  <si>
    <t>films</t>
  </si>
  <si>
    <t>DM, SolM</t>
  </si>
  <si>
    <t xml:space="preserve">DOI: 10.1021/acsami.9b23052 </t>
  </si>
  <si>
    <t>aerogel</t>
  </si>
  <si>
    <t>PI_Ag/GO</t>
  </si>
  <si>
    <t>DOI: 10.1016/j.compscitech.2020.108134</t>
  </si>
  <si>
    <t>PP_EPDM 4044_NPCu(ABS)</t>
  </si>
  <si>
    <t>https://www.plastics-news.ru/jour/article/view/51/51</t>
  </si>
  <si>
    <t>PP_EPDM 4044_NPCu(PE)</t>
  </si>
  <si>
    <t>PP_EPDM 4535_NPCu(PE)</t>
  </si>
  <si>
    <t>PP_EPDM 4044_NPFe(SCS)</t>
  </si>
  <si>
    <t>PP_EPDM 4044_NPNi(PE)</t>
  </si>
  <si>
    <t>PLLA/PDLA_CB</t>
  </si>
  <si>
    <t>MeltMix Comp 190</t>
  </si>
  <si>
    <t>DOI: 10.1021/acs.jpcc.8b00417</t>
  </si>
  <si>
    <t>MeltMix Comp 240</t>
  </si>
  <si>
    <t>DCM_PC_MWCNT</t>
  </si>
  <si>
    <t>Solu</t>
  </si>
  <si>
    <t>DOI: 10.1039/C3RA46480F</t>
  </si>
  <si>
    <t>PP/PS_CB</t>
  </si>
  <si>
    <t>MelMix</t>
  </si>
  <si>
    <t>DOI: 10.1016/j.compscitech.2016.12.029</t>
  </si>
  <si>
    <t>PP_CNT</t>
  </si>
  <si>
    <t>MM InjMM</t>
  </si>
  <si>
    <t>DOI: 10.1002/app.45462</t>
  </si>
  <si>
    <t>EpoxyResin_MgO</t>
  </si>
  <si>
    <t>DOI: 10.1109/ICSD.2013.6619698</t>
  </si>
  <si>
    <t>PE(UHNW)_SWCNT</t>
  </si>
  <si>
    <t>DM HP</t>
  </si>
  <si>
    <t>DOI : 10.1002/app.26044</t>
  </si>
  <si>
    <t>PEEK_CB</t>
  </si>
  <si>
    <t>https://www.plastics-news.ru/jour/article/view/828/715</t>
  </si>
  <si>
    <t>PES_CF</t>
  </si>
  <si>
    <t>film</t>
  </si>
  <si>
    <t>MM HP</t>
  </si>
  <si>
    <t>DOI: 10.1016/0010-4361(94)90019-1</t>
  </si>
  <si>
    <t>diel const dep freq</t>
  </si>
  <si>
    <t>Epoxy_GNP</t>
  </si>
  <si>
    <t>DOI:10.1016/j.synthmet.2020.116374</t>
  </si>
  <si>
    <t>Rubber_CF</t>
  </si>
  <si>
    <t>VAF Soni</t>
  </si>
  <si>
    <t>DOI: 10.1002/adma.201401736</t>
  </si>
  <si>
    <t>PP_CB</t>
  </si>
  <si>
    <t>PEr_CB</t>
  </si>
  <si>
    <t>MM</t>
  </si>
  <si>
    <t>DOI: 10.1002/app.40421</t>
  </si>
  <si>
    <t>PP_CB_D</t>
  </si>
  <si>
    <t>SolM HP</t>
  </si>
  <si>
    <t>DOI: 10.1007/s10853-018-3006-9</t>
  </si>
  <si>
    <t>DOI: 10.1016/j.compositesb.2016.06.031</t>
  </si>
  <si>
    <t>PLLA_CB</t>
  </si>
  <si>
    <t>Soni DM HP</t>
  </si>
  <si>
    <t>PS_SWCNT</t>
  </si>
  <si>
    <t xml:space="preserve">SoluMi  </t>
  </si>
  <si>
    <t>DOI: 10.1016/j.compositesa.2010.02.015</t>
  </si>
  <si>
    <t>cond(freq)</t>
  </si>
  <si>
    <t>CMC_SiCNW-Ag</t>
  </si>
  <si>
    <t>DOI: 10.1021/acsami.6b10935</t>
  </si>
  <si>
    <t>Polyimide_SiCNW@GSs</t>
  </si>
  <si>
    <t>DOI: 10.1039/C4TA06417H</t>
  </si>
  <si>
    <t>CMC_SiCNW</t>
  </si>
  <si>
    <t>Epoxw_SiC/CNT</t>
  </si>
  <si>
    <t>DOI: 10.1016/j.carbon.2009.11.040</t>
  </si>
  <si>
    <t>PE(UHNW)_MWCNT</t>
  </si>
  <si>
    <t>PMMA_MWCNT</t>
  </si>
  <si>
    <t>SoluMi</t>
  </si>
  <si>
    <t>DOI: 10.2147/NSA.S123734</t>
  </si>
  <si>
    <t>Epoxy_MWCNT</t>
  </si>
  <si>
    <t>MS</t>
  </si>
  <si>
    <t>DOI：10.1016/S1359-835X(03)00140-4</t>
  </si>
  <si>
    <t>MagS HP</t>
  </si>
  <si>
    <t>DOI: 10.1016/S0266-3538(02)00129-X</t>
  </si>
  <si>
    <t>Soni</t>
  </si>
  <si>
    <t>DOI: 10.1016/j.carbon.2005.01.007</t>
  </si>
  <si>
    <t>DOI: 10.1021/cm062277p</t>
  </si>
  <si>
    <t>EVA_SCF</t>
  </si>
  <si>
    <t>DOI: 10.1016/j.compscitech.2015.02.002</t>
  </si>
  <si>
    <t>Soni 20 min SpC</t>
  </si>
  <si>
    <t>DOI 10.1016/j.compositesa.2013.12.002</t>
  </si>
  <si>
    <t>DOI: 10.1016/j.polymertesting.2011.04.008</t>
  </si>
  <si>
    <t>MM UltraSoni</t>
  </si>
  <si>
    <t>DOI: 10.1002/app.38062</t>
  </si>
  <si>
    <t>UltraSoni</t>
  </si>
  <si>
    <t>DOI: 10.1002/adv.21654</t>
  </si>
  <si>
    <t>frequency dependnce</t>
  </si>
  <si>
    <t>Epoxy_MWCNT (polyaniline)</t>
  </si>
  <si>
    <t>MM Cas</t>
  </si>
  <si>
    <t>DOI: 10.1002/app.35677</t>
  </si>
  <si>
    <t>WBPU_MWCNT</t>
  </si>
  <si>
    <t>DOI: 10.1002/pola.20897</t>
  </si>
  <si>
    <t>DCM_MWCNT</t>
  </si>
  <si>
    <t>PC_MWCNT</t>
  </si>
  <si>
    <t>Ext</t>
  </si>
  <si>
    <t>DOI: 10.1016/j.polymer.2015.01.031</t>
  </si>
  <si>
    <t>DOI: 10.1039/C4RA11319E</t>
  </si>
  <si>
    <t>MelMix Ext</t>
  </si>
  <si>
    <t>DOI: 10.1002/polb.23402</t>
  </si>
  <si>
    <t>EPDM_SCF</t>
  </si>
  <si>
    <t>PES_Steel</t>
  </si>
  <si>
    <t>PP_MWCNT</t>
  </si>
  <si>
    <t xml:space="preserve"> DOI: 10.1016/j.matdes.2015.08.156</t>
  </si>
  <si>
    <t>Ge InjM</t>
  </si>
  <si>
    <t>DOI: 10.1115/1.4035955</t>
  </si>
  <si>
    <t>MelMix HP</t>
  </si>
  <si>
    <t>DOI: 10.1016/j.compositesa.2011.03.025</t>
  </si>
  <si>
    <t>DOI: 10.1016/j.compositesa.2011.03.026</t>
  </si>
  <si>
    <t>DOI: 10.1016/j.compositesa.2011.03.027</t>
  </si>
  <si>
    <t>DOI: 10.1016/j.compositesa.2011.03.028</t>
  </si>
  <si>
    <t>SoluMi Sin</t>
  </si>
  <si>
    <t>DOI: 10.1016/j.polymer.2017.01.040</t>
  </si>
  <si>
    <t>Epoxy_MWCNT/Ag</t>
  </si>
  <si>
    <t>Soni HP</t>
  </si>
  <si>
    <t>DOI: 10.1016/j.carbon.2008.06.048</t>
  </si>
  <si>
    <t>PP_Cu</t>
  </si>
  <si>
    <t>PP_talc</t>
  </si>
  <si>
    <t>PP_KTL</t>
  </si>
  <si>
    <t>PP_MWCNT_Ag</t>
  </si>
  <si>
    <t>DOI: 10.1016/j.compositesa.2011.03.024</t>
  </si>
  <si>
    <t>PS_MWCNT_Ag</t>
  </si>
  <si>
    <t>UltraSoni HP</t>
  </si>
  <si>
    <t>Epoxy_gr</t>
  </si>
  <si>
    <t>TRM MS</t>
  </si>
  <si>
    <t>DOI: 10.1016/j.compositesa.2017.01.007</t>
  </si>
  <si>
    <t>TRM at room temperature</t>
  </si>
  <si>
    <t>TRM at 35С</t>
  </si>
  <si>
    <t>Epoxy_graphite</t>
  </si>
  <si>
    <t>DOI: 10.1016/j.carbon.2007.05.010</t>
  </si>
  <si>
    <t>Cell_GO</t>
  </si>
  <si>
    <t>PES_Al</t>
  </si>
  <si>
    <t>PE_MWCNT</t>
  </si>
  <si>
    <t>Ext ComM</t>
  </si>
  <si>
    <t>DOI: 10.1002/app.42665</t>
  </si>
  <si>
    <t>PVDF_MWCNT</t>
  </si>
  <si>
    <t>DOI: 10.1016/j.compscitech.2019.107713</t>
  </si>
  <si>
    <t>DOI: 10.1016/j.jmps.2018.02.014</t>
  </si>
  <si>
    <t>DOI: 10.1016/j.jmps.2018.02.015</t>
  </si>
  <si>
    <t>DOI: 10.1016/j.jmps.2018.02.016</t>
  </si>
  <si>
    <t>DOI: 10.1016/j.jmps.2018.02.017</t>
  </si>
  <si>
    <t>DOI: 10.1016/j.jmps.2018.02.018</t>
  </si>
  <si>
    <t>PLA/ESO_MWCNT_cu</t>
  </si>
  <si>
    <t>MS Soni</t>
  </si>
  <si>
    <t>DOI: 10.3390/ma8095313</t>
  </si>
  <si>
    <t>shape-memory</t>
  </si>
  <si>
    <t>PI_MWCNT/GO</t>
  </si>
  <si>
    <t>DOI: 10.1016/j.compositesb.2017.03.023</t>
  </si>
  <si>
    <t>PEO_MWCNT</t>
  </si>
  <si>
    <t>DOI:10.1142/S1758825115400050</t>
  </si>
  <si>
    <t>PS_MWCNT</t>
  </si>
  <si>
    <t>Epoxy_SiC</t>
  </si>
  <si>
    <t>DOI:10.1016/j.compositesb.2018.05.056</t>
  </si>
  <si>
    <t>Epoxy_Ag/MWCNT</t>
  </si>
  <si>
    <t>DOI 10.1007/s10854-017-6621-3</t>
  </si>
  <si>
    <t>Epoxy_Al2O3</t>
  </si>
  <si>
    <t>Epoxy_SiO2</t>
  </si>
  <si>
    <t>EVA_CB</t>
  </si>
  <si>
    <t>EpoxyResin_AlN</t>
  </si>
  <si>
    <t>Epoxy_MWCNT (gelatin)</t>
  </si>
  <si>
    <t>MM Soni</t>
  </si>
  <si>
    <t>DOI: 10.1016/j.compscitech.2018.03.001</t>
  </si>
  <si>
    <t>Rubber_Mxene</t>
  </si>
  <si>
    <t>DM CVD</t>
  </si>
  <si>
    <t>DOI: 10.1016/j.compscitech.2019.107754</t>
  </si>
  <si>
    <t>Epoxy_AlN</t>
  </si>
  <si>
    <t>DOI: 10.1016/j.compositesa.2005.07.006</t>
  </si>
  <si>
    <t>DOI: 10.1016/j.compositesa.2005.07.007</t>
  </si>
  <si>
    <t>DOI: 10.1016/j.compositesa.2005.07.008</t>
  </si>
  <si>
    <t>DOI: 10.1016/j.compositesa.2005.07.009</t>
  </si>
  <si>
    <t>PAM_MXene</t>
  </si>
  <si>
    <t>DM</t>
  </si>
  <si>
    <t>DOI: 10.1039/C6RA10384G</t>
  </si>
  <si>
    <t>CoPA_Mxene</t>
  </si>
  <si>
    <t>DOI: 10.3390/polym11081272</t>
  </si>
  <si>
    <t>AR_Mxene</t>
  </si>
  <si>
    <t>DOI: 10.1016/j.polymer.2019.04.057</t>
  </si>
  <si>
    <t>Epoxy_Mxene</t>
  </si>
  <si>
    <t>DOI: 10.3390/nano10010162</t>
  </si>
  <si>
    <t>PI_GO</t>
  </si>
  <si>
    <t>MS TI</t>
  </si>
  <si>
    <t>DOI: 10.1177/0954008315598818</t>
  </si>
  <si>
    <t>Epoxy_GO</t>
  </si>
  <si>
    <t>DOI: 10.1016/0010-4361(94)90019-1/10.1016/j.ijheatmasstransfer.2017.11.014</t>
  </si>
  <si>
    <t xml:space="preserve">DOI:  10.1002/adma.201202736 </t>
  </si>
  <si>
    <t>PP_GNT</t>
  </si>
  <si>
    <t>Epoxy_gel_Gr</t>
  </si>
  <si>
    <t>DOI: 10.1016/j.carbon.2015.10.082</t>
  </si>
  <si>
    <t>Nylon_graphene</t>
  </si>
  <si>
    <t>PVDF_graphene</t>
  </si>
  <si>
    <t>TPU_MWCNT (grinding)</t>
  </si>
  <si>
    <t>DOI: 10.1016/j.polymer.2005.02.025</t>
  </si>
  <si>
    <t>Epoxy_GF</t>
  </si>
  <si>
    <t>Epoxy_MXene</t>
  </si>
  <si>
    <t xml:space="preserve">Soni, mixed, cooling </t>
  </si>
  <si>
    <t>DOI: 10.3390/nano10010163</t>
  </si>
  <si>
    <t>DOI: 10.3390/nano10010164</t>
  </si>
  <si>
    <t>DOI: 10.3390/nano10010166</t>
  </si>
  <si>
    <t>solu</t>
  </si>
  <si>
    <t>DOI: 10.1016/j.compositesb.2019.04.050</t>
  </si>
  <si>
    <t>DOI: 10.1038/s41598-019-45664-4</t>
  </si>
  <si>
    <t>DOI: 10.1038/s41598-019-45664-5</t>
  </si>
  <si>
    <t>DOI: 10.1038/s41598-019-45664-6</t>
  </si>
  <si>
    <t>DOI: 10.1038/s41598-019-45664-7</t>
  </si>
  <si>
    <t>DOI: 10.1038/s41598-019-45664-8</t>
  </si>
  <si>
    <t>PVDF_MXene</t>
  </si>
  <si>
    <t>DOI: 10.1039/C7RA00184C</t>
  </si>
  <si>
    <t>PVA_MXene</t>
  </si>
  <si>
    <t>DOI: 10.1016/j.cej.2019.122475</t>
  </si>
  <si>
    <t>DOI: 10.1016/j.mtcomm.2019.100799</t>
  </si>
  <si>
    <t>PS_MXene</t>
  </si>
  <si>
    <t>DOI: 10.1002/adfm.201702807</t>
  </si>
  <si>
    <t>citation od MXene cond</t>
  </si>
  <si>
    <t>Epoxy_FO/Fe2O3</t>
  </si>
  <si>
    <t>Epoxy_MWCNT (pristine)</t>
  </si>
  <si>
    <t>EPDM_CB</t>
  </si>
  <si>
    <t>EpoxyResin_BN</t>
  </si>
  <si>
    <t>Epoxy_MXene_an</t>
  </si>
  <si>
    <t>PES_Ni</t>
  </si>
  <si>
    <t>PE_NPNiО</t>
  </si>
  <si>
    <t>https://www.plastics-news.ru/jour/article/view/892/756</t>
  </si>
  <si>
    <t>PEEK_FG</t>
  </si>
  <si>
    <t>PO_FG</t>
  </si>
  <si>
    <t>https://www.plastics-news.ru/jour/article/view/50/50</t>
  </si>
  <si>
    <t>PP_APTES</t>
  </si>
  <si>
    <t>PC_MWCNT (pristine)</t>
  </si>
  <si>
    <t>DOI: 10.1016/j.carbon.2016.12.058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</si>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</sst>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theme="10"/>
      <name val="Calibri"/>
    </font>
    <font>
      <u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2" fillId="2" borderId="8" xfId="0" applyFont="1" applyFill="1" applyBorder="1"/>
    <xf numFmtId="0" fontId="2" fillId="2" borderId="6" xfId="0" applyFont="1" applyFill="1" applyBorder="1"/>
    <xf numFmtId="0" fontId="2" fillId="0" borderId="7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right"/>
    </xf>
    <xf numFmtId="0" fontId="2" fillId="2" borderId="5" xfId="0" applyFont="1" applyFill="1" applyBorder="1"/>
    <xf numFmtId="0" fontId="2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11" fontId="2" fillId="2" borderId="5" xfId="0" applyNumberFormat="1" applyFont="1" applyFill="1" applyBorder="1"/>
    <xf numFmtId="0" fontId="4" fillId="0" borderId="5" xfId="0" applyFont="1" applyBorder="1" applyAlignment="1">
      <alignment horizontal="left"/>
    </xf>
    <xf numFmtId="0" fontId="2" fillId="2" borderId="5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9" xfId="0" applyFont="1" applyBorder="1"/>
    <xf numFmtId="0" fontId="2" fillId="0" borderId="9" xfId="0" applyFont="1" applyBorder="1" applyAlignment="1">
      <alignment horizontal="left"/>
    </xf>
    <xf numFmtId="11" fontId="2" fillId="2" borderId="10" xfId="0" applyNumberFormat="1" applyFont="1" applyFill="1" applyBorder="1"/>
    <xf numFmtId="0" fontId="2" fillId="2" borderId="10" xfId="0" applyFont="1" applyFill="1" applyBorder="1"/>
    <xf numFmtId="0" fontId="2" fillId="0" borderId="11" xfId="0" applyFont="1" applyBorder="1" applyAlignment="1">
      <alignment horizontal="right"/>
    </xf>
    <xf numFmtId="0" fontId="2" fillId="0" borderId="11" xfId="0" applyFont="1" applyBorder="1"/>
    <xf numFmtId="0" fontId="2" fillId="0" borderId="11" xfId="0" applyFont="1" applyBorder="1" applyAlignment="1">
      <alignment horizontal="left"/>
    </xf>
    <xf numFmtId="0" fontId="2" fillId="2" borderId="12" xfId="0" applyFont="1" applyFill="1" applyBorder="1"/>
    <xf numFmtId="0" fontId="3" fillId="0" borderId="5" xfId="0" applyFont="1" applyBorder="1"/>
    <xf numFmtId="0" fontId="3" fillId="0" borderId="5" xfId="0" applyFont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2" borderId="5" xfId="0" applyFont="1" applyFill="1" applyBorder="1"/>
    <xf numFmtId="0" fontId="3" fillId="2" borderId="8" xfId="0" applyFont="1" applyFill="1" applyBorder="1"/>
    <xf numFmtId="0" fontId="3" fillId="2" borderId="6" xfId="0" applyFont="1" applyFill="1" applyBorder="1"/>
    <xf numFmtId="11" fontId="3" fillId="2" borderId="5" xfId="0" applyNumberFormat="1" applyFont="1" applyFill="1" applyBorder="1"/>
    <xf numFmtId="11" fontId="2" fillId="2" borderId="5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11" fontId="3" fillId="2" borderId="8" xfId="0" applyNumberFormat="1" applyFont="1" applyFill="1" applyBorder="1"/>
    <xf numFmtId="0" fontId="2" fillId="2" borderId="10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lastics-news.ru/jour/article/view/892/756" TargetMode="External"/><Relationship Id="rId2" Type="http://schemas.openxmlformats.org/officeDocument/2006/relationships/hyperlink" Target="https://www.plastics-news.ru/jour/article/view/359/359" TargetMode="External"/><Relationship Id="rId1" Type="http://schemas.openxmlformats.org/officeDocument/2006/relationships/hyperlink" Target="https://www.plastics-news.ru/jour/article/view/51/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83"/>
  <sheetViews>
    <sheetView tabSelected="1" workbookViewId="0">
      <pane ySplit="1" topLeftCell="A2" activePane="bottomLeft" state="frozen"/>
      <selection pane="bottomLeft" activeCell="O15" sqref="O15"/>
    </sheetView>
  </sheetViews>
  <sheetFormatPr defaultColWidth="14.42578125" defaultRowHeight="15" customHeight="1" x14ac:dyDescent="0.25"/>
  <cols>
    <col min="1" max="1" width="10.85546875" customWidth="1"/>
    <col min="2" max="2" width="31.5703125" customWidth="1"/>
    <col min="3" max="3" width="13.7109375" customWidth="1"/>
    <col min="4" max="4" width="9.140625" customWidth="1"/>
    <col min="5" max="5" width="11.85546875" customWidth="1"/>
    <col min="6" max="6" width="18.140625" customWidth="1"/>
    <col min="7" max="7" width="53.28515625" customWidth="1"/>
    <col min="8" max="9" width="9.140625" customWidth="1"/>
    <col min="10" max="11" width="12.140625" customWidth="1"/>
    <col min="12" max="41" width="9.140625" customWidth="1"/>
  </cols>
  <sheetData>
    <row r="1" spans="1:41" ht="52.5" thickTop="1" thickBot="1" x14ac:dyDescent="0.3">
      <c r="A1" s="1" t="s">
        <v>268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7" t="s">
        <v>30</v>
      </c>
      <c r="AF1" s="6" t="s">
        <v>31</v>
      </c>
      <c r="AG1" s="7" t="s">
        <v>32</v>
      </c>
      <c r="AH1" s="8" t="s">
        <v>6</v>
      </c>
      <c r="AI1" s="9"/>
      <c r="AJ1" s="9"/>
      <c r="AK1" s="9"/>
      <c r="AL1" s="9"/>
      <c r="AM1" s="9"/>
      <c r="AN1" s="9"/>
      <c r="AO1" s="9"/>
    </row>
    <row r="2" spans="1:41" ht="15.75" thickTop="1" x14ac:dyDescent="0.25">
      <c r="A2" s="10">
        <v>1</v>
      </c>
      <c r="B2" s="46" t="s">
        <v>143</v>
      </c>
      <c r="C2" s="47">
        <v>2</v>
      </c>
      <c r="D2" s="46"/>
      <c r="E2" s="46"/>
      <c r="F2" s="46" t="s">
        <v>139</v>
      </c>
      <c r="G2" s="48" t="s">
        <v>144</v>
      </c>
      <c r="H2" s="41">
        <v>0.6</v>
      </c>
      <c r="I2" s="41"/>
      <c r="J2" s="41"/>
      <c r="K2" s="41">
        <v>1</v>
      </c>
      <c r="L2" s="41"/>
      <c r="M2" s="41"/>
      <c r="N2" s="41"/>
      <c r="O2" s="41"/>
      <c r="P2" s="41"/>
      <c r="Q2" s="41"/>
      <c r="R2" s="41"/>
      <c r="S2" s="41"/>
      <c r="T2" s="41"/>
      <c r="U2" s="41"/>
      <c r="V2" s="41">
        <v>0.38500000000000001</v>
      </c>
      <c r="W2" s="41">
        <v>38.33</v>
      </c>
      <c r="X2" s="41"/>
      <c r="Y2" s="41"/>
      <c r="Z2" s="41">
        <v>395</v>
      </c>
      <c r="AA2" s="41"/>
      <c r="AB2" s="41"/>
      <c r="AC2" s="41"/>
      <c r="AD2" s="41"/>
      <c r="AE2" s="41"/>
      <c r="AF2" s="41"/>
      <c r="AG2" s="41"/>
      <c r="AH2" s="41"/>
      <c r="AI2" s="42"/>
      <c r="AJ2" s="42"/>
      <c r="AK2" s="42"/>
      <c r="AL2" s="42"/>
      <c r="AM2" s="42"/>
      <c r="AN2" s="42"/>
      <c r="AO2" s="42"/>
    </row>
    <row r="3" spans="1:41" x14ac:dyDescent="0.25">
      <c r="A3" s="10">
        <f>1+A2</f>
        <v>2</v>
      </c>
      <c r="B3" s="46" t="s">
        <v>143</v>
      </c>
      <c r="C3" s="47">
        <v>2</v>
      </c>
      <c r="D3" s="46"/>
      <c r="E3" s="46"/>
      <c r="F3" s="37" t="s">
        <v>139</v>
      </c>
      <c r="G3" s="48" t="s">
        <v>144</v>
      </c>
      <c r="H3" s="41">
        <v>0.1</v>
      </c>
      <c r="I3" s="41"/>
      <c r="J3" s="41"/>
      <c r="K3" s="41">
        <v>1</v>
      </c>
      <c r="L3" s="41"/>
      <c r="M3" s="41"/>
      <c r="N3" s="41"/>
      <c r="O3" s="41"/>
      <c r="P3" s="41"/>
      <c r="Q3" s="41"/>
      <c r="R3" s="41"/>
      <c r="S3" s="41"/>
      <c r="T3" s="41"/>
      <c r="U3" s="41"/>
      <c r="V3" s="41">
        <v>0.36</v>
      </c>
      <c r="W3" s="41">
        <v>33.020000000000003</v>
      </c>
      <c r="X3" s="41"/>
      <c r="Y3" s="41"/>
      <c r="Z3" s="41">
        <v>337</v>
      </c>
      <c r="AA3" s="41"/>
      <c r="AB3" s="41"/>
      <c r="AC3" s="41"/>
      <c r="AD3" s="41"/>
      <c r="AE3" s="41"/>
      <c r="AF3" s="41"/>
      <c r="AG3" s="41"/>
      <c r="AH3" s="41"/>
      <c r="AI3" s="42"/>
      <c r="AJ3" s="42"/>
      <c r="AK3" s="42"/>
      <c r="AL3" s="42"/>
      <c r="AM3" s="42"/>
      <c r="AN3" s="42"/>
      <c r="AO3" s="42"/>
    </row>
    <row r="4" spans="1:41" x14ac:dyDescent="0.25">
      <c r="A4" s="10">
        <f t="shared" ref="A4:A67" si="0">1+A3</f>
        <v>3</v>
      </c>
      <c r="B4" s="46" t="s">
        <v>143</v>
      </c>
      <c r="C4" s="47">
        <v>2</v>
      </c>
      <c r="D4" s="46"/>
      <c r="E4" s="46"/>
      <c r="F4" s="37" t="s">
        <v>139</v>
      </c>
      <c r="G4" s="48" t="s">
        <v>144</v>
      </c>
      <c r="H4" s="41">
        <v>0.01</v>
      </c>
      <c r="I4" s="41"/>
      <c r="J4" s="41"/>
      <c r="K4" s="41">
        <v>1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>
        <v>0.32800000000000001</v>
      </c>
      <c r="W4" s="41">
        <v>30.52</v>
      </c>
      <c r="X4" s="41"/>
      <c r="Y4" s="41"/>
      <c r="Z4" s="41">
        <v>322</v>
      </c>
      <c r="AA4" s="41"/>
      <c r="AB4" s="41"/>
      <c r="AC4" s="41"/>
      <c r="AD4" s="41"/>
      <c r="AE4" s="41"/>
      <c r="AF4" s="41"/>
      <c r="AG4" s="41"/>
      <c r="AH4" s="41"/>
      <c r="AI4" s="42"/>
      <c r="AJ4" s="42"/>
      <c r="AK4" s="42"/>
      <c r="AL4" s="42"/>
      <c r="AM4" s="42"/>
      <c r="AN4" s="42"/>
      <c r="AO4" s="42"/>
    </row>
    <row r="5" spans="1:41" x14ac:dyDescent="0.25">
      <c r="A5" s="10">
        <f t="shared" si="0"/>
        <v>4</v>
      </c>
      <c r="B5" s="46" t="s">
        <v>143</v>
      </c>
      <c r="C5" s="47">
        <v>2</v>
      </c>
      <c r="D5" s="46"/>
      <c r="E5" s="46"/>
      <c r="F5" s="37" t="s">
        <v>139</v>
      </c>
      <c r="G5" s="48" t="s">
        <v>144</v>
      </c>
      <c r="H5" s="49">
        <v>1E-4</v>
      </c>
      <c r="I5" s="41"/>
      <c r="J5" s="41"/>
      <c r="K5" s="41">
        <v>1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>
        <v>0.32</v>
      </c>
      <c r="W5" s="41">
        <v>31.06</v>
      </c>
      <c r="X5" s="41"/>
      <c r="Y5" s="41"/>
      <c r="Z5" s="41">
        <v>322</v>
      </c>
      <c r="AA5" s="41"/>
      <c r="AB5" s="41"/>
      <c r="AC5" s="41"/>
      <c r="AD5" s="41"/>
      <c r="AE5" s="41"/>
      <c r="AF5" s="41"/>
      <c r="AG5" s="41"/>
      <c r="AH5" s="41"/>
      <c r="AI5" s="42"/>
      <c r="AJ5" s="42"/>
      <c r="AK5" s="42"/>
      <c r="AL5" s="42"/>
      <c r="AM5" s="42"/>
      <c r="AN5" s="42"/>
      <c r="AO5" s="42"/>
    </row>
    <row r="6" spans="1:41" x14ac:dyDescent="0.25">
      <c r="A6" s="10">
        <f t="shared" si="0"/>
        <v>5</v>
      </c>
      <c r="B6" s="46" t="s">
        <v>143</v>
      </c>
      <c r="C6" s="47">
        <v>2</v>
      </c>
      <c r="D6" s="46"/>
      <c r="E6" s="46"/>
      <c r="F6" s="37" t="s">
        <v>139</v>
      </c>
      <c r="G6" s="48" t="s">
        <v>144</v>
      </c>
      <c r="H6" s="49">
        <v>1.0000000000000001E-5</v>
      </c>
      <c r="I6" s="41"/>
      <c r="J6" s="41"/>
      <c r="K6" s="41">
        <v>1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>
        <v>0.3</v>
      </c>
      <c r="W6" s="41">
        <v>30.46</v>
      </c>
      <c r="X6" s="41"/>
      <c r="Y6" s="41"/>
      <c r="Z6" s="41">
        <v>321</v>
      </c>
      <c r="AA6" s="41"/>
      <c r="AB6" s="41"/>
      <c r="AC6" s="41"/>
      <c r="AD6" s="41"/>
      <c r="AE6" s="41"/>
      <c r="AF6" s="41"/>
      <c r="AG6" s="41"/>
      <c r="AH6" s="41"/>
      <c r="AI6" s="42"/>
      <c r="AJ6" s="42"/>
      <c r="AK6" s="42"/>
      <c r="AL6" s="42"/>
      <c r="AM6" s="42"/>
      <c r="AN6" s="42"/>
      <c r="AO6" s="42"/>
    </row>
    <row r="7" spans="1:41" x14ac:dyDescent="0.25">
      <c r="A7" s="10">
        <f t="shared" si="0"/>
        <v>6</v>
      </c>
      <c r="B7" s="46" t="s">
        <v>143</v>
      </c>
      <c r="C7" s="47">
        <v>2</v>
      </c>
      <c r="D7" s="46"/>
      <c r="E7" s="46"/>
      <c r="F7" s="37" t="s">
        <v>139</v>
      </c>
      <c r="G7" s="48" t="s">
        <v>144</v>
      </c>
      <c r="H7" s="49">
        <v>9.9999999999999995E-7</v>
      </c>
      <c r="I7" s="41"/>
      <c r="J7" s="41"/>
      <c r="K7" s="41">
        <v>1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>
        <v>0.28000000000000003</v>
      </c>
      <c r="W7" s="41">
        <v>30.08</v>
      </c>
      <c r="X7" s="41"/>
      <c r="Y7" s="41"/>
      <c r="Z7" s="41">
        <v>295</v>
      </c>
      <c r="AA7" s="41"/>
      <c r="AB7" s="41"/>
      <c r="AC7" s="41"/>
      <c r="AD7" s="41"/>
      <c r="AE7" s="41"/>
      <c r="AF7" s="41"/>
      <c r="AG7" s="41"/>
      <c r="AH7" s="41"/>
      <c r="AI7" s="42"/>
      <c r="AJ7" s="42"/>
      <c r="AK7" s="42"/>
      <c r="AL7" s="42"/>
      <c r="AM7" s="42"/>
      <c r="AN7" s="42"/>
      <c r="AO7" s="42"/>
    </row>
    <row r="8" spans="1:41" x14ac:dyDescent="0.25">
      <c r="A8" s="10">
        <f t="shared" si="0"/>
        <v>7</v>
      </c>
      <c r="B8" s="46" t="s">
        <v>143</v>
      </c>
      <c r="C8" s="47">
        <v>2</v>
      </c>
      <c r="D8" s="46"/>
      <c r="E8" s="46"/>
      <c r="F8" s="37" t="s">
        <v>139</v>
      </c>
      <c r="G8" s="48" t="s">
        <v>144</v>
      </c>
      <c r="H8" s="41">
        <v>2</v>
      </c>
      <c r="I8" s="41"/>
      <c r="J8" s="41"/>
      <c r="K8" s="41">
        <v>1</v>
      </c>
      <c r="L8" s="41"/>
      <c r="M8" s="41"/>
      <c r="N8" s="41"/>
      <c r="O8" s="41"/>
      <c r="P8" s="41"/>
      <c r="Q8" s="41"/>
      <c r="R8" s="41"/>
      <c r="S8" s="41"/>
      <c r="T8" s="41"/>
      <c r="U8" s="41"/>
      <c r="V8" s="41">
        <v>0.375</v>
      </c>
      <c r="W8" s="41">
        <v>47.1</v>
      </c>
      <c r="X8" s="41"/>
      <c r="Y8" s="41"/>
      <c r="Z8" s="41">
        <v>374</v>
      </c>
      <c r="AA8" s="41"/>
      <c r="AB8" s="41"/>
      <c r="AC8" s="41"/>
      <c r="AD8" s="41"/>
      <c r="AE8" s="41"/>
      <c r="AF8" s="41"/>
      <c r="AG8" s="41"/>
      <c r="AH8" s="41"/>
      <c r="AI8" s="42"/>
      <c r="AJ8" s="42"/>
      <c r="AK8" s="42"/>
      <c r="AL8" s="42"/>
      <c r="AM8" s="42"/>
      <c r="AN8" s="42"/>
      <c r="AO8" s="42"/>
    </row>
    <row r="9" spans="1:41" x14ac:dyDescent="0.25">
      <c r="A9" s="10">
        <f t="shared" si="0"/>
        <v>8</v>
      </c>
      <c r="B9" s="46" t="s">
        <v>143</v>
      </c>
      <c r="C9" s="47">
        <v>2</v>
      </c>
      <c r="D9" s="46"/>
      <c r="E9" s="46"/>
      <c r="F9" s="37" t="s">
        <v>139</v>
      </c>
      <c r="G9" s="48" t="s">
        <v>144</v>
      </c>
      <c r="H9" s="41">
        <v>0.5</v>
      </c>
      <c r="I9" s="41"/>
      <c r="J9" s="41"/>
      <c r="K9" s="41">
        <v>1</v>
      </c>
      <c r="L9" s="41"/>
      <c r="M9" s="41"/>
      <c r="N9" s="41"/>
      <c r="O9" s="41"/>
      <c r="P9" s="41"/>
      <c r="Q9" s="41"/>
      <c r="R9" s="41"/>
      <c r="S9" s="41"/>
      <c r="T9" s="41"/>
      <c r="U9" s="41"/>
      <c r="V9" s="41">
        <v>0.35499999999999998</v>
      </c>
      <c r="W9" s="41">
        <v>41.2</v>
      </c>
      <c r="X9" s="41"/>
      <c r="Y9" s="41"/>
      <c r="Z9" s="41">
        <v>329</v>
      </c>
      <c r="AA9" s="41"/>
      <c r="AB9" s="41"/>
      <c r="AC9" s="41"/>
      <c r="AD9" s="41"/>
      <c r="AE9" s="41"/>
      <c r="AF9" s="41"/>
      <c r="AG9" s="41"/>
      <c r="AH9" s="41"/>
      <c r="AI9" s="42"/>
      <c r="AJ9" s="42"/>
      <c r="AK9" s="42"/>
      <c r="AL9" s="42"/>
      <c r="AM9" s="42"/>
      <c r="AN9" s="42"/>
      <c r="AO9" s="42"/>
    </row>
    <row r="10" spans="1:41" x14ac:dyDescent="0.25">
      <c r="A10" s="10">
        <f t="shared" si="0"/>
        <v>9</v>
      </c>
      <c r="B10" s="46" t="s">
        <v>143</v>
      </c>
      <c r="C10" s="47">
        <v>2</v>
      </c>
      <c r="D10" s="46"/>
      <c r="E10" s="46"/>
      <c r="F10" s="37" t="s">
        <v>139</v>
      </c>
      <c r="G10" s="48" t="s">
        <v>144</v>
      </c>
      <c r="H10" s="41">
        <v>0.1</v>
      </c>
      <c r="I10" s="41"/>
      <c r="J10" s="41"/>
      <c r="K10" s="41">
        <v>1</v>
      </c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>
        <v>0.30499999999999999</v>
      </c>
      <c r="W10" s="41">
        <v>36.4</v>
      </c>
      <c r="X10" s="41"/>
      <c r="Y10" s="41"/>
      <c r="Z10" s="41">
        <v>323</v>
      </c>
      <c r="AA10" s="41"/>
      <c r="AB10" s="41"/>
      <c r="AC10" s="41"/>
      <c r="AD10" s="41"/>
      <c r="AE10" s="41"/>
      <c r="AF10" s="41"/>
      <c r="AG10" s="41"/>
      <c r="AH10" s="41"/>
      <c r="AI10" s="42"/>
      <c r="AJ10" s="42"/>
      <c r="AK10" s="42"/>
      <c r="AL10" s="42"/>
      <c r="AM10" s="42"/>
      <c r="AN10" s="42"/>
      <c r="AO10" s="42"/>
    </row>
    <row r="11" spans="1:41" x14ac:dyDescent="0.25">
      <c r="A11" s="10">
        <f t="shared" si="0"/>
        <v>10</v>
      </c>
      <c r="B11" s="46" t="s">
        <v>143</v>
      </c>
      <c r="C11" s="47">
        <v>2</v>
      </c>
      <c r="D11" s="46"/>
      <c r="E11" s="46"/>
      <c r="F11" s="37" t="s">
        <v>139</v>
      </c>
      <c r="G11" s="48" t="s">
        <v>144</v>
      </c>
      <c r="H11" s="41">
        <v>0.01</v>
      </c>
      <c r="I11" s="41"/>
      <c r="J11" s="41"/>
      <c r="K11" s="41">
        <v>1</v>
      </c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>
        <v>0.28499999999999998</v>
      </c>
      <c r="W11" s="41">
        <v>35.799999999999997</v>
      </c>
      <c r="X11" s="41"/>
      <c r="Y11" s="41"/>
      <c r="Z11" s="41">
        <v>290</v>
      </c>
      <c r="AA11" s="41"/>
      <c r="AB11" s="41"/>
      <c r="AC11" s="41"/>
      <c r="AD11" s="41"/>
      <c r="AE11" s="41"/>
      <c r="AF11" s="41"/>
      <c r="AG11" s="41"/>
      <c r="AH11" s="41"/>
      <c r="AI11" s="42"/>
      <c r="AJ11" s="42"/>
      <c r="AK11" s="42"/>
      <c r="AL11" s="42"/>
      <c r="AM11" s="42"/>
      <c r="AN11" s="42"/>
      <c r="AO11" s="42"/>
    </row>
    <row r="12" spans="1:41" x14ac:dyDescent="0.25">
      <c r="A12" s="10">
        <f t="shared" si="0"/>
        <v>11</v>
      </c>
      <c r="B12" s="46" t="s">
        <v>143</v>
      </c>
      <c r="C12" s="47">
        <v>2</v>
      </c>
      <c r="D12" s="46"/>
      <c r="E12" s="46"/>
      <c r="F12" s="37" t="s">
        <v>139</v>
      </c>
      <c r="G12" s="48" t="s">
        <v>144</v>
      </c>
      <c r="H12" s="41">
        <v>5.0000000000000001E-3</v>
      </c>
      <c r="I12" s="41"/>
      <c r="J12" s="41"/>
      <c r="K12" s="41">
        <v>1</v>
      </c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>
        <v>0.28000000000000003</v>
      </c>
      <c r="W12" s="41">
        <v>34.5</v>
      </c>
      <c r="X12" s="41"/>
      <c r="Y12" s="41"/>
      <c r="Z12" s="41">
        <v>283</v>
      </c>
      <c r="AA12" s="41"/>
      <c r="AB12" s="41"/>
      <c r="AC12" s="41"/>
      <c r="AD12" s="41"/>
      <c r="AE12" s="41"/>
      <c r="AF12" s="41"/>
      <c r="AG12" s="41"/>
      <c r="AH12" s="41"/>
      <c r="AI12" s="42"/>
      <c r="AJ12" s="42"/>
      <c r="AK12" s="42"/>
      <c r="AL12" s="42"/>
      <c r="AM12" s="42"/>
      <c r="AN12" s="42"/>
      <c r="AO12" s="42"/>
    </row>
    <row r="13" spans="1:41" x14ac:dyDescent="0.25">
      <c r="A13" s="10">
        <f t="shared" si="0"/>
        <v>12</v>
      </c>
      <c r="B13" s="46" t="s">
        <v>143</v>
      </c>
      <c r="C13" s="47">
        <v>2</v>
      </c>
      <c r="D13" s="46"/>
      <c r="E13" s="46"/>
      <c r="F13" s="37" t="s">
        <v>139</v>
      </c>
      <c r="G13" s="48" t="s">
        <v>144</v>
      </c>
      <c r="H13" s="41">
        <v>1E-4</v>
      </c>
      <c r="I13" s="41"/>
      <c r="J13" s="41"/>
      <c r="K13" s="41">
        <v>1</v>
      </c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>
        <v>0.27500000000000002</v>
      </c>
      <c r="W13" s="41">
        <v>34.200000000000003</v>
      </c>
      <c r="X13" s="41"/>
      <c r="Y13" s="41"/>
      <c r="Z13" s="41">
        <v>271</v>
      </c>
      <c r="AA13" s="41"/>
      <c r="AB13" s="41"/>
      <c r="AC13" s="41"/>
      <c r="AD13" s="41"/>
      <c r="AE13" s="41"/>
      <c r="AF13" s="41"/>
      <c r="AG13" s="41"/>
      <c r="AH13" s="41"/>
      <c r="AI13" s="42"/>
      <c r="AJ13" s="42"/>
      <c r="AK13" s="42"/>
      <c r="AL13" s="42"/>
      <c r="AM13" s="42"/>
      <c r="AN13" s="42"/>
      <c r="AO13" s="42"/>
    </row>
    <row r="14" spans="1:41" x14ac:dyDescent="0.25">
      <c r="A14" s="10">
        <f t="shared" si="0"/>
        <v>13</v>
      </c>
      <c r="B14" s="15" t="s">
        <v>71</v>
      </c>
      <c r="C14" s="12">
        <v>2</v>
      </c>
      <c r="D14" s="15"/>
      <c r="E14" s="15"/>
      <c r="F14" s="16" t="s">
        <v>72</v>
      </c>
      <c r="G14" s="11" t="s">
        <v>73</v>
      </c>
      <c r="H14" s="13">
        <v>3.0000000000000001E-3</v>
      </c>
      <c r="I14" s="13"/>
      <c r="J14" s="13"/>
      <c r="K14" s="13">
        <v>1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>
        <v>0.57999999999999996</v>
      </c>
      <c r="W14" s="13"/>
      <c r="X14" s="13"/>
      <c r="Y14" s="13">
        <v>388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4"/>
      <c r="AJ14" s="14"/>
      <c r="AK14" s="14"/>
      <c r="AL14" s="14"/>
      <c r="AM14" s="14"/>
      <c r="AN14" s="14"/>
      <c r="AO14" s="14"/>
    </row>
    <row r="15" spans="1:41" x14ac:dyDescent="0.25">
      <c r="A15" s="10">
        <f t="shared" si="0"/>
        <v>14</v>
      </c>
      <c r="B15" s="15" t="s">
        <v>71</v>
      </c>
      <c r="C15" s="12">
        <v>2</v>
      </c>
      <c r="D15" s="15"/>
      <c r="E15" s="15"/>
      <c r="F15" s="16" t="s">
        <v>72</v>
      </c>
      <c r="G15" s="11" t="s">
        <v>73</v>
      </c>
      <c r="H15" s="13">
        <v>1.5E-3</v>
      </c>
      <c r="I15" s="13"/>
      <c r="J15" s="13"/>
      <c r="K15" s="13">
        <v>1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>
        <v>0.52</v>
      </c>
      <c r="W15" s="13">
        <v>23</v>
      </c>
      <c r="X15" s="13"/>
      <c r="Y15" s="13">
        <v>390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4"/>
      <c r="AJ15" s="14"/>
      <c r="AK15" s="14"/>
      <c r="AL15" s="14"/>
      <c r="AM15" s="14"/>
      <c r="AN15" s="14"/>
      <c r="AO15" s="14"/>
    </row>
    <row r="16" spans="1:41" x14ac:dyDescent="0.25">
      <c r="A16" s="10">
        <f t="shared" si="0"/>
        <v>15</v>
      </c>
      <c r="B16" s="15" t="s">
        <v>71</v>
      </c>
      <c r="C16" s="12">
        <v>2</v>
      </c>
      <c r="D16" s="15"/>
      <c r="E16" s="15"/>
      <c r="F16" s="16" t="s">
        <v>72</v>
      </c>
      <c r="G16" s="11" t="s">
        <v>73</v>
      </c>
      <c r="H16" s="13">
        <v>1E-8</v>
      </c>
      <c r="I16" s="13"/>
      <c r="J16" s="13"/>
      <c r="K16" s="13">
        <v>1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>
        <v>0.45</v>
      </c>
      <c r="W16" s="13">
        <v>16</v>
      </c>
      <c r="X16" s="13"/>
      <c r="Y16" s="13">
        <v>400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4"/>
      <c r="AJ16" s="14"/>
      <c r="AK16" s="14"/>
      <c r="AL16" s="14"/>
      <c r="AM16" s="14"/>
      <c r="AN16" s="14"/>
      <c r="AO16" s="14"/>
    </row>
    <row r="17" spans="1:41" x14ac:dyDescent="0.25">
      <c r="A17" s="10">
        <f t="shared" si="0"/>
        <v>16</v>
      </c>
      <c r="B17" s="15" t="s">
        <v>71</v>
      </c>
      <c r="C17" s="12">
        <v>2</v>
      </c>
      <c r="D17" s="15"/>
      <c r="E17" s="15"/>
      <c r="F17" s="16" t="s">
        <v>72</v>
      </c>
      <c r="G17" s="11" t="s">
        <v>73</v>
      </c>
      <c r="H17" s="13">
        <v>1.0000000000000001E-15</v>
      </c>
      <c r="I17" s="13"/>
      <c r="J17" s="13"/>
      <c r="K17" s="13">
        <v>1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>
        <v>0.4</v>
      </c>
      <c r="W17" s="13">
        <v>15</v>
      </c>
      <c r="X17" s="13"/>
      <c r="Y17" s="13">
        <v>450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4"/>
      <c r="AJ17" s="14"/>
      <c r="AK17" s="14"/>
      <c r="AL17" s="14"/>
      <c r="AM17" s="14"/>
      <c r="AN17" s="14"/>
      <c r="AO17" s="14"/>
    </row>
    <row r="18" spans="1:41" x14ac:dyDescent="0.25">
      <c r="A18" s="10">
        <f t="shared" si="0"/>
        <v>17</v>
      </c>
      <c r="B18" s="15" t="s">
        <v>71</v>
      </c>
      <c r="C18" s="12">
        <v>2</v>
      </c>
      <c r="D18" s="15"/>
      <c r="E18" s="15"/>
      <c r="F18" s="16" t="s">
        <v>95</v>
      </c>
      <c r="G18" s="11" t="s">
        <v>73</v>
      </c>
      <c r="H18" s="13">
        <v>0.5</v>
      </c>
      <c r="I18" s="13"/>
      <c r="J18" s="13"/>
      <c r="K18" s="13">
        <v>0.2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>
        <v>0.7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4"/>
      <c r="AJ18" s="14"/>
      <c r="AK18" s="14"/>
      <c r="AL18" s="14"/>
      <c r="AM18" s="14"/>
      <c r="AN18" s="14"/>
      <c r="AO18" s="14"/>
    </row>
    <row r="19" spans="1:41" x14ac:dyDescent="0.25">
      <c r="A19" s="10">
        <f t="shared" si="0"/>
        <v>18</v>
      </c>
      <c r="B19" s="15" t="s">
        <v>71</v>
      </c>
      <c r="C19" s="12">
        <v>2</v>
      </c>
      <c r="D19" s="15"/>
      <c r="E19" s="15"/>
      <c r="F19" s="16" t="s">
        <v>95</v>
      </c>
      <c r="G19" s="11" t="s">
        <v>73</v>
      </c>
      <c r="H19" s="13">
        <v>1</v>
      </c>
      <c r="I19" s="13"/>
      <c r="J19" s="13"/>
      <c r="K19" s="13">
        <v>0.2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>
        <v>0.62</v>
      </c>
      <c r="W19" s="13">
        <v>25</v>
      </c>
      <c r="X19" s="13"/>
      <c r="Y19" s="13">
        <v>500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4"/>
      <c r="AJ19" s="14"/>
      <c r="AK19" s="14"/>
      <c r="AL19" s="14"/>
      <c r="AM19" s="14"/>
      <c r="AN19" s="14"/>
      <c r="AO19" s="14"/>
    </row>
    <row r="20" spans="1:41" x14ac:dyDescent="0.25">
      <c r="A20" s="10">
        <f t="shared" si="0"/>
        <v>19</v>
      </c>
      <c r="B20" s="15" t="s">
        <v>71</v>
      </c>
      <c r="C20" s="12">
        <v>2</v>
      </c>
      <c r="D20" s="15"/>
      <c r="E20" s="15"/>
      <c r="F20" s="16" t="s">
        <v>95</v>
      </c>
      <c r="G20" s="11" t="s">
        <v>73</v>
      </c>
      <c r="H20" s="13">
        <v>15</v>
      </c>
      <c r="I20" s="13"/>
      <c r="J20" s="13"/>
      <c r="K20" s="13">
        <v>0.2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>
        <v>0.51</v>
      </c>
      <c r="W20" s="13">
        <v>21</v>
      </c>
      <c r="X20" s="13"/>
      <c r="Y20" s="13">
        <v>520</v>
      </c>
      <c r="Z20" s="13"/>
      <c r="AA20" s="13"/>
      <c r="AB20" s="13"/>
      <c r="AC20" s="13"/>
      <c r="AD20" s="13"/>
      <c r="AE20" s="13"/>
      <c r="AF20" s="13"/>
      <c r="AG20" s="13"/>
      <c r="AH20" s="13"/>
      <c r="AI20" s="14"/>
      <c r="AJ20" s="14"/>
      <c r="AK20" s="14"/>
      <c r="AL20" s="14"/>
      <c r="AM20" s="14"/>
      <c r="AN20" s="14"/>
      <c r="AO20" s="14"/>
    </row>
    <row r="21" spans="1:41" ht="15.75" customHeight="1" x14ac:dyDescent="0.25">
      <c r="A21" s="10">
        <f t="shared" si="0"/>
        <v>20</v>
      </c>
      <c r="B21" s="15" t="s">
        <v>71</v>
      </c>
      <c r="C21" s="12">
        <v>2</v>
      </c>
      <c r="D21" s="15"/>
      <c r="E21" s="15"/>
      <c r="F21" s="16" t="s">
        <v>95</v>
      </c>
      <c r="G21" s="11" t="s">
        <v>73</v>
      </c>
      <c r="H21" s="13">
        <v>130</v>
      </c>
      <c r="I21" s="13"/>
      <c r="J21" s="13"/>
      <c r="K21" s="13">
        <v>0.2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>
        <v>0.46</v>
      </c>
      <c r="W21" s="13">
        <v>18</v>
      </c>
      <c r="X21" s="13"/>
      <c r="Y21" s="13">
        <v>1100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4"/>
      <c r="AJ21" s="14"/>
      <c r="AK21" s="14"/>
      <c r="AL21" s="14"/>
      <c r="AM21" s="14"/>
      <c r="AN21" s="14"/>
      <c r="AO21" s="14"/>
    </row>
    <row r="22" spans="1:41" ht="15.75" customHeight="1" x14ac:dyDescent="0.25">
      <c r="A22" s="10">
        <f t="shared" si="0"/>
        <v>21</v>
      </c>
      <c r="B22" s="15" t="s">
        <v>107</v>
      </c>
      <c r="C22" s="12">
        <v>2</v>
      </c>
      <c r="D22" s="15"/>
      <c r="E22" s="15"/>
      <c r="F22" s="16" t="s">
        <v>72</v>
      </c>
      <c r="G22" s="11" t="s">
        <v>73</v>
      </c>
      <c r="H22" s="13"/>
      <c r="I22" s="13"/>
      <c r="J22" s="13"/>
      <c r="K22" s="13">
        <v>0.2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>
        <v>0.87</v>
      </c>
      <c r="W22" s="13">
        <v>22</v>
      </c>
      <c r="X22" s="13"/>
      <c r="Y22" s="13">
        <v>1200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4"/>
      <c r="AJ22" s="14"/>
      <c r="AK22" s="14"/>
      <c r="AL22" s="14"/>
      <c r="AM22" s="14"/>
      <c r="AN22" s="14"/>
      <c r="AO22" s="14"/>
    </row>
    <row r="23" spans="1:41" ht="15.75" customHeight="1" x14ac:dyDescent="0.25">
      <c r="A23" s="10">
        <f t="shared" si="0"/>
        <v>22</v>
      </c>
      <c r="B23" s="16" t="s">
        <v>107</v>
      </c>
      <c r="C23" s="19">
        <v>2</v>
      </c>
      <c r="D23" s="16"/>
      <c r="E23" s="16"/>
      <c r="F23" s="16" t="s">
        <v>72</v>
      </c>
      <c r="G23" s="18" t="s">
        <v>73</v>
      </c>
      <c r="H23" s="20">
        <v>12</v>
      </c>
      <c r="I23" s="20"/>
      <c r="J23" s="20"/>
      <c r="K23" s="20">
        <v>0.2</v>
      </c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>
        <v>0.48</v>
      </c>
      <c r="W23" s="20">
        <v>14</v>
      </c>
      <c r="X23" s="20"/>
      <c r="Y23" s="20">
        <v>1450</v>
      </c>
      <c r="Z23" s="20"/>
      <c r="AA23" s="20"/>
      <c r="AB23" s="20"/>
      <c r="AC23" s="20"/>
      <c r="AD23" s="20"/>
      <c r="AE23" s="20"/>
      <c r="AF23" s="20"/>
      <c r="AG23" s="20"/>
      <c r="AH23" s="20"/>
      <c r="AI23" s="14"/>
      <c r="AJ23" s="14"/>
      <c r="AK23" s="14"/>
      <c r="AL23" s="14"/>
      <c r="AM23" s="14"/>
      <c r="AN23" s="14"/>
      <c r="AO23" s="14"/>
    </row>
    <row r="24" spans="1:41" ht="15.75" customHeight="1" x14ac:dyDescent="0.25">
      <c r="A24" s="10">
        <f t="shared" si="0"/>
        <v>23</v>
      </c>
      <c r="B24" s="16" t="s">
        <v>107</v>
      </c>
      <c r="C24" s="19">
        <v>2</v>
      </c>
      <c r="D24" s="16"/>
      <c r="E24" s="16"/>
      <c r="F24" s="16" t="s">
        <v>72</v>
      </c>
      <c r="G24" s="18" t="s">
        <v>73</v>
      </c>
      <c r="H24" s="20">
        <v>1</v>
      </c>
      <c r="I24" s="20"/>
      <c r="J24" s="20"/>
      <c r="K24" s="20">
        <v>0.2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14"/>
      <c r="AJ24" s="14"/>
      <c r="AK24" s="14"/>
      <c r="AL24" s="14"/>
      <c r="AM24" s="14"/>
      <c r="AN24" s="14"/>
      <c r="AO24" s="14"/>
    </row>
    <row r="25" spans="1:41" ht="15.75" customHeight="1" x14ac:dyDescent="0.25">
      <c r="A25" s="10">
        <f t="shared" si="0"/>
        <v>24</v>
      </c>
      <c r="B25" s="16" t="s">
        <v>107</v>
      </c>
      <c r="C25" s="19">
        <v>2</v>
      </c>
      <c r="D25" s="16"/>
      <c r="E25" s="16"/>
      <c r="F25" s="16" t="s">
        <v>72</v>
      </c>
      <c r="G25" s="18" t="s">
        <v>73</v>
      </c>
      <c r="H25" s="20">
        <v>0.01</v>
      </c>
      <c r="I25" s="20"/>
      <c r="J25" s="20"/>
      <c r="K25" s="20">
        <v>0.2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>
        <v>0.39</v>
      </c>
      <c r="W25" s="20">
        <v>12.5</v>
      </c>
      <c r="X25" s="20"/>
      <c r="Y25" s="20">
        <v>1500</v>
      </c>
      <c r="Z25" s="20"/>
      <c r="AA25" s="20"/>
      <c r="AB25" s="20"/>
      <c r="AC25" s="20"/>
      <c r="AD25" s="20"/>
      <c r="AE25" s="20"/>
      <c r="AF25" s="20"/>
      <c r="AG25" s="20"/>
      <c r="AH25" s="20"/>
      <c r="AI25" s="14"/>
      <c r="AJ25" s="14"/>
      <c r="AK25" s="14"/>
      <c r="AL25" s="14"/>
      <c r="AM25" s="14"/>
      <c r="AN25" s="14"/>
      <c r="AO25" s="14"/>
    </row>
    <row r="26" spans="1:41" ht="15.75" customHeight="1" x14ac:dyDescent="0.25">
      <c r="A26" s="10">
        <f t="shared" si="0"/>
        <v>25</v>
      </c>
      <c r="B26" s="16" t="s">
        <v>107</v>
      </c>
      <c r="C26" s="19">
        <v>2</v>
      </c>
      <c r="D26" s="16"/>
      <c r="E26" s="16"/>
      <c r="F26" s="16" t="s">
        <v>72</v>
      </c>
      <c r="G26" s="18" t="s">
        <v>73</v>
      </c>
      <c r="H26" s="23">
        <v>5.0000000000000001E-4</v>
      </c>
      <c r="I26" s="23"/>
      <c r="J26" s="20"/>
      <c r="K26" s="20">
        <v>0.2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14"/>
      <c r="AJ26" s="14"/>
      <c r="AK26" s="14"/>
      <c r="AL26" s="14"/>
      <c r="AM26" s="14"/>
      <c r="AN26" s="14"/>
      <c r="AO26" s="14"/>
    </row>
    <row r="27" spans="1:41" ht="15.75" customHeight="1" x14ac:dyDescent="0.25">
      <c r="A27" s="10">
        <f t="shared" si="0"/>
        <v>26</v>
      </c>
      <c r="B27" s="16" t="s">
        <v>107</v>
      </c>
      <c r="C27" s="19">
        <v>2</v>
      </c>
      <c r="D27" s="16"/>
      <c r="E27" s="16"/>
      <c r="F27" s="16" t="s">
        <v>95</v>
      </c>
      <c r="G27" s="18" t="s">
        <v>73</v>
      </c>
      <c r="H27" s="20"/>
      <c r="I27" s="20"/>
      <c r="J27" s="20"/>
      <c r="K27" s="20">
        <v>0.2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>
        <v>1.2</v>
      </c>
      <c r="W27" s="20">
        <v>35</v>
      </c>
      <c r="X27" s="20"/>
      <c r="Y27" s="20">
        <v>1200</v>
      </c>
      <c r="Z27" s="20"/>
      <c r="AA27" s="20"/>
      <c r="AB27" s="20"/>
      <c r="AC27" s="20"/>
      <c r="AD27" s="20"/>
      <c r="AE27" s="20"/>
      <c r="AF27" s="20"/>
      <c r="AG27" s="20"/>
      <c r="AH27" s="20"/>
      <c r="AI27" s="14"/>
      <c r="AJ27" s="14"/>
      <c r="AK27" s="14"/>
      <c r="AL27" s="14"/>
      <c r="AM27" s="14"/>
      <c r="AN27" s="14"/>
      <c r="AO27" s="14"/>
    </row>
    <row r="28" spans="1:41" ht="15.75" customHeight="1" x14ac:dyDescent="0.25">
      <c r="A28" s="10">
        <f t="shared" si="0"/>
        <v>27</v>
      </c>
      <c r="B28" s="16" t="s">
        <v>107</v>
      </c>
      <c r="C28" s="19">
        <v>2</v>
      </c>
      <c r="D28" s="16"/>
      <c r="E28" s="16"/>
      <c r="F28" s="16" t="s">
        <v>95</v>
      </c>
      <c r="G28" s="18" t="s">
        <v>73</v>
      </c>
      <c r="H28" s="20">
        <v>98</v>
      </c>
      <c r="I28" s="20"/>
      <c r="J28" s="20"/>
      <c r="K28" s="20">
        <v>0.2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>
        <v>0.65</v>
      </c>
      <c r="W28" s="20">
        <v>21</v>
      </c>
      <c r="X28" s="20"/>
      <c r="Y28" s="20">
        <v>1450</v>
      </c>
      <c r="Z28" s="20"/>
      <c r="AA28" s="20"/>
      <c r="AB28" s="20"/>
      <c r="AC28" s="20"/>
      <c r="AD28" s="20"/>
      <c r="AE28" s="20"/>
      <c r="AF28" s="20"/>
      <c r="AG28" s="20"/>
      <c r="AH28" s="20"/>
      <c r="AI28" s="14"/>
      <c r="AJ28" s="14"/>
      <c r="AK28" s="14"/>
      <c r="AL28" s="14"/>
      <c r="AM28" s="14"/>
      <c r="AN28" s="14"/>
      <c r="AO28" s="14"/>
    </row>
    <row r="29" spans="1:41" ht="15.75" customHeight="1" x14ac:dyDescent="0.25">
      <c r="A29" s="10">
        <f t="shared" si="0"/>
        <v>28</v>
      </c>
      <c r="B29" s="16" t="s">
        <v>107</v>
      </c>
      <c r="C29" s="19">
        <v>2</v>
      </c>
      <c r="D29" s="16"/>
      <c r="E29" s="16"/>
      <c r="F29" s="16" t="s">
        <v>95</v>
      </c>
      <c r="G29" s="18" t="s">
        <v>73</v>
      </c>
      <c r="H29" s="20">
        <v>0.5</v>
      </c>
      <c r="I29" s="20"/>
      <c r="J29" s="20"/>
      <c r="K29" s="20">
        <v>0.2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14"/>
      <c r="AJ29" s="14"/>
      <c r="AK29" s="14"/>
      <c r="AL29" s="14"/>
      <c r="AM29" s="14"/>
      <c r="AN29" s="14"/>
      <c r="AO29" s="14"/>
    </row>
    <row r="30" spans="1:41" ht="15.75" customHeight="1" x14ac:dyDescent="0.25">
      <c r="A30" s="10">
        <f t="shared" si="0"/>
        <v>29</v>
      </c>
      <c r="B30" s="16" t="s">
        <v>107</v>
      </c>
      <c r="C30" s="19">
        <v>2</v>
      </c>
      <c r="D30" s="16"/>
      <c r="E30" s="16"/>
      <c r="F30" s="16" t="s">
        <v>95</v>
      </c>
      <c r="G30" s="18" t="s">
        <v>73</v>
      </c>
      <c r="H30" s="20">
        <v>0.08</v>
      </c>
      <c r="I30" s="20"/>
      <c r="J30" s="20"/>
      <c r="K30" s="20">
        <v>0.2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>
        <v>0.52</v>
      </c>
      <c r="W30" s="20">
        <v>19</v>
      </c>
      <c r="X30" s="20"/>
      <c r="Y30" s="20">
        <v>1500</v>
      </c>
      <c r="Z30" s="20"/>
      <c r="AA30" s="20"/>
      <c r="AB30" s="20"/>
      <c r="AC30" s="20"/>
      <c r="AD30" s="20"/>
      <c r="AE30" s="20"/>
      <c r="AF30" s="20"/>
      <c r="AG30" s="20"/>
      <c r="AH30" s="20"/>
      <c r="AI30" s="14"/>
      <c r="AJ30" s="14"/>
      <c r="AK30" s="14"/>
      <c r="AL30" s="14"/>
      <c r="AM30" s="14"/>
      <c r="AN30" s="14"/>
      <c r="AO30" s="14"/>
    </row>
    <row r="31" spans="1:41" ht="15.75" customHeight="1" x14ac:dyDescent="0.25">
      <c r="A31" s="10">
        <f t="shared" si="0"/>
        <v>30</v>
      </c>
      <c r="B31" s="16" t="s">
        <v>107</v>
      </c>
      <c r="C31" s="19">
        <v>2</v>
      </c>
      <c r="D31" s="16"/>
      <c r="E31" s="16"/>
      <c r="F31" s="16" t="s">
        <v>95</v>
      </c>
      <c r="G31" s="18" t="s">
        <v>73</v>
      </c>
      <c r="H31" s="20">
        <v>5.9999999999999995E-4</v>
      </c>
      <c r="I31" s="20"/>
      <c r="J31" s="20"/>
      <c r="K31" s="20">
        <v>0.2</v>
      </c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13"/>
      <c r="AA31" s="13"/>
      <c r="AB31" s="13"/>
      <c r="AC31" s="13"/>
      <c r="AD31" s="20"/>
      <c r="AE31" s="20"/>
      <c r="AF31" s="20"/>
      <c r="AG31" s="20"/>
      <c r="AH31" s="20"/>
      <c r="AI31" s="14"/>
      <c r="AJ31" s="14"/>
      <c r="AK31" s="14"/>
      <c r="AL31" s="14"/>
      <c r="AM31" s="14"/>
      <c r="AN31" s="14"/>
      <c r="AO31" s="14"/>
    </row>
    <row r="32" spans="1:41" ht="15.75" customHeight="1" x14ac:dyDescent="0.25">
      <c r="A32" s="10">
        <f t="shared" si="0"/>
        <v>31</v>
      </c>
      <c r="B32" s="16" t="s">
        <v>194</v>
      </c>
      <c r="C32" s="19">
        <v>2</v>
      </c>
      <c r="D32" s="16"/>
      <c r="E32" s="16"/>
      <c r="F32" s="16"/>
      <c r="G32" s="18" t="s">
        <v>195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>
        <v>0.75</v>
      </c>
      <c r="U32" s="20"/>
      <c r="V32" s="20"/>
      <c r="W32" s="20"/>
      <c r="X32" s="20"/>
      <c r="Y32" s="20"/>
      <c r="Z32" s="13"/>
      <c r="AA32" s="13"/>
      <c r="AB32" s="13"/>
      <c r="AC32" s="13"/>
      <c r="AD32" s="20"/>
      <c r="AE32" s="20"/>
      <c r="AF32" s="20"/>
      <c r="AG32" s="20"/>
      <c r="AH32" s="20"/>
      <c r="AI32" s="14"/>
      <c r="AJ32" s="14"/>
      <c r="AK32" s="14"/>
      <c r="AL32" s="14"/>
      <c r="AM32" s="14"/>
      <c r="AN32" s="14"/>
      <c r="AO32" s="14"/>
    </row>
    <row r="33" spans="1:41" ht="15.75" customHeight="1" x14ac:dyDescent="0.25">
      <c r="A33" s="10">
        <f t="shared" si="0"/>
        <v>32</v>
      </c>
      <c r="B33" s="16" t="s">
        <v>111</v>
      </c>
      <c r="C33" s="19">
        <v>2</v>
      </c>
      <c r="D33" s="16"/>
      <c r="E33" s="16"/>
      <c r="F33" s="16" t="s">
        <v>121</v>
      </c>
      <c r="G33" s="18" t="s">
        <v>122</v>
      </c>
      <c r="H33" s="20">
        <v>7.0000000000000007E-2</v>
      </c>
      <c r="I33" s="20"/>
      <c r="J33" s="20"/>
      <c r="K33" s="20">
        <v>0.1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>
        <v>50</v>
      </c>
      <c r="X33" s="20"/>
      <c r="Y33" s="20"/>
      <c r="Z33" s="13">
        <v>2.5</v>
      </c>
      <c r="AA33" s="13"/>
      <c r="AB33" s="13"/>
      <c r="AC33" s="13"/>
      <c r="AD33" s="20"/>
      <c r="AE33" s="20"/>
      <c r="AF33" s="20"/>
      <c r="AG33" s="20"/>
      <c r="AH33" s="20"/>
      <c r="AI33" s="14"/>
      <c r="AJ33" s="14"/>
      <c r="AK33" s="14"/>
      <c r="AL33" s="14"/>
      <c r="AM33" s="14"/>
      <c r="AN33" s="14"/>
      <c r="AO33" s="14"/>
    </row>
    <row r="34" spans="1:41" ht="15.75" customHeight="1" x14ac:dyDescent="0.25">
      <c r="A34" s="10">
        <f t="shared" si="0"/>
        <v>33</v>
      </c>
      <c r="B34" s="16" t="s">
        <v>111</v>
      </c>
      <c r="C34" s="19">
        <v>2</v>
      </c>
      <c r="D34" s="16"/>
      <c r="E34" s="16"/>
      <c r="F34" s="16" t="s">
        <v>121</v>
      </c>
      <c r="G34" s="18" t="s">
        <v>122</v>
      </c>
      <c r="H34" s="20">
        <v>1E-3</v>
      </c>
      <c r="I34" s="20"/>
      <c r="J34" s="20"/>
      <c r="K34" s="20">
        <v>0.1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>
        <v>50</v>
      </c>
      <c r="X34" s="20"/>
      <c r="Y34" s="20"/>
      <c r="Z34" s="20">
        <v>2.5</v>
      </c>
      <c r="AA34" s="20"/>
      <c r="AB34" s="20"/>
      <c r="AC34" s="20"/>
      <c r="AD34" s="20"/>
      <c r="AE34" s="20"/>
      <c r="AF34" s="20"/>
      <c r="AG34" s="20"/>
      <c r="AH34" s="20"/>
      <c r="AI34" s="14"/>
      <c r="AJ34" s="14"/>
      <c r="AK34" s="14"/>
      <c r="AL34" s="14"/>
      <c r="AM34" s="14"/>
      <c r="AN34" s="14"/>
      <c r="AO34" s="14"/>
    </row>
    <row r="35" spans="1:41" ht="15.75" customHeight="1" x14ac:dyDescent="0.25">
      <c r="A35" s="10">
        <f t="shared" si="0"/>
        <v>34</v>
      </c>
      <c r="B35" s="16" t="s">
        <v>111</v>
      </c>
      <c r="C35" s="19">
        <v>2</v>
      </c>
      <c r="D35" s="16"/>
      <c r="E35" s="16"/>
      <c r="F35" s="16" t="s">
        <v>121</v>
      </c>
      <c r="G35" s="18" t="s">
        <v>122</v>
      </c>
      <c r="H35" s="20">
        <v>8.9999999999999998E-4</v>
      </c>
      <c r="I35" s="20"/>
      <c r="J35" s="20"/>
      <c r="K35" s="20">
        <v>0.1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>
        <v>50</v>
      </c>
      <c r="X35" s="20"/>
      <c r="Y35" s="20"/>
      <c r="Z35" s="13">
        <v>2.5</v>
      </c>
      <c r="AA35" s="13"/>
      <c r="AB35" s="13"/>
      <c r="AC35" s="13"/>
      <c r="AD35" s="20"/>
      <c r="AE35" s="20"/>
      <c r="AF35" s="20"/>
      <c r="AG35" s="20"/>
      <c r="AH35" s="20"/>
      <c r="AI35" s="14"/>
      <c r="AJ35" s="14"/>
      <c r="AK35" s="14"/>
      <c r="AL35" s="14"/>
      <c r="AM35" s="14"/>
      <c r="AN35" s="14"/>
      <c r="AO35" s="14"/>
    </row>
    <row r="36" spans="1:41" ht="15.75" customHeight="1" x14ac:dyDescent="0.25">
      <c r="A36" s="10">
        <f t="shared" si="0"/>
        <v>35</v>
      </c>
      <c r="B36" s="16" t="s">
        <v>111</v>
      </c>
      <c r="C36" s="19">
        <v>2</v>
      </c>
      <c r="D36" s="16"/>
      <c r="E36" s="16"/>
      <c r="F36" s="16" t="s">
        <v>121</v>
      </c>
      <c r="G36" s="18" t="s">
        <v>122</v>
      </c>
      <c r="H36" s="20">
        <v>6.9999999999999999E-4</v>
      </c>
      <c r="I36" s="20"/>
      <c r="J36" s="20"/>
      <c r="K36" s="20">
        <v>0.1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>
        <v>50</v>
      </c>
      <c r="X36" s="20"/>
      <c r="Y36" s="20"/>
      <c r="Z36" s="13">
        <v>2.5</v>
      </c>
      <c r="AA36" s="13"/>
      <c r="AB36" s="13"/>
      <c r="AC36" s="13"/>
      <c r="AD36" s="20"/>
      <c r="AE36" s="20"/>
      <c r="AF36" s="20"/>
      <c r="AG36" s="20"/>
      <c r="AH36" s="20"/>
      <c r="AI36" s="14"/>
      <c r="AJ36" s="14"/>
      <c r="AK36" s="14"/>
      <c r="AL36" s="14"/>
      <c r="AM36" s="14"/>
      <c r="AN36" s="14"/>
      <c r="AO36" s="14"/>
    </row>
    <row r="37" spans="1:41" ht="15.75" customHeight="1" x14ac:dyDescent="0.25">
      <c r="A37" s="10">
        <f t="shared" si="0"/>
        <v>36</v>
      </c>
      <c r="B37" s="16" t="s">
        <v>223</v>
      </c>
      <c r="C37" s="19">
        <v>2</v>
      </c>
      <c r="D37" s="16" t="s">
        <v>77</v>
      </c>
      <c r="E37" s="16"/>
      <c r="F37" s="16" t="s">
        <v>84</v>
      </c>
      <c r="G37" s="18" t="s">
        <v>225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>
        <v>0.55000000000000004</v>
      </c>
      <c r="U37" s="20"/>
      <c r="V37" s="20"/>
      <c r="W37" s="20"/>
      <c r="X37" s="20"/>
      <c r="Y37" s="20"/>
      <c r="Z37" s="13"/>
      <c r="AA37" s="13"/>
      <c r="AB37" s="13"/>
      <c r="AC37" s="13"/>
      <c r="AD37" s="20"/>
      <c r="AE37" s="20"/>
      <c r="AF37" s="20"/>
      <c r="AG37" s="20"/>
      <c r="AH37" s="20"/>
      <c r="AI37" s="14"/>
      <c r="AJ37" s="14"/>
      <c r="AK37" s="14"/>
      <c r="AL37" s="14"/>
      <c r="AM37" s="14"/>
      <c r="AN37" s="14"/>
      <c r="AO37" s="14"/>
    </row>
    <row r="38" spans="1:41" ht="15.75" customHeight="1" x14ac:dyDescent="0.25">
      <c r="A38" s="10">
        <f t="shared" si="0"/>
        <v>37</v>
      </c>
      <c r="B38" s="16" t="s">
        <v>251</v>
      </c>
      <c r="C38" s="19">
        <v>2</v>
      </c>
      <c r="D38" s="16" t="s">
        <v>44</v>
      </c>
      <c r="E38" s="16"/>
      <c r="F38" s="16" t="s">
        <v>212</v>
      </c>
      <c r="G38" s="18" t="s">
        <v>252</v>
      </c>
      <c r="H38" s="23">
        <v>5.9999999999999995E-4</v>
      </c>
      <c r="I38" s="20"/>
      <c r="J38" s="20">
        <v>0.2</v>
      </c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>
        <v>15</v>
      </c>
      <c r="AC38" s="20"/>
      <c r="AD38" s="20"/>
      <c r="AE38" s="20"/>
      <c r="AF38" s="20"/>
      <c r="AG38" s="20"/>
      <c r="AH38" s="20" t="s">
        <v>253</v>
      </c>
      <c r="AI38" s="14"/>
      <c r="AJ38" s="14"/>
      <c r="AK38" s="14"/>
      <c r="AL38" s="14"/>
      <c r="AM38" s="14"/>
      <c r="AN38" s="14"/>
      <c r="AO38" s="14"/>
    </row>
    <row r="39" spans="1:41" ht="15.75" customHeight="1" x14ac:dyDescent="0.25">
      <c r="A39" s="10">
        <f t="shared" si="0"/>
        <v>38</v>
      </c>
      <c r="B39" s="16" t="s">
        <v>251</v>
      </c>
      <c r="C39" s="19">
        <v>2</v>
      </c>
      <c r="D39" s="16" t="s">
        <v>44</v>
      </c>
      <c r="E39" s="16"/>
      <c r="F39" s="16" t="s">
        <v>212</v>
      </c>
      <c r="G39" s="18" t="s">
        <v>252</v>
      </c>
      <c r="H39" s="20">
        <v>100</v>
      </c>
      <c r="I39" s="20"/>
      <c r="J39" s="20">
        <v>0.2</v>
      </c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13"/>
      <c r="Y39" s="13"/>
      <c r="Z39" s="20"/>
      <c r="AA39" s="20"/>
      <c r="AB39" s="20">
        <v>28</v>
      </c>
      <c r="AC39" s="20"/>
      <c r="AD39" s="20"/>
      <c r="AE39" s="20"/>
      <c r="AF39" s="20"/>
      <c r="AG39" s="20"/>
      <c r="AH39" s="20" t="s">
        <v>253</v>
      </c>
      <c r="AI39" s="14"/>
      <c r="AJ39" s="14"/>
      <c r="AK39" s="14"/>
      <c r="AL39" s="14"/>
      <c r="AM39" s="14"/>
      <c r="AN39" s="14"/>
      <c r="AO39" s="14"/>
    </row>
    <row r="40" spans="1:41" ht="15.75" customHeight="1" x14ac:dyDescent="0.25">
      <c r="A40" s="10">
        <f t="shared" si="0"/>
        <v>39</v>
      </c>
      <c r="B40" s="16" t="s">
        <v>251</v>
      </c>
      <c r="C40" s="19">
        <v>2</v>
      </c>
      <c r="D40" s="16" t="s">
        <v>44</v>
      </c>
      <c r="E40" s="16"/>
      <c r="F40" s="16" t="s">
        <v>212</v>
      </c>
      <c r="G40" s="18" t="s">
        <v>252</v>
      </c>
      <c r="H40" s="20">
        <v>130</v>
      </c>
      <c r="I40" s="20"/>
      <c r="J40" s="20">
        <v>0.2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13"/>
      <c r="Y40" s="13"/>
      <c r="Z40" s="20"/>
      <c r="AA40" s="20"/>
      <c r="AB40" s="20">
        <v>35</v>
      </c>
      <c r="AC40" s="20"/>
      <c r="AD40" s="20"/>
      <c r="AE40" s="20"/>
      <c r="AF40" s="20"/>
      <c r="AG40" s="20"/>
      <c r="AH40" s="20" t="s">
        <v>253</v>
      </c>
      <c r="AI40" s="14"/>
      <c r="AJ40" s="14"/>
      <c r="AK40" s="14"/>
      <c r="AL40" s="14"/>
      <c r="AM40" s="14"/>
      <c r="AN40" s="14"/>
      <c r="AO40" s="14"/>
    </row>
    <row r="41" spans="1:41" ht="15.75" customHeight="1" x14ac:dyDescent="0.25">
      <c r="A41" s="10">
        <f t="shared" si="0"/>
        <v>40</v>
      </c>
      <c r="B41" s="16" t="s">
        <v>251</v>
      </c>
      <c r="C41" s="19">
        <v>2</v>
      </c>
      <c r="D41" s="16" t="s">
        <v>44</v>
      </c>
      <c r="E41" s="16"/>
      <c r="F41" s="16" t="s">
        <v>212</v>
      </c>
      <c r="G41" s="18" t="s">
        <v>252</v>
      </c>
      <c r="H41" s="20">
        <v>360</v>
      </c>
      <c r="I41" s="20"/>
      <c r="J41" s="20">
        <v>0.2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13"/>
      <c r="Y41" s="13"/>
      <c r="Z41" s="20"/>
      <c r="AA41" s="20"/>
      <c r="AB41" s="20">
        <v>41</v>
      </c>
      <c r="AC41" s="20"/>
      <c r="AD41" s="20"/>
      <c r="AE41" s="20"/>
      <c r="AF41" s="20"/>
      <c r="AG41" s="20"/>
      <c r="AH41" s="20" t="s">
        <v>253</v>
      </c>
      <c r="AI41" s="14"/>
      <c r="AJ41" s="14"/>
      <c r="AK41" s="14"/>
      <c r="AL41" s="14"/>
      <c r="AM41" s="14"/>
      <c r="AN41" s="14"/>
      <c r="AO41" s="14"/>
    </row>
    <row r="42" spans="1:41" ht="15.75" customHeight="1" x14ac:dyDescent="0.25">
      <c r="A42" s="10">
        <f t="shared" si="0"/>
        <v>41</v>
      </c>
      <c r="B42" s="16" t="s">
        <v>251</v>
      </c>
      <c r="C42" s="19">
        <v>2</v>
      </c>
      <c r="D42" s="16" t="s">
        <v>44</v>
      </c>
      <c r="E42" s="16"/>
      <c r="F42" s="16" t="s">
        <v>212</v>
      </c>
      <c r="G42" s="18" t="s">
        <v>252</v>
      </c>
      <c r="H42" s="20">
        <v>880</v>
      </c>
      <c r="I42" s="20"/>
      <c r="J42" s="20">
        <v>0.2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>
        <v>50</v>
      </c>
      <c r="AC42" s="20"/>
      <c r="AD42" s="20"/>
      <c r="AE42" s="20"/>
      <c r="AF42" s="20"/>
      <c r="AG42" s="20"/>
      <c r="AH42" s="20" t="s">
        <v>253</v>
      </c>
      <c r="AI42" s="14"/>
      <c r="AJ42" s="14"/>
      <c r="AK42" s="14"/>
      <c r="AL42" s="14"/>
      <c r="AM42" s="14"/>
      <c r="AN42" s="14"/>
      <c r="AO42" s="14"/>
    </row>
    <row r="43" spans="1:41" ht="15.75" customHeight="1" x14ac:dyDescent="0.25">
      <c r="A43" s="10">
        <f t="shared" si="0"/>
        <v>42</v>
      </c>
      <c r="B43" s="16" t="s">
        <v>83</v>
      </c>
      <c r="C43" s="19">
        <v>2</v>
      </c>
      <c r="D43" s="16" t="s">
        <v>77</v>
      </c>
      <c r="E43" s="16"/>
      <c r="F43" s="16" t="s">
        <v>84</v>
      </c>
      <c r="G43" s="18" t="s">
        <v>85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>
        <v>21</v>
      </c>
      <c r="U43" s="20"/>
      <c r="V43" s="20"/>
      <c r="W43" s="20">
        <v>3.2</v>
      </c>
      <c r="X43" s="20"/>
      <c r="Y43" s="20"/>
      <c r="Z43" s="13"/>
      <c r="AA43" s="13"/>
      <c r="AB43" s="13"/>
      <c r="AC43" s="13"/>
      <c r="AD43" s="20"/>
      <c r="AE43" s="20"/>
      <c r="AF43" s="20"/>
      <c r="AG43" s="20"/>
      <c r="AH43" s="20"/>
      <c r="AI43" s="14"/>
      <c r="AJ43" s="14"/>
      <c r="AK43" s="14"/>
      <c r="AL43" s="14"/>
      <c r="AM43" s="14"/>
      <c r="AN43" s="14"/>
      <c r="AO43" s="14"/>
    </row>
    <row r="44" spans="1:41" ht="15.75" customHeight="1" x14ac:dyDescent="0.25">
      <c r="A44" s="10">
        <f t="shared" si="0"/>
        <v>43</v>
      </c>
      <c r="B44" s="16" t="s">
        <v>111</v>
      </c>
      <c r="C44" s="19">
        <v>2</v>
      </c>
      <c r="D44" s="16"/>
      <c r="E44" s="16"/>
      <c r="F44" s="16" t="s">
        <v>126</v>
      </c>
      <c r="G44" s="18" t="s">
        <v>127</v>
      </c>
      <c r="H44" s="23">
        <v>3.0000000000000001E-5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>
        <v>93</v>
      </c>
      <c r="X44" s="20"/>
      <c r="Y44" s="20"/>
      <c r="Z44" s="13"/>
      <c r="AA44" s="13"/>
      <c r="AB44" s="13"/>
      <c r="AC44" s="13"/>
      <c r="AD44" s="20"/>
      <c r="AE44" s="20"/>
      <c r="AF44" s="20"/>
      <c r="AG44" s="20"/>
      <c r="AH44" s="20" t="s">
        <v>128</v>
      </c>
      <c r="AI44" s="14"/>
      <c r="AJ44" s="14"/>
      <c r="AK44" s="14"/>
      <c r="AL44" s="14"/>
      <c r="AM44" s="14"/>
      <c r="AN44" s="14"/>
      <c r="AO44" s="14"/>
    </row>
    <row r="45" spans="1:41" ht="15.75" customHeight="1" x14ac:dyDescent="0.25">
      <c r="A45" s="10">
        <f t="shared" si="0"/>
        <v>44</v>
      </c>
      <c r="B45" s="16" t="s">
        <v>111</v>
      </c>
      <c r="C45" s="19">
        <v>2</v>
      </c>
      <c r="D45" s="16"/>
      <c r="E45" s="16"/>
      <c r="F45" s="16" t="s">
        <v>126</v>
      </c>
      <c r="G45" s="18" t="s">
        <v>127</v>
      </c>
      <c r="H45" s="23">
        <v>2.8E-5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>
        <v>72</v>
      </c>
      <c r="X45" s="20"/>
      <c r="Y45" s="20"/>
      <c r="Z45" s="13"/>
      <c r="AA45" s="13"/>
      <c r="AB45" s="13"/>
      <c r="AC45" s="13"/>
      <c r="AD45" s="20"/>
      <c r="AE45" s="20"/>
      <c r="AF45" s="20"/>
      <c r="AG45" s="20"/>
      <c r="AH45" s="20" t="s">
        <v>128</v>
      </c>
      <c r="AI45" s="14"/>
      <c r="AJ45" s="14"/>
      <c r="AK45" s="14"/>
      <c r="AL45" s="14"/>
      <c r="AM45" s="14"/>
      <c r="AN45" s="14"/>
      <c r="AO45" s="14"/>
    </row>
    <row r="46" spans="1:41" ht="15.75" customHeight="1" x14ac:dyDescent="0.25">
      <c r="A46" s="10">
        <f t="shared" si="0"/>
        <v>45</v>
      </c>
      <c r="B46" s="16" t="s">
        <v>111</v>
      </c>
      <c r="C46" s="19">
        <v>2</v>
      </c>
      <c r="D46" s="16"/>
      <c r="E46" s="16"/>
      <c r="F46" s="16" t="s">
        <v>126</v>
      </c>
      <c r="G46" s="18" t="s">
        <v>127</v>
      </c>
      <c r="H46" s="23">
        <v>1.5E-5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>
        <v>54</v>
      </c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 t="s">
        <v>128</v>
      </c>
      <c r="AI46" s="14"/>
      <c r="AJ46" s="14"/>
      <c r="AK46" s="14"/>
      <c r="AL46" s="14"/>
      <c r="AM46" s="14"/>
      <c r="AN46" s="14"/>
      <c r="AO46" s="14"/>
    </row>
    <row r="47" spans="1:41" ht="15.75" customHeight="1" x14ac:dyDescent="0.25">
      <c r="A47" s="10">
        <f t="shared" si="0"/>
        <v>46</v>
      </c>
      <c r="B47" s="16" t="s">
        <v>129</v>
      </c>
      <c r="C47" s="19">
        <v>2</v>
      </c>
      <c r="D47" s="16"/>
      <c r="E47" s="16"/>
      <c r="F47" s="16" t="s">
        <v>130</v>
      </c>
      <c r="G47" s="18" t="s">
        <v>131</v>
      </c>
      <c r="H47" s="23">
        <v>1E-10</v>
      </c>
      <c r="I47" s="20"/>
      <c r="J47" s="20"/>
      <c r="K47" s="20">
        <v>0.5</v>
      </c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>
        <v>0.6</v>
      </c>
      <c r="W47" s="20">
        <v>43</v>
      </c>
      <c r="X47" s="20"/>
      <c r="Y47" s="20"/>
      <c r="Z47" s="13"/>
      <c r="AA47" s="13"/>
      <c r="AB47" s="13"/>
      <c r="AC47" s="13"/>
      <c r="AD47" s="20"/>
      <c r="AE47" s="20"/>
      <c r="AF47" s="20"/>
      <c r="AG47" s="20"/>
      <c r="AH47" s="20"/>
      <c r="AI47" s="14"/>
      <c r="AJ47" s="14"/>
      <c r="AK47" s="14"/>
      <c r="AL47" s="14"/>
      <c r="AM47" s="14"/>
      <c r="AN47" s="14"/>
      <c r="AO47" s="14"/>
    </row>
    <row r="48" spans="1:41" ht="15.75" customHeight="1" x14ac:dyDescent="0.25">
      <c r="A48" s="10">
        <f t="shared" si="0"/>
        <v>47</v>
      </c>
      <c r="B48" s="16" t="s">
        <v>129</v>
      </c>
      <c r="C48" s="19">
        <v>2</v>
      </c>
      <c r="D48" s="16"/>
      <c r="E48" s="16"/>
      <c r="F48" s="16" t="s">
        <v>130</v>
      </c>
      <c r="G48" s="18" t="s">
        <v>131</v>
      </c>
      <c r="H48" s="23">
        <v>9.9999999999999995E-8</v>
      </c>
      <c r="I48" s="20"/>
      <c r="J48" s="20"/>
      <c r="K48" s="20">
        <v>0.5</v>
      </c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>
        <v>0.65</v>
      </c>
      <c r="W48" s="20">
        <v>51</v>
      </c>
      <c r="X48" s="20"/>
      <c r="Y48" s="20"/>
      <c r="Z48" s="13"/>
      <c r="AA48" s="13"/>
      <c r="AB48" s="13"/>
      <c r="AC48" s="13"/>
      <c r="AD48" s="20"/>
      <c r="AE48" s="20"/>
      <c r="AF48" s="20"/>
      <c r="AG48" s="20"/>
      <c r="AH48" s="20"/>
      <c r="AI48" s="14"/>
      <c r="AJ48" s="14"/>
      <c r="AK48" s="14"/>
      <c r="AL48" s="14"/>
      <c r="AM48" s="14"/>
      <c r="AN48" s="14"/>
      <c r="AO48" s="14"/>
    </row>
    <row r="49" spans="1:41" ht="15.75" customHeight="1" x14ac:dyDescent="0.25">
      <c r="A49" s="10">
        <f t="shared" si="0"/>
        <v>48</v>
      </c>
      <c r="B49" s="16" t="s">
        <v>129</v>
      </c>
      <c r="C49" s="19">
        <v>2</v>
      </c>
      <c r="D49" s="16"/>
      <c r="E49" s="16"/>
      <c r="F49" s="16" t="s">
        <v>130</v>
      </c>
      <c r="G49" s="18" t="s">
        <v>131</v>
      </c>
      <c r="H49" s="23">
        <v>1.0000000000000001E-5</v>
      </c>
      <c r="I49" s="20"/>
      <c r="J49" s="20"/>
      <c r="K49" s="20">
        <v>0.5</v>
      </c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>
        <v>0.69</v>
      </c>
      <c r="W49" s="20">
        <v>53</v>
      </c>
      <c r="X49" s="20"/>
      <c r="Y49" s="20"/>
      <c r="Z49" s="13"/>
      <c r="AA49" s="13"/>
      <c r="AB49" s="13"/>
      <c r="AC49" s="13"/>
      <c r="AD49" s="20"/>
      <c r="AE49" s="20"/>
      <c r="AF49" s="20"/>
      <c r="AG49" s="20"/>
      <c r="AH49" s="20"/>
      <c r="AI49" s="14"/>
      <c r="AJ49" s="14"/>
      <c r="AK49" s="14"/>
      <c r="AL49" s="14"/>
      <c r="AM49" s="14"/>
      <c r="AN49" s="14"/>
      <c r="AO49" s="14"/>
    </row>
    <row r="50" spans="1:41" ht="15.75" customHeight="1" x14ac:dyDescent="0.25">
      <c r="A50" s="10">
        <f t="shared" si="0"/>
        <v>49</v>
      </c>
      <c r="B50" s="16" t="s">
        <v>129</v>
      </c>
      <c r="C50" s="19">
        <v>2</v>
      </c>
      <c r="D50" s="16"/>
      <c r="E50" s="16"/>
      <c r="F50" s="16" t="s">
        <v>130</v>
      </c>
      <c r="G50" s="18" t="s">
        <v>131</v>
      </c>
      <c r="H50" s="23">
        <v>1E-4</v>
      </c>
      <c r="I50" s="20"/>
      <c r="J50" s="20"/>
      <c r="K50" s="20">
        <v>0.5</v>
      </c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>
        <v>0.7</v>
      </c>
      <c r="W50" s="20">
        <v>55</v>
      </c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14"/>
      <c r="AJ50" s="14"/>
      <c r="AK50" s="14"/>
      <c r="AL50" s="14"/>
      <c r="AM50" s="14"/>
      <c r="AN50" s="14"/>
      <c r="AO50" s="14"/>
    </row>
    <row r="51" spans="1:41" ht="15.75" customHeight="1" x14ac:dyDescent="0.25">
      <c r="A51" s="10">
        <f t="shared" si="0"/>
        <v>50</v>
      </c>
      <c r="B51" s="16" t="s">
        <v>129</v>
      </c>
      <c r="C51" s="19">
        <v>2</v>
      </c>
      <c r="D51" s="16"/>
      <c r="E51" s="16"/>
      <c r="F51" s="16" t="s">
        <v>130</v>
      </c>
      <c r="G51" s="18" t="s">
        <v>131</v>
      </c>
      <c r="H51" s="23">
        <v>1E-3</v>
      </c>
      <c r="I51" s="20"/>
      <c r="J51" s="20"/>
      <c r="K51" s="20">
        <v>0.5</v>
      </c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>
        <v>0.67</v>
      </c>
      <c r="W51" s="20">
        <v>54</v>
      </c>
      <c r="X51" s="13"/>
      <c r="Y51" s="13"/>
      <c r="Z51" s="20"/>
      <c r="AA51" s="20"/>
      <c r="AB51" s="20"/>
      <c r="AC51" s="20"/>
      <c r="AD51" s="20"/>
      <c r="AE51" s="20"/>
      <c r="AF51" s="20"/>
      <c r="AG51" s="20"/>
      <c r="AH51" s="20"/>
      <c r="AI51" s="14"/>
      <c r="AJ51" s="14"/>
      <c r="AK51" s="14"/>
      <c r="AL51" s="14"/>
      <c r="AM51" s="14"/>
      <c r="AN51" s="14"/>
      <c r="AO51" s="14"/>
    </row>
    <row r="52" spans="1:41" ht="15.75" customHeight="1" x14ac:dyDescent="0.25">
      <c r="A52" s="10">
        <f t="shared" si="0"/>
        <v>51</v>
      </c>
      <c r="B52" s="16" t="s">
        <v>129</v>
      </c>
      <c r="C52" s="19">
        <v>2</v>
      </c>
      <c r="D52" s="16"/>
      <c r="E52" s="16"/>
      <c r="F52" s="16" t="s">
        <v>130</v>
      </c>
      <c r="G52" s="18" t="s">
        <v>131</v>
      </c>
      <c r="H52" s="20">
        <v>0.01</v>
      </c>
      <c r="I52" s="20"/>
      <c r="J52" s="20"/>
      <c r="K52" s="20">
        <v>0.5</v>
      </c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>
        <v>0.65</v>
      </c>
      <c r="W52" s="20">
        <v>52</v>
      </c>
      <c r="X52" s="13"/>
      <c r="Y52" s="13"/>
      <c r="Z52" s="20"/>
      <c r="AA52" s="20"/>
      <c r="AB52" s="20"/>
      <c r="AC52" s="20"/>
      <c r="AD52" s="20"/>
      <c r="AE52" s="20"/>
      <c r="AF52" s="20"/>
      <c r="AG52" s="20"/>
      <c r="AH52" s="20"/>
      <c r="AI52" s="14"/>
      <c r="AJ52" s="14"/>
      <c r="AK52" s="14"/>
      <c r="AL52" s="14"/>
      <c r="AM52" s="14"/>
      <c r="AN52" s="14"/>
      <c r="AO52" s="14"/>
    </row>
    <row r="53" spans="1:41" ht="15.75" customHeight="1" x14ac:dyDescent="0.25">
      <c r="A53" s="10">
        <f t="shared" si="0"/>
        <v>52</v>
      </c>
      <c r="B53" s="16" t="s">
        <v>108</v>
      </c>
      <c r="C53" s="19">
        <v>2</v>
      </c>
      <c r="D53" s="16"/>
      <c r="E53" s="16"/>
      <c r="F53" s="16" t="s">
        <v>124</v>
      </c>
      <c r="G53" s="18" t="s">
        <v>125</v>
      </c>
      <c r="H53" s="20"/>
      <c r="I53" s="23">
        <v>100000</v>
      </c>
      <c r="J53" s="20"/>
      <c r="K53" s="20">
        <v>0.5</v>
      </c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>
        <v>29.5</v>
      </c>
      <c r="X53" s="13"/>
      <c r="Y53" s="13">
        <v>5.3</v>
      </c>
      <c r="Z53" s="20">
        <v>1150</v>
      </c>
      <c r="AA53" s="20"/>
      <c r="AB53" s="20"/>
      <c r="AC53" s="20"/>
      <c r="AD53" s="20"/>
      <c r="AE53" s="20"/>
      <c r="AF53" s="20"/>
      <c r="AG53" s="20"/>
      <c r="AH53" s="20"/>
      <c r="AI53" s="14"/>
      <c r="AJ53" s="14"/>
      <c r="AK53" s="14"/>
      <c r="AL53" s="14"/>
      <c r="AM53" s="14"/>
      <c r="AN53" s="14"/>
      <c r="AO53" s="14"/>
    </row>
    <row r="54" spans="1:41" ht="15.75" customHeight="1" x14ac:dyDescent="0.25">
      <c r="A54" s="10">
        <f t="shared" si="0"/>
        <v>53</v>
      </c>
      <c r="B54" s="16" t="s">
        <v>108</v>
      </c>
      <c r="C54" s="19">
        <v>2</v>
      </c>
      <c r="D54" s="16"/>
      <c r="E54" s="16"/>
      <c r="F54" s="16" t="s">
        <v>124</v>
      </c>
      <c r="G54" s="18" t="s">
        <v>125</v>
      </c>
      <c r="H54" s="20"/>
      <c r="I54" s="23">
        <v>10000</v>
      </c>
      <c r="J54" s="20"/>
      <c r="K54" s="20">
        <v>0.5</v>
      </c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>
        <v>23.6</v>
      </c>
      <c r="X54" s="20"/>
      <c r="Y54" s="20">
        <v>4.4000000000000004</v>
      </c>
      <c r="Z54" s="20">
        <v>1208</v>
      </c>
      <c r="AA54" s="20"/>
      <c r="AB54" s="20"/>
      <c r="AC54" s="20"/>
      <c r="AD54" s="20"/>
      <c r="AE54" s="20"/>
      <c r="AF54" s="20"/>
      <c r="AG54" s="20"/>
      <c r="AH54" s="20"/>
      <c r="AI54" s="14"/>
      <c r="AJ54" s="14"/>
      <c r="AK54" s="14"/>
      <c r="AL54" s="14"/>
      <c r="AM54" s="14"/>
      <c r="AN54" s="14"/>
      <c r="AO54" s="14"/>
    </row>
    <row r="55" spans="1:41" ht="15.75" customHeight="1" x14ac:dyDescent="0.25">
      <c r="A55" s="10">
        <f t="shared" si="0"/>
        <v>54</v>
      </c>
      <c r="B55" s="16" t="s">
        <v>108</v>
      </c>
      <c r="C55" s="19">
        <v>2</v>
      </c>
      <c r="D55" s="16"/>
      <c r="E55" s="16"/>
      <c r="F55" s="16" t="s">
        <v>124</v>
      </c>
      <c r="G55" s="18" t="s">
        <v>125</v>
      </c>
      <c r="H55" s="20"/>
      <c r="I55" s="23">
        <v>1000</v>
      </c>
      <c r="J55" s="20"/>
      <c r="K55" s="20">
        <v>0.5</v>
      </c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>
        <v>23.4</v>
      </c>
      <c r="X55" s="20"/>
      <c r="Y55" s="20">
        <v>2.8</v>
      </c>
      <c r="Z55" s="20">
        <v>1572</v>
      </c>
      <c r="AA55" s="20"/>
      <c r="AB55" s="20"/>
      <c r="AC55" s="20"/>
      <c r="AD55" s="20"/>
      <c r="AE55" s="20"/>
      <c r="AF55" s="20"/>
      <c r="AG55" s="20"/>
      <c r="AH55" s="20"/>
      <c r="AI55" s="14"/>
      <c r="AJ55" s="14"/>
      <c r="AK55" s="14"/>
      <c r="AL55" s="14"/>
      <c r="AM55" s="14"/>
      <c r="AN55" s="14"/>
      <c r="AO55" s="14"/>
    </row>
    <row r="56" spans="1:41" ht="15.75" customHeight="1" x14ac:dyDescent="0.25">
      <c r="A56" s="10">
        <f t="shared" si="0"/>
        <v>55</v>
      </c>
      <c r="B56" s="16" t="s">
        <v>108</v>
      </c>
      <c r="C56" s="19">
        <v>2</v>
      </c>
      <c r="D56" s="16"/>
      <c r="E56" s="16"/>
      <c r="F56" s="16" t="s">
        <v>124</v>
      </c>
      <c r="G56" s="18" t="s">
        <v>125</v>
      </c>
      <c r="H56" s="20"/>
      <c r="I56" s="23">
        <v>100000000000</v>
      </c>
      <c r="J56" s="20"/>
      <c r="K56" s="20">
        <v>0.5</v>
      </c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>
        <v>53.1</v>
      </c>
      <c r="X56" s="20"/>
      <c r="Y56" s="20">
        <v>8.1999999999999993</v>
      </c>
      <c r="Z56" s="20">
        <v>1319</v>
      </c>
      <c r="AA56" s="20"/>
      <c r="AB56" s="20"/>
      <c r="AC56" s="20"/>
      <c r="AD56" s="20"/>
      <c r="AE56" s="20"/>
      <c r="AF56" s="20"/>
      <c r="AG56" s="20"/>
      <c r="AH56" s="20"/>
      <c r="AI56" s="14"/>
      <c r="AJ56" s="14"/>
      <c r="AK56" s="14"/>
      <c r="AL56" s="14"/>
      <c r="AM56" s="14"/>
      <c r="AN56" s="14"/>
      <c r="AO56" s="14"/>
    </row>
    <row r="57" spans="1:41" ht="15.75" customHeight="1" x14ac:dyDescent="0.25">
      <c r="A57" s="10">
        <f t="shared" si="0"/>
        <v>56</v>
      </c>
      <c r="B57" s="16" t="s">
        <v>108</v>
      </c>
      <c r="C57" s="19">
        <v>2</v>
      </c>
      <c r="D57" s="16"/>
      <c r="E57" s="16"/>
      <c r="F57" s="16" t="s">
        <v>124</v>
      </c>
      <c r="G57" s="18" t="s">
        <v>125</v>
      </c>
      <c r="H57" s="20"/>
      <c r="I57" s="23">
        <v>90000000000</v>
      </c>
      <c r="J57" s="20"/>
      <c r="K57" s="20">
        <v>0.5</v>
      </c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>
        <v>48.3</v>
      </c>
      <c r="X57" s="20"/>
      <c r="Y57" s="20">
        <v>5.7</v>
      </c>
      <c r="Z57" s="20">
        <v>1784</v>
      </c>
      <c r="AA57" s="20"/>
      <c r="AB57" s="20"/>
      <c r="AC57" s="20"/>
      <c r="AD57" s="20"/>
      <c r="AE57" s="20"/>
      <c r="AF57" s="20"/>
      <c r="AG57" s="20"/>
      <c r="AH57" s="20"/>
      <c r="AI57" s="14"/>
      <c r="AJ57" s="14"/>
      <c r="AK57" s="14"/>
      <c r="AL57" s="14"/>
      <c r="AM57" s="14"/>
      <c r="AN57" s="14"/>
      <c r="AO57" s="14"/>
    </row>
    <row r="58" spans="1:41" ht="15.75" customHeight="1" x14ac:dyDescent="0.25">
      <c r="A58" s="10">
        <f t="shared" si="0"/>
        <v>57</v>
      </c>
      <c r="B58" s="16" t="s">
        <v>108</v>
      </c>
      <c r="C58" s="19">
        <v>2</v>
      </c>
      <c r="D58" s="16"/>
      <c r="E58" s="16"/>
      <c r="F58" s="16" t="s">
        <v>124</v>
      </c>
      <c r="G58" s="18" t="s">
        <v>125</v>
      </c>
      <c r="H58" s="20"/>
      <c r="I58" s="23">
        <v>9000000</v>
      </c>
      <c r="J58" s="20"/>
      <c r="K58" s="20">
        <v>0.5</v>
      </c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>
        <v>40.1</v>
      </c>
      <c r="X58" s="20"/>
      <c r="Y58" s="20">
        <v>3.9</v>
      </c>
      <c r="Z58" s="20">
        <v>1945</v>
      </c>
      <c r="AA58" s="20"/>
      <c r="AB58" s="20"/>
      <c r="AC58" s="20"/>
      <c r="AD58" s="20"/>
      <c r="AE58" s="20"/>
      <c r="AF58" s="20"/>
      <c r="AG58" s="20"/>
      <c r="AH58" s="20"/>
      <c r="AI58" s="14"/>
      <c r="AJ58" s="14"/>
      <c r="AK58" s="14"/>
      <c r="AL58" s="14"/>
      <c r="AM58" s="14"/>
      <c r="AN58" s="14"/>
      <c r="AO58" s="14"/>
    </row>
    <row r="59" spans="1:41" ht="15.75" customHeight="1" x14ac:dyDescent="0.25">
      <c r="A59" s="10">
        <f t="shared" si="0"/>
        <v>58</v>
      </c>
      <c r="B59" s="16" t="s">
        <v>87</v>
      </c>
      <c r="C59" s="19">
        <v>2</v>
      </c>
      <c r="D59" s="16"/>
      <c r="E59" s="16"/>
      <c r="F59" s="16" t="s">
        <v>88</v>
      </c>
      <c r="G59" s="18" t="s">
        <v>89</v>
      </c>
      <c r="H59" s="20"/>
      <c r="I59" s="20"/>
      <c r="J59" s="20"/>
      <c r="K59" s="20"/>
      <c r="L59" s="20"/>
      <c r="M59" s="20"/>
      <c r="N59" s="20"/>
      <c r="O59" s="20"/>
      <c r="P59" s="20"/>
      <c r="Q59" s="20">
        <v>18</v>
      </c>
      <c r="R59" s="20">
        <v>8</v>
      </c>
      <c r="S59" s="20"/>
      <c r="T59" s="20"/>
      <c r="U59" s="20"/>
      <c r="V59" s="20">
        <v>1.3</v>
      </c>
      <c r="W59" s="20">
        <v>38</v>
      </c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14"/>
      <c r="AJ59" s="14"/>
      <c r="AK59" s="14"/>
      <c r="AL59" s="14"/>
      <c r="AM59" s="14"/>
      <c r="AN59" s="14"/>
      <c r="AO59" s="14"/>
    </row>
    <row r="60" spans="1:41" ht="15.75" customHeight="1" x14ac:dyDescent="0.25">
      <c r="A60" s="10">
        <f t="shared" si="0"/>
        <v>59</v>
      </c>
      <c r="B60" s="16" t="s">
        <v>87</v>
      </c>
      <c r="C60" s="19">
        <v>2</v>
      </c>
      <c r="D60" s="16"/>
      <c r="E60" s="16"/>
      <c r="F60" s="16" t="s">
        <v>88</v>
      </c>
      <c r="G60" s="18" t="s">
        <v>89</v>
      </c>
      <c r="H60" s="20"/>
      <c r="I60" s="20"/>
      <c r="J60" s="20"/>
      <c r="K60" s="20"/>
      <c r="L60" s="20"/>
      <c r="M60" s="20"/>
      <c r="N60" s="20"/>
      <c r="O60" s="20"/>
      <c r="P60" s="20"/>
      <c r="Q60" s="20">
        <v>25</v>
      </c>
      <c r="R60" s="20">
        <v>12</v>
      </c>
      <c r="S60" s="20"/>
      <c r="T60" s="20"/>
      <c r="U60" s="20"/>
      <c r="V60" s="20">
        <v>1.5</v>
      </c>
      <c r="W60" s="20">
        <v>36</v>
      </c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14"/>
      <c r="AJ60" s="14"/>
      <c r="AK60" s="14"/>
      <c r="AL60" s="14"/>
      <c r="AM60" s="14"/>
      <c r="AN60" s="14"/>
      <c r="AO60" s="14"/>
    </row>
    <row r="61" spans="1:41" ht="15.75" customHeight="1" x14ac:dyDescent="0.25">
      <c r="A61" s="10">
        <f t="shared" si="0"/>
        <v>60</v>
      </c>
      <c r="B61" s="16" t="s">
        <v>87</v>
      </c>
      <c r="C61" s="19">
        <v>2</v>
      </c>
      <c r="D61" s="16"/>
      <c r="E61" s="16"/>
      <c r="F61" s="16" t="s">
        <v>88</v>
      </c>
      <c r="G61" s="18" t="s">
        <v>89</v>
      </c>
      <c r="H61" s="20"/>
      <c r="I61" s="20"/>
      <c r="J61" s="20"/>
      <c r="K61" s="20"/>
      <c r="L61" s="20"/>
      <c r="M61" s="20"/>
      <c r="N61" s="20"/>
      <c r="O61" s="20"/>
      <c r="P61" s="20"/>
      <c r="Q61" s="20">
        <v>70</v>
      </c>
      <c r="R61" s="20">
        <v>43</v>
      </c>
      <c r="S61" s="20"/>
      <c r="T61" s="20"/>
      <c r="U61" s="20"/>
      <c r="V61" s="20">
        <v>1.46</v>
      </c>
      <c r="W61" s="20">
        <v>32</v>
      </c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14"/>
      <c r="AJ61" s="14"/>
      <c r="AK61" s="14"/>
      <c r="AL61" s="14"/>
      <c r="AM61" s="14"/>
      <c r="AN61" s="14"/>
      <c r="AO61" s="14"/>
    </row>
    <row r="62" spans="1:41" ht="15.75" customHeight="1" x14ac:dyDescent="0.25">
      <c r="A62" s="10">
        <f t="shared" si="0"/>
        <v>61</v>
      </c>
      <c r="B62" s="16" t="s">
        <v>87</v>
      </c>
      <c r="C62" s="19">
        <v>2</v>
      </c>
      <c r="D62" s="16"/>
      <c r="E62" s="16"/>
      <c r="F62" s="16" t="s">
        <v>88</v>
      </c>
      <c r="G62" s="18" t="s">
        <v>89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>
        <v>1.56</v>
      </c>
      <c r="W62" s="20">
        <v>28</v>
      </c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14"/>
      <c r="AJ62" s="14"/>
      <c r="AK62" s="14"/>
      <c r="AL62" s="14"/>
      <c r="AM62" s="14"/>
      <c r="AN62" s="14"/>
      <c r="AO62" s="14"/>
    </row>
    <row r="63" spans="1:41" ht="15.75" customHeight="1" x14ac:dyDescent="0.25">
      <c r="A63" s="10">
        <f t="shared" si="0"/>
        <v>62</v>
      </c>
      <c r="B63" s="16" t="s">
        <v>87</v>
      </c>
      <c r="C63" s="19">
        <v>2</v>
      </c>
      <c r="D63" s="16"/>
      <c r="E63" s="16"/>
      <c r="F63" s="16" t="s">
        <v>88</v>
      </c>
      <c r="G63" s="18" t="s">
        <v>89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>
        <v>1.62</v>
      </c>
      <c r="W63" s="20">
        <v>25</v>
      </c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14"/>
      <c r="AJ63" s="14"/>
      <c r="AK63" s="14"/>
      <c r="AL63" s="14"/>
      <c r="AM63" s="14"/>
      <c r="AN63" s="14"/>
      <c r="AO63" s="14"/>
    </row>
    <row r="64" spans="1:41" ht="15.75" customHeight="1" x14ac:dyDescent="0.25">
      <c r="A64" s="10">
        <f t="shared" si="0"/>
        <v>63</v>
      </c>
      <c r="B64" s="16" t="s">
        <v>87</v>
      </c>
      <c r="C64" s="19">
        <v>2</v>
      </c>
      <c r="D64" s="16"/>
      <c r="E64" s="16"/>
      <c r="F64" s="16" t="s">
        <v>88</v>
      </c>
      <c r="G64" s="18" t="s">
        <v>89</v>
      </c>
      <c r="H64" s="20">
        <v>0.09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>
        <v>1.98</v>
      </c>
      <c r="W64" s="20">
        <v>23</v>
      </c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14"/>
      <c r="AJ64" s="14"/>
      <c r="AK64" s="14"/>
      <c r="AL64" s="14"/>
      <c r="AM64" s="14"/>
      <c r="AN64" s="14"/>
      <c r="AO64" s="14"/>
    </row>
    <row r="65" spans="1:41" ht="15.75" customHeight="1" x14ac:dyDescent="0.25">
      <c r="A65" s="10">
        <f t="shared" si="0"/>
        <v>64</v>
      </c>
      <c r="B65" s="16" t="s">
        <v>173</v>
      </c>
      <c r="C65" s="19">
        <v>2</v>
      </c>
      <c r="D65" s="16"/>
      <c r="E65" s="16"/>
      <c r="F65" s="16" t="s">
        <v>174</v>
      </c>
      <c r="G65" s="18" t="s">
        <v>175</v>
      </c>
      <c r="H65" s="20">
        <v>10</v>
      </c>
      <c r="I65" s="20"/>
      <c r="J65" s="20"/>
      <c r="K65" s="20">
        <v>2</v>
      </c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>
        <v>18</v>
      </c>
      <c r="X65" s="20"/>
      <c r="Y65" s="20"/>
      <c r="Z65" s="20">
        <v>2.2999999999999998</v>
      </c>
      <c r="AA65" s="20"/>
      <c r="AB65" s="20"/>
      <c r="AC65" s="20"/>
      <c r="AD65" s="20"/>
      <c r="AE65" s="20"/>
      <c r="AF65" s="20"/>
      <c r="AG65" s="20"/>
      <c r="AH65" s="20"/>
      <c r="AI65" s="14"/>
      <c r="AJ65" s="14"/>
      <c r="AK65" s="14"/>
      <c r="AL65" s="14"/>
      <c r="AM65" s="14"/>
      <c r="AN65" s="14"/>
      <c r="AO65" s="14"/>
    </row>
    <row r="66" spans="1:41" ht="15.75" customHeight="1" x14ac:dyDescent="0.25">
      <c r="A66" s="10">
        <f t="shared" si="0"/>
        <v>65</v>
      </c>
      <c r="B66" s="16" t="s">
        <v>66</v>
      </c>
      <c r="C66" s="19">
        <v>2</v>
      </c>
      <c r="D66" s="16"/>
      <c r="E66" s="16"/>
      <c r="F66" s="16" t="s">
        <v>67</v>
      </c>
      <c r="G66" s="18" t="s">
        <v>68</v>
      </c>
      <c r="H66" s="23">
        <v>9.9999999999999994E-12</v>
      </c>
      <c r="I66" s="20"/>
      <c r="J66" s="20"/>
      <c r="K66" s="20">
        <v>2</v>
      </c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14"/>
      <c r="AJ66" s="14"/>
      <c r="AK66" s="14"/>
      <c r="AL66" s="14"/>
      <c r="AM66" s="14"/>
      <c r="AN66" s="14"/>
      <c r="AO66" s="14"/>
    </row>
    <row r="67" spans="1:41" ht="15.75" customHeight="1" x14ac:dyDescent="0.25">
      <c r="A67" s="10">
        <f t="shared" si="0"/>
        <v>66</v>
      </c>
      <c r="B67" s="16" t="s">
        <v>66</v>
      </c>
      <c r="C67" s="19">
        <v>2</v>
      </c>
      <c r="D67" s="16"/>
      <c r="E67" s="16"/>
      <c r="F67" s="16" t="s">
        <v>67</v>
      </c>
      <c r="G67" s="18" t="s">
        <v>68</v>
      </c>
      <c r="H67" s="23">
        <v>1.0000000000000001E-5</v>
      </c>
      <c r="I67" s="20"/>
      <c r="J67" s="20"/>
      <c r="K67" s="20">
        <v>2</v>
      </c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14"/>
      <c r="AJ67" s="14"/>
      <c r="AK67" s="14"/>
      <c r="AL67" s="14"/>
      <c r="AM67" s="14"/>
      <c r="AN67" s="14"/>
      <c r="AO67" s="14"/>
    </row>
    <row r="68" spans="1:41" ht="15.75" customHeight="1" x14ac:dyDescent="0.25">
      <c r="A68" s="10">
        <f t="shared" ref="A68:A131" si="1">1+A67</f>
        <v>67</v>
      </c>
      <c r="B68" s="16" t="s">
        <v>66</v>
      </c>
      <c r="C68" s="19">
        <v>2</v>
      </c>
      <c r="D68" s="16"/>
      <c r="E68" s="16"/>
      <c r="F68" s="16" t="s">
        <v>67</v>
      </c>
      <c r="G68" s="18" t="s">
        <v>68</v>
      </c>
      <c r="H68" s="23">
        <v>1E-4</v>
      </c>
      <c r="I68" s="20"/>
      <c r="J68" s="20"/>
      <c r="K68" s="20">
        <v>2</v>
      </c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14"/>
      <c r="AJ68" s="14"/>
      <c r="AK68" s="14"/>
      <c r="AL68" s="14"/>
      <c r="AM68" s="14"/>
      <c r="AN68" s="14"/>
      <c r="AO68" s="14"/>
    </row>
    <row r="69" spans="1:41" ht="15.75" customHeight="1" x14ac:dyDescent="0.25">
      <c r="A69" s="10">
        <f t="shared" si="1"/>
        <v>68</v>
      </c>
      <c r="B69" s="16" t="s">
        <v>66</v>
      </c>
      <c r="C69" s="19">
        <v>2</v>
      </c>
      <c r="D69" s="16"/>
      <c r="E69" s="16"/>
      <c r="F69" s="16" t="s">
        <v>67</v>
      </c>
      <c r="G69" s="18" t="s">
        <v>68</v>
      </c>
      <c r="H69" s="20">
        <v>1E-3</v>
      </c>
      <c r="I69" s="20"/>
      <c r="J69" s="20"/>
      <c r="K69" s="20">
        <v>2</v>
      </c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14"/>
      <c r="AJ69" s="14"/>
      <c r="AK69" s="14"/>
      <c r="AL69" s="14"/>
      <c r="AM69" s="14"/>
      <c r="AN69" s="14"/>
      <c r="AO69" s="14"/>
    </row>
    <row r="70" spans="1:41" ht="15.75" customHeight="1" x14ac:dyDescent="0.25">
      <c r="A70" s="10">
        <f t="shared" si="1"/>
        <v>69</v>
      </c>
      <c r="B70" s="16" t="s">
        <v>66</v>
      </c>
      <c r="C70" s="19">
        <v>2</v>
      </c>
      <c r="D70" s="16"/>
      <c r="E70" s="16"/>
      <c r="F70" s="16" t="s">
        <v>67</v>
      </c>
      <c r="G70" s="18" t="s">
        <v>68</v>
      </c>
      <c r="H70" s="20">
        <v>0.09</v>
      </c>
      <c r="I70" s="20"/>
      <c r="J70" s="20"/>
      <c r="K70" s="20">
        <v>2</v>
      </c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14"/>
      <c r="AJ70" s="14"/>
      <c r="AK70" s="14"/>
      <c r="AL70" s="14"/>
      <c r="AM70" s="14"/>
      <c r="AN70" s="14"/>
      <c r="AO70" s="14"/>
    </row>
    <row r="71" spans="1:41" ht="15.75" customHeight="1" x14ac:dyDescent="0.25">
      <c r="A71" s="10">
        <f t="shared" si="1"/>
        <v>70</v>
      </c>
      <c r="B71" s="16" t="s">
        <v>86</v>
      </c>
      <c r="C71" s="19">
        <v>2</v>
      </c>
      <c r="D71" s="16"/>
      <c r="E71" s="16"/>
      <c r="F71" s="16" t="s">
        <v>67</v>
      </c>
      <c r="G71" s="18" t="s">
        <v>68</v>
      </c>
      <c r="H71" s="23">
        <v>9.9999999999999998E-13</v>
      </c>
      <c r="I71" s="20"/>
      <c r="J71" s="20"/>
      <c r="K71" s="20">
        <v>2</v>
      </c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14"/>
      <c r="AJ71" s="14"/>
      <c r="AK71" s="14"/>
      <c r="AL71" s="14"/>
      <c r="AM71" s="14"/>
      <c r="AN71" s="14"/>
      <c r="AO71" s="14"/>
    </row>
    <row r="72" spans="1:41" ht="15.75" customHeight="1" x14ac:dyDescent="0.25">
      <c r="A72" s="10">
        <f t="shared" si="1"/>
        <v>71</v>
      </c>
      <c r="B72" s="16" t="s">
        <v>86</v>
      </c>
      <c r="C72" s="19">
        <v>2</v>
      </c>
      <c r="D72" s="16"/>
      <c r="E72" s="16"/>
      <c r="F72" s="16" t="s">
        <v>67</v>
      </c>
      <c r="G72" s="18" t="s">
        <v>68</v>
      </c>
      <c r="H72" s="23">
        <v>1.0000000000000001E-5</v>
      </c>
      <c r="I72" s="20"/>
      <c r="J72" s="20"/>
      <c r="K72" s="20">
        <v>2</v>
      </c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14"/>
      <c r="AJ72" s="14"/>
      <c r="AK72" s="14"/>
      <c r="AL72" s="14"/>
      <c r="AM72" s="14"/>
      <c r="AN72" s="14"/>
      <c r="AO72" s="14"/>
    </row>
    <row r="73" spans="1:41" ht="15.75" customHeight="1" x14ac:dyDescent="0.25">
      <c r="A73" s="10">
        <f t="shared" si="1"/>
        <v>72</v>
      </c>
      <c r="B73" s="16" t="s">
        <v>86</v>
      </c>
      <c r="C73" s="19">
        <v>2</v>
      </c>
      <c r="D73" s="16"/>
      <c r="E73" s="16"/>
      <c r="F73" s="16" t="s">
        <v>67</v>
      </c>
      <c r="G73" s="18" t="s">
        <v>68</v>
      </c>
      <c r="H73" s="23">
        <v>1E-4</v>
      </c>
      <c r="I73" s="20"/>
      <c r="J73" s="20"/>
      <c r="K73" s="20">
        <v>2</v>
      </c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14"/>
      <c r="AJ73" s="14"/>
      <c r="AK73" s="14"/>
      <c r="AL73" s="14"/>
      <c r="AM73" s="14"/>
      <c r="AN73" s="14"/>
      <c r="AO73" s="14"/>
    </row>
    <row r="74" spans="1:41" ht="15.75" customHeight="1" x14ac:dyDescent="0.25">
      <c r="A74" s="10">
        <f t="shared" si="1"/>
        <v>73</v>
      </c>
      <c r="B74" s="16" t="s">
        <v>86</v>
      </c>
      <c r="C74" s="19">
        <v>2</v>
      </c>
      <c r="D74" s="16"/>
      <c r="E74" s="16"/>
      <c r="F74" s="16" t="s">
        <v>67</v>
      </c>
      <c r="G74" s="18" t="s">
        <v>68</v>
      </c>
      <c r="H74" s="23">
        <v>1E-3</v>
      </c>
      <c r="I74" s="20"/>
      <c r="J74" s="20"/>
      <c r="K74" s="20">
        <v>2</v>
      </c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14"/>
      <c r="AJ74" s="14"/>
      <c r="AK74" s="14"/>
      <c r="AL74" s="14"/>
      <c r="AM74" s="14"/>
      <c r="AN74" s="14"/>
      <c r="AO74" s="14"/>
    </row>
    <row r="75" spans="1:41" ht="15.75" customHeight="1" x14ac:dyDescent="0.25">
      <c r="A75" s="10">
        <f t="shared" si="1"/>
        <v>74</v>
      </c>
      <c r="B75" s="16" t="s">
        <v>86</v>
      </c>
      <c r="C75" s="19">
        <v>2</v>
      </c>
      <c r="D75" s="16"/>
      <c r="E75" s="16"/>
      <c r="F75" s="16" t="s">
        <v>67</v>
      </c>
      <c r="G75" s="18" t="s">
        <v>68</v>
      </c>
      <c r="H75" s="23">
        <v>0.01</v>
      </c>
      <c r="I75" s="20"/>
      <c r="J75" s="20"/>
      <c r="K75" s="20">
        <v>2</v>
      </c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14"/>
      <c r="AJ75" s="14"/>
      <c r="AK75" s="14"/>
      <c r="AL75" s="14"/>
      <c r="AM75" s="14"/>
      <c r="AN75" s="14"/>
      <c r="AO75" s="14"/>
    </row>
    <row r="76" spans="1:41" ht="15.75" customHeight="1" x14ac:dyDescent="0.25">
      <c r="A76" s="10">
        <f t="shared" si="1"/>
        <v>75</v>
      </c>
      <c r="B76" s="16" t="s">
        <v>86</v>
      </c>
      <c r="C76" s="19">
        <v>2</v>
      </c>
      <c r="D76" s="16"/>
      <c r="E76" s="16"/>
      <c r="F76" s="16" t="s">
        <v>67</v>
      </c>
      <c r="G76" s="18" t="s">
        <v>68</v>
      </c>
      <c r="H76" s="23">
        <v>0.9</v>
      </c>
      <c r="I76" s="20"/>
      <c r="J76" s="20"/>
      <c r="K76" s="20">
        <v>2</v>
      </c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14"/>
      <c r="AJ76" s="14"/>
      <c r="AK76" s="14"/>
      <c r="AL76" s="14"/>
      <c r="AM76" s="14"/>
      <c r="AN76" s="14"/>
      <c r="AO76" s="14"/>
    </row>
    <row r="77" spans="1:41" ht="15.75" customHeight="1" x14ac:dyDescent="0.25">
      <c r="A77" s="10">
        <f t="shared" si="1"/>
        <v>76</v>
      </c>
      <c r="B77" s="16" t="s">
        <v>226</v>
      </c>
      <c r="C77" s="19">
        <v>2</v>
      </c>
      <c r="D77" s="16"/>
      <c r="E77" s="16"/>
      <c r="F77" s="16" t="s">
        <v>67</v>
      </c>
      <c r="G77" s="18" t="s">
        <v>68</v>
      </c>
      <c r="H77" s="23">
        <v>1.0000000000000001E-15</v>
      </c>
      <c r="I77" s="20"/>
      <c r="J77" s="20"/>
      <c r="K77" s="20">
        <v>9</v>
      </c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14"/>
      <c r="AJ77" s="14"/>
      <c r="AK77" s="14"/>
      <c r="AL77" s="14"/>
      <c r="AM77" s="14"/>
      <c r="AN77" s="14"/>
      <c r="AO77" s="14"/>
    </row>
    <row r="78" spans="1:41" ht="15.75" customHeight="1" x14ac:dyDescent="0.25">
      <c r="A78" s="10">
        <f t="shared" si="1"/>
        <v>77</v>
      </c>
      <c r="B78" s="16" t="s">
        <v>226</v>
      </c>
      <c r="C78" s="19">
        <v>2</v>
      </c>
      <c r="D78" s="16"/>
      <c r="E78" s="16"/>
      <c r="F78" s="16" t="s">
        <v>67</v>
      </c>
      <c r="G78" s="18" t="s">
        <v>68</v>
      </c>
      <c r="H78" s="23">
        <v>1E-13</v>
      </c>
      <c r="I78" s="20"/>
      <c r="J78" s="20"/>
      <c r="K78" s="20">
        <v>9</v>
      </c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14"/>
      <c r="AJ78" s="14"/>
      <c r="AK78" s="14"/>
      <c r="AL78" s="14"/>
      <c r="AM78" s="14"/>
      <c r="AN78" s="14"/>
      <c r="AO78" s="14"/>
    </row>
    <row r="79" spans="1:41" ht="15.75" customHeight="1" x14ac:dyDescent="0.25">
      <c r="A79" s="10">
        <f t="shared" si="1"/>
        <v>78</v>
      </c>
      <c r="B79" s="16" t="s">
        <v>226</v>
      </c>
      <c r="C79" s="19">
        <v>2</v>
      </c>
      <c r="D79" s="16"/>
      <c r="E79" s="16"/>
      <c r="F79" s="16" t="s">
        <v>67</v>
      </c>
      <c r="G79" s="18" t="s">
        <v>68</v>
      </c>
      <c r="H79" s="23">
        <v>9.9999999999999995E-7</v>
      </c>
      <c r="I79" s="20"/>
      <c r="J79" s="20"/>
      <c r="K79" s="20">
        <v>9</v>
      </c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14"/>
      <c r="AJ79" s="14"/>
      <c r="AK79" s="14"/>
      <c r="AL79" s="14"/>
      <c r="AM79" s="14"/>
      <c r="AN79" s="14"/>
      <c r="AO79" s="14"/>
    </row>
    <row r="80" spans="1:41" ht="15.75" customHeight="1" x14ac:dyDescent="0.25">
      <c r="A80" s="10">
        <f t="shared" si="1"/>
        <v>79</v>
      </c>
      <c r="B80" s="16" t="s">
        <v>226</v>
      </c>
      <c r="C80" s="19">
        <v>2</v>
      </c>
      <c r="D80" s="16"/>
      <c r="E80" s="16"/>
      <c r="F80" s="16" t="s">
        <v>67</v>
      </c>
      <c r="G80" s="18" t="s">
        <v>68</v>
      </c>
      <c r="H80" s="23">
        <v>1.0000000000000001E-5</v>
      </c>
      <c r="I80" s="20"/>
      <c r="J80" s="20"/>
      <c r="K80" s="20">
        <v>9</v>
      </c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14"/>
      <c r="AJ80" s="14"/>
      <c r="AK80" s="14"/>
      <c r="AL80" s="14"/>
      <c r="AM80" s="14"/>
      <c r="AN80" s="14"/>
      <c r="AO80" s="14"/>
    </row>
    <row r="81" spans="1:41" ht="15.75" customHeight="1" x14ac:dyDescent="0.25">
      <c r="A81" s="10">
        <f t="shared" si="1"/>
        <v>80</v>
      </c>
      <c r="B81" s="18" t="s">
        <v>33</v>
      </c>
      <c r="C81" s="19">
        <v>3</v>
      </c>
      <c r="D81" s="17"/>
      <c r="E81" s="17"/>
      <c r="F81" s="17"/>
      <c r="G81" s="18" t="s">
        <v>34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>
        <v>1.9</v>
      </c>
      <c r="Y81" s="21">
        <v>50</v>
      </c>
      <c r="Z81" s="21"/>
      <c r="AA81" s="21"/>
      <c r="AB81" s="21"/>
      <c r="AC81" s="21"/>
      <c r="AD81" s="21"/>
      <c r="AE81" s="21"/>
      <c r="AF81" s="21"/>
      <c r="AG81" s="20"/>
      <c r="AH81" s="20"/>
      <c r="AI81" s="14"/>
      <c r="AJ81" s="14"/>
      <c r="AK81" s="14"/>
      <c r="AL81" s="14"/>
      <c r="AM81" s="14"/>
      <c r="AN81" s="14"/>
      <c r="AO81" s="14"/>
    </row>
    <row r="82" spans="1:41" ht="15.75" customHeight="1" x14ac:dyDescent="0.25">
      <c r="A82" s="10">
        <f t="shared" si="1"/>
        <v>81</v>
      </c>
      <c r="B82" s="18" t="s">
        <v>42</v>
      </c>
      <c r="C82" s="19">
        <v>3</v>
      </c>
      <c r="D82" s="17"/>
      <c r="E82" s="17"/>
      <c r="F82" s="17"/>
      <c r="G82" s="18" t="s">
        <v>34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>
        <v>1.4</v>
      </c>
      <c r="Y82" s="21">
        <v>120</v>
      </c>
      <c r="Z82" s="21"/>
      <c r="AA82" s="21"/>
      <c r="AB82" s="21"/>
      <c r="AC82" s="21"/>
      <c r="AD82" s="21"/>
      <c r="AE82" s="21"/>
      <c r="AF82" s="21"/>
      <c r="AG82" s="20"/>
      <c r="AH82" s="20"/>
      <c r="AI82" s="14"/>
      <c r="AJ82" s="14"/>
      <c r="AK82" s="14"/>
      <c r="AL82" s="14"/>
      <c r="AM82" s="14"/>
      <c r="AN82" s="14"/>
      <c r="AO82" s="14"/>
    </row>
    <row r="83" spans="1:41" ht="15.75" customHeight="1" x14ac:dyDescent="0.25">
      <c r="A83" s="10">
        <f t="shared" si="1"/>
        <v>82</v>
      </c>
      <c r="B83" s="18" t="s">
        <v>42</v>
      </c>
      <c r="C83" s="19">
        <v>3</v>
      </c>
      <c r="D83" s="17"/>
      <c r="E83" s="17"/>
      <c r="F83" s="17"/>
      <c r="G83" s="18" t="s">
        <v>34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>
        <v>1.8</v>
      </c>
      <c r="Y83" s="21">
        <v>120</v>
      </c>
      <c r="Z83" s="21"/>
      <c r="AA83" s="21"/>
      <c r="AB83" s="21"/>
      <c r="AC83" s="21"/>
      <c r="AD83" s="21"/>
      <c r="AE83" s="21"/>
      <c r="AF83" s="21"/>
      <c r="AG83" s="20"/>
      <c r="AH83" s="20"/>
      <c r="AI83" s="14"/>
      <c r="AJ83" s="14"/>
      <c r="AK83" s="14"/>
      <c r="AL83" s="14"/>
      <c r="AM83" s="14"/>
      <c r="AN83" s="14"/>
      <c r="AO83" s="14"/>
    </row>
    <row r="84" spans="1:41" ht="15.75" customHeight="1" x14ac:dyDescent="0.25">
      <c r="A84" s="10">
        <f t="shared" si="1"/>
        <v>83</v>
      </c>
      <c r="B84" s="18" t="s">
        <v>33</v>
      </c>
      <c r="C84" s="19">
        <v>3</v>
      </c>
      <c r="D84" s="17"/>
      <c r="E84" s="17"/>
      <c r="F84" s="17"/>
      <c r="G84" s="18" t="s">
        <v>34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>
        <v>1.4</v>
      </c>
      <c r="Y84" s="21">
        <v>50</v>
      </c>
      <c r="Z84" s="21"/>
      <c r="AA84" s="21"/>
      <c r="AB84" s="21"/>
      <c r="AC84" s="21"/>
      <c r="AD84" s="21"/>
      <c r="AE84" s="21"/>
      <c r="AF84" s="21"/>
      <c r="AG84" s="20"/>
      <c r="AH84" s="20"/>
      <c r="AI84" s="14"/>
      <c r="AJ84" s="14"/>
      <c r="AK84" s="14"/>
      <c r="AL84" s="14"/>
      <c r="AM84" s="14"/>
      <c r="AN84" s="14"/>
      <c r="AO84" s="14"/>
    </row>
    <row r="85" spans="1:41" ht="15.75" customHeight="1" x14ac:dyDescent="0.25">
      <c r="A85" s="10">
        <f t="shared" si="1"/>
        <v>84</v>
      </c>
      <c r="B85" s="18" t="s">
        <v>119</v>
      </c>
      <c r="C85" s="19">
        <v>2</v>
      </c>
      <c r="D85" s="17"/>
      <c r="E85" s="17"/>
      <c r="F85" s="17"/>
      <c r="G85" s="18" t="s">
        <v>34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>
        <v>1.4</v>
      </c>
      <c r="Y85" s="21">
        <v>50</v>
      </c>
      <c r="Z85" s="21"/>
      <c r="AA85" s="21"/>
      <c r="AB85" s="21"/>
      <c r="AC85" s="21"/>
      <c r="AD85" s="21"/>
      <c r="AE85" s="21"/>
      <c r="AF85" s="21"/>
      <c r="AG85" s="20"/>
      <c r="AH85" s="20"/>
      <c r="AI85" s="14"/>
      <c r="AJ85" s="14"/>
      <c r="AK85" s="14"/>
      <c r="AL85" s="14"/>
      <c r="AM85" s="14"/>
      <c r="AN85" s="14"/>
      <c r="AO85" s="14"/>
    </row>
    <row r="86" spans="1:41" ht="15.75" customHeight="1" x14ac:dyDescent="0.25">
      <c r="A86" s="10">
        <f t="shared" si="1"/>
        <v>85</v>
      </c>
      <c r="B86" s="18" t="s">
        <v>119</v>
      </c>
      <c r="C86" s="19">
        <v>2</v>
      </c>
      <c r="D86" s="17"/>
      <c r="E86" s="17"/>
      <c r="F86" s="17"/>
      <c r="G86" s="18" t="s">
        <v>34</v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>
        <v>1.9</v>
      </c>
      <c r="Y86" s="21">
        <v>50</v>
      </c>
      <c r="Z86" s="21"/>
      <c r="AA86" s="21"/>
      <c r="AB86" s="21"/>
      <c r="AC86" s="21"/>
      <c r="AD86" s="21"/>
      <c r="AE86" s="21"/>
      <c r="AF86" s="21"/>
      <c r="AG86" s="20"/>
      <c r="AH86" s="20"/>
      <c r="AI86" s="14"/>
      <c r="AJ86" s="14"/>
      <c r="AK86" s="14"/>
      <c r="AL86" s="14"/>
      <c r="AM86" s="14"/>
      <c r="AN86" s="14"/>
      <c r="AO86" s="14"/>
    </row>
    <row r="87" spans="1:41" ht="15.75" customHeight="1" x14ac:dyDescent="0.25">
      <c r="A87" s="10">
        <f t="shared" si="1"/>
        <v>86</v>
      </c>
      <c r="B87" s="18" t="s">
        <v>141</v>
      </c>
      <c r="C87" s="19">
        <v>2</v>
      </c>
      <c r="D87" s="17"/>
      <c r="E87" s="17"/>
      <c r="F87" s="17"/>
      <c r="G87" s="18" t="s">
        <v>34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>
        <v>1.4</v>
      </c>
      <c r="Y87" s="21">
        <v>50</v>
      </c>
      <c r="Z87" s="21"/>
      <c r="AA87" s="21"/>
      <c r="AB87" s="21"/>
      <c r="AC87" s="21"/>
      <c r="AD87" s="21"/>
      <c r="AE87" s="21"/>
      <c r="AF87" s="21"/>
      <c r="AG87" s="20"/>
      <c r="AH87" s="20"/>
      <c r="AI87" s="14"/>
      <c r="AJ87" s="14"/>
      <c r="AK87" s="14"/>
      <c r="AL87" s="14"/>
      <c r="AM87" s="14"/>
      <c r="AN87" s="14"/>
      <c r="AO87" s="14"/>
    </row>
    <row r="88" spans="1:41" ht="15.75" customHeight="1" x14ac:dyDescent="0.25">
      <c r="A88" s="10">
        <f t="shared" si="1"/>
        <v>87</v>
      </c>
      <c r="B88" s="18" t="s">
        <v>198</v>
      </c>
      <c r="C88" s="19">
        <v>2</v>
      </c>
      <c r="D88" s="17"/>
      <c r="E88" s="17"/>
      <c r="F88" s="17"/>
      <c r="G88" s="18" t="s">
        <v>34</v>
      </c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>
        <v>1.4</v>
      </c>
      <c r="Y88" s="21">
        <v>120</v>
      </c>
      <c r="Z88" s="21"/>
      <c r="AA88" s="21"/>
      <c r="AB88" s="21"/>
      <c r="AC88" s="21"/>
      <c r="AD88" s="21"/>
      <c r="AE88" s="21"/>
      <c r="AF88" s="21"/>
      <c r="AG88" s="20"/>
      <c r="AH88" s="20"/>
      <c r="AI88" s="14"/>
      <c r="AJ88" s="14"/>
      <c r="AK88" s="14"/>
      <c r="AL88" s="14"/>
      <c r="AM88" s="14"/>
      <c r="AN88" s="14"/>
      <c r="AO88" s="14"/>
    </row>
    <row r="89" spans="1:41" ht="15.75" customHeight="1" x14ac:dyDescent="0.25">
      <c r="A89" s="10">
        <f t="shared" si="1"/>
        <v>88</v>
      </c>
      <c r="B89" s="18" t="s">
        <v>141</v>
      </c>
      <c r="C89" s="19">
        <v>2</v>
      </c>
      <c r="D89" s="17"/>
      <c r="E89" s="17"/>
      <c r="F89" s="17"/>
      <c r="G89" s="18" t="s">
        <v>34</v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>
        <v>1.7</v>
      </c>
      <c r="Y89" s="21">
        <v>50</v>
      </c>
      <c r="Z89" s="21"/>
      <c r="AA89" s="21"/>
      <c r="AB89" s="21"/>
      <c r="AC89" s="21"/>
      <c r="AD89" s="21"/>
      <c r="AE89" s="21"/>
      <c r="AF89" s="21"/>
      <c r="AG89" s="20"/>
      <c r="AH89" s="20"/>
      <c r="AI89" s="14"/>
      <c r="AJ89" s="14"/>
      <c r="AK89" s="14"/>
      <c r="AL89" s="14"/>
      <c r="AM89" s="14"/>
      <c r="AN89" s="14"/>
      <c r="AO89" s="14"/>
    </row>
    <row r="90" spans="1:41" ht="15.75" customHeight="1" x14ac:dyDescent="0.25">
      <c r="A90" s="10">
        <f t="shared" si="1"/>
        <v>89</v>
      </c>
      <c r="B90" s="18" t="s">
        <v>198</v>
      </c>
      <c r="C90" s="19">
        <v>2</v>
      </c>
      <c r="D90" s="17"/>
      <c r="E90" s="17"/>
      <c r="F90" s="17"/>
      <c r="G90" s="18" t="s">
        <v>34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>
        <v>1.7</v>
      </c>
      <c r="Y90" s="21">
        <v>120</v>
      </c>
      <c r="Z90" s="21"/>
      <c r="AA90" s="21"/>
      <c r="AB90" s="21"/>
      <c r="AC90" s="21"/>
      <c r="AD90" s="21"/>
      <c r="AE90" s="21"/>
      <c r="AF90" s="21"/>
      <c r="AG90" s="20"/>
      <c r="AH90" s="20"/>
      <c r="AI90" s="14"/>
      <c r="AJ90" s="14"/>
      <c r="AK90" s="14"/>
      <c r="AL90" s="14"/>
      <c r="AM90" s="14"/>
      <c r="AN90" s="14"/>
      <c r="AO90" s="14"/>
    </row>
    <row r="91" spans="1:41" ht="15.75" customHeight="1" x14ac:dyDescent="0.25">
      <c r="A91" s="10">
        <f t="shared" si="1"/>
        <v>90</v>
      </c>
      <c r="B91" s="18" t="s">
        <v>256</v>
      </c>
      <c r="C91" s="19">
        <v>2</v>
      </c>
      <c r="D91" s="17"/>
      <c r="E91" s="17"/>
      <c r="F91" s="17"/>
      <c r="G91" s="18" t="s">
        <v>34</v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>
        <v>1.6</v>
      </c>
      <c r="Y91" s="21">
        <v>120</v>
      </c>
      <c r="Z91" s="21"/>
      <c r="AA91" s="21"/>
      <c r="AB91" s="21"/>
      <c r="AC91" s="21"/>
      <c r="AD91" s="21"/>
      <c r="AE91" s="21"/>
      <c r="AF91" s="21"/>
      <c r="AG91" s="20"/>
      <c r="AH91" s="20"/>
      <c r="AI91" s="14"/>
      <c r="AJ91" s="14"/>
      <c r="AK91" s="14"/>
      <c r="AL91" s="14"/>
      <c r="AM91" s="14"/>
      <c r="AN91" s="14"/>
      <c r="AO91" s="14"/>
    </row>
    <row r="92" spans="1:41" ht="15.75" customHeight="1" x14ac:dyDescent="0.25">
      <c r="A92" s="10">
        <f t="shared" si="1"/>
        <v>91</v>
      </c>
      <c r="B92" s="18" t="s">
        <v>256</v>
      </c>
      <c r="C92" s="19">
        <v>2</v>
      </c>
      <c r="D92" s="17"/>
      <c r="E92" s="17"/>
      <c r="F92" s="17"/>
      <c r="G92" s="18" t="s">
        <v>34</v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>
        <v>1.9</v>
      </c>
      <c r="Y92" s="21">
        <v>120</v>
      </c>
      <c r="Z92" s="21"/>
      <c r="AA92" s="21"/>
      <c r="AB92" s="21"/>
      <c r="AC92" s="21"/>
      <c r="AD92" s="21"/>
      <c r="AE92" s="21"/>
      <c r="AF92" s="21"/>
      <c r="AG92" s="20"/>
      <c r="AH92" s="20"/>
      <c r="AI92" s="14"/>
      <c r="AJ92" s="14"/>
      <c r="AK92" s="14"/>
      <c r="AL92" s="14"/>
      <c r="AM92" s="14"/>
      <c r="AN92" s="14"/>
      <c r="AO92" s="14"/>
    </row>
    <row r="93" spans="1:41" ht="15.75" customHeight="1" x14ac:dyDescent="0.25">
      <c r="A93" s="10">
        <f t="shared" si="1"/>
        <v>92</v>
      </c>
      <c r="B93" s="16" t="s">
        <v>132</v>
      </c>
      <c r="C93" s="19">
        <v>2</v>
      </c>
      <c r="D93" s="16"/>
      <c r="E93" s="16"/>
      <c r="F93" s="16" t="s">
        <v>36</v>
      </c>
      <c r="G93" s="18" t="s">
        <v>133</v>
      </c>
      <c r="H93" s="23">
        <v>9.9999999999999995E-7</v>
      </c>
      <c r="I93" s="20"/>
      <c r="J93" s="20"/>
      <c r="K93" s="20">
        <v>0.1</v>
      </c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>
        <v>6.63</v>
      </c>
      <c r="X93" s="20"/>
      <c r="Y93" s="20">
        <v>1260</v>
      </c>
      <c r="Z93" s="20">
        <v>11.4</v>
      </c>
      <c r="AA93" s="20"/>
      <c r="AB93" s="20"/>
      <c r="AC93" s="20"/>
      <c r="AD93" s="20"/>
      <c r="AE93" s="20"/>
      <c r="AF93" s="20"/>
      <c r="AG93" s="20"/>
      <c r="AH93" s="20"/>
      <c r="AI93" s="14"/>
      <c r="AJ93" s="14"/>
      <c r="AK93" s="14"/>
      <c r="AL93" s="14"/>
      <c r="AM93" s="14"/>
      <c r="AN93" s="14"/>
      <c r="AO93" s="14"/>
    </row>
    <row r="94" spans="1:41" ht="15.75" customHeight="1" x14ac:dyDescent="0.25">
      <c r="A94" s="10">
        <f t="shared" si="1"/>
        <v>93</v>
      </c>
      <c r="B94" s="16" t="s">
        <v>132</v>
      </c>
      <c r="C94" s="19">
        <v>2</v>
      </c>
      <c r="D94" s="16"/>
      <c r="E94" s="16"/>
      <c r="F94" s="16" t="s">
        <v>36</v>
      </c>
      <c r="G94" s="18" t="s">
        <v>133</v>
      </c>
      <c r="H94" s="20">
        <v>8.0000000000000002E-3</v>
      </c>
      <c r="I94" s="20"/>
      <c r="J94" s="20"/>
      <c r="K94" s="20">
        <v>0.1</v>
      </c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>
        <v>6.71</v>
      </c>
      <c r="X94" s="20"/>
      <c r="Y94" s="20">
        <v>1257</v>
      </c>
      <c r="Z94" s="20">
        <v>13.7</v>
      </c>
      <c r="AA94" s="20"/>
      <c r="AB94" s="20"/>
      <c r="AC94" s="20"/>
      <c r="AD94" s="20"/>
      <c r="AE94" s="20"/>
      <c r="AF94" s="20"/>
      <c r="AG94" s="20"/>
      <c r="AH94" s="20"/>
      <c r="AI94" s="14"/>
      <c r="AJ94" s="14"/>
      <c r="AK94" s="14"/>
      <c r="AL94" s="14"/>
      <c r="AM94" s="14"/>
      <c r="AN94" s="14"/>
      <c r="AO94" s="14"/>
    </row>
    <row r="95" spans="1:41" ht="15.75" customHeight="1" x14ac:dyDescent="0.25">
      <c r="A95" s="10">
        <f t="shared" si="1"/>
        <v>94</v>
      </c>
      <c r="B95" s="16" t="s">
        <v>132</v>
      </c>
      <c r="C95" s="19">
        <v>2</v>
      </c>
      <c r="D95" s="16"/>
      <c r="E95" s="16"/>
      <c r="F95" s="16" t="s">
        <v>36</v>
      </c>
      <c r="G95" s="18" t="s">
        <v>133</v>
      </c>
      <c r="H95" s="20">
        <v>3.7999999999999999E-2</v>
      </c>
      <c r="I95" s="20"/>
      <c r="J95" s="20"/>
      <c r="K95" s="20">
        <v>0.1</v>
      </c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>
        <v>6.73</v>
      </c>
      <c r="X95" s="20"/>
      <c r="Y95" s="20">
        <v>1249</v>
      </c>
      <c r="Z95" s="20">
        <v>14.2</v>
      </c>
      <c r="AA95" s="20"/>
      <c r="AB95" s="20"/>
      <c r="AC95" s="20"/>
      <c r="AD95" s="20"/>
      <c r="AE95" s="20"/>
      <c r="AF95" s="20"/>
      <c r="AG95" s="20"/>
      <c r="AH95" s="20"/>
      <c r="AI95" s="14"/>
      <c r="AJ95" s="14"/>
      <c r="AK95" s="14"/>
      <c r="AL95" s="14"/>
      <c r="AM95" s="14"/>
      <c r="AN95" s="14"/>
      <c r="AO95" s="14"/>
    </row>
    <row r="96" spans="1:41" ht="15.75" customHeight="1" x14ac:dyDescent="0.25">
      <c r="A96" s="10">
        <f t="shared" si="1"/>
        <v>95</v>
      </c>
      <c r="B96" s="16" t="s">
        <v>132</v>
      </c>
      <c r="C96" s="19">
        <v>2</v>
      </c>
      <c r="D96" s="16"/>
      <c r="E96" s="16"/>
      <c r="F96" s="16" t="s">
        <v>36</v>
      </c>
      <c r="G96" s="18" t="s">
        <v>133</v>
      </c>
      <c r="H96" s="20">
        <v>0.08</v>
      </c>
      <c r="I96" s="20"/>
      <c r="J96" s="20"/>
      <c r="K96" s="20">
        <v>0.1</v>
      </c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>
        <v>6.93</v>
      </c>
      <c r="X96" s="20"/>
      <c r="Y96" s="20">
        <v>1235</v>
      </c>
      <c r="Z96" s="20">
        <v>14.9</v>
      </c>
      <c r="AA96" s="20"/>
      <c r="AB96" s="20"/>
      <c r="AC96" s="20"/>
      <c r="AD96" s="20"/>
      <c r="AE96" s="20"/>
      <c r="AF96" s="20"/>
      <c r="AG96" s="20"/>
      <c r="AH96" s="20"/>
      <c r="AI96" s="14"/>
      <c r="AJ96" s="14"/>
      <c r="AK96" s="14"/>
      <c r="AL96" s="14"/>
      <c r="AM96" s="14"/>
      <c r="AN96" s="14"/>
      <c r="AO96" s="14"/>
    </row>
    <row r="97" spans="1:41" ht="15.75" customHeight="1" x14ac:dyDescent="0.25">
      <c r="A97" s="10">
        <f t="shared" si="1"/>
        <v>96</v>
      </c>
      <c r="B97" s="16" t="s">
        <v>132</v>
      </c>
      <c r="C97" s="19">
        <v>2</v>
      </c>
      <c r="D97" s="16"/>
      <c r="E97" s="16"/>
      <c r="F97" s="16" t="s">
        <v>36</v>
      </c>
      <c r="G97" s="18" t="s">
        <v>133</v>
      </c>
      <c r="H97" s="23">
        <v>9.9999999999999995E-7</v>
      </c>
      <c r="I97" s="20"/>
      <c r="J97" s="20"/>
      <c r="K97" s="20">
        <v>0.1</v>
      </c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>
        <v>7.31</v>
      </c>
      <c r="X97" s="20"/>
      <c r="Y97" s="20">
        <v>1447</v>
      </c>
      <c r="Z97" s="20">
        <v>20.3</v>
      </c>
      <c r="AA97" s="20"/>
      <c r="AB97" s="20"/>
      <c r="AC97" s="20"/>
      <c r="AD97" s="20"/>
      <c r="AE97" s="20"/>
      <c r="AF97" s="20"/>
      <c r="AG97" s="20"/>
      <c r="AH97" s="20"/>
      <c r="AI97" s="14"/>
      <c r="AJ97" s="14"/>
      <c r="AK97" s="14"/>
      <c r="AL97" s="14"/>
      <c r="AM97" s="14"/>
      <c r="AN97" s="14"/>
      <c r="AO97" s="14"/>
    </row>
    <row r="98" spans="1:41" ht="15.75" customHeight="1" x14ac:dyDescent="0.25">
      <c r="A98" s="10">
        <f t="shared" si="1"/>
        <v>97</v>
      </c>
      <c r="B98" s="16" t="s">
        <v>132</v>
      </c>
      <c r="C98" s="19">
        <v>2</v>
      </c>
      <c r="D98" s="16"/>
      <c r="E98" s="16"/>
      <c r="F98" s="16" t="s">
        <v>36</v>
      </c>
      <c r="G98" s="18" t="s">
        <v>133</v>
      </c>
      <c r="H98" s="20">
        <v>0.02</v>
      </c>
      <c r="I98" s="20"/>
      <c r="J98" s="20"/>
      <c r="K98" s="20">
        <v>0.1</v>
      </c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>
        <v>7.87</v>
      </c>
      <c r="X98" s="20"/>
      <c r="Y98" s="20">
        <v>1448</v>
      </c>
      <c r="Z98" s="20">
        <v>21.4</v>
      </c>
      <c r="AA98" s="20"/>
      <c r="AB98" s="20"/>
      <c r="AC98" s="20"/>
      <c r="AD98" s="20"/>
      <c r="AE98" s="20"/>
      <c r="AF98" s="20"/>
      <c r="AG98" s="20"/>
      <c r="AH98" s="20"/>
      <c r="AI98" s="14"/>
      <c r="AJ98" s="14"/>
      <c r="AK98" s="14"/>
      <c r="AL98" s="14"/>
      <c r="AM98" s="14"/>
      <c r="AN98" s="14"/>
      <c r="AO98" s="14"/>
    </row>
    <row r="99" spans="1:41" ht="15.75" customHeight="1" x14ac:dyDescent="0.25">
      <c r="A99" s="10">
        <f t="shared" si="1"/>
        <v>98</v>
      </c>
      <c r="B99" s="16" t="s">
        <v>132</v>
      </c>
      <c r="C99" s="19">
        <v>2</v>
      </c>
      <c r="D99" s="16"/>
      <c r="E99" s="16"/>
      <c r="F99" s="16" t="s">
        <v>36</v>
      </c>
      <c r="G99" s="18" t="s">
        <v>133</v>
      </c>
      <c r="H99" s="20">
        <v>6.8000000000000005E-2</v>
      </c>
      <c r="I99" s="20"/>
      <c r="J99" s="20"/>
      <c r="K99" s="20">
        <v>0.1</v>
      </c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>
        <v>8.27</v>
      </c>
      <c r="X99" s="20"/>
      <c r="Y99" s="20">
        <v>1456</v>
      </c>
      <c r="Z99" s="20">
        <v>22.1</v>
      </c>
      <c r="AA99" s="20"/>
      <c r="AB99" s="20"/>
      <c r="AC99" s="20"/>
      <c r="AD99" s="20"/>
      <c r="AE99" s="20"/>
      <c r="AF99" s="20"/>
      <c r="AG99" s="20"/>
      <c r="AH99" s="20"/>
      <c r="AI99" s="14"/>
      <c r="AJ99" s="14"/>
      <c r="AK99" s="14"/>
      <c r="AL99" s="14"/>
      <c r="AM99" s="14"/>
      <c r="AN99" s="14"/>
      <c r="AO99" s="14"/>
    </row>
    <row r="100" spans="1:41" ht="15.75" customHeight="1" x14ac:dyDescent="0.25">
      <c r="A100" s="10">
        <f t="shared" si="1"/>
        <v>99</v>
      </c>
      <c r="B100" s="16" t="s">
        <v>132</v>
      </c>
      <c r="C100" s="19">
        <v>2</v>
      </c>
      <c r="D100" s="16"/>
      <c r="E100" s="16"/>
      <c r="F100" s="16" t="s">
        <v>36</v>
      </c>
      <c r="G100" s="18" t="s">
        <v>133</v>
      </c>
      <c r="H100" s="20">
        <v>0.113</v>
      </c>
      <c r="I100" s="20"/>
      <c r="J100" s="20"/>
      <c r="K100" s="20">
        <v>0.1</v>
      </c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>
        <v>8.75</v>
      </c>
      <c r="X100" s="20"/>
      <c r="Y100" s="20">
        <v>1477</v>
      </c>
      <c r="Z100" s="20">
        <v>24</v>
      </c>
      <c r="AA100" s="20"/>
      <c r="AB100" s="20"/>
      <c r="AC100" s="20"/>
      <c r="AD100" s="20"/>
      <c r="AE100" s="20"/>
      <c r="AF100" s="20"/>
      <c r="AG100" s="20"/>
      <c r="AH100" s="20"/>
      <c r="AI100" s="14"/>
      <c r="AJ100" s="14"/>
      <c r="AK100" s="14"/>
      <c r="AL100" s="14"/>
      <c r="AM100" s="14"/>
      <c r="AN100" s="14"/>
      <c r="AO100" s="14"/>
    </row>
    <row r="101" spans="1:41" ht="15.75" customHeight="1" x14ac:dyDescent="0.25">
      <c r="A101" s="10">
        <f t="shared" si="1"/>
        <v>100</v>
      </c>
      <c r="B101" s="16" t="s">
        <v>135</v>
      </c>
      <c r="C101" s="19">
        <v>2</v>
      </c>
      <c r="D101" s="16"/>
      <c r="E101" s="16"/>
      <c r="F101" s="16" t="s">
        <v>139</v>
      </c>
      <c r="G101" s="18" t="s">
        <v>140</v>
      </c>
      <c r="H101" s="23">
        <v>9.9999999999999998E-17</v>
      </c>
      <c r="I101" s="14"/>
      <c r="J101" s="14"/>
      <c r="K101" s="20">
        <v>0.35</v>
      </c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14"/>
      <c r="AJ101" s="14"/>
      <c r="AK101" s="14"/>
      <c r="AL101" s="14"/>
      <c r="AM101" s="14"/>
      <c r="AN101" s="14"/>
      <c r="AO101" s="14"/>
    </row>
    <row r="102" spans="1:41" ht="15.75" customHeight="1" x14ac:dyDescent="0.25">
      <c r="A102" s="10">
        <f t="shared" si="1"/>
        <v>101</v>
      </c>
      <c r="B102" s="16" t="s">
        <v>135</v>
      </c>
      <c r="C102" s="19">
        <v>2</v>
      </c>
      <c r="D102" s="16"/>
      <c r="E102" s="16"/>
      <c r="F102" s="16" t="s">
        <v>109</v>
      </c>
      <c r="G102" s="18" t="s">
        <v>140</v>
      </c>
      <c r="H102" s="23">
        <v>8.0000000000000003E-10</v>
      </c>
      <c r="I102" s="20"/>
      <c r="J102" s="20"/>
      <c r="K102" s="20">
        <v>0.2</v>
      </c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>
        <v>1.57</v>
      </c>
      <c r="W102" s="20">
        <v>58</v>
      </c>
      <c r="X102" s="20"/>
      <c r="Y102" s="20">
        <v>20</v>
      </c>
      <c r="Z102" s="20"/>
      <c r="AA102" s="20"/>
      <c r="AB102" s="20"/>
      <c r="AC102" s="20"/>
      <c r="AD102" s="20"/>
      <c r="AE102" s="20"/>
      <c r="AF102" s="20"/>
      <c r="AG102" s="20"/>
      <c r="AH102" s="20"/>
      <c r="AI102" s="14"/>
      <c r="AJ102" s="14"/>
      <c r="AK102" s="14"/>
      <c r="AL102" s="14"/>
      <c r="AM102" s="14"/>
      <c r="AN102" s="14"/>
      <c r="AO102" s="14"/>
    </row>
    <row r="103" spans="1:41" ht="15.75" customHeight="1" x14ac:dyDescent="0.25">
      <c r="A103" s="10">
        <f t="shared" si="1"/>
        <v>102</v>
      </c>
      <c r="B103" s="16" t="s">
        <v>135</v>
      </c>
      <c r="C103" s="19">
        <v>2</v>
      </c>
      <c r="D103" s="16"/>
      <c r="E103" s="16"/>
      <c r="F103" s="16" t="s">
        <v>109</v>
      </c>
      <c r="G103" s="18" t="s">
        <v>140</v>
      </c>
      <c r="H103" s="23">
        <v>2.9999999999999997E-8</v>
      </c>
      <c r="I103" s="20"/>
      <c r="J103" s="20"/>
      <c r="K103" s="20">
        <v>0.2</v>
      </c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>
        <v>1.58</v>
      </c>
      <c r="W103" s="20">
        <v>62</v>
      </c>
      <c r="X103" s="20"/>
      <c r="Y103" s="20">
        <v>21</v>
      </c>
      <c r="Z103" s="20"/>
      <c r="AA103" s="20"/>
      <c r="AB103" s="20"/>
      <c r="AC103" s="20"/>
      <c r="AD103" s="20"/>
      <c r="AE103" s="20"/>
      <c r="AF103" s="20"/>
      <c r="AG103" s="20"/>
      <c r="AH103" s="20"/>
      <c r="AI103" s="14"/>
      <c r="AJ103" s="14"/>
      <c r="AK103" s="14"/>
      <c r="AL103" s="14"/>
      <c r="AM103" s="14"/>
      <c r="AN103" s="14"/>
      <c r="AO103" s="14"/>
    </row>
    <row r="104" spans="1:41" ht="15.75" customHeight="1" x14ac:dyDescent="0.25">
      <c r="A104" s="10">
        <f t="shared" si="1"/>
        <v>103</v>
      </c>
      <c r="B104" s="16" t="s">
        <v>135</v>
      </c>
      <c r="C104" s="19">
        <v>2</v>
      </c>
      <c r="D104" s="16"/>
      <c r="E104" s="16"/>
      <c r="F104" s="16" t="s">
        <v>139</v>
      </c>
      <c r="G104" s="18" t="s">
        <v>140</v>
      </c>
      <c r="H104" s="23">
        <v>8.9999999999999995E-15</v>
      </c>
      <c r="I104" s="20"/>
      <c r="J104" s="20"/>
      <c r="K104" s="20">
        <v>0.35</v>
      </c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14"/>
      <c r="AJ104" s="14"/>
      <c r="AK104" s="14"/>
      <c r="AL104" s="14"/>
      <c r="AM104" s="14"/>
      <c r="AN104" s="14"/>
      <c r="AO104" s="14"/>
    </row>
    <row r="105" spans="1:41" ht="15.75" customHeight="1" x14ac:dyDescent="0.25">
      <c r="A105" s="10">
        <f t="shared" si="1"/>
        <v>104</v>
      </c>
      <c r="B105" s="16" t="s">
        <v>135</v>
      </c>
      <c r="C105" s="19">
        <v>2</v>
      </c>
      <c r="D105" s="16"/>
      <c r="E105" s="16"/>
      <c r="F105" s="16" t="s">
        <v>109</v>
      </c>
      <c r="G105" s="18" t="s">
        <v>140</v>
      </c>
      <c r="H105" s="23">
        <v>9.9999999999999995E-7</v>
      </c>
      <c r="I105" s="20"/>
      <c r="J105" s="20"/>
      <c r="K105" s="20">
        <v>0.2</v>
      </c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>
        <v>1.52</v>
      </c>
      <c r="W105" s="20">
        <v>54</v>
      </c>
      <c r="X105" s="20"/>
      <c r="Y105" s="20">
        <v>31</v>
      </c>
      <c r="Z105" s="20"/>
      <c r="AA105" s="20"/>
      <c r="AB105" s="20"/>
      <c r="AC105" s="20"/>
      <c r="AD105" s="20"/>
      <c r="AE105" s="20"/>
      <c r="AF105" s="20"/>
      <c r="AG105" s="20"/>
      <c r="AH105" s="20"/>
      <c r="AI105" s="14"/>
      <c r="AJ105" s="14"/>
      <c r="AK105" s="14"/>
      <c r="AL105" s="14"/>
      <c r="AM105" s="14"/>
      <c r="AN105" s="14"/>
      <c r="AO105" s="14"/>
    </row>
    <row r="106" spans="1:41" ht="15.75" customHeight="1" x14ac:dyDescent="0.25">
      <c r="A106" s="10">
        <f t="shared" si="1"/>
        <v>105</v>
      </c>
      <c r="B106" s="16" t="s">
        <v>135</v>
      </c>
      <c r="C106" s="19">
        <v>2</v>
      </c>
      <c r="D106" s="16"/>
      <c r="E106" s="16"/>
      <c r="F106" s="16" t="s">
        <v>109</v>
      </c>
      <c r="G106" s="18" t="s">
        <v>140</v>
      </c>
      <c r="H106" s="23">
        <v>1E-8</v>
      </c>
      <c r="I106" s="20"/>
      <c r="J106" s="20"/>
      <c r="K106" s="20">
        <v>0.2</v>
      </c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>
        <v>1.54</v>
      </c>
      <c r="W106" s="20">
        <v>61</v>
      </c>
      <c r="X106" s="20"/>
      <c r="Y106" s="20">
        <v>15</v>
      </c>
      <c r="Z106" s="20"/>
      <c r="AA106" s="20"/>
      <c r="AB106" s="20"/>
      <c r="AC106" s="20"/>
      <c r="AD106" s="20"/>
      <c r="AE106" s="20"/>
      <c r="AF106" s="20"/>
      <c r="AG106" s="20"/>
      <c r="AH106" s="20"/>
      <c r="AI106" s="14"/>
      <c r="AJ106" s="14"/>
      <c r="AK106" s="14"/>
      <c r="AL106" s="14"/>
      <c r="AM106" s="14"/>
      <c r="AN106" s="14"/>
      <c r="AO106" s="14"/>
    </row>
    <row r="107" spans="1:41" ht="15.75" customHeight="1" x14ac:dyDescent="0.25">
      <c r="A107" s="10">
        <f t="shared" si="1"/>
        <v>106</v>
      </c>
      <c r="B107" s="16" t="s">
        <v>135</v>
      </c>
      <c r="C107" s="19">
        <v>2</v>
      </c>
      <c r="D107" s="16"/>
      <c r="E107" s="16"/>
      <c r="F107" s="16" t="s">
        <v>139</v>
      </c>
      <c r="G107" s="18" t="s">
        <v>140</v>
      </c>
      <c r="H107" s="20"/>
      <c r="I107" s="20"/>
      <c r="J107" s="20"/>
      <c r="K107" s="20">
        <v>0.35</v>
      </c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14"/>
      <c r="AJ107" s="14"/>
      <c r="AK107" s="14"/>
      <c r="AL107" s="14"/>
      <c r="AM107" s="14"/>
      <c r="AN107" s="14"/>
      <c r="AO107" s="14"/>
    </row>
    <row r="108" spans="1:41" ht="15.75" customHeight="1" x14ac:dyDescent="0.25">
      <c r="A108" s="10">
        <f t="shared" si="1"/>
        <v>107</v>
      </c>
      <c r="B108" s="16" t="s">
        <v>135</v>
      </c>
      <c r="C108" s="19">
        <v>2</v>
      </c>
      <c r="D108" s="16"/>
      <c r="E108" s="16"/>
      <c r="F108" s="16" t="s">
        <v>109</v>
      </c>
      <c r="G108" s="18" t="s">
        <v>140</v>
      </c>
      <c r="H108" s="20">
        <v>1</v>
      </c>
      <c r="I108" s="20"/>
      <c r="J108" s="20"/>
      <c r="K108" s="20">
        <v>0.2</v>
      </c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>
        <v>1.51</v>
      </c>
      <c r="W108" s="20">
        <v>58</v>
      </c>
      <c r="X108" s="20"/>
      <c r="Y108" s="20">
        <v>30</v>
      </c>
      <c r="Z108" s="20"/>
      <c r="AA108" s="20"/>
      <c r="AB108" s="20"/>
      <c r="AC108" s="20"/>
      <c r="AD108" s="20"/>
      <c r="AE108" s="20"/>
      <c r="AF108" s="20"/>
      <c r="AG108" s="20"/>
      <c r="AH108" s="13"/>
      <c r="AI108" s="14"/>
      <c r="AJ108" s="14"/>
      <c r="AK108" s="14"/>
      <c r="AL108" s="14"/>
      <c r="AM108" s="14"/>
      <c r="AN108" s="14"/>
      <c r="AO108" s="14"/>
    </row>
    <row r="109" spans="1:41" ht="15.75" customHeight="1" x14ac:dyDescent="0.25">
      <c r="A109" s="10">
        <f t="shared" si="1"/>
        <v>108</v>
      </c>
      <c r="B109" s="16" t="s">
        <v>135</v>
      </c>
      <c r="C109" s="19">
        <v>2</v>
      </c>
      <c r="D109" s="16"/>
      <c r="E109" s="16"/>
      <c r="F109" s="16" t="s">
        <v>109</v>
      </c>
      <c r="G109" s="18" t="s">
        <v>140</v>
      </c>
      <c r="H109" s="20">
        <v>3</v>
      </c>
      <c r="I109" s="20"/>
      <c r="J109" s="20"/>
      <c r="K109" s="20">
        <v>0.2</v>
      </c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>
        <v>1.46</v>
      </c>
      <c r="W109" s="20">
        <v>60</v>
      </c>
      <c r="X109" s="20"/>
      <c r="Y109" s="20">
        <v>13</v>
      </c>
      <c r="Z109" s="20"/>
      <c r="AA109" s="20"/>
      <c r="AB109" s="20"/>
      <c r="AC109" s="20"/>
      <c r="AD109" s="20"/>
      <c r="AE109" s="20"/>
      <c r="AF109" s="20"/>
      <c r="AG109" s="20"/>
      <c r="AH109" s="13"/>
      <c r="AI109" s="14"/>
      <c r="AJ109" s="14"/>
      <c r="AK109" s="14"/>
      <c r="AL109" s="14"/>
      <c r="AM109" s="14"/>
      <c r="AN109" s="14"/>
      <c r="AO109" s="14"/>
    </row>
    <row r="110" spans="1:41" ht="15.75" customHeight="1" x14ac:dyDescent="0.25">
      <c r="A110" s="10">
        <f t="shared" si="1"/>
        <v>109</v>
      </c>
      <c r="B110" s="16" t="s">
        <v>135</v>
      </c>
      <c r="C110" s="19">
        <v>2</v>
      </c>
      <c r="D110" s="16"/>
      <c r="E110" s="16"/>
      <c r="F110" s="16" t="s">
        <v>139</v>
      </c>
      <c r="G110" s="18" t="s">
        <v>140</v>
      </c>
      <c r="H110" s="20"/>
      <c r="I110" s="20"/>
      <c r="J110" s="20"/>
      <c r="K110" s="20">
        <v>0.35</v>
      </c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13"/>
      <c r="AI110" s="14"/>
      <c r="AJ110" s="14"/>
      <c r="AK110" s="14"/>
      <c r="AL110" s="14"/>
      <c r="AM110" s="14"/>
      <c r="AN110" s="14"/>
      <c r="AO110" s="14"/>
    </row>
    <row r="111" spans="1:41" ht="15.75" customHeight="1" x14ac:dyDescent="0.25">
      <c r="A111" s="10">
        <f t="shared" si="1"/>
        <v>110</v>
      </c>
      <c r="B111" s="16" t="s">
        <v>135</v>
      </c>
      <c r="C111" s="19">
        <v>2</v>
      </c>
      <c r="D111" s="16"/>
      <c r="E111" s="16"/>
      <c r="F111" s="16" t="s">
        <v>109</v>
      </c>
      <c r="G111" s="18" t="s">
        <v>140</v>
      </c>
      <c r="H111" s="20">
        <v>80</v>
      </c>
      <c r="I111" s="20"/>
      <c r="J111" s="20"/>
      <c r="K111" s="20">
        <v>0.2</v>
      </c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>
        <v>1.55</v>
      </c>
      <c r="W111" s="20">
        <v>62</v>
      </c>
      <c r="X111" s="20"/>
      <c r="Y111" s="20">
        <v>15</v>
      </c>
      <c r="Z111" s="20"/>
      <c r="AA111" s="20"/>
      <c r="AB111" s="20"/>
      <c r="AC111" s="20"/>
      <c r="AD111" s="20"/>
      <c r="AE111" s="20"/>
      <c r="AF111" s="20"/>
      <c r="AG111" s="20"/>
      <c r="AH111" s="20"/>
      <c r="AI111" s="14"/>
      <c r="AJ111" s="14"/>
      <c r="AK111" s="14"/>
      <c r="AL111" s="14"/>
      <c r="AM111" s="14"/>
      <c r="AN111" s="14"/>
      <c r="AO111" s="14"/>
    </row>
    <row r="112" spans="1:41" ht="15.75" customHeight="1" x14ac:dyDescent="0.25">
      <c r="A112" s="10">
        <f t="shared" si="1"/>
        <v>111</v>
      </c>
      <c r="B112" s="16" t="s">
        <v>135</v>
      </c>
      <c r="C112" s="19">
        <v>2</v>
      </c>
      <c r="D112" s="16"/>
      <c r="E112" s="16"/>
      <c r="F112" s="16" t="s">
        <v>109</v>
      </c>
      <c r="G112" s="18" t="s">
        <v>140</v>
      </c>
      <c r="H112" s="20">
        <v>87</v>
      </c>
      <c r="I112" s="20"/>
      <c r="J112" s="20"/>
      <c r="K112" s="20">
        <v>0.2</v>
      </c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>
        <v>1.45</v>
      </c>
      <c r="W112" s="20">
        <v>55</v>
      </c>
      <c r="X112" s="20"/>
      <c r="Y112" s="20">
        <v>11</v>
      </c>
      <c r="Z112" s="20"/>
      <c r="AA112" s="20"/>
      <c r="AB112" s="20"/>
      <c r="AC112" s="20"/>
      <c r="AD112" s="20"/>
      <c r="AE112" s="20"/>
      <c r="AF112" s="20"/>
      <c r="AG112" s="20"/>
      <c r="AH112" s="20"/>
      <c r="AI112" s="14"/>
      <c r="AJ112" s="14"/>
      <c r="AK112" s="14"/>
      <c r="AL112" s="14"/>
      <c r="AM112" s="14"/>
      <c r="AN112" s="14"/>
      <c r="AO112" s="14"/>
    </row>
    <row r="113" spans="1:41" ht="15.75" customHeight="1" x14ac:dyDescent="0.25">
      <c r="A113" s="10">
        <f t="shared" si="1"/>
        <v>112</v>
      </c>
      <c r="B113" s="16" t="s">
        <v>135</v>
      </c>
      <c r="C113" s="19">
        <v>2</v>
      </c>
      <c r="D113" s="16"/>
      <c r="E113" s="16"/>
      <c r="F113" s="16" t="s">
        <v>139</v>
      </c>
      <c r="G113" s="18" t="s">
        <v>140</v>
      </c>
      <c r="H113" s="20"/>
      <c r="I113" s="20"/>
      <c r="J113" s="20"/>
      <c r="K113" s="20">
        <v>0.2</v>
      </c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14"/>
      <c r="AJ113" s="14"/>
      <c r="AK113" s="14"/>
      <c r="AL113" s="14"/>
      <c r="AM113" s="14"/>
      <c r="AN113" s="14"/>
      <c r="AO113" s="14"/>
    </row>
    <row r="114" spans="1:41" ht="15.75" customHeight="1" x14ac:dyDescent="0.25">
      <c r="A114" s="10">
        <f t="shared" si="1"/>
        <v>113</v>
      </c>
      <c r="B114" s="16" t="s">
        <v>135</v>
      </c>
      <c r="C114" s="19">
        <v>2</v>
      </c>
      <c r="D114" s="16"/>
      <c r="E114" s="16"/>
      <c r="F114" s="16" t="s">
        <v>109</v>
      </c>
      <c r="G114" s="18" t="s">
        <v>140</v>
      </c>
      <c r="H114" s="20">
        <v>95</v>
      </c>
      <c r="I114" s="20"/>
      <c r="J114" s="20"/>
      <c r="K114" s="20">
        <v>0.2</v>
      </c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>
        <v>1.64</v>
      </c>
      <c r="W114" s="20">
        <v>60</v>
      </c>
      <c r="X114" s="20"/>
      <c r="Y114" s="20">
        <v>11</v>
      </c>
      <c r="Z114" s="20"/>
      <c r="AA114" s="20"/>
      <c r="AB114" s="20"/>
      <c r="AC114" s="20"/>
      <c r="AD114" s="20"/>
      <c r="AE114" s="20"/>
      <c r="AF114" s="20"/>
      <c r="AG114" s="20"/>
      <c r="AH114" s="20"/>
      <c r="AI114" s="14"/>
      <c r="AJ114" s="14"/>
      <c r="AK114" s="14"/>
      <c r="AL114" s="14"/>
      <c r="AM114" s="14"/>
      <c r="AN114" s="14"/>
      <c r="AO114" s="14"/>
    </row>
    <row r="115" spans="1:41" ht="15.75" customHeight="1" x14ac:dyDescent="0.25">
      <c r="A115" s="10">
        <f t="shared" si="1"/>
        <v>114</v>
      </c>
      <c r="B115" s="16" t="s">
        <v>135</v>
      </c>
      <c r="C115" s="19">
        <v>2</v>
      </c>
      <c r="D115" s="16"/>
      <c r="E115" s="16"/>
      <c r="F115" s="16" t="s">
        <v>109</v>
      </c>
      <c r="G115" s="18" t="s">
        <v>140</v>
      </c>
      <c r="H115" s="20">
        <v>98</v>
      </c>
      <c r="I115" s="20"/>
      <c r="J115" s="20"/>
      <c r="K115" s="20">
        <v>0.2</v>
      </c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>
        <v>1.59</v>
      </c>
      <c r="W115" s="20">
        <v>58</v>
      </c>
      <c r="X115" s="20"/>
      <c r="Y115" s="20">
        <v>6</v>
      </c>
      <c r="Z115" s="20"/>
      <c r="AA115" s="20"/>
      <c r="AB115" s="20"/>
      <c r="AC115" s="20"/>
      <c r="AD115" s="20"/>
      <c r="AE115" s="20"/>
      <c r="AF115" s="20"/>
      <c r="AG115" s="20"/>
      <c r="AH115" s="20"/>
      <c r="AI115" s="14"/>
      <c r="AJ115" s="14"/>
      <c r="AK115" s="14"/>
      <c r="AL115" s="14"/>
      <c r="AM115" s="14"/>
      <c r="AN115" s="14"/>
      <c r="AO115" s="14"/>
    </row>
    <row r="116" spans="1:41" ht="15.75" customHeight="1" x14ac:dyDescent="0.25">
      <c r="A116" s="10">
        <f t="shared" si="1"/>
        <v>115</v>
      </c>
      <c r="B116" s="16" t="s">
        <v>135</v>
      </c>
      <c r="C116" s="19">
        <v>2</v>
      </c>
      <c r="D116" s="16"/>
      <c r="E116" s="16"/>
      <c r="F116" s="16" t="s">
        <v>109</v>
      </c>
      <c r="G116" s="18" t="s">
        <v>140</v>
      </c>
      <c r="H116" s="25">
        <v>100</v>
      </c>
      <c r="I116" s="20"/>
      <c r="J116" s="25"/>
      <c r="K116" s="25">
        <v>0.2</v>
      </c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14"/>
      <c r="AJ116" s="14"/>
      <c r="AK116" s="14"/>
      <c r="AL116" s="14"/>
      <c r="AM116" s="14"/>
      <c r="AN116" s="14"/>
      <c r="AO116" s="14"/>
    </row>
    <row r="117" spans="1:41" ht="15.75" customHeight="1" x14ac:dyDescent="0.25">
      <c r="A117" s="10">
        <f t="shared" si="1"/>
        <v>116</v>
      </c>
      <c r="B117" s="16" t="s">
        <v>135</v>
      </c>
      <c r="C117" s="19">
        <v>2</v>
      </c>
      <c r="D117" s="16"/>
      <c r="E117" s="16"/>
      <c r="F117" s="16" t="s">
        <v>109</v>
      </c>
      <c r="G117" s="18" t="s">
        <v>140</v>
      </c>
      <c r="H117" s="25">
        <v>110</v>
      </c>
      <c r="I117" s="20"/>
      <c r="J117" s="25"/>
      <c r="K117" s="25">
        <v>0.2</v>
      </c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5"/>
      <c r="X117" s="20"/>
      <c r="Y117" s="20"/>
      <c r="Z117" s="25"/>
      <c r="AA117" s="20"/>
      <c r="AB117" s="20"/>
      <c r="AC117" s="20"/>
      <c r="AD117" s="20"/>
      <c r="AE117" s="20"/>
      <c r="AF117" s="20"/>
      <c r="AG117" s="20"/>
      <c r="AH117" s="20"/>
      <c r="AI117" s="14"/>
      <c r="AJ117" s="14"/>
      <c r="AK117" s="14"/>
      <c r="AL117" s="14"/>
      <c r="AM117" s="14"/>
      <c r="AN117" s="14"/>
      <c r="AO117" s="14"/>
    </row>
    <row r="118" spans="1:41" ht="15.75" customHeight="1" x14ac:dyDescent="0.25">
      <c r="A118" s="10">
        <f t="shared" si="1"/>
        <v>117</v>
      </c>
      <c r="B118" s="16" t="s">
        <v>90</v>
      </c>
      <c r="C118" s="19">
        <v>2</v>
      </c>
      <c r="D118" s="16"/>
      <c r="E118" s="16"/>
      <c r="F118" s="16" t="s">
        <v>91</v>
      </c>
      <c r="G118" s="18" t="s">
        <v>92</v>
      </c>
      <c r="H118" s="20">
        <v>25</v>
      </c>
      <c r="I118" s="20"/>
      <c r="J118" s="20"/>
      <c r="K118" s="20">
        <v>10</v>
      </c>
      <c r="L118" s="20"/>
      <c r="M118" s="20"/>
      <c r="N118" s="20"/>
      <c r="O118" s="20"/>
      <c r="P118" s="20"/>
      <c r="Q118" s="20"/>
      <c r="R118" s="20"/>
      <c r="S118" s="20">
        <v>0.93279999999999996</v>
      </c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14"/>
      <c r="AJ118" s="14"/>
      <c r="AK118" s="14"/>
      <c r="AL118" s="14"/>
      <c r="AM118" s="14"/>
      <c r="AN118" s="14"/>
      <c r="AO118" s="14"/>
    </row>
    <row r="119" spans="1:41" ht="15.75" customHeight="1" x14ac:dyDescent="0.25">
      <c r="A119" s="10">
        <f t="shared" si="1"/>
        <v>118</v>
      </c>
      <c r="B119" s="16" t="s">
        <v>76</v>
      </c>
      <c r="C119" s="19">
        <v>2</v>
      </c>
      <c r="D119" s="16" t="s">
        <v>77</v>
      </c>
      <c r="E119" s="16"/>
      <c r="F119" s="16" t="s">
        <v>78</v>
      </c>
      <c r="G119" s="18" t="s">
        <v>79</v>
      </c>
      <c r="H119" s="20"/>
      <c r="I119" s="23">
        <v>1830</v>
      </c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>
        <v>47</v>
      </c>
      <c r="X119" s="20"/>
      <c r="Y119" s="20">
        <v>2.31</v>
      </c>
      <c r="Z119" s="20">
        <v>3.5</v>
      </c>
      <c r="AA119" s="20"/>
      <c r="AB119" s="20"/>
      <c r="AC119" s="20"/>
      <c r="AD119" s="20">
        <v>11.2</v>
      </c>
      <c r="AE119" s="20">
        <v>12.6</v>
      </c>
      <c r="AF119" s="20"/>
      <c r="AG119" s="20"/>
      <c r="AH119" s="20" t="s">
        <v>80</v>
      </c>
      <c r="AI119" s="14"/>
      <c r="AJ119" s="14"/>
      <c r="AK119" s="14"/>
      <c r="AL119" s="14"/>
      <c r="AM119" s="14"/>
      <c r="AN119" s="14"/>
      <c r="AO119" s="14"/>
    </row>
    <row r="120" spans="1:41" ht="15.75" customHeight="1" x14ac:dyDescent="0.25">
      <c r="A120" s="10">
        <f t="shared" si="1"/>
        <v>119</v>
      </c>
      <c r="B120" s="16" t="s">
        <v>76</v>
      </c>
      <c r="C120" s="19">
        <v>2</v>
      </c>
      <c r="D120" s="16" t="s">
        <v>77</v>
      </c>
      <c r="E120" s="16"/>
      <c r="F120" s="16" t="s">
        <v>78</v>
      </c>
      <c r="G120" s="18" t="s">
        <v>79</v>
      </c>
      <c r="H120" s="20"/>
      <c r="I120" s="23">
        <v>113</v>
      </c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>
        <v>50.75</v>
      </c>
      <c r="X120" s="20"/>
      <c r="Y120" s="20">
        <v>1.76</v>
      </c>
      <c r="Z120" s="20">
        <v>4.45</v>
      </c>
      <c r="AA120" s="20"/>
      <c r="AB120" s="20"/>
      <c r="AC120" s="20"/>
      <c r="AD120" s="20">
        <v>10.4</v>
      </c>
      <c r="AE120" s="20">
        <v>12.9</v>
      </c>
      <c r="AF120" s="20"/>
      <c r="AG120" s="20"/>
      <c r="AH120" s="20" t="s">
        <v>80</v>
      </c>
      <c r="AI120" s="14"/>
      <c r="AJ120" s="14"/>
      <c r="AK120" s="14"/>
      <c r="AL120" s="14"/>
      <c r="AM120" s="14"/>
      <c r="AN120" s="14"/>
      <c r="AO120" s="14"/>
    </row>
    <row r="121" spans="1:41" ht="15.75" customHeight="1" x14ac:dyDescent="0.25">
      <c r="A121" s="10">
        <f t="shared" si="1"/>
        <v>120</v>
      </c>
      <c r="B121" s="16" t="s">
        <v>76</v>
      </c>
      <c r="C121" s="19">
        <v>2</v>
      </c>
      <c r="D121" s="16" t="s">
        <v>77</v>
      </c>
      <c r="E121" s="16"/>
      <c r="F121" s="16" t="s">
        <v>78</v>
      </c>
      <c r="G121" s="18" t="s">
        <v>79</v>
      </c>
      <c r="H121" s="20"/>
      <c r="I121" s="23">
        <v>32</v>
      </c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>
        <v>57.46</v>
      </c>
      <c r="X121" s="20"/>
      <c r="Y121" s="20">
        <v>1.44</v>
      </c>
      <c r="Z121" s="20">
        <v>6.3</v>
      </c>
      <c r="AA121" s="20"/>
      <c r="AB121" s="20"/>
      <c r="AC121" s="20"/>
      <c r="AD121" s="20">
        <v>21.2</v>
      </c>
      <c r="AE121" s="20">
        <v>23.1</v>
      </c>
      <c r="AF121" s="20"/>
      <c r="AG121" s="20"/>
      <c r="AH121" s="20" t="s">
        <v>80</v>
      </c>
      <c r="AI121" s="14"/>
      <c r="AJ121" s="14"/>
      <c r="AK121" s="14"/>
      <c r="AL121" s="14"/>
      <c r="AM121" s="14"/>
      <c r="AN121" s="14"/>
      <c r="AO121" s="14"/>
    </row>
    <row r="122" spans="1:41" ht="15.75" customHeight="1" x14ac:dyDescent="0.25">
      <c r="A122" s="10">
        <f t="shared" si="1"/>
        <v>121</v>
      </c>
      <c r="B122" s="16" t="s">
        <v>76</v>
      </c>
      <c r="C122" s="19">
        <v>2</v>
      </c>
      <c r="D122" s="16" t="s">
        <v>77</v>
      </c>
      <c r="E122" s="16"/>
      <c r="F122" s="16" t="s">
        <v>78</v>
      </c>
      <c r="G122" s="18" t="s">
        <v>79</v>
      </c>
      <c r="H122" s="20"/>
      <c r="I122" s="23">
        <v>3.5200000000000002E-2</v>
      </c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>
        <v>60.19</v>
      </c>
      <c r="X122" s="20"/>
      <c r="Y122" s="20">
        <v>0.93</v>
      </c>
      <c r="Z122" s="20">
        <v>7.21</v>
      </c>
      <c r="AA122" s="20"/>
      <c r="AB122" s="20"/>
      <c r="AC122" s="20"/>
      <c r="AD122" s="20">
        <v>33.5</v>
      </c>
      <c r="AE122" s="20">
        <v>37.6</v>
      </c>
      <c r="AF122" s="20"/>
      <c r="AG122" s="20"/>
      <c r="AH122" s="20" t="s">
        <v>80</v>
      </c>
      <c r="AI122" s="14"/>
      <c r="AJ122" s="14"/>
      <c r="AK122" s="14"/>
      <c r="AL122" s="14"/>
      <c r="AM122" s="14"/>
      <c r="AN122" s="14"/>
      <c r="AO122" s="14"/>
    </row>
    <row r="123" spans="1:41" ht="15.75" customHeight="1" x14ac:dyDescent="0.25">
      <c r="A123" s="10">
        <f t="shared" si="1"/>
        <v>122</v>
      </c>
      <c r="B123" s="16" t="s">
        <v>76</v>
      </c>
      <c r="C123" s="19">
        <v>2</v>
      </c>
      <c r="D123" s="16" t="s">
        <v>77</v>
      </c>
      <c r="E123" s="16"/>
      <c r="F123" s="16" t="s">
        <v>78</v>
      </c>
      <c r="G123" s="18" t="s">
        <v>79</v>
      </c>
      <c r="H123" s="20"/>
      <c r="I123" s="23">
        <v>1140</v>
      </c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>
        <v>52.73</v>
      </c>
      <c r="X123" s="20"/>
      <c r="Y123" s="20">
        <v>20.3</v>
      </c>
      <c r="Z123" s="20">
        <v>3.62</v>
      </c>
      <c r="AA123" s="20"/>
      <c r="AB123" s="20"/>
      <c r="AC123" s="20"/>
      <c r="AD123" s="20">
        <v>10.5</v>
      </c>
      <c r="AE123" s="20">
        <v>15.4</v>
      </c>
      <c r="AF123" s="20"/>
      <c r="AG123" s="20"/>
      <c r="AH123" s="20" t="s">
        <v>80</v>
      </c>
      <c r="AI123" s="14"/>
      <c r="AJ123" s="14"/>
      <c r="AK123" s="14"/>
      <c r="AL123" s="14"/>
      <c r="AM123" s="14"/>
      <c r="AN123" s="14"/>
      <c r="AO123" s="14"/>
    </row>
    <row r="124" spans="1:41" ht="15.75" customHeight="1" x14ac:dyDescent="0.25">
      <c r="A124" s="10">
        <f t="shared" si="1"/>
        <v>123</v>
      </c>
      <c r="B124" s="16" t="s">
        <v>76</v>
      </c>
      <c r="C124" s="19">
        <v>2</v>
      </c>
      <c r="D124" s="16" t="s">
        <v>77</v>
      </c>
      <c r="E124" s="16"/>
      <c r="F124" s="16" t="s">
        <v>78</v>
      </c>
      <c r="G124" s="18" t="s">
        <v>79</v>
      </c>
      <c r="H124" s="20"/>
      <c r="I124" s="23">
        <v>14.3</v>
      </c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>
        <v>57.92</v>
      </c>
      <c r="X124" s="20"/>
      <c r="Y124" s="20">
        <v>1.41</v>
      </c>
      <c r="Z124" s="20">
        <v>4.54</v>
      </c>
      <c r="AA124" s="20"/>
      <c r="AB124" s="20"/>
      <c r="AC124" s="20"/>
      <c r="AD124" s="20">
        <v>15.5</v>
      </c>
      <c r="AE124" s="20">
        <v>20</v>
      </c>
      <c r="AF124" s="20"/>
      <c r="AG124" s="20"/>
      <c r="AH124" s="20" t="s">
        <v>80</v>
      </c>
      <c r="AI124" s="14"/>
      <c r="AJ124" s="14"/>
      <c r="AK124" s="14"/>
      <c r="AL124" s="14"/>
      <c r="AM124" s="14"/>
      <c r="AN124" s="14"/>
      <c r="AO124" s="14"/>
    </row>
    <row r="125" spans="1:41" ht="15.75" customHeight="1" x14ac:dyDescent="0.25">
      <c r="A125" s="10">
        <f t="shared" si="1"/>
        <v>124</v>
      </c>
      <c r="B125" s="16" t="s">
        <v>76</v>
      </c>
      <c r="C125" s="19">
        <v>2</v>
      </c>
      <c r="D125" s="16" t="s">
        <v>77</v>
      </c>
      <c r="E125" s="16"/>
      <c r="F125" s="16" t="s">
        <v>78</v>
      </c>
      <c r="G125" s="18" t="s">
        <v>79</v>
      </c>
      <c r="H125" s="20"/>
      <c r="I125" s="23">
        <v>2.46E-2</v>
      </c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>
        <v>65.84</v>
      </c>
      <c r="X125" s="20"/>
      <c r="Y125" s="20">
        <v>1.01</v>
      </c>
      <c r="Z125" s="20">
        <v>6.31</v>
      </c>
      <c r="AA125" s="20"/>
      <c r="AB125" s="20"/>
      <c r="AC125" s="20"/>
      <c r="AD125" s="20">
        <v>34.700000000000003</v>
      </c>
      <c r="AE125" s="20">
        <v>39.200000000000003</v>
      </c>
      <c r="AF125" s="20"/>
      <c r="AG125" s="20"/>
      <c r="AH125" s="20" t="s">
        <v>80</v>
      </c>
      <c r="AI125" s="14"/>
      <c r="AJ125" s="14"/>
      <c r="AK125" s="14"/>
      <c r="AL125" s="14"/>
      <c r="AM125" s="14"/>
      <c r="AN125" s="14"/>
      <c r="AO125" s="14"/>
    </row>
    <row r="126" spans="1:41" ht="15.75" customHeight="1" x14ac:dyDescent="0.25">
      <c r="A126" s="10">
        <f t="shared" si="1"/>
        <v>125</v>
      </c>
      <c r="B126" s="16" t="s">
        <v>76</v>
      </c>
      <c r="C126" s="19">
        <v>2</v>
      </c>
      <c r="D126" s="16" t="s">
        <v>77</v>
      </c>
      <c r="E126" s="16"/>
      <c r="F126" s="16" t="s">
        <v>78</v>
      </c>
      <c r="G126" s="18" t="s">
        <v>79</v>
      </c>
      <c r="H126" s="20"/>
      <c r="I126" s="23">
        <v>3.7500000000000001E-4</v>
      </c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>
        <v>61.69</v>
      </c>
      <c r="X126" s="20"/>
      <c r="Y126" s="20">
        <v>0.09</v>
      </c>
      <c r="Z126" s="20">
        <v>7.73</v>
      </c>
      <c r="AA126" s="20"/>
      <c r="AB126" s="20"/>
      <c r="AC126" s="20"/>
      <c r="AD126" s="20">
        <v>50</v>
      </c>
      <c r="AE126" s="20">
        <v>50</v>
      </c>
      <c r="AF126" s="20"/>
      <c r="AG126" s="20"/>
      <c r="AH126" s="20" t="s">
        <v>80</v>
      </c>
      <c r="AI126" s="14"/>
      <c r="AJ126" s="14"/>
      <c r="AK126" s="14"/>
      <c r="AL126" s="14"/>
      <c r="AM126" s="14"/>
      <c r="AN126" s="14"/>
      <c r="AO126" s="14"/>
    </row>
    <row r="127" spans="1:41" ht="15.75" customHeight="1" x14ac:dyDescent="0.25">
      <c r="A127" s="10">
        <f t="shared" si="1"/>
        <v>126</v>
      </c>
      <c r="B127" s="16" t="s">
        <v>76</v>
      </c>
      <c r="C127" s="19">
        <v>2</v>
      </c>
      <c r="D127" s="16" t="s">
        <v>77</v>
      </c>
      <c r="E127" s="16"/>
      <c r="F127" s="16" t="s">
        <v>78</v>
      </c>
      <c r="G127" s="18" t="s">
        <v>79</v>
      </c>
      <c r="H127" s="20"/>
      <c r="I127" s="23">
        <v>77.5</v>
      </c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>
        <v>54.92</v>
      </c>
      <c r="X127" s="20"/>
      <c r="Y127" s="20">
        <v>2.08</v>
      </c>
      <c r="Z127" s="20">
        <v>3.71</v>
      </c>
      <c r="AA127" s="20"/>
      <c r="AB127" s="20"/>
      <c r="AC127" s="20"/>
      <c r="AD127" s="20">
        <v>17</v>
      </c>
      <c r="AE127" s="20">
        <v>21</v>
      </c>
      <c r="AF127" s="20"/>
      <c r="AG127" s="20"/>
      <c r="AH127" s="20" t="s">
        <v>80</v>
      </c>
      <c r="AI127" s="14"/>
      <c r="AJ127" s="14"/>
      <c r="AK127" s="14"/>
      <c r="AL127" s="14"/>
      <c r="AM127" s="14"/>
      <c r="AN127" s="14"/>
      <c r="AO127" s="14"/>
    </row>
    <row r="128" spans="1:41" ht="15.75" customHeight="1" x14ac:dyDescent="0.25">
      <c r="A128" s="10">
        <f t="shared" si="1"/>
        <v>127</v>
      </c>
      <c r="B128" s="16" t="s">
        <v>76</v>
      </c>
      <c r="C128" s="19">
        <v>2</v>
      </c>
      <c r="D128" s="16" t="s">
        <v>77</v>
      </c>
      <c r="E128" s="16"/>
      <c r="F128" s="16" t="s">
        <v>78</v>
      </c>
      <c r="G128" s="18" t="s">
        <v>79</v>
      </c>
      <c r="H128" s="20"/>
      <c r="I128" s="23">
        <v>30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>
        <v>60.88</v>
      </c>
      <c r="X128" s="20"/>
      <c r="Y128" s="20">
        <v>1.69</v>
      </c>
      <c r="Z128" s="20">
        <v>4.96</v>
      </c>
      <c r="AA128" s="20"/>
      <c r="AB128" s="20"/>
      <c r="AC128" s="20"/>
      <c r="AD128" s="20">
        <v>17.600000000000001</v>
      </c>
      <c r="AE128" s="20">
        <v>21.8</v>
      </c>
      <c r="AF128" s="20"/>
      <c r="AG128" s="20"/>
      <c r="AH128" s="20" t="s">
        <v>80</v>
      </c>
      <c r="AI128" s="14"/>
      <c r="AJ128" s="14"/>
      <c r="AK128" s="14"/>
      <c r="AL128" s="14"/>
      <c r="AM128" s="14"/>
      <c r="AN128" s="14"/>
      <c r="AO128" s="14"/>
    </row>
    <row r="129" spans="1:41" ht="15.75" customHeight="1" x14ac:dyDescent="0.25">
      <c r="A129" s="10">
        <f t="shared" si="1"/>
        <v>128</v>
      </c>
      <c r="B129" s="16" t="s">
        <v>76</v>
      </c>
      <c r="C129" s="19">
        <v>2</v>
      </c>
      <c r="D129" s="16" t="s">
        <v>77</v>
      </c>
      <c r="E129" s="16"/>
      <c r="F129" s="16" t="s">
        <v>78</v>
      </c>
      <c r="G129" s="18" t="s">
        <v>79</v>
      </c>
      <c r="H129" s="14"/>
      <c r="I129" s="23">
        <v>22.2</v>
      </c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>
        <v>56.64</v>
      </c>
      <c r="X129" s="20"/>
      <c r="Y129" s="20">
        <v>2.0099999999999998</v>
      </c>
      <c r="Z129" s="20">
        <v>3.84</v>
      </c>
      <c r="AA129" s="20"/>
      <c r="AB129" s="20"/>
      <c r="AC129" s="20"/>
      <c r="AD129" s="20">
        <v>1.91</v>
      </c>
      <c r="AE129" s="20">
        <v>21.5</v>
      </c>
      <c r="AF129" s="20"/>
      <c r="AG129" s="20"/>
      <c r="AH129" s="20" t="s">
        <v>80</v>
      </c>
      <c r="AI129" s="14"/>
      <c r="AJ129" s="14"/>
      <c r="AK129" s="14"/>
      <c r="AL129" s="14"/>
      <c r="AM129" s="14"/>
      <c r="AN129" s="14"/>
      <c r="AO129" s="14"/>
    </row>
    <row r="130" spans="1:41" ht="15.75" customHeight="1" x14ac:dyDescent="0.25">
      <c r="A130" s="10">
        <f t="shared" si="1"/>
        <v>129</v>
      </c>
      <c r="B130" s="16" t="s">
        <v>76</v>
      </c>
      <c r="C130" s="19">
        <v>2</v>
      </c>
      <c r="D130" s="16" t="s">
        <v>77</v>
      </c>
      <c r="E130" s="16"/>
      <c r="F130" s="16" t="s">
        <v>78</v>
      </c>
      <c r="G130" s="18" t="s">
        <v>79</v>
      </c>
      <c r="H130" s="20"/>
      <c r="I130" s="23">
        <v>0.24729999999999999</v>
      </c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>
        <v>62.09</v>
      </c>
      <c r="X130" s="20"/>
      <c r="Y130" s="20">
        <v>1.37</v>
      </c>
      <c r="Z130" s="20">
        <v>5.75</v>
      </c>
      <c r="AA130" s="20"/>
      <c r="AB130" s="20"/>
      <c r="AC130" s="20"/>
      <c r="AD130" s="20">
        <v>21.8</v>
      </c>
      <c r="AE130" s="20">
        <v>25.1</v>
      </c>
      <c r="AF130" s="20"/>
      <c r="AG130" s="20"/>
      <c r="AH130" s="20" t="s">
        <v>80</v>
      </c>
      <c r="AI130" s="14"/>
      <c r="AJ130" s="14"/>
      <c r="AK130" s="14"/>
      <c r="AL130" s="14"/>
      <c r="AM130" s="14"/>
      <c r="AN130" s="14"/>
      <c r="AO130" s="14"/>
    </row>
    <row r="131" spans="1:41" ht="15.75" customHeight="1" x14ac:dyDescent="0.25">
      <c r="A131" s="10">
        <f t="shared" si="1"/>
        <v>130</v>
      </c>
      <c r="B131" s="16" t="s">
        <v>76</v>
      </c>
      <c r="C131" s="19">
        <v>2</v>
      </c>
      <c r="D131" s="16" t="s">
        <v>77</v>
      </c>
      <c r="E131" s="16"/>
      <c r="F131" s="16" t="s">
        <v>78</v>
      </c>
      <c r="G131" s="18" t="s">
        <v>79</v>
      </c>
      <c r="H131" s="20"/>
      <c r="I131" s="23">
        <v>59.8</v>
      </c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>
        <v>48.46</v>
      </c>
      <c r="X131" s="20"/>
      <c r="Y131" s="20">
        <v>2.14</v>
      </c>
      <c r="Z131" s="20">
        <v>3.46</v>
      </c>
      <c r="AA131" s="20"/>
      <c r="AB131" s="20"/>
      <c r="AC131" s="20"/>
      <c r="AD131" s="20">
        <v>29</v>
      </c>
      <c r="AE131" s="20">
        <v>27.8</v>
      </c>
      <c r="AF131" s="20"/>
      <c r="AG131" s="20"/>
      <c r="AH131" s="20" t="s">
        <v>80</v>
      </c>
      <c r="AI131" s="14"/>
      <c r="AJ131" s="14"/>
      <c r="AK131" s="14"/>
      <c r="AL131" s="14"/>
      <c r="AM131" s="14"/>
      <c r="AN131" s="14"/>
      <c r="AO131" s="14"/>
    </row>
    <row r="132" spans="1:41" ht="15.75" customHeight="1" x14ac:dyDescent="0.25">
      <c r="A132" s="10">
        <f t="shared" ref="A132:A195" si="2">1+A131</f>
        <v>131</v>
      </c>
      <c r="B132" s="16" t="s">
        <v>76</v>
      </c>
      <c r="C132" s="19">
        <v>2</v>
      </c>
      <c r="D132" s="16" t="s">
        <v>77</v>
      </c>
      <c r="E132" s="16"/>
      <c r="F132" s="16" t="s">
        <v>78</v>
      </c>
      <c r="G132" s="18" t="s">
        <v>79</v>
      </c>
      <c r="H132" s="20"/>
      <c r="I132" s="23">
        <v>0.21</v>
      </c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>
        <v>51.15</v>
      </c>
      <c r="X132" s="20"/>
      <c r="Y132" s="20">
        <v>1.81</v>
      </c>
      <c r="Z132" s="20">
        <v>3.77</v>
      </c>
      <c r="AA132" s="20"/>
      <c r="AB132" s="20"/>
      <c r="AC132" s="20"/>
      <c r="AD132" s="20">
        <v>31.1</v>
      </c>
      <c r="AE132" s="20">
        <v>35</v>
      </c>
      <c r="AF132" s="20"/>
      <c r="AG132" s="20"/>
      <c r="AH132" s="20" t="s">
        <v>80</v>
      </c>
      <c r="AI132" s="14"/>
      <c r="AJ132" s="14"/>
      <c r="AK132" s="14"/>
      <c r="AL132" s="14"/>
      <c r="AM132" s="14"/>
      <c r="AN132" s="14"/>
      <c r="AO132" s="14"/>
    </row>
    <row r="133" spans="1:41" ht="15.75" customHeight="1" x14ac:dyDescent="0.25">
      <c r="A133" s="10">
        <f t="shared" si="2"/>
        <v>132</v>
      </c>
      <c r="B133" s="16" t="s">
        <v>76</v>
      </c>
      <c r="C133" s="19">
        <v>2</v>
      </c>
      <c r="D133" s="16" t="s">
        <v>77</v>
      </c>
      <c r="E133" s="16"/>
      <c r="F133" s="16" t="s">
        <v>78</v>
      </c>
      <c r="G133" s="18" t="s">
        <v>79</v>
      </c>
      <c r="H133" s="20"/>
      <c r="I133" s="23">
        <v>1.32E-2</v>
      </c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>
        <v>57</v>
      </c>
      <c r="X133" s="20"/>
      <c r="Y133" s="20">
        <v>1.58</v>
      </c>
      <c r="Z133" s="20">
        <v>4.7</v>
      </c>
      <c r="AA133" s="20"/>
      <c r="AB133" s="20"/>
      <c r="AC133" s="20"/>
      <c r="AD133" s="20">
        <v>44.2</v>
      </c>
      <c r="AE133" s="20">
        <v>48</v>
      </c>
      <c r="AF133" s="20"/>
      <c r="AG133" s="20">
        <v>48</v>
      </c>
      <c r="AH133" s="20" t="s">
        <v>80</v>
      </c>
      <c r="AI133" s="14"/>
      <c r="AJ133" s="14"/>
      <c r="AK133" s="14"/>
      <c r="AL133" s="14"/>
      <c r="AM133" s="14"/>
      <c r="AN133" s="14"/>
      <c r="AO133" s="14"/>
    </row>
    <row r="134" spans="1:41" ht="15.75" customHeight="1" x14ac:dyDescent="0.25">
      <c r="A134" s="10">
        <f t="shared" si="2"/>
        <v>133</v>
      </c>
      <c r="B134" s="16" t="s">
        <v>76</v>
      </c>
      <c r="C134" s="19">
        <v>2</v>
      </c>
      <c r="D134" s="16" t="s">
        <v>77</v>
      </c>
      <c r="E134" s="16"/>
      <c r="F134" s="16" t="s">
        <v>78</v>
      </c>
      <c r="G134" s="18" t="s">
        <v>79</v>
      </c>
      <c r="H134" s="20"/>
      <c r="I134" s="23">
        <v>5.4999999999999997E-3</v>
      </c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>
        <v>64.33</v>
      </c>
      <c r="X134" s="20"/>
      <c r="Y134" s="20">
        <v>1.35</v>
      </c>
      <c r="Z134" s="20">
        <v>5.78</v>
      </c>
      <c r="AA134" s="20"/>
      <c r="AB134" s="20"/>
      <c r="AC134" s="20"/>
      <c r="AD134" s="20">
        <v>44.1</v>
      </c>
      <c r="AE134" s="20">
        <v>50</v>
      </c>
      <c r="AF134" s="20"/>
      <c r="AG134" s="20">
        <v>50</v>
      </c>
      <c r="AH134" s="20" t="s">
        <v>80</v>
      </c>
      <c r="AI134" s="14"/>
      <c r="AJ134" s="14"/>
      <c r="AK134" s="14"/>
      <c r="AL134" s="14"/>
      <c r="AM134" s="14"/>
      <c r="AN134" s="14"/>
      <c r="AO134" s="14"/>
    </row>
    <row r="135" spans="1:41" ht="15.75" customHeight="1" x14ac:dyDescent="0.25">
      <c r="A135" s="10">
        <f t="shared" si="2"/>
        <v>134</v>
      </c>
      <c r="B135" s="16" t="s">
        <v>142</v>
      </c>
      <c r="C135" s="19">
        <v>2</v>
      </c>
      <c r="D135" s="16" t="s">
        <v>77</v>
      </c>
      <c r="E135" s="16"/>
      <c r="F135" s="16" t="s">
        <v>78</v>
      </c>
      <c r="G135" s="18" t="s">
        <v>79</v>
      </c>
      <c r="H135" s="20"/>
      <c r="I135" s="23">
        <v>3.1599999999999998E-4</v>
      </c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>
        <v>6.96</v>
      </c>
      <c r="X135" s="20"/>
      <c r="Y135" s="20">
        <v>1.55</v>
      </c>
      <c r="Z135" s="20">
        <v>4.66</v>
      </c>
      <c r="AA135" s="20"/>
      <c r="AB135" s="20"/>
      <c r="AC135" s="20"/>
      <c r="AD135" s="20">
        <v>34.6</v>
      </c>
      <c r="AE135" s="20">
        <v>34.700000000000003</v>
      </c>
      <c r="AF135" s="20"/>
      <c r="AG135" s="20">
        <v>34.700000000000003</v>
      </c>
      <c r="AH135" s="20" t="s">
        <v>80</v>
      </c>
      <c r="AI135" s="14"/>
      <c r="AJ135" s="14"/>
      <c r="AK135" s="14"/>
      <c r="AL135" s="14"/>
      <c r="AM135" s="14"/>
      <c r="AN135" s="14"/>
      <c r="AO135" s="14"/>
    </row>
    <row r="136" spans="1:41" ht="15.75" customHeight="1" x14ac:dyDescent="0.25">
      <c r="A136" s="10">
        <f t="shared" si="2"/>
        <v>135</v>
      </c>
      <c r="B136" s="16" t="s">
        <v>142</v>
      </c>
      <c r="C136" s="19">
        <v>2</v>
      </c>
      <c r="D136" s="16" t="s">
        <v>77</v>
      </c>
      <c r="E136" s="16"/>
      <c r="F136" s="16" t="s">
        <v>78</v>
      </c>
      <c r="G136" s="18" t="s">
        <v>79</v>
      </c>
      <c r="H136" s="20"/>
      <c r="I136" s="23">
        <v>4.1300000000000001E-5</v>
      </c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>
        <v>44.19</v>
      </c>
      <c r="X136" s="20"/>
      <c r="Y136" s="20">
        <v>1.1000000000000001</v>
      </c>
      <c r="Z136" s="20">
        <v>5.72</v>
      </c>
      <c r="AA136" s="20"/>
      <c r="AB136" s="20"/>
      <c r="AC136" s="20"/>
      <c r="AD136" s="20">
        <v>43.2</v>
      </c>
      <c r="AE136" s="20">
        <v>50</v>
      </c>
      <c r="AF136" s="20"/>
      <c r="AG136" s="20">
        <v>50</v>
      </c>
      <c r="AH136" s="20" t="s">
        <v>80</v>
      </c>
      <c r="AI136" s="14"/>
      <c r="AJ136" s="14"/>
      <c r="AK136" s="14"/>
      <c r="AL136" s="14"/>
      <c r="AM136" s="14"/>
      <c r="AN136" s="14"/>
      <c r="AO136" s="14"/>
    </row>
    <row r="137" spans="1:41" ht="15.75" customHeight="1" x14ac:dyDescent="0.25">
      <c r="A137" s="10">
        <f t="shared" si="2"/>
        <v>136</v>
      </c>
      <c r="B137" s="16" t="s">
        <v>172</v>
      </c>
      <c r="C137" s="19">
        <v>2</v>
      </c>
      <c r="D137" s="16" t="s">
        <v>77</v>
      </c>
      <c r="E137" s="16"/>
      <c r="F137" s="16" t="s">
        <v>78</v>
      </c>
      <c r="G137" s="18" t="s">
        <v>79</v>
      </c>
      <c r="H137" s="20"/>
      <c r="I137" s="23">
        <v>32300</v>
      </c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>
        <v>48.49</v>
      </c>
      <c r="X137" s="20"/>
      <c r="Y137" s="20">
        <v>1.85</v>
      </c>
      <c r="Z137" s="20">
        <v>3.49</v>
      </c>
      <c r="AA137" s="20"/>
      <c r="AB137" s="20"/>
      <c r="AC137" s="20"/>
      <c r="AD137" s="20">
        <v>4.3</v>
      </c>
      <c r="AE137" s="20">
        <v>7</v>
      </c>
      <c r="AF137" s="20"/>
      <c r="AG137" s="20">
        <v>7</v>
      </c>
      <c r="AH137" s="20" t="s">
        <v>80</v>
      </c>
      <c r="AI137" s="14"/>
      <c r="AJ137" s="14"/>
      <c r="AK137" s="14"/>
      <c r="AL137" s="14"/>
      <c r="AM137" s="14"/>
      <c r="AN137" s="14"/>
      <c r="AO137" s="14"/>
    </row>
    <row r="138" spans="1:41" ht="15.75" customHeight="1" x14ac:dyDescent="0.25">
      <c r="A138" s="10">
        <f t="shared" si="2"/>
        <v>137</v>
      </c>
      <c r="B138" s="16" t="s">
        <v>172</v>
      </c>
      <c r="C138" s="19">
        <v>2</v>
      </c>
      <c r="D138" s="16" t="s">
        <v>77</v>
      </c>
      <c r="E138" s="16"/>
      <c r="F138" s="16" t="s">
        <v>78</v>
      </c>
      <c r="G138" s="18" t="s">
        <v>79</v>
      </c>
      <c r="H138" s="20"/>
      <c r="I138" s="23">
        <v>1540</v>
      </c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>
        <v>56.47</v>
      </c>
      <c r="X138" s="20"/>
      <c r="Y138" s="20">
        <v>1.47</v>
      </c>
      <c r="Z138" s="20">
        <v>3.88</v>
      </c>
      <c r="AA138" s="20"/>
      <c r="AB138" s="20"/>
      <c r="AC138" s="20"/>
      <c r="AD138" s="20">
        <v>8.8000000000000007</v>
      </c>
      <c r="AE138" s="20">
        <v>14.1</v>
      </c>
      <c r="AF138" s="20"/>
      <c r="AG138" s="20">
        <v>14.1</v>
      </c>
      <c r="AH138" s="20" t="s">
        <v>80</v>
      </c>
      <c r="AI138" s="14"/>
      <c r="AJ138" s="14"/>
      <c r="AK138" s="14"/>
      <c r="AL138" s="14"/>
      <c r="AM138" s="14"/>
      <c r="AN138" s="14"/>
      <c r="AO138" s="14"/>
    </row>
    <row r="139" spans="1:41" ht="15.75" customHeight="1" x14ac:dyDescent="0.25">
      <c r="A139" s="10">
        <f t="shared" si="2"/>
        <v>138</v>
      </c>
      <c r="B139" s="16" t="s">
        <v>172</v>
      </c>
      <c r="C139" s="19">
        <v>2</v>
      </c>
      <c r="D139" s="16" t="s">
        <v>77</v>
      </c>
      <c r="E139" s="16"/>
      <c r="F139" s="16" t="s">
        <v>78</v>
      </c>
      <c r="G139" s="18" t="s">
        <v>79</v>
      </c>
      <c r="H139" s="20"/>
      <c r="I139" s="23">
        <v>17.7</v>
      </c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>
        <v>63.95</v>
      </c>
      <c r="X139" s="20"/>
      <c r="Y139" s="20">
        <v>1.34</v>
      </c>
      <c r="Z139" s="20">
        <v>4.8099999999999996</v>
      </c>
      <c r="AA139" s="20"/>
      <c r="AB139" s="20"/>
      <c r="AC139" s="20"/>
      <c r="AD139" s="20">
        <v>15.1</v>
      </c>
      <c r="AE139" s="20">
        <v>20.2</v>
      </c>
      <c r="AF139" s="20"/>
      <c r="AG139" s="20">
        <v>20.2</v>
      </c>
      <c r="AH139" s="20" t="s">
        <v>80</v>
      </c>
      <c r="AI139" s="14"/>
      <c r="AJ139" s="14"/>
      <c r="AK139" s="14"/>
      <c r="AL139" s="14"/>
      <c r="AM139" s="14"/>
      <c r="AN139" s="14"/>
      <c r="AO139" s="14"/>
    </row>
    <row r="140" spans="1:41" ht="15.75" customHeight="1" x14ac:dyDescent="0.25">
      <c r="A140" s="10">
        <f t="shared" si="2"/>
        <v>139</v>
      </c>
      <c r="B140" s="16" t="s">
        <v>172</v>
      </c>
      <c r="C140" s="19">
        <v>2</v>
      </c>
      <c r="D140" s="16" t="s">
        <v>77</v>
      </c>
      <c r="E140" s="16"/>
      <c r="F140" s="16" t="s">
        <v>78</v>
      </c>
      <c r="G140" s="18" t="s">
        <v>79</v>
      </c>
      <c r="H140" s="20"/>
      <c r="I140" s="23">
        <v>1.16E-4</v>
      </c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>
        <v>65.069999999999993</v>
      </c>
      <c r="X140" s="20"/>
      <c r="Y140" s="20">
        <v>1.28</v>
      </c>
      <c r="Z140" s="20">
        <v>5.22</v>
      </c>
      <c r="AA140" s="20"/>
      <c r="AB140" s="20"/>
      <c r="AC140" s="20"/>
      <c r="AD140" s="20">
        <v>36.700000000000003</v>
      </c>
      <c r="AE140" s="20">
        <v>38.200000000000003</v>
      </c>
      <c r="AF140" s="20"/>
      <c r="AG140" s="20">
        <v>38.200000000000003</v>
      </c>
      <c r="AH140" s="20" t="s">
        <v>80</v>
      </c>
      <c r="AI140" s="14"/>
      <c r="AJ140" s="14"/>
      <c r="AK140" s="14"/>
      <c r="AL140" s="14"/>
      <c r="AM140" s="14"/>
      <c r="AN140" s="14"/>
      <c r="AO140" s="14"/>
    </row>
    <row r="141" spans="1:41" ht="15.75" customHeight="1" x14ac:dyDescent="0.25">
      <c r="A141" s="10">
        <f t="shared" si="2"/>
        <v>140</v>
      </c>
      <c r="B141" s="16" t="s">
        <v>172</v>
      </c>
      <c r="C141" s="19">
        <v>2</v>
      </c>
      <c r="D141" s="16" t="s">
        <v>77</v>
      </c>
      <c r="E141" s="16"/>
      <c r="F141" s="16" t="s">
        <v>78</v>
      </c>
      <c r="G141" s="18" t="s">
        <v>79</v>
      </c>
      <c r="H141" s="20"/>
      <c r="I141" s="23">
        <v>6.64E-6</v>
      </c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>
        <v>65.92</v>
      </c>
      <c r="X141" s="20"/>
      <c r="Y141" s="20">
        <v>0.92</v>
      </c>
      <c r="Z141" s="20">
        <v>8.5</v>
      </c>
      <c r="AA141" s="20"/>
      <c r="AB141" s="20"/>
      <c r="AC141" s="20"/>
      <c r="AD141" s="20">
        <v>50</v>
      </c>
      <c r="AE141" s="20">
        <v>50</v>
      </c>
      <c r="AF141" s="20"/>
      <c r="AG141" s="20">
        <v>50</v>
      </c>
      <c r="AH141" s="20" t="s">
        <v>80</v>
      </c>
      <c r="AI141" s="14"/>
      <c r="AJ141" s="14"/>
      <c r="AK141" s="14"/>
      <c r="AL141" s="14"/>
      <c r="AM141" s="14"/>
      <c r="AN141" s="14"/>
      <c r="AO141" s="14"/>
    </row>
    <row r="142" spans="1:41" ht="15.75" customHeight="1" x14ac:dyDescent="0.25">
      <c r="A142" s="10">
        <f t="shared" si="2"/>
        <v>141</v>
      </c>
      <c r="B142" s="16" t="s">
        <v>259</v>
      </c>
      <c r="C142" s="19">
        <v>2</v>
      </c>
      <c r="D142" s="16" t="s">
        <v>77</v>
      </c>
      <c r="E142" s="16"/>
      <c r="F142" s="16" t="s">
        <v>78</v>
      </c>
      <c r="G142" s="18" t="s">
        <v>79</v>
      </c>
      <c r="H142" s="20"/>
      <c r="I142" s="23">
        <v>10.3</v>
      </c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>
        <v>54</v>
      </c>
      <c r="X142" s="20"/>
      <c r="Y142" s="20">
        <v>1.65</v>
      </c>
      <c r="Z142" s="20">
        <v>3.65</v>
      </c>
      <c r="AA142" s="20"/>
      <c r="AB142" s="20"/>
      <c r="AC142" s="20"/>
      <c r="AD142" s="20">
        <v>8.6999999999999993</v>
      </c>
      <c r="AE142" s="20">
        <v>13.2</v>
      </c>
      <c r="AF142" s="20"/>
      <c r="AG142" s="20">
        <v>13.2</v>
      </c>
      <c r="AH142" s="20" t="s">
        <v>80</v>
      </c>
      <c r="AI142" s="14"/>
      <c r="AJ142" s="14"/>
      <c r="AK142" s="14"/>
      <c r="AL142" s="14"/>
      <c r="AM142" s="14"/>
      <c r="AN142" s="14"/>
      <c r="AO142" s="14"/>
    </row>
    <row r="143" spans="1:41" ht="15.75" customHeight="1" x14ac:dyDescent="0.25">
      <c r="A143" s="10">
        <f t="shared" si="2"/>
        <v>142</v>
      </c>
      <c r="B143" s="16" t="s">
        <v>259</v>
      </c>
      <c r="C143" s="19">
        <v>2</v>
      </c>
      <c r="D143" s="16" t="s">
        <v>77</v>
      </c>
      <c r="E143" s="16"/>
      <c r="F143" s="16" t="s">
        <v>78</v>
      </c>
      <c r="G143" s="18" t="s">
        <v>79</v>
      </c>
      <c r="H143" s="20"/>
      <c r="I143" s="23">
        <v>8.9300000000000002E-5</v>
      </c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>
        <v>50.5</v>
      </c>
      <c r="X143" s="20"/>
      <c r="Y143" s="20">
        <v>1.4</v>
      </c>
      <c r="Z143" s="20">
        <v>4.25</v>
      </c>
      <c r="AA143" s="20"/>
      <c r="AB143" s="20"/>
      <c r="AC143" s="20"/>
      <c r="AD143" s="20">
        <v>50</v>
      </c>
      <c r="AE143" s="20">
        <v>50</v>
      </c>
      <c r="AF143" s="20"/>
      <c r="AG143" s="20">
        <v>50</v>
      </c>
      <c r="AH143" s="20" t="s">
        <v>80</v>
      </c>
      <c r="AI143" s="14"/>
      <c r="AJ143" s="14"/>
      <c r="AK143" s="14"/>
      <c r="AL143" s="14"/>
      <c r="AM143" s="14"/>
      <c r="AN143" s="14"/>
      <c r="AO143" s="14"/>
    </row>
    <row r="144" spans="1:41" ht="15.75" customHeight="1" x14ac:dyDescent="0.25">
      <c r="A144" s="10">
        <f t="shared" si="2"/>
        <v>143</v>
      </c>
      <c r="B144" s="16" t="s">
        <v>223</v>
      </c>
      <c r="C144" s="19">
        <v>2</v>
      </c>
      <c r="D144" s="16" t="s">
        <v>77</v>
      </c>
      <c r="E144" s="16"/>
      <c r="F144" s="16" t="s">
        <v>84</v>
      </c>
      <c r="G144" s="18" t="s">
        <v>224</v>
      </c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>
        <v>2.645</v>
      </c>
      <c r="U144" s="20"/>
      <c r="V144" s="20">
        <v>566</v>
      </c>
      <c r="W144" s="20">
        <v>4.8899999999999997</v>
      </c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14"/>
      <c r="AJ144" s="14"/>
      <c r="AK144" s="14"/>
      <c r="AL144" s="14"/>
      <c r="AM144" s="14"/>
      <c r="AN144" s="14"/>
      <c r="AO144" s="14"/>
    </row>
    <row r="145" spans="1:41" ht="15.75" customHeight="1" x14ac:dyDescent="0.25">
      <c r="A145" s="10">
        <f t="shared" si="2"/>
        <v>144</v>
      </c>
      <c r="B145" s="16" t="s">
        <v>111</v>
      </c>
      <c r="C145" s="19">
        <v>2</v>
      </c>
      <c r="D145" s="16"/>
      <c r="E145" s="16"/>
      <c r="F145" s="16" t="s">
        <v>116</v>
      </c>
      <c r="G145" s="27" t="s">
        <v>117</v>
      </c>
      <c r="H145" s="20">
        <v>0.05</v>
      </c>
      <c r="I145" s="20"/>
      <c r="J145" s="20"/>
      <c r="K145" s="20">
        <v>0.5</v>
      </c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>
        <v>73</v>
      </c>
      <c r="X145" s="20"/>
      <c r="Y145" s="20">
        <v>5.3999999999999999E-2</v>
      </c>
      <c r="Z145" s="20">
        <v>72</v>
      </c>
      <c r="AA145" s="20"/>
      <c r="AB145" s="20"/>
      <c r="AC145" s="20"/>
      <c r="AD145" s="20"/>
      <c r="AE145" s="20"/>
      <c r="AF145" s="20"/>
      <c r="AG145" s="20"/>
      <c r="AH145" s="20"/>
      <c r="AI145" s="14"/>
      <c r="AJ145" s="14"/>
      <c r="AK145" s="14"/>
      <c r="AL145" s="14"/>
      <c r="AM145" s="14"/>
      <c r="AN145" s="14"/>
      <c r="AO145" s="14"/>
    </row>
    <row r="146" spans="1:41" ht="15.75" customHeight="1" x14ac:dyDescent="0.25">
      <c r="A146" s="10">
        <f t="shared" si="2"/>
        <v>145</v>
      </c>
      <c r="B146" s="16" t="s">
        <v>111</v>
      </c>
      <c r="C146" s="19">
        <v>2</v>
      </c>
      <c r="D146" s="16"/>
      <c r="E146" s="16"/>
      <c r="F146" s="16" t="s">
        <v>116</v>
      </c>
      <c r="G146" s="27" t="s">
        <v>117</v>
      </c>
      <c r="H146" s="20">
        <v>0.1</v>
      </c>
      <c r="I146" s="20"/>
      <c r="J146" s="20"/>
      <c r="K146" s="20">
        <v>0.5</v>
      </c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>
        <v>75</v>
      </c>
      <c r="X146" s="20"/>
      <c r="Y146" s="20">
        <v>5.2999999999999999E-2</v>
      </c>
      <c r="Z146" s="20">
        <v>74</v>
      </c>
      <c r="AA146" s="20"/>
      <c r="AB146" s="20"/>
      <c r="AC146" s="20"/>
      <c r="AD146" s="20"/>
      <c r="AE146" s="20"/>
      <c r="AF146" s="20"/>
      <c r="AG146" s="20"/>
      <c r="AH146" s="20"/>
      <c r="AI146" s="14"/>
      <c r="AJ146" s="14"/>
      <c r="AK146" s="14"/>
      <c r="AL146" s="14"/>
      <c r="AM146" s="14"/>
      <c r="AN146" s="14"/>
      <c r="AO146" s="14"/>
    </row>
    <row r="147" spans="1:41" ht="15.75" customHeight="1" x14ac:dyDescent="0.25">
      <c r="A147" s="10">
        <f t="shared" si="2"/>
        <v>146</v>
      </c>
      <c r="B147" s="16" t="s">
        <v>111</v>
      </c>
      <c r="C147" s="19">
        <v>2</v>
      </c>
      <c r="D147" s="16"/>
      <c r="E147" s="16"/>
      <c r="F147" s="16" t="s">
        <v>116</v>
      </c>
      <c r="G147" s="27" t="s">
        <v>117</v>
      </c>
      <c r="H147" s="20">
        <v>0.5</v>
      </c>
      <c r="I147" s="20"/>
      <c r="J147" s="20"/>
      <c r="K147" s="20">
        <v>0.5</v>
      </c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>
        <v>80</v>
      </c>
      <c r="X147" s="20"/>
      <c r="Y147" s="20">
        <v>4.9000000000000002E-2</v>
      </c>
      <c r="Z147" s="20">
        <v>78</v>
      </c>
      <c r="AA147" s="20"/>
      <c r="AB147" s="20"/>
      <c r="AC147" s="20"/>
      <c r="AD147" s="20"/>
      <c r="AE147" s="20"/>
      <c r="AF147" s="20"/>
      <c r="AG147" s="20"/>
      <c r="AH147" s="20"/>
      <c r="AI147" s="14"/>
      <c r="AJ147" s="14"/>
      <c r="AK147" s="14"/>
      <c r="AL147" s="14"/>
      <c r="AM147" s="14"/>
      <c r="AN147" s="14"/>
      <c r="AO147" s="14"/>
    </row>
    <row r="148" spans="1:41" ht="15.75" customHeight="1" x14ac:dyDescent="0.25">
      <c r="A148" s="10">
        <f t="shared" si="2"/>
        <v>147</v>
      </c>
      <c r="B148" s="16" t="s">
        <v>169</v>
      </c>
      <c r="C148" s="19">
        <v>2</v>
      </c>
      <c r="D148" s="16"/>
      <c r="E148" s="16"/>
      <c r="F148" s="16"/>
      <c r="G148" s="18" t="s">
        <v>170</v>
      </c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>
        <v>4.3</v>
      </c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14"/>
      <c r="AJ148" s="14"/>
      <c r="AK148" s="14"/>
      <c r="AL148" s="14"/>
      <c r="AM148" s="14"/>
      <c r="AN148" s="14"/>
      <c r="AO148" s="14"/>
    </row>
    <row r="149" spans="1:41" ht="15.75" customHeight="1" x14ac:dyDescent="0.25">
      <c r="A149" s="10">
        <f t="shared" si="2"/>
        <v>148</v>
      </c>
      <c r="B149" s="16" t="s">
        <v>154</v>
      </c>
      <c r="C149" s="19">
        <v>2</v>
      </c>
      <c r="D149" s="16" t="s">
        <v>77</v>
      </c>
      <c r="E149" s="16"/>
      <c r="F149" s="16" t="s">
        <v>155</v>
      </c>
      <c r="G149" s="18" t="s">
        <v>156</v>
      </c>
      <c r="H149" s="23">
        <v>9.9999999999999994E-12</v>
      </c>
      <c r="I149" s="20"/>
      <c r="J149" s="20"/>
      <c r="K149" s="20">
        <v>0.1</v>
      </c>
      <c r="L149" s="20"/>
      <c r="M149" s="20"/>
      <c r="N149" s="20"/>
      <c r="O149" s="20"/>
      <c r="P149" s="20"/>
      <c r="Q149" s="20"/>
      <c r="R149" s="20"/>
      <c r="S149" s="20"/>
      <c r="T149" s="20">
        <v>0.65</v>
      </c>
      <c r="U149" s="20"/>
      <c r="V149" s="20"/>
      <c r="W149" s="20">
        <v>118</v>
      </c>
      <c r="X149" s="20"/>
      <c r="Y149" s="20"/>
      <c r="Z149" s="20">
        <v>3050</v>
      </c>
      <c r="AA149" s="20"/>
      <c r="AB149" s="20"/>
      <c r="AC149" s="20"/>
      <c r="AD149" s="20"/>
      <c r="AE149" s="20"/>
      <c r="AF149" s="20"/>
      <c r="AG149" s="20"/>
      <c r="AH149" s="20"/>
      <c r="AI149" s="14"/>
      <c r="AJ149" s="14"/>
      <c r="AK149" s="14"/>
      <c r="AL149" s="14"/>
      <c r="AM149" s="14"/>
      <c r="AN149" s="14"/>
      <c r="AO149" s="14"/>
    </row>
    <row r="150" spans="1:41" ht="15.75" customHeight="1" x14ac:dyDescent="0.25">
      <c r="A150" s="10">
        <f t="shared" si="2"/>
        <v>149</v>
      </c>
      <c r="B150" s="16" t="s">
        <v>154</v>
      </c>
      <c r="C150" s="19">
        <v>2</v>
      </c>
      <c r="D150" s="16" t="s">
        <v>77</v>
      </c>
      <c r="E150" s="16"/>
      <c r="F150" s="16" t="s">
        <v>155</v>
      </c>
      <c r="G150" s="18" t="s">
        <v>156</v>
      </c>
      <c r="H150" s="23">
        <v>1E-4</v>
      </c>
      <c r="I150" s="20"/>
      <c r="J150" s="20"/>
      <c r="K150" s="20">
        <v>0.1</v>
      </c>
      <c r="L150" s="20"/>
      <c r="M150" s="20"/>
      <c r="N150" s="20"/>
      <c r="O150" s="20"/>
      <c r="P150" s="20"/>
      <c r="Q150" s="20"/>
      <c r="R150" s="20"/>
      <c r="S150" s="20"/>
      <c r="T150" s="20">
        <v>0.77</v>
      </c>
      <c r="U150" s="20"/>
      <c r="V150" s="20"/>
      <c r="W150" s="20">
        <v>119</v>
      </c>
      <c r="X150" s="20"/>
      <c r="Y150" s="20"/>
      <c r="Z150" s="20">
        <v>3110</v>
      </c>
      <c r="AA150" s="20"/>
      <c r="AB150" s="20"/>
      <c r="AC150" s="20"/>
      <c r="AD150" s="20"/>
      <c r="AE150" s="20"/>
      <c r="AF150" s="20"/>
      <c r="AG150" s="20"/>
      <c r="AH150" s="20"/>
      <c r="AI150" s="14"/>
      <c r="AJ150" s="14"/>
      <c r="AK150" s="14"/>
      <c r="AL150" s="14"/>
      <c r="AM150" s="14"/>
      <c r="AN150" s="14"/>
      <c r="AO150" s="14"/>
    </row>
    <row r="151" spans="1:41" ht="15.75" customHeight="1" x14ac:dyDescent="0.25">
      <c r="A151" s="10">
        <f t="shared" si="2"/>
        <v>150</v>
      </c>
      <c r="B151" s="16" t="s">
        <v>154</v>
      </c>
      <c r="C151" s="19">
        <v>2</v>
      </c>
      <c r="D151" s="16" t="s">
        <v>77</v>
      </c>
      <c r="E151" s="16"/>
      <c r="F151" s="16" t="s">
        <v>155</v>
      </c>
      <c r="G151" s="18" t="s">
        <v>156</v>
      </c>
      <c r="H151" s="20">
        <v>0.1</v>
      </c>
      <c r="I151" s="20"/>
      <c r="J151" s="20"/>
      <c r="K151" s="20">
        <v>0.1</v>
      </c>
      <c r="L151" s="20"/>
      <c r="M151" s="20"/>
      <c r="N151" s="20"/>
      <c r="O151" s="20"/>
      <c r="P151" s="20"/>
      <c r="Q151" s="20"/>
      <c r="R151" s="20"/>
      <c r="S151" s="20"/>
      <c r="T151" s="20">
        <v>0.8</v>
      </c>
      <c r="U151" s="20"/>
      <c r="V151" s="20"/>
      <c r="W151" s="20">
        <v>116</v>
      </c>
      <c r="X151" s="20"/>
      <c r="Y151" s="20"/>
      <c r="Z151" s="20">
        <v>3185</v>
      </c>
      <c r="AA151" s="20"/>
      <c r="AB151" s="20"/>
      <c r="AC151" s="20"/>
      <c r="AD151" s="20"/>
      <c r="AE151" s="20"/>
      <c r="AF151" s="20"/>
      <c r="AG151" s="20"/>
      <c r="AH151" s="20"/>
      <c r="AI151" s="14"/>
      <c r="AJ151" s="14"/>
      <c r="AK151" s="14"/>
      <c r="AL151" s="14"/>
      <c r="AM151" s="14"/>
      <c r="AN151" s="14"/>
      <c r="AO151" s="14"/>
    </row>
    <row r="152" spans="1:41" ht="15.75" customHeight="1" x14ac:dyDescent="0.25">
      <c r="A152" s="10">
        <f t="shared" si="2"/>
        <v>151</v>
      </c>
      <c r="B152" s="16" t="s">
        <v>154</v>
      </c>
      <c r="C152" s="19">
        <v>2</v>
      </c>
      <c r="D152" s="16" t="s">
        <v>77</v>
      </c>
      <c r="E152" s="16"/>
      <c r="F152" s="16" t="s">
        <v>155</v>
      </c>
      <c r="G152" s="18" t="s">
        <v>156</v>
      </c>
      <c r="H152" s="20">
        <v>1</v>
      </c>
      <c r="I152" s="20"/>
      <c r="J152" s="20"/>
      <c r="K152" s="20">
        <v>0.1</v>
      </c>
      <c r="L152" s="20"/>
      <c r="M152" s="20"/>
      <c r="N152" s="20"/>
      <c r="O152" s="20"/>
      <c r="P152" s="20"/>
      <c r="Q152" s="20"/>
      <c r="R152" s="20"/>
      <c r="S152" s="20"/>
      <c r="T152" s="20">
        <v>0.9</v>
      </c>
      <c r="U152" s="20"/>
      <c r="V152" s="20"/>
      <c r="W152" s="20">
        <v>115</v>
      </c>
      <c r="X152" s="20"/>
      <c r="Y152" s="20"/>
      <c r="Z152" s="20">
        <v>3100</v>
      </c>
      <c r="AA152" s="20"/>
      <c r="AB152" s="20"/>
      <c r="AC152" s="20"/>
      <c r="AD152" s="20"/>
      <c r="AE152" s="20"/>
      <c r="AF152" s="20"/>
      <c r="AG152" s="20"/>
      <c r="AH152" s="20"/>
      <c r="AI152" s="14"/>
      <c r="AJ152" s="14"/>
      <c r="AK152" s="14"/>
      <c r="AL152" s="14"/>
      <c r="AM152" s="14"/>
      <c r="AN152" s="14"/>
      <c r="AO152" s="14"/>
    </row>
    <row r="153" spans="1:41" ht="15.75" customHeight="1" x14ac:dyDescent="0.25">
      <c r="A153" s="10">
        <f t="shared" si="2"/>
        <v>152</v>
      </c>
      <c r="B153" s="16" t="s">
        <v>111</v>
      </c>
      <c r="C153" s="19">
        <v>2</v>
      </c>
      <c r="D153" s="16" t="s">
        <v>77</v>
      </c>
      <c r="E153" s="16"/>
      <c r="F153" s="16" t="s">
        <v>155</v>
      </c>
      <c r="G153" s="18" t="s">
        <v>156</v>
      </c>
      <c r="H153" s="23">
        <v>9.9999999999999994E-12</v>
      </c>
      <c r="I153" s="20"/>
      <c r="J153" s="20"/>
      <c r="K153" s="20">
        <v>0.1</v>
      </c>
      <c r="L153" s="20"/>
      <c r="M153" s="20"/>
      <c r="N153" s="20"/>
      <c r="O153" s="20"/>
      <c r="P153" s="20"/>
      <c r="Q153" s="20"/>
      <c r="R153" s="20"/>
      <c r="S153" s="20"/>
      <c r="T153" s="20">
        <v>0.56999999999999995</v>
      </c>
      <c r="U153" s="20"/>
      <c r="V153" s="20"/>
      <c r="W153" s="20">
        <v>118</v>
      </c>
      <c r="X153" s="20"/>
      <c r="Y153" s="20"/>
      <c r="Z153" s="20">
        <v>3050</v>
      </c>
      <c r="AA153" s="20"/>
      <c r="AB153" s="20"/>
      <c r="AC153" s="20"/>
      <c r="AD153" s="20"/>
      <c r="AE153" s="20"/>
      <c r="AF153" s="20"/>
      <c r="AG153" s="20"/>
      <c r="AH153" s="20"/>
      <c r="AI153" s="14"/>
      <c r="AJ153" s="14"/>
      <c r="AK153" s="14"/>
      <c r="AL153" s="14"/>
      <c r="AM153" s="14"/>
      <c r="AN153" s="14"/>
      <c r="AO153" s="14"/>
    </row>
    <row r="154" spans="1:41" ht="15.75" customHeight="1" x14ac:dyDescent="0.25">
      <c r="A154" s="10">
        <f t="shared" si="2"/>
        <v>153</v>
      </c>
      <c r="B154" s="16" t="s">
        <v>111</v>
      </c>
      <c r="C154" s="19">
        <v>2</v>
      </c>
      <c r="D154" s="16" t="s">
        <v>77</v>
      </c>
      <c r="E154" s="16"/>
      <c r="F154" s="16" t="s">
        <v>155</v>
      </c>
      <c r="G154" s="18" t="s">
        <v>156</v>
      </c>
      <c r="H154" s="23">
        <v>4.9999999999999998E-8</v>
      </c>
      <c r="I154" s="20"/>
      <c r="J154" s="20"/>
      <c r="K154" s="20">
        <v>0.1</v>
      </c>
      <c r="L154" s="20"/>
      <c r="M154" s="20"/>
      <c r="N154" s="20"/>
      <c r="O154" s="20"/>
      <c r="P154" s="20"/>
      <c r="Q154" s="20"/>
      <c r="R154" s="20"/>
      <c r="S154" s="20"/>
      <c r="T154" s="20">
        <v>0.65</v>
      </c>
      <c r="U154" s="20"/>
      <c r="V154" s="20"/>
      <c r="W154" s="20">
        <v>119</v>
      </c>
      <c r="X154" s="20"/>
      <c r="Y154" s="20"/>
      <c r="Z154" s="20">
        <v>3110</v>
      </c>
      <c r="AA154" s="20"/>
      <c r="AB154" s="20"/>
      <c r="AC154" s="20"/>
      <c r="AD154" s="20"/>
      <c r="AE154" s="20"/>
      <c r="AF154" s="20"/>
      <c r="AG154" s="20"/>
      <c r="AH154" s="20"/>
      <c r="AI154" s="14"/>
      <c r="AJ154" s="14"/>
      <c r="AK154" s="14"/>
      <c r="AL154" s="14"/>
      <c r="AM154" s="14"/>
      <c r="AN154" s="14"/>
      <c r="AO154" s="14"/>
    </row>
    <row r="155" spans="1:41" ht="15.75" customHeight="1" x14ac:dyDescent="0.25">
      <c r="A155" s="10">
        <f t="shared" si="2"/>
        <v>154</v>
      </c>
      <c r="B155" s="16" t="s">
        <v>111</v>
      </c>
      <c r="C155" s="19">
        <v>2</v>
      </c>
      <c r="D155" s="16" t="s">
        <v>77</v>
      </c>
      <c r="E155" s="16"/>
      <c r="F155" s="16" t="s">
        <v>155</v>
      </c>
      <c r="G155" s="18" t="s">
        <v>156</v>
      </c>
      <c r="H155" s="23">
        <v>1.0000000000000001E-5</v>
      </c>
      <c r="I155" s="20"/>
      <c r="J155" s="20"/>
      <c r="K155" s="20">
        <v>0.1</v>
      </c>
      <c r="L155" s="20"/>
      <c r="M155" s="20"/>
      <c r="N155" s="20"/>
      <c r="O155" s="20"/>
      <c r="P155" s="20"/>
      <c r="Q155" s="20"/>
      <c r="R155" s="20"/>
      <c r="S155" s="20"/>
      <c r="T155" s="20">
        <v>0.78</v>
      </c>
      <c r="U155" s="20"/>
      <c r="V155" s="20"/>
      <c r="W155" s="20">
        <v>116</v>
      </c>
      <c r="X155" s="20"/>
      <c r="Y155" s="20"/>
      <c r="Z155" s="20">
        <v>3185</v>
      </c>
      <c r="AA155" s="20"/>
      <c r="AB155" s="20"/>
      <c r="AC155" s="20"/>
      <c r="AD155" s="20"/>
      <c r="AE155" s="20"/>
      <c r="AF155" s="20"/>
      <c r="AG155" s="20"/>
      <c r="AH155" s="20"/>
      <c r="AI155" s="14"/>
      <c r="AJ155" s="14"/>
      <c r="AK155" s="14"/>
      <c r="AL155" s="14"/>
      <c r="AM155" s="14"/>
      <c r="AN155" s="14"/>
      <c r="AO155" s="14"/>
    </row>
    <row r="156" spans="1:41" ht="15.75" customHeight="1" x14ac:dyDescent="0.25">
      <c r="A156" s="10">
        <f t="shared" si="2"/>
        <v>155</v>
      </c>
      <c r="B156" s="16" t="s">
        <v>111</v>
      </c>
      <c r="C156" s="19">
        <v>2</v>
      </c>
      <c r="D156" s="16" t="s">
        <v>77</v>
      </c>
      <c r="E156" s="16"/>
      <c r="F156" s="16" t="s">
        <v>155</v>
      </c>
      <c r="G156" s="18" t="s">
        <v>156</v>
      </c>
      <c r="H156" s="23">
        <v>1E-4</v>
      </c>
      <c r="I156" s="20"/>
      <c r="J156" s="20"/>
      <c r="K156" s="20">
        <v>0.1</v>
      </c>
      <c r="L156" s="20"/>
      <c r="M156" s="20"/>
      <c r="N156" s="20"/>
      <c r="O156" s="20"/>
      <c r="P156" s="20"/>
      <c r="Q156" s="20"/>
      <c r="R156" s="20"/>
      <c r="S156" s="20"/>
      <c r="T156" s="20">
        <v>0.81</v>
      </c>
      <c r="U156" s="20"/>
      <c r="V156" s="20"/>
      <c r="W156" s="20">
        <v>115</v>
      </c>
      <c r="X156" s="20"/>
      <c r="Y156" s="20"/>
      <c r="Z156" s="20">
        <v>3100</v>
      </c>
      <c r="AA156" s="20"/>
      <c r="AB156" s="20"/>
      <c r="AC156" s="20"/>
      <c r="AD156" s="20"/>
      <c r="AE156" s="20"/>
      <c r="AF156" s="20"/>
      <c r="AG156" s="20"/>
      <c r="AH156" s="20"/>
      <c r="AI156" s="14"/>
      <c r="AJ156" s="14"/>
      <c r="AK156" s="14"/>
      <c r="AL156" s="14"/>
      <c r="AM156" s="14"/>
      <c r="AN156" s="14"/>
      <c r="AO156" s="14"/>
    </row>
    <row r="157" spans="1:41" ht="15.75" customHeight="1" x14ac:dyDescent="0.25">
      <c r="A157" s="10">
        <f t="shared" si="2"/>
        <v>156</v>
      </c>
      <c r="B157" s="16" t="s">
        <v>105</v>
      </c>
      <c r="C157" s="19">
        <v>3</v>
      </c>
      <c r="D157" s="16"/>
      <c r="E157" s="16"/>
      <c r="F157" s="16"/>
      <c r="G157" s="18" t="s">
        <v>106</v>
      </c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>
        <v>5.0999999999999996</v>
      </c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14"/>
      <c r="AJ157" s="14"/>
      <c r="AK157" s="14"/>
      <c r="AL157" s="14"/>
      <c r="AM157" s="14"/>
      <c r="AN157" s="14"/>
      <c r="AO157" s="14"/>
    </row>
    <row r="158" spans="1:41" ht="15.75" customHeight="1" x14ac:dyDescent="0.25">
      <c r="A158" s="10">
        <f t="shared" si="2"/>
        <v>157</v>
      </c>
      <c r="B158" s="16" t="s">
        <v>227</v>
      </c>
      <c r="C158" s="19">
        <v>2</v>
      </c>
      <c r="D158" s="16"/>
      <c r="E158" s="16"/>
      <c r="F158" s="16"/>
      <c r="G158" s="18" t="s">
        <v>228</v>
      </c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>
        <v>1.35</v>
      </c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14"/>
      <c r="AJ158" s="14"/>
      <c r="AK158" s="14"/>
      <c r="AL158" s="14"/>
      <c r="AM158" s="14"/>
      <c r="AN158" s="14"/>
      <c r="AO158" s="14"/>
    </row>
    <row r="159" spans="1:41" ht="15.75" customHeight="1" x14ac:dyDescent="0.25">
      <c r="A159" s="10">
        <f t="shared" si="2"/>
        <v>158</v>
      </c>
      <c r="B159" s="16" t="s">
        <v>111</v>
      </c>
      <c r="C159" s="19">
        <v>3</v>
      </c>
      <c r="D159" s="16"/>
      <c r="E159" s="16"/>
      <c r="F159" s="16" t="s">
        <v>116</v>
      </c>
      <c r="G159" s="18" t="s">
        <v>267</v>
      </c>
      <c r="H159" s="20">
        <v>0.05</v>
      </c>
      <c r="I159" s="20"/>
      <c r="J159" s="20"/>
      <c r="K159" s="20">
        <v>0.25</v>
      </c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>
        <v>3.01</v>
      </c>
      <c r="W159" s="20">
        <v>41</v>
      </c>
      <c r="X159" s="20"/>
      <c r="Y159" s="20">
        <v>1.5</v>
      </c>
      <c r="Z159" s="20"/>
      <c r="AA159" s="20"/>
      <c r="AB159" s="20"/>
      <c r="AC159" s="20"/>
      <c r="AD159" s="20"/>
      <c r="AE159" s="20"/>
      <c r="AF159" s="20"/>
      <c r="AG159" s="20"/>
      <c r="AH159" s="20"/>
      <c r="AI159" s="14"/>
      <c r="AJ159" s="14"/>
      <c r="AK159" s="14"/>
      <c r="AL159" s="14"/>
      <c r="AM159" s="14"/>
      <c r="AN159" s="14"/>
      <c r="AO159" s="14"/>
    </row>
    <row r="160" spans="1:41" ht="15.75" customHeight="1" x14ac:dyDescent="0.25">
      <c r="A160" s="10">
        <f t="shared" si="2"/>
        <v>159</v>
      </c>
      <c r="B160" s="16" t="s">
        <v>111</v>
      </c>
      <c r="C160" s="19">
        <v>3</v>
      </c>
      <c r="D160" s="16"/>
      <c r="E160" s="16"/>
      <c r="F160" s="16" t="s">
        <v>116</v>
      </c>
      <c r="G160" s="18" t="s">
        <v>267</v>
      </c>
      <c r="H160" s="20">
        <v>7.0000000000000007E-2</v>
      </c>
      <c r="I160" s="20"/>
      <c r="J160" s="20"/>
      <c r="K160" s="20">
        <v>0.2</v>
      </c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>
        <v>3.01</v>
      </c>
      <c r="W160" s="20">
        <v>41</v>
      </c>
      <c r="X160" s="20"/>
      <c r="Y160" s="20">
        <v>1.5</v>
      </c>
      <c r="Z160" s="20"/>
      <c r="AA160" s="20"/>
      <c r="AB160" s="20"/>
      <c r="AC160" s="20"/>
      <c r="AD160" s="20"/>
      <c r="AE160" s="20"/>
      <c r="AF160" s="20"/>
      <c r="AG160" s="20"/>
      <c r="AH160" s="20"/>
      <c r="AI160" s="14"/>
      <c r="AJ160" s="14"/>
      <c r="AK160" s="14"/>
      <c r="AL160" s="14"/>
      <c r="AM160" s="14"/>
      <c r="AN160" s="14"/>
      <c r="AO160" s="14"/>
    </row>
    <row r="161" spans="1:41" ht="15.75" customHeight="1" x14ac:dyDescent="0.25">
      <c r="A161" s="10">
        <f t="shared" si="2"/>
        <v>160</v>
      </c>
      <c r="B161" s="16" t="s">
        <v>111</v>
      </c>
      <c r="C161" s="19">
        <v>3</v>
      </c>
      <c r="D161" s="16"/>
      <c r="E161" s="16"/>
      <c r="F161" s="16" t="s">
        <v>116</v>
      </c>
      <c r="G161" s="18" t="s">
        <v>267</v>
      </c>
      <c r="H161" s="20">
        <v>0.09</v>
      </c>
      <c r="I161" s="20"/>
      <c r="J161" s="20"/>
      <c r="K161" s="20">
        <v>0.2</v>
      </c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>
        <v>3.01</v>
      </c>
      <c r="W161" s="20">
        <v>41</v>
      </c>
      <c r="X161" s="20"/>
      <c r="Y161" s="20">
        <v>1.5</v>
      </c>
      <c r="Z161" s="20"/>
      <c r="AA161" s="20"/>
      <c r="AB161" s="20"/>
      <c r="AC161" s="20"/>
      <c r="AD161" s="20"/>
      <c r="AE161" s="20"/>
      <c r="AF161" s="20"/>
      <c r="AG161" s="20"/>
      <c r="AH161" s="20"/>
      <c r="AI161" s="14"/>
      <c r="AJ161" s="14"/>
      <c r="AK161" s="14"/>
      <c r="AL161" s="14"/>
      <c r="AM161" s="14"/>
      <c r="AN161" s="14"/>
      <c r="AO161" s="14"/>
    </row>
    <row r="162" spans="1:41" ht="15.75" customHeight="1" x14ac:dyDescent="0.25">
      <c r="A162" s="10">
        <f t="shared" si="2"/>
        <v>161</v>
      </c>
      <c r="B162" s="16" t="s">
        <v>111</v>
      </c>
      <c r="C162" s="19">
        <v>3</v>
      </c>
      <c r="D162" s="16"/>
      <c r="E162" s="16"/>
      <c r="F162" s="16" t="s">
        <v>116</v>
      </c>
      <c r="G162" s="18" t="s">
        <v>267</v>
      </c>
      <c r="H162" s="20">
        <v>0.04</v>
      </c>
      <c r="I162" s="20"/>
      <c r="J162" s="20"/>
      <c r="K162" s="20">
        <v>0.2</v>
      </c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>
        <v>3.01</v>
      </c>
      <c r="W162" s="20">
        <v>41</v>
      </c>
      <c r="X162" s="20"/>
      <c r="Y162" s="20">
        <v>1.5</v>
      </c>
      <c r="Z162" s="20"/>
      <c r="AA162" s="20"/>
      <c r="AB162" s="20"/>
      <c r="AC162" s="20"/>
      <c r="AD162" s="20"/>
      <c r="AE162" s="20"/>
      <c r="AF162" s="20"/>
      <c r="AG162" s="20"/>
      <c r="AH162" s="20"/>
      <c r="AI162" s="14"/>
      <c r="AJ162" s="14"/>
      <c r="AK162" s="14"/>
      <c r="AL162" s="14"/>
      <c r="AM162" s="14"/>
      <c r="AN162" s="14"/>
      <c r="AO162" s="14"/>
    </row>
    <row r="163" spans="1:41" ht="15.75" customHeight="1" x14ac:dyDescent="0.25">
      <c r="A163" s="10">
        <f t="shared" si="2"/>
        <v>162</v>
      </c>
      <c r="B163" s="16" t="s">
        <v>111</v>
      </c>
      <c r="C163" s="19">
        <v>3</v>
      </c>
      <c r="D163" s="16"/>
      <c r="E163" s="16"/>
      <c r="F163" s="16" t="s">
        <v>116</v>
      </c>
      <c r="G163" s="18" t="s">
        <v>267</v>
      </c>
      <c r="H163" s="20">
        <v>0.6</v>
      </c>
      <c r="I163" s="20"/>
      <c r="J163" s="20"/>
      <c r="K163" s="20">
        <v>0.25</v>
      </c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>
        <v>3.59</v>
      </c>
      <c r="W163" s="20">
        <v>61</v>
      </c>
      <c r="X163" s="20"/>
      <c r="Y163" s="20">
        <v>3</v>
      </c>
      <c r="Z163" s="20"/>
      <c r="AA163" s="20"/>
      <c r="AB163" s="20"/>
      <c r="AC163" s="20"/>
      <c r="AD163" s="20"/>
      <c r="AE163" s="20"/>
      <c r="AF163" s="20"/>
      <c r="AG163" s="20"/>
      <c r="AH163" s="20"/>
      <c r="AI163" s="14"/>
      <c r="AJ163" s="14"/>
      <c r="AK163" s="14"/>
      <c r="AL163" s="14"/>
      <c r="AM163" s="14"/>
      <c r="AN163" s="14"/>
      <c r="AO163" s="14"/>
    </row>
    <row r="164" spans="1:41" ht="15.75" customHeight="1" x14ac:dyDescent="0.25">
      <c r="A164" s="10">
        <f t="shared" si="2"/>
        <v>163</v>
      </c>
      <c r="B164" s="16" t="s">
        <v>248</v>
      </c>
      <c r="C164" s="19">
        <v>2</v>
      </c>
      <c r="D164" s="16"/>
      <c r="E164" s="16"/>
      <c r="F164" s="16"/>
      <c r="G164" s="18" t="s">
        <v>249</v>
      </c>
      <c r="H164" s="20">
        <v>17</v>
      </c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>
        <v>2.31</v>
      </c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>
        <v>25</v>
      </c>
      <c r="AG164" s="20">
        <v>23</v>
      </c>
      <c r="AH164" s="20"/>
      <c r="AI164" s="14"/>
      <c r="AJ164" s="14"/>
      <c r="AK164" s="14"/>
      <c r="AL164" s="14"/>
      <c r="AM164" s="14"/>
      <c r="AN164" s="14"/>
      <c r="AO164" s="14"/>
    </row>
    <row r="165" spans="1:41" ht="15.75" customHeight="1" x14ac:dyDescent="0.25">
      <c r="A165" s="10">
        <f t="shared" si="2"/>
        <v>164</v>
      </c>
      <c r="B165" s="16" t="s">
        <v>248</v>
      </c>
      <c r="C165" s="19">
        <v>2</v>
      </c>
      <c r="D165" s="16"/>
      <c r="E165" s="16"/>
      <c r="F165" s="16"/>
      <c r="G165" s="18" t="s">
        <v>249</v>
      </c>
      <c r="H165" s="20">
        <v>379</v>
      </c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>
        <v>3.34</v>
      </c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>
        <v>36</v>
      </c>
      <c r="AG165" s="20">
        <v>35</v>
      </c>
      <c r="AH165" s="20"/>
      <c r="AI165" s="14"/>
      <c r="AJ165" s="14"/>
      <c r="AK165" s="14"/>
      <c r="AL165" s="14"/>
      <c r="AM165" s="14"/>
      <c r="AN165" s="14"/>
      <c r="AO165" s="14"/>
    </row>
    <row r="166" spans="1:41" ht="15.75" customHeight="1" x14ac:dyDescent="0.25">
      <c r="A166" s="10">
        <f t="shared" si="2"/>
        <v>165</v>
      </c>
      <c r="B166" s="16" t="s">
        <v>248</v>
      </c>
      <c r="C166" s="19">
        <v>2</v>
      </c>
      <c r="D166" s="16"/>
      <c r="E166" s="16"/>
      <c r="F166" s="16"/>
      <c r="G166" s="18" t="s">
        <v>249</v>
      </c>
      <c r="H166" s="20">
        <v>716</v>
      </c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>
        <v>4.57</v>
      </c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>
        <v>44</v>
      </c>
      <c r="AG166" s="20">
        <v>44</v>
      </c>
      <c r="AH166" s="20"/>
      <c r="AI166" s="14"/>
      <c r="AJ166" s="14"/>
      <c r="AK166" s="14"/>
      <c r="AL166" s="14"/>
      <c r="AM166" s="14"/>
      <c r="AN166" s="14"/>
      <c r="AO166" s="14"/>
    </row>
    <row r="167" spans="1:41" ht="15.75" customHeight="1" x14ac:dyDescent="0.25">
      <c r="A167" s="10">
        <f t="shared" si="2"/>
        <v>166</v>
      </c>
      <c r="B167" s="16" t="s">
        <v>206</v>
      </c>
      <c r="C167" s="19">
        <v>2</v>
      </c>
      <c r="D167" s="16"/>
      <c r="E167" s="16"/>
      <c r="F167" s="16"/>
      <c r="G167" s="18" t="s">
        <v>207</v>
      </c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>
        <v>0.38</v>
      </c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14"/>
      <c r="AJ167" s="14"/>
      <c r="AK167" s="14"/>
      <c r="AL167" s="14"/>
      <c r="AM167" s="14"/>
      <c r="AN167" s="14"/>
      <c r="AO167" s="14"/>
    </row>
    <row r="168" spans="1:41" ht="15.75" customHeight="1" x14ac:dyDescent="0.25">
      <c r="A168" s="10">
        <f t="shared" si="2"/>
        <v>167</v>
      </c>
      <c r="B168" s="16" t="s">
        <v>206</v>
      </c>
      <c r="C168" s="19">
        <v>2</v>
      </c>
      <c r="D168" s="16"/>
      <c r="E168" s="16"/>
      <c r="F168" s="16"/>
      <c r="G168" s="18" t="s">
        <v>208</v>
      </c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>
        <v>0.67</v>
      </c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14"/>
      <c r="AJ168" s="14"/>
      <c r="AK168" s="14"/>
      <c r="AL168" s="14"/>
      <c r="AM168" s="14"/>
      <c r="AN168" s="14"/>
      <c r="AO168" s="14"/>
    </row>
    <row r="169" spans="1:41" ht="15.75" customHeight="1" x14ac:dyDescent="0.25">
      <c r="A169" s="10">
        <f t="shared" si="2"/>
        <v>168</v>
      </c>
      <c r="B169" s="16" t="s">
        <v>206</v>
      </c>
      <c r="C169" s="19">
        <v>2</v>
      </c>
      <c r="D169" s="16"/>
      <c r="E169" s="16"/>
      <c r="F169" s="16"/>
      <c r="G169" s="18" t="s">
        <v>209</v>
      </c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>
        <v>0.98</v>
      </c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14"/>
      <c r="AJ169" s="14"/>
      <c r="AK169" s="14"/>
      <c r="AL169" s="14"/>
      <c r="AM169" s="14"/>
      <c r="AN169" s="14"/>
      <c r="AO169" s="14"/>
    </row>
    <row r="170" spans="1:41" ht="15.75" customHeight="1" x14ac:dyDescent="0.25">
      <c r="A170" s="10">
        <f t="shared" si="2"/>
        <v>169</v>
      </c>
      <c r="B170" s="16" t="s">
        <v>206</v>
      </c>
      <c r="C170" s="19">
        <v>2</v>
      </c>
      <c r="D170" s="16"/>
      <c r="E170" s="16"/>
      <c r="F170" s="16"/>
      <c r="G170" s="18" t="s">
        <v>210</v>
      </c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>
        <v>1.83</v>
      </c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14"/>
      <c r="AJ170" s="14"/>
      <c r="AK170" s="14"/>
      <c r="AL170" s="14"/>
      <c r="AM170" s="14"/>
      <c r="AN170" s="14"/>
      <c r="AO170" s="14"/>
    </row>
    <row r="171" spans="1:41" ht="15.75" customHeight="1" x14ac:dyDescent="0.25">
      <c r="A171" s="10">
        <f t="shared" si="2"/>
        <v>170</v>
      </c>
      <c r="B171" s="16" t="s">
        <v>96</v>
      </c>
      <c r="C171" s="19">
        <v>2</v>
      </c>
      <c r="D171" s="16"/>
      <c r="E171" s="16"/>
      <c r="F171" s="16" t="s">
        <v>97</v>
      </c>
      <c r="G171" s="18" t="s">
        <v>98</v>
      </c>
      <c r="H171" s="20">
        <v>0.1</v>
      </c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>
        <v>48.8</v>
      </c>
      <c r="X171" s="20"/>
      <c r="Y171" s="20">
        <v>1.7</v>
      </c>
      <c r="Z171" s="20"/>
      <c r="AA171" s="20"/>
      <c r="AB171" s="20"/>
      <c r="AC171" s="20"/>
      <c r="AD171" s="20"/>
      <c r="AE171" s="20"/>
      <c r="AF171" s="20"/>
      <c r="AG171" s="20"/>
      <c r="AH171" s="20" t="s">
        <v>99</v>
      </c>
      <c r="AI171" s="14"/>
      <c r="AJ171" s="14"/>
      <c r="AK171" s="14"/>
      <c r="AL171" s="14"/>
      <c r="AM171" s="14"/>
      <c r="AN171" s="14"/>
      <c r="AO171" s="14"/>
    </row>
    <row r="172" spans="1:41" ht="15.75" customHeight="1" x14ac:dyDescent="0.25">
      <c r="A172" s="10">
        <f t="shared" si="2"/>
        <v>171</v>
      </c>
      <c r="B172" s="16" t="s">
        <v>96</v>
      </c>
      <c r="C172" s="19">
        <v>2</v>
      </c>
      <c r="D172" s="16"/>
      <c r="E172" s="16"/>
      <c r="F172" s="16" t="s">
        <v>97</v>
      </c>
      <c r="G172" s="18" t="s">
        <v>98</v>
      </c>
      <c r="H172" s="23">
        <v>5.0000000000000002E-5</v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>
        <v>41.5</v>
      </c>
      <c r="X172" s="20"/>
      <c r="Y172" s="20">
        <v>1.6</v>
      </c>
      <c r="Z172" s="20"/>
      <c r="AA172" s="20"/>
      <c r="AB172" s="20"/>
      <c r="AC172" s="20"/>
      <c r="AD172" s="20"/>
      <c r="AE172" s="20"/>
      <c r="AF172" s="20"/>
      <c r="AG172" s="20"/>
      <c r="AH172" s="20" t="s">
        <v>99</v>
      </c>
      <c r="AI172" s="14"/>
      <c r="AJ172" s="14"/>
      <c r="AK172" s="14"/>
      <c r="AL172" s="14"/>
      <c r="AM172" s="14"/>
      <c r="AN172" s="14"/>
      <c r="AO172" s="14"/>
    </row>
    <row r="173" spans="1:41" ht="15.75" customHeight="1" x14ac:dyDescent="0.25">
      <c r="A173" s="10">
        <f t="shared" si="2"/>
        <v>172</v>
      </c>
      <c r="B173" s="16" t="s">
        <v>96</v>
      </c>
      <c r="C173" s="19">
        <v>2</v>
      </c>
      <c r="D173" s="16"/>
      <c r="E173" s="16"/>
      <c r="F173" s="16" t="s">
        <v>97</v>
      </c>
      <c r="G173" s="18" t="s">
        <v>98</v>
      </c>
      <c r="H173" s="23">
        <v>1.0000000000000001E-5</v>
      </c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>
        <v>3701</v>
      </c>
      <c r="X173" s="20"/>
      <c r="Y173" s="20">
        <v>1.2</v>
      </c>
      <c r="Z173" s="20"/>
      <c r="AA173" s="20"/>
      <c r="AB173" s="20"/>
      <c r="AC173" s="20"/>
      <c r="AD173" s="20"/>
      <c r="AE173" s="20"/>
      <c r="AF173" s="20"/>
      <c r="AG173" s="20"/>
      <c r="AH173" s="20" t="s">
        <v>99</v>
      </c>
      <c r="AI173" s="14"/>
      <c r="AJ173" s="14"/>
      <c r="AK173" s="14"/>
      <c r="AL173" s="14"/>
      <c r="AM173" s="14"/>
      <c r="AN173" s="14"/>
      <c r="AO173" s="14"/>
    </row>
    <row r="174" spans="1:41" ht="15.75" customHeight="1" x14ac:dyDescent="0.25">
      <c r="A174" s="10">
        <f t="shared" si="2"/>
        <v>173</v>
      </c>
      <c r="B174" s="16" t="s">
        <v>96</v>
      </c>
      <c r="C174" s="19">
        <v>2</v>
      </c>
      <c r="D174" s="16"/>
      <c r="E174" s="16"/>
      <c r="F174" s="16" t="s">
        <v>97</v>
      </c>
      <c r="G174" s="18" t="s">
        <v>98</v>
      </c>
      <c r="H174" s="23">
        <v>1E-8</v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>
        <v>23.4</v>
      </c>
      <c r="X174" s="20"/>
      <c r="Y174" s="20">
        <v>0.9</v>
      </c>
      <c r="Z174" s="20"/>
      <c r="AA174" s="20"/>
      <c r="AB174" s="20"/>
      <c r="AC174" s="20"/>
      <c r="AD174" s="20"/>
      <c r="AE174" s="20"/>
      <c r="AF174" s="20"/>
      <c r="AG174" s="20"/>
      <c r="AH174" s="20" t="s">
        <v>99</v>
      </c>
      <c r="AI174" s="14"/>
      <c r="AJ174" s="14"/>
      <c r="AK174" s="14"/>
      <c r="AL174" s="14"/>
      <c r="AM174" s="14"/>
      <c r="AN174" s="14"/>
      <c r="AO174" s="14"/>
    </row>
    <row r="175" spans="1:41" ht="15.75" customHeight="1" x14ac:dyDescent="0.25">
      <c r="A175" s="10">
        <f t="shared" si="2"/>
        <v>174</v>
      </c>
      <c r="B175" s="16" t="s">
        <v>160</v>
      </c>
      <c r="C175" s="19">
        <v>2</v>
      </c>
      <c r="D175" s="16"/>
      <c r="E175" s="16"/>
      <c r="F175" s="16" t="s">
        <v>147</v>
      </c>
      <c r="G175" s="18" t="s">
        <v>161</v>
      </c>
      <c r="H175" s="20">
        <v>0.8</v>
      </c>
      <c r="I175" s="20"/>
      <c r="J175" s="25">
        <v>0.5</v>
      </c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>
        <v>38.200000000000003</v>
      </c>
      <c r="X175" s="20"/>
      <c r="Y175" s="20"/>
      <c r="Z175" s="20">
        <v>920</v>
      </c>
      <c r="AA175" s="20"/>
      <c r="AB175" s="20"/>
      <c r="AC175" s="20"/>
      <c r="AD175" s="20"/>
      <c r="AE175" s="20"/>
      <c r="AF175" s="20"/>
      <c r="AG175" s="20"/>
      <c r="AH175" s="20"/>
      <c r="AI175" s="14"/>
      <c r="AJ175" s="14"/>
      <c r="AK175" s="14"/>
      <c r="AL175" s="14"/>
      <c r="AM175" s="14"/>
      <c r="AN175" s="14"/>
      <c r="AO175" s="14"/>
    </row>
    <row r="176" spans="1:41" ht="15.75" customHeight="1" x14ac:dyDescent="0.25">
      <c r="A176" s="10">
        <f t="shared" si="2"/>
        <v>175</v>
      </c>
      <c r="B176" s="16" t="s">
        <v>160</v>
      </c>
      <c r="C176" s="19">
        <v>2</v>
      </c>
      <c r="D176" s="16"/>
      <c r="E176" s="16"/>
      <c r="F176" s="16" t="s">
        <v>147</v>
      </c>
      <c r="G176" s="18" t="s">
        <v>161</v>
      </c>
      <c r="H176" s="20">
        <v>0.1</v>
      </c>
      <c r="I176" s="20"/>
      <c r="J176" s="25">
        <v>0.5</v>
      </c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>
        <v>38.299999999999997</v>
      </c>
      <c r="X176" s="20"/>
      <c r="Y176" s="20"/>
      <c r="Z176" s="20">
        <v>910</v>
      </c>
      <c r="AA176" s="20"/>
      <c r="AB176" s="20"/>
      <c r="AC176" s="20"/>
      <c r="AD176" s="20"/>
      <c r="AE176" s="20"/>
      <c r="AF176" s="20"/>
      <c r="AG176" s="20"/>
      <c r="AH176" s="20"/>
      <c r="AI176" s="14"/>
      <c r="AJ176" s="14"/>
      <c r="AK176" s="14"/>
      <c r="AL176" s="14"/>
      <c r="AM176" s="14"/>
      <c r="AN176" s="14"/>
      <c r="AO176" s="14"/>
    </row>
    <row r="177" spans="1:41" ht="15.75" customHeight="1" x14ac:dyDescent="0.25">
      <c r="A177" s="10">
        <f t="shared" si="2"/>
        <v>176</v>
      </c>
      <c r="B177" s="16" t="s">
        <v>160</v>
      </c>
      <c r="C177" s="19">
        <v>2</v>
      </c>
      <c r="D177" s="16"/>
      <c r="E177" s="16"/>
      <c r="F177" s="16" t="s">
        <v>147</v>
      </c>
      <c r="G177" s="18" t="s">
        <v>161</v>
      </c>
      <c r="H177" s="20">
        <v>0.05</v>
      </c>
      <c r="I177" s="20"/>
      <c r="J177" s="25">
        <v>0.5</v>
      </c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>
        <v>38.200000000000003</v>
      </c>
      <c r="X177" s="20"/>
      <c r="Y177" s="20"/>
      <c r="Z177" s="20">
        <v>900</v>
      </c>
      <c r="AA177" s="20"/>
      <c r="AB177" s="20"/>
      <c r="AC177" s="20"/>
      <c r="AD177" s="20"/>
      <c r="AE177" s="20"/>
      <c r="AF177" s="20"/>
      <c r="AG177" s="20"/>
      <c r="AH177" s="20"/>
      <c r="AI177" s="14"/>
      <c r="AJ177" s="14"/>
      <c r="AK177" s="14"/>
      <c r="AL177" s="14"/>
      <c r="AM177" s="14"/>
      <c r="AN177" s="14"/>
      <c r="AO177" s="14"/>
    </row>
    <row r="178" spans="1:41" ht="15.75" customHeight="1" x14ac:dyDescent="0.25">
      <c r="A178" s="10">
        <f t="shared" si="2"/>
        <v>177</v>
      </c>
      <c r="B178" s="16" t="s">
        <v>160</v>
      </c>
      <c r="C178" s="19">
        <v>2</v>
      </c>
      <c r="D178" s="16"/>
      <c r="E178" s="16"/>
      <c r="F178" s="16" t="s">
        <v>147</v>
      </c>
      <c r="G178" s="18" t="s">
        <v>161</v>
      </c>
      <c r="H178" s="20">
        <v>1E-3</v>
      </c>
      <c r="I178" s="20"/>
      <c r="J178" s="25">
        <v>0.5</v>
      </c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>
        <v>38.299999999999997</v>
      </c>
      <c r="X178" s="20"/>
      <c r="Y178" s="20"/>
      <c r="Z178" s="20">
        <v>820</v>
      </c>
      <c r="AA178" s="20"/>
      <c r="AB178" s="20"/>
      <c r="AC178" s="20"/>
      <c r="AD178" s="20"/>
      <c r="AE178" s="20"/>
      <c r="AF178" s="20"/>
      <c r="AG178" s="20"/>
      <c r="AH178" s="20"/>
      <c r="AI178" s="14"/>
      <c r="AJ178" s="14"/>
      <c r="AK178" s="14"/>
      <c r="AL178" s="14"/>
      <c r="AM178" s="14"/>
      <c r="AN178" s="14"/>
      <c r="AO178" s="14"/>
    </row>
    <row r="179" spans="1:41" ht="15.75" customHeight="1" x14ac:dyDescent="0.25">
      <c r="A179" s="10">
        <f t="shared" si="2"/>
        <v>178</v>
      </c>
      <c r="B179" s="16" t="s">
        <v>160</v>
      </c>
      <c r="C179" s="19">
        <v>2</v>
      </c>
      <c r="D179" s="16"/>
      <c r="E179" s="16"/>
      <c r="F179" s="16" t="s">
        <v>147</v>
      </c>
      <c r="G179" s="18" t="s">
        <v>161</v>
      </c>
      <c r="H179" s="23">
        <v>9.9999999999999995E-8</v>
      </c>
      <c r="I179" s="20"/>
      <c r="J179" s="25">
        <v>0.5</v>
      </c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>
        <v>37</v>
      </c>
      <c r="X179" s="20"/>
      <c r="Y179" s="20"/>
      <c r="Z179" s="20">
        <v>795</v>
      </c>
      <c r="AA179" s="20"/>
      <c r="AB179" s="20"/>
      <c r="AC179" s="20"/>
      <c r="AD179" s="20"/>
      <c r="AE179" s="20"/>
      <c r="AF179" s="20"/>
      <c r="AG179" s="20"/>
      <c r="AH179" s="20"/>
      <c r="AI179" s="14"/>
      <c r="AJ179" s="14"/>
      <c r="AK179" s="14"/>
      <c r="AL179" s="14"/>
      <c r="AM179" s="14"/>
      <c r="AN179" s="14"/>
      <c r="AO179" s="14"/>
    </row>
    <row r="180" spans="1:41" ht="15.75" customHeight="1" x14ac:dyDescent="0.25">
      <c r="A180" s="10">
        <f t="shared" si="2"/>
        <v>179</v>
      </c>
      <c r="B180" s="16" t="s">
        <v>162</v>
      </c>
      <c r="C180" s="19">
        <v>2</v>
      </c>
      <c r="D180" s="16"/>
      <c r="E180" s="16"/>
      <c r="F180" s="16" t="s">
        <v>163</v>
      </c>
      <c r="G180" s="18" t="s">
        <v>161</v>
      </c>
      <c r="H180" s="20">
        <v>65</v>
      </c>
      <c r="I180" s="20"/>
      <c r="J180" s="25">
        <v>0.5</v>
      </c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>
        <v>34.4</v>
      </c>
      <c r="X180" s="20"/>
      <c r="Y180" s="20"/>
      <c r="Z180" s="20">
        <v>1800</v>
      </c>
      <c r="AA180" s="20"/>
      <c r="AB180" s="20"/>
      <c r="AC180" s="20"/>
      <c r="AD180" s="20"/>
      <c r="AE180" s="20"/>
      <c r="AF180" s="20"/>
      <c r="AG180" s="20"/>
      <c r="AH180" s="20"/>
      <c r="AI180" s="14"/>
      <c r="AJ180" s="14"/>
      <c r="AK180" s="14"/>
      <c r="AL180" s="14"/>
      <c r="AM180" s="14"/>
      <c r="AN180" s="14"/>
      <c r="AO180" s="14"/>
    </row>
    <row r="181" spans="1:41" ht="15.75" customHeight="1" x14ac:dyDescent="0.25">
      <c r="A181" s="10">
        <f t="shared" si="2"/>
        <v>180</v>
      </c>
      <c r="B181" s="16" t="s">
        <v>162</v>
      </c>
      <c r="C181" s="19">
        <v>2</v>
      </c>
      <c r="D181" s="16"/>
      <c r="E181" s="16"/>
      <c r="F181" s="16" t="s">
        <v>163</v>
      </c>
      <c r="G181" s="18" t="s">
        <v>161</v>
      </c>
      <c r="H181" s="20">
        <v>4</v>
      </c>
      <c r="I181" s="20"/>
      <c r="J181" s="25">
        <v>0.5</v>
      </c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>
        <v>32</v>
      </c>
      <c r="X181" s="20"/>
      <c r="Y181" s="20"/>
      <c r="Z181" s="20">
        <v>1720</v>
      </c>
      <c r="AA181" s="20"/>
      <c r="AB181" s="20"/>
      <c r="AC181" s="20"/>
      <c r="AD181" s="20"/>
      <c r="AE181" s="20"/>
      <c r="AF181" s="20"/>
      <c r="AG181" s="20"/>
      <c r="AH181" s="20"/>
      <c r="AI181" s="14"/>
      <c r="AJ181" s="14"/>
      <c r="AK181" s="14"/>
      <c r="AL181" s="14"/>
      <c r="AM181" s="14"/>
      <c r="AN181" s="14"/>
      <c r="AO181" s="14"/>
    </row>
    <row r="182" spans="1:41" ht="15.75" customHeight="1" x14ac:dyDescent="0.25">
      <c r="A182" s="10">
        <f t="shared" si="2"/>
        <v>181</v>
      </c>
      <c r="B182" s="16" t="s">
        <v>162</v>
      </c>
      <c r="C182" s="19">
        <v>2</v>
      </c>
      <c r="D182" s="16"/>
      <c r="E182" s="16"/>
      <c r="F182" s="16" t="s">
        <v>163</v>
      </c>
      <c r="G182" s="18" t="s">
        <v>161</v>
      </c>
      <c r="H182" s="20">
        <v>1</v>
      </c>
      <c r="I182" s="20"/>
      <c r="J182" s="25">
        <v>0.5</v>
      </c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>
        <v>31</v>
      </c>
      <c r="X182" s="20"/>
      <c r="Y182" s="20"/>
      <c r="Z182" s="20">
        <v>1680</v>
      </c>
      <c r="AA182" s="20"/>
      <c r="AB182" s="20"/>
      <c r="AC182" s="20"/>
      <c r="AD182" s="20"/>
      <c r="AE182" s="20"/>
      <c r="AF182" s="20"/>
      <c r="AG182" s="20"/>
      <c r="AH182" s="20"/>
      <c r="AI182" s="14"/>
      <c r="AJ182" s="14"/>
      <c r="AK182" s="14"/>
      <c r="AL182" s="14"/>
      <c r="AM182" s="14"/>
      <c r="AN182" s="14"/>
      <c r="AO182" s="14"/>
    </row>
    <row r="183" spans="1:41" ht="15.75" customHeight="1" x14ac:dyDescent="0.25">
      <c r="A183" s="10">
        <f t="shared" si="2"/>
        <v>182</v>
      </c>
      <c r="B183" s="16" t="s">
        <v>162</v>
      </c>
      <c r="C183" s="19">
        <v>2</v>
      </c>
      <c r="D183" s="16"/>
      <c r="E183" s="16"/>
      <c r="F183" s="16" t="s">
        <v>163</v>
      </c>
      <c r="G183" s="18" t="s">
        <v>161</v>
      </c>
      <c r="H183" s="20">
        <v>0.1</v>
      </c>
      <c r="I183" s="20"/>
      <c r="J183" s="25">
        <v>0.5</v>
      </c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>
        <v>30</v>
      </c>
      <c r="X183" s="20"/>
      <c r="Y183" s="20"/>
      <c r="Z183" s="20">
        <v>1610</v>
      </c>
      <c r="AA183" s="20"/>
      <c r="AB183" s="20"/>
      <c r="AC183" s="20"/>
      <c r="AD183" s="20"/>
      <c r="AE183" s="20"/>
      <c r="AF183" s="20"/>
      <c r="AG183" s="20"/>
      <c r="AH183" s="20"/>
      <c r="AI183" s="14"/>
      <c r="AJ183" s="14"/>
      <c r="AK183" s="14"/>
      <c r="AL183" s="14"/>
      <c r="AM183" s="14"/>
      <c r="AN183" s="14"/>
      <c r="AO183" s="14"/>
    </row>
    <row r="184" spans="1:41" ht="15.75" customHeight="1" x14ac:dyDescent="0.25">
      <c r="A184" s="10">
        <f t="shared" si="2"/>
        <v>183</v>
      </c>
      <c r="B184" s="16" t="s">
        <v>162</v>
      </c>
      <c r="C184" s="28">
        <v>2</v>
      </c>
      <c r="D184" s="29"/>
      <c r="E184" s="29"/>
      <c r="F184" s="29" t="s">
        <v>163</v>
      </c>
      <c r="G184" s="30" t="s">
        <v>161</v>
      </c>
      <c r="H184" s="31">
        <v>9.9999999999999995E-7</v>
      </c>
      <c r="I184" s="32"/>
      <c r="J184" s="50">
        <v>0.5</v>
      </c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>
        <v>29</v>
      </c>
      <c r="X184" s="32"/>
      <c r="Y184" s="32"/>
      <c r="Z184" s="32">
        <v>1400</v>
      </c>
      <c r="AA184" s="32"/>
      <c r="AB184" s="32"/>
      <c r="AC184" s="32"/>
      <c r="AD184" s="32"/>
      <c r="AE184" s="32"/>
      <c r="AF184" s="32"/>
      <c r="AG184" s="32"/>
      <c r="AH184" s="32"/>
      <c r="AI184" s="14"/>
      <c r="AJ184" s="14"/>
      <c r="AK184" s="14"/>
      <c r="AL184" s="14"/>
      <c r="AM184" s="14"/>
      <c r="AN184" s="14"/>
      <c r="AO184" s="14"/>
    </row>
    <row r="185" spans="1:41" ht="15.75" customHeight="1" x14ac:dyDescent="0.25">
      <c r="A185" s="10">
        <f t="shared" si="2"/>
        <v>184</v>
      </c>
      <c r="B185" s="15" t="s">
        <v>143</v>
      </c>
      <c r="C185" s="33">
        <v>2</v>
      </c>
      <c r="D185" s="34"/>
      <c r="E185" s="34"/>
      <c r="F185" s="34" t="s">
        <v>147</v>
      </c>
      <c r="G185" s="35" t="s">
        <v>148</v>
      </c>
      <c r="H185" s="36">
        <v>0.1</v>
      </c>
      <c r="I185" s="36"/>
      <c r="J185" s="51">
        <v>0.75</v>
      </c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>
        <v>35.9</v>
      </c>
      <c r="X185" s="36"/>
      <c r="Y185" s="36"/>
      <c r="Z185" s="36">
        <v>880</v>
      </c>
      <c r="AA185" s="36"/>
      <c r="AB185" s="36"/>
      <c r="AC185" s="36"/>
      <c r="AD185" s="36"/>
      <c r="AE185" s="36"/>
      <c r="AF185" s="36"/>
      <c r="AG185" s="36"/>
      <c r="AH185" s="36"/>
      <c r="AI185" s="14"/>
      <c r="AJ185" s="14"/>
      <c r="AK185" s="14"/>
      <c r="AL185" s="14"/>
      <c r="AM185" s="14"/>
      <c r="AN185" s="14"/>
      <c r="AO185" s="14"/>
    </row>
    <row r="186" spans="1:41" ht="15.75" customHeight="1" x14ac:dyDescent="0.25">
      <c r="A186" s="10">
        <f t="shared" si="2"/>
        <v>185</v>
      </c>
      <c r="B186" s="16" t="s">
        <v>191</v>
      </c>
      <c r="C186" s="19">
        <v>2</v>
      </c>
      <c r="D186" s="16"/>
      <c r="E186" s="16"/>
      <c r="F186" s="16" t="s">
        <v>163</v>
      </c>
      <c r="G186" s="18" t="s">
        <v>148</v>
      </c>
      <c r="H186" s="20">
        <v>6</v>
      </c>
      <c r="I186" s="20"/>
      <c r="J186" s="25">
        <v>0.75</v>
      </c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>
        <v>32.200000000000003</v>
      </c>
      <c r="X186" s="20"/>
      <c r="Y186" s="20"/>
      <c r="Z186" s="20">
        <v>1640</v>
      </c>
      <c r="AA186" s="20"/>
      <c r="AB186" s="20"/>
      <c r="AC186" s="20"/>
      <c r="AD186" s="20"/>
      <c r="AE186" s="20"/>
      <c r="AF186" s="20"/>
      <c r="AG186" s="20"/>
      <c r="AH186" s="20"/>
      <c r="AI186" s="14"/>
      <c r="AJ186" s="14"/>
      <c r="AK186" s="14"/>
      <c r="AL186" s="14"/>
      <c r="AM186" s="14"/>
      <c r="AN186" s="14"/>
      <c r="AO186" s="14"/>
    </row>
    <row r="187" spans="1:41" ht="15.75" customHeight="1" x14ac:dyDescent="0.25">
      <c r="A187" s="10">
        <f t="shared" si="2"/>
        <v>186</v>
      </c>
      <c r="B187" s="16" t="s">
        <v>143</v>
      </c>
      <c r="C187" s="19">
        <v>2</v>
      </c>
      <c r="D187" s="16"/>
      <c r="E187" s="16"/>
      <c r="F187" s="16" t="s">
        <v>147</v>
      </c>
      <c r="G187" s="18" t="s">
        <v>149</v>
      </c>
      <c r="H187" s="20">
        <v>0.08</v>
      </c>
      <c r="I187" s="20"/>
      <c r="J187" s="25">
        <v>0.75</v>
      </c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>
        <v>35.9</v>
      </c>
      <c r="X187" s="20"/>
      <c r="Y187" s="20"/>
      <c r="Z187" s="20">
        <v>860</v>
      </c>
      <c r="AA187" s="20"/>
      <c r="AB187" s="20"/>
      <c r="AC187" s="20"/>
      <c r="AD187" s="20"/>
      <c r="AE187" s="20"/>
      <c r="AF187" s="20"/>
      <c r="AG187" s="20"/>
      <c r="AH187" s="20"/>
      <c r="AI187" s="14"/>
      <c r="AJ187" s="14"/>
      <c r="AK187" s="14"/>
      <c r="AL187" s="14"/>
      <c r="AM187" s="14"/>
      <c r="AN187" s="14"/>
      <c r="AO187" s="14"/>
    </row>
    <row r="188" spans="1:41" ht="15.75" customHeight="1" x14ac:dyDescent="0.25">
      <c r="A188" s="10">
        <f t="shared" si="2"/>
        <v>187</v>
      </c>
      <c r="B188" s="16" t="s">
        <v>191</v>
      </c>
      <c r="C188" s="19">
        <v>2</v>
      </c>
      <c r="D188" s="16"/>
      <c r="E188" s="16"/>
      <c r="F188" s="16" t="s">
        <v>163</v>
      </c>
      <c r="G188" s="18" t="s">
        <v>149</v>
      </c>
      <c r="H188" s="20">
        <v>0.8</v>
      </c>
      <c r="I188" s="20"/>
      <c r="J188" s="25">
        <v>0.75</v>
      </c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>
        <v>31</v>
      </c>
      <c r="X188" s="20"/>
      <c r="Y188" s="20"/>
      <c r="Z188" s="20">
        <v>1615</v>
      </c>
      <c r="AA188" s="20"/>
      <c r="AB188" s="20"/>
      <c r="AC188" s="20"/>
      <c r="AD188" s="20"/>
      <c r="AE188" s="20"/>
      <c r="AF188" s="20"/>
      <c r="AG188" s="20"/>
      <c r="AH188" s="20"/>
      <c r="AI188" s="14"/>
      <c r="AJ188" s="14"/>
      <c r="AK188" s="14"/>
      <c r="AL188" s="14"/>
      <c r="AM188" s="14"/>
      <c r="AN188" s="14"/>
      <c r="AO188" s="14"/>
    </row>
    <row r="189" spans="1:41" ht="15.75" customHeight="1" x14ac:dyDescent="0.25">
      <c r="A189" s="10">
        <f t="shared" si="2"/>
        <v>188</v>
      </c>
      <c r="B189" s="16" t="s">
        <v>143</v>
      </c>
      <c r="C189" s="19">
        <v>2</v>
      </c>
      <c r="D189" s="16"/>
      <c r="E189" s="16"/>
      <c r="F189" s="16" t="s">
        <v>147</v>
      </c>
      <c r="G189" s="18" t="s">
        <v>150</v>
      </c>
      <c r="H189" s="20">
        <v>0.02</v>
      </c>
      <c r="I189" s="20"/>
      <c r="J189" s="25">
        <v>0.75</v>
      </c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>
        <v>35.9</v>
      </c>
      <c r="X189" s="20"/>
      <c r="Y189" s="20"/>
      <c r="Z189" s="20">
        <v>820</v>
      </c>
      <c r="AA189" s="20"/>
      <c r="AB189" s="20"/>
      <c r="AC189" s="20"/>
      <c r="AD189" s="20"/>
      <c r="AE189" s="20"/>
      <c r="AF189" s="20"/>
      <c r="AG189" s="20"/>
      <c r="AH189" s="20"/>
      <c r="AI189" s="14"/>
      <c r="AJ189" s="14"/>
      <c r="AK189" s="14"/>
      <c r="AL189" s="14"/>
      <c r="AM189" s="14"/>
      <c r="AN189" s="14"/>
      <c r="AO189" s="14"/>
    </row>
    <row r="190" spans="1:41" ht="15.75" customHeight="1" x14ac:dyDescent="0.25">
      <c r="A190" s="10">
        <f t="shared" si="2"/>
        <v>189</v>
      </c>
      <c r="B190" s="16" t="s">
        <v>191</v>
      </c>
      <c r="C190" s="19">
        <v>2</v>
      </c>
      <c r="D190" s="16"/>
      <c r="E190" s="16"/>
      <c r="F190" s="16" t="s">
        <v>163</v>
      </c>
      <c r="G190" s="18" t="s">
        <v>150</v>
      </c>
      <c r="H190" s="20">
        <v>0.1</v>
      </c>
      <c r="I190" s="20"/>
      <c r="J190" s="25">
        <v>0.75</v>
      </c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>
        <v>30</v>
      </c>
      <c r="X190" s="20"/>
      <c r="Y190" s="20"/>
      <c r="Z190" s="20">
        <v>1605</v>
      </c>
      <c r="AA190" s="20"/>
      <c r="AB190" s="20"/>
      <c r="AC190" s="20"/>
      <c r="AD190" s="20"/>
      <c r="AE190" s="20"/>
      <c r="AF190" s="20"/>
      <c r="AG190" s="20"/>
      <c r="AH190" s="20"/>
      <c r="AI190" s="14"/>
      <c r="AJ190" s="14"/>
      <c r="AK190" s="14"/>
      <c r="AL190" s="14"/>
      <c r="AM190" s="14"/>
      <c r="AN190" s="14"/>
      <c r="AO190" s="14"/>
    </row>
    <row r="191" spans="1:41" ht="15.75" customHeight="1" x14ac:dyDescent="0.25">
      <c r="A191" s="10">
        <f t="shared" si="2"/>
        <v>190</v>
      </c>
      <c r="B191" s="16" t="s">
        <v>143</v>
      </c>
      <c r="C191" s="19">
        <v>2</v>
      </c>
      <c r="D191" s="16"/>
      <c r="E191" s="16"/>
      <c r="F191" s="16" t="s">
        <v>147</v>
      </c>
      <c r="G191" s="18" t="s">
        <v>151</v>
      </c>
      <c r="H191" s="23">
        <v>4.0000000000000002E-4</v>
      </c>
      <c r="I191" s="20"/>
      <c r="J191" s="25">
        <v>0.75</v>
      </c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>
        <v>36</v>
      </c>
      <c r="X191" s="20"/>
      <c r="Y191" s="20"/>
      <c r="Z191" s="20">
        <v>800</v>
      </c>
      <c r="AA191" s="20"/>
      <c r="AB191" s="20"/>
      <c r="AC191" s="20"/>
      <c r="AD191" s="20"/>
      <c r="AE191" s="20"/>
      <c r="AF191" s="20"/>
      <c r="AG191" s="20"/>
      <c r="AH191" s="20"/>
      <c r="AI191" s="14"/>
      <c r="AJ191" s="14"/>
      <c r="AK191" s="14"/>
      <c r="AL191" s="14"/>
      <c r="AM191" s="14"/>
      <c r="AN191" s="14"/>
      <c r="AO191" s="14"/>
    </row>
    <row r="192" spans="1:41" ht="15.75" customHeight="1" x14ac:dyDescent="0.25">
      <c r="A192" s="10">
        <f t="shared" si="2"/>
        <v>191</v>
      </c>
      <c r="B192" s="16" t="s">
        <v>191</v>
      </c>
      <c r="C192" s="19">
        <v>2</v>
      </c>
      <c r="D192" s="16"/>
      <c r="E192" s="16"/>
      <c r="F192" s="16" t="s">
        <v>163</v>
      </c>
      <c r="G192" s="18" t="s">
        <v>151</v>
      </c>
      <c r="H192" s="20">
        <v>1E-4</v>
      </c>
      <c r="I192" s="20"/>
      <c r="J192" s="25">
        <v>0.75</v>
      </c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>
        <v>29</v>
      </c>
      <c r="X192" s="20"/>
      <c r="Y192" s="20"/>
      <c r="Z192" s="20">
        <v>1580</v>
      </c>
      <c r="AA192" s="20"/>
      <c r="AB192" s="20"/>
      <c r="AC192" s="20"/>
      <c r="AD192" s="20"/>
      <c r="AE192" s="20"/>
      <c r="AF192" s="20"/>
      <c r="AG192" s="20"/>
      <c r="AH192" s="20"/>
      <c r="AI192" s="14"/>
      <c r="AJ192" s="14"/>
      <c r="AK192" s="14"/>
      <c r="AL192" s="14"/>
      <c r="AM192" s="14"/>
      <c r="AN192" s="14"/>
      <c r="AO192" s="14"/>
    </row>
    <row r="193" spans="1:41" ht="15.75" customHeight="1" x14ac:dyDescent="0.25">
      <c r="A193" s="10">
        <f t="shared" si="2"/>
        <v>192</v>
      </c>
      <c r="B193" s="16" t="s">
        <v>164</v>
      </c>
      <c r="C193" s="19">
        <v>2</v>
      </c>
      <c r="D193" s="16"/>
      <c r="E193" s="16"/>
      <c r="F193" s="16" t="s">
        <v>165</v>
      </c>
      <c r="G193" s="18" t="s">
        <v>166</v>
      </c>
      <c r="H193" s="23">
        <v>4.0000000000000001E-10</v>
      </c>
      <c r="I193" s="20"/>
      <c r="J193" s="20"/>
      <c r="K193" s="20">
        <v>2</v>
      </c>
      <c r="L193" s="20"/>
      <c r="M193" s="20"/>
      <c r="N193" s="20"/>
      <c r="O193" s="20"/>
      <c r="P193" s="20"/>
      <c r="Q193" s="20"/>
      <c r="R193" s="20"/>
      <c r="S193" s="20"/>
      <c r="T193" s="20">
        <v>0.24</v>
      </c>
      <c r="U193" s="20"/>
      <c r="V193" s="20"/>
      <c r="W193" s="20">
        <v>66</v>
      </c>
      <c r="X193" s="20"/>
      <c r="Y193" s="20"/>
      <c r="Z193" s="20">
        <v>2.1</v>
      </c>
      <c r="AA193" s="20"/>
      <c r="AB193" s="20"/>
      <c r="AC193" s="20"/>
      <c r="AD193" s="20"/>
      <c r="AE193" s="20"/>
      <c r="AF193" s="20"/>
      <c r="AG193" s="20"/>
      <c r="AH193" s="20" t="s">
        <v>167</v>
      </c>
      <c r="AI193" s="14"/>
      <c r="AJ193" s="14"/>
      <c r="AK193" s="14"/>
      <c r="AL193" s="14"/>
      <c r="AM193" s="14"/>
      <c r="AN193" s="14"/>
      <c r="AO193" s="14"/>
    </row>
    <row r="194" spans="1:41" ht="15.75" customHeight="1" x14ac:dyDescent="0.25">
      <c r="A194" s="10">
        <f t="shared" si="2"/>
        <v>193</v>
      </c>
      <c r="B194" s="16" t="s">
        <v>164</v>
      </c>
      <c r="C194" s="19">
        <v>2</v>
      </c>
      <c r="D194" s="16"/>
      <c r="E194" s="16"/>
      <c r="F194" s="16" t="s">
        <v>165</v>
      </c>
      <c r="G194" s="18" t="s">
        <v>166</v>
      </c>
      <c r="H194" s="23">
        <v>8.9999999999999996E-7</v>
      </c>
      <c r="I194" s="20"/>
      <c r="J194" s="20"/>
      <c r="K194" s="20">
        <v>2</v>
      </c>
      <c r="L194" s="20"/>
      <c r="M194" s="20"/>
      <c r="N194" s="20"/>
      <c r="O194" s="20"/>
      <c r="P194" s="20"/>
      <c r="Q194" s="20"/>
      <c r="R194" s="20"/>
      <c r="S194" s="20"/>
      <c r="T194" s="20">
        <v>0.3</v>
      </c>
      <c r="U194" s="20"/>
      <c r="V194" s="20"/>
      <c r="W194" s="20">
        <v>67</v>
      </c>
      <c r="X194" s="20"/>
      <c r="Y194" s="20"/>
      <c r="Z194" s="20">
        <v>2.2000000000000002</v>
      </c>
      <c r="AA194" s="20"/>
      <c r="AB194" s="20"/>
      <c r="AC194" s="20"/>
      <c r="AD194" s="20"/>
      <c r="AE194" s="20"/>
      <c r="AF194" s="20"/>
      <c r="AG194" s="20"/>
      <c r="AH194" s="20" t="s">
        <v>167</v>
      </c>
      <c r="AI194" s="14"/>
      <c r="AJ194" s="14"/>
      <c r="AK194" s="14"/>
      <c r="AL194" s="14"/>
      <c r="AM194" s="14"/>
      <c r="AN194" s="14"/>
      <c r="AO194" s="14"/>
    </row>
    <row r="195" spans="1:41" ht="15.75" customHeight="1" x14ac:dyDescent="0.25">
      <c r="A195" s="10">
        <f t="shared" si="2"/>
        <v>194</v>
      </c>
      <c r="B195" s="16" t="s">
        <v>164</v>
      </c>
      <c r="C195" s="19">
        <v>2</v>
      </c>
      <c r="D195" s="16"/>
      <c r="E195" s="16"/>
      <c r="F195" s="16" t="s">
        <v>165</v>
      </c>
      <c r="G195" s="18" t="s">
        <v>166</v>
      </c>
      <c r="H195" s="23">
        <v>6.9999999999999994E-5</v>
      </c>
      <c r="I195" s="20"/>
      <c r="J195" s="20"/>
      <c r="K195" s="20">
        <v>2</v>
      </c>
      <c r="L195" s="20"/>
      <c r="M195" s="20"/>
      <c r="N195" s="20"/>
      <c r="O195" s="20"/>
      <c r="P195" s="20"/>
      <c r="Q195" s="20"/>
      <c r="R195" s="20"/>
      <c r="S195" s="20"/>
      <c r="T195" s="20">
        <v>0.48</v>
      </c>
      <c r="U195" s="20"/>
      <c r="V195" s="20"/>
      <c r="W195" s="20">
        <v>70</v>
      </c>
      <c r="X195" s="20"/>
      <c r="Y195" s="20"/>
      <c r="Z195" s="20">
        <v>2.9</v>
      </c>
      <c r="AA195" s="20"/>
      <c r="AB195" s="20"/>
      <c r="AC195" s="20"/>
      <c r="AD195" s="20"/>
      <c r="AE195" s="20"/>
      <c r="AF195" s="20"/>
      <c r="AG195" s="20"/>
      <c r="AH195" s="20" t="s">
        <v>167</v>
      </c>
      <c r="AI195" s="14"/>
      <c r="AJ195" s="14"/>
      <c r="AK195" s="14"/>
      <c r="AL195" s="14"/>
      <c r="AM195" s="14"/>
      <c r="AN195" s="14"/>
      <c r="AO195" s="14"/>
    </row>
    <row r="196" spans="1:41" ht="15.75" customHeight="1" x14ac:dyDescent="0.25">
      <c r="A196" s="10">
        <f t="shared" ref="A196:A259" si="3">1+A195</f>
        <v>195</v>
      </c>
      <c r="B196" s="16" t="s">
        <v>164</v>
      </c>
      <c r="C196" s="19">
        <v>2</v>
      </c>
      <c r="D196" s="16"/>
      <c r="E196" s="16"/>
      <c r="F196" s="16" t="s">
        <v>165</v>
      </c>
      <c r="G196" s="18" t="s">
        <v>166</v>
      </c>
      <c r="H196" s="23">
        <v>7.9999999999999996E-6</v>
      </c>
      <c r="I196" s="20"/>
      <c r="J196" s="20"/>
      <c r="K196" s="20">
        <v>2</v>
      </c>
      <c r="L196" s="20"/>
      <c r="M196" s="20"/>
      <c r="N196" s="20"/>
      <c r="O196" s="20"/>
      <c r="P196" s="20"/>
      <c r="Q196" s="20"/>
      <c r="R196" s="20"/>
      <c r="S196" s="20"/>
      <c r="T196" s="20">
        <v>0.56000000000000005</v>
      </c>
      <c r="U196" s="20"/>
      <c r="V196" s="20"/>
      <c r="W196" s="20">
        <v>68</v>
      </c>
      <c r="X196" s="20"/>
      <c r="Y196" s="20"/>
      <c r="Z196" s="20">
        <v>2.7</v>
      </c>
      <c r="AA196" s="20"/>
      <c r="AB196" s="20"/>
      <c r="AC196" s="20"/>
      <c r="AD196" s="20"/>
      <c r="AE196" s="20"/>
      <c r="AF196" s="20"/>
      <c r="AG196" s="20"/>
      <c r="AH196" s="20" t="s">
        <v>167</v>
      </c>
      <c r="AI196" s="14"/>
      <c r="AJ196" s="14"/>
      <c r="AK196" s="14"/>
      <c r="AL196" s="14"/>
      <c r="AM196" s="14"/>
      <c r="AN196" s="14"/>
      <c r="AO196" s="14"/>
    </row>
    <row r="197" spans="1:41" ht="15.75" customHeight="1" x14ac:dyDescent="0.25">
      <c r="A197" s="10">
        <f t="shared" si="3"/>
        <v>196</v>
      </c>
      <c r="B197" s="16" t="s">
        <v>164</v>
      </c>
      <c r="C197" s="19">
        <v>2</v>
      </c>
      <c r="D197" s="16"/>
      <c r="E197" s="16"/>
      <c r="F197" s="16" t="s">
        <v>165</v>
      </c>
      <c r="G197" s="18" t="s">
        <v>166</v>
      </c>
      <c r="H197" s="23">
        <v>7.9999999999999996E-6</v>
      </c>
      <c r="I197" s="20"/>
      <c r="J197" s="20"/>
      <c r="K197" s="20">
        <v>2</v>
      </c>
      <c r="L197" s="20"/>
      <c r="M197" s="20"/>
      <c r="N197" s="20"/>
      <c r="O197" s="20"/>
      <c r="P197" s="20"/>
      <c r="Q197" s="20"/>
      <c r="R197" s="20"/>
      <c r="S197" s="20"/>
      <c r="T197" s="20">
        <v>0.62</v>
      </c>
      <c r="U197" s="20"/>
      <c r="V197" s="20"/>
      <c r="W197" s="20">
        <v>69</v>
      </c>
      <c r="X197" s="20"/>
      <c r="Y197" s="20"/>
      <c r="Z197" s="20">
        <v>2.8</v>
      </c>
      <c r="AA197" s="20"/>
      <c r="AB197" s="20"/>
      <c r="AC197" s="20"/>
      <c r="AD197" s="20"/>
      <c r="AE197" s="20"/>
      <c r="AF197" s="20"/>
      <c r="AG197" s="20"/>
      <c r="AH197" s="20" t="s">
        <v>167</v>
      </c>
      <c r="AI197" s="14"/>
      <c r="AJ197" s="14"/>
      <c r="AK197" s="14"/>
      <c r="AL197" s="14"/>
      <c r="AM197" s="14"/>
      <c r="AN197" s="14"/>
      <c r="AO197" s="14"/>
    </row>
    <row r="198" spans="1:41" ht="15.75" customHeight="1" x14ac:dyDescent="0.25">
      <c r="A198" s="10">
        <f t="shared" si="3"/>
        <v>197</v>
      </c>
      <c r="B198" s="16" t="s">
        <v>164</v>
      </c>
      <c r="C198" s="19">
        <v>2</v>
      </c>
      <c r="D198" s="16"/>
      <c r="E198" s="16"/>
      <c r="F198" s="16" t="s">
        <v>165</v>
      </c>
      <c r="G198" s="18" t="s">
        <v>166</v>
      </c>
      <c r="H198" s="23">
        <v>9.9999999999999995E-8</v>
      </c>
      <c r="I198" s="20"/>
      <c r="J198" s="20"/>
      <c r="K198" s="20">
        <v>1.5</v>
      </c>
      <c r="L198" s="20"/>
      <c r="M198" s="20"/>
      <c r="N198" s="20"/>
      <c r="O198" s="20"/>
      <c r="P198" s="20"/>
      <c r="Q198" s="20"/>
      <c r="R198" s="20"/>
      <c r="S198" s="20"/>
      <c r="T198" s="20">
        <v>0.26</v>
      </c>
      <c r="U198" s="20"/>
      <c r="V198" s="20"/>
      <c r="W198" s="20">
        <v>74</v>
      </c>
      <c r="X198" s="20"/>
      <c r="Y198" s="20"/>
      <c r="Z198" s="20">
        <v>2.9</v>
      </c>
      <c r="AA198" s="20"/>
      <c r="AB198" s="20"/>
      <c r="AC198" s="20"/>
      <c r="AD198" s="20"/>
      <c r="AE198" s="20"/>
      <c r="AF198" s="20"/>
      <c r="AG198" s="20"/>
      <c r="AH198" s="20" t="s">
        <v>168</v>
      </c>
      <c r="AI198" s="14"/>
      <c r="AJ198" s="14"/>
      <c r="AK198" s="14"/>
      <c r="AL198" s="14"/>
      <c r="AM198" s="14"/>
      <c r="AN198" s="14"/>
      <c r="AO198" s="14"/>
    </row>
    <row r="199" spans="1:41" ht="15.75" customHeight="1" x14ac:dyDescent="0.25">
      <c r="A199" s="10">
        <f t="shared" si="3"/>
        <v>198</v>
      </c>
      <c r="B199" s="16" t="s">
        <v>164</v>
      </c>
      <c r="C199" s="19">
        <v>2</v>
      </c>
      <c r="D199" s="16"/>
      <c r="E199" s="16"/>
      <c r="F199" s="16" t="s">
        <v>165</v>
      </c>
      <c r="G199" s="18" t="s">
        <v>166</v>
      </c>
      <c r="H199" s="23">
        <v>5.9999999999999995E-4</v>
      </c>
      <c r="I199" s="20"/>
      <c r="J199" s="20"/>
      <c r="K199" s="20">
        <v>1.5</v>
      </c>
      <c r="L199" s="20"/>
      <c r="M199" s="20"/>
      <c r="N199" s="20"/>
      <c r="O199" s="20"/>
      <c r="P199" s="20"/>
      <c r="Q199" s="20"/>
      <c r="R199" s="20"/>
      <c r="S199" s="20"/>
      <c r="T199" s="20">
        <v>0.32</v>
      </c>
      <c r="U199" s="20"/>
      <c r="V199" s="20"/>
      <c r="W199" s="20">
        <v>75</v>
      </c>
      <c r="X199" s="20"/>
      <c r="Y199" s="20"/>
      <c r="Z199" s="20">
        <v>3.2</v>
      </c>
      <c r="AA199" s="20"/>
      <c r="AB199" s="20"/>
      <c r="AC199" s="20"/>
      <c r="AD199" s="20"/>
      <c r="AE199" s="20"/>
      <c r="AF199" s="20"/>
      <c r="AG199" s="20"/>
      <c r="AH199" s="20" t="s">
        <v>168</v>
      </c>
      <c r="AI199" s="14"/>
      <c r="AJ199" s="14"/>
      <c r="AK199" s="14"/>
      <c r="AL199" s="14"/>
      <c r="AM199" s="14"/>
      <c r="AN199" s="14"/>
      <c r="AO199" s="14"/>
    </row>
    <row r="200" spans="1:41" ht="15.75" customHeight="1" x14ac:dyDescent="0.25">
      <c r="A200" s="10">
        <f t="shared" si="3"/>
        <v>199</v>
      </c>
      <c r="B200" s="16" t="s">
        <v>164</v>
      </c>
      <c r="C200" s="19">
        <v>2</v>
      </c>
      <c r="D200" s="16"/>
      <c r="E200" s="16"/>
      <c r="F200" s="16" t="s">
        <v>165</v>
      </c>
      <c r="G200" s="18" t="s">
        <v>166</v>
      </c>
      <c r="H200" s="23">
        <v>0.01</v>
      </c>
      <c r="I200" s="20"/>
      <c r="J200" s="20"/>
      <c r="K200" s="20">
        <v>1.5</v>
      </c>
      <c r="L200" s="20"/>
      <c r="M200" s="20"/>
      <c r="N200" s="20"/>
      <c r="O200" s="20"/>
      <c r="P200" s="20"/>
      <c r="Q200" s="20"/>
      <c r="R200" s="20"/>
      <c r="S200" s="20"/>
      <c r="T200" s="20">
        <v>0.5</v>
      </c>
      <c r="U200" s="20"/>
      <c r="V200" s="20"/>
      <c r="W200" s="20">
        <v>79</v>
      </c>
      <c r="X200" s="20"/>
      <c r="Y200" s="20"/>
      <c r="Z200" s="20">
        <v>4.5</v>
      </c>
      <c r="AA200" s="20"/>
      <c r="AB200" s="20"/>
      <c r="AC200" s="20"/>
      <c r="AD200" s="20"/>
      <c r="AE200" s="20"/>
      <c r="AF200" s="20"/>
      <c r="AG200" s="20"/>
      <c r="AH200" s="20" t="s">
        <v>168</v>
      </c>
      <c r="AI200" s="14"/>
      <c r="AJ200" s="14"/>
      <c r="AK200" s="14"/>
      <c r="AL200" s="14"/>
      <c r="AM200" s="14"/>
      <c r="AN200" s="14"/>
      <c r="AO200" s="14"/>
    </row>
    <row r="201" spans="1:41" ht="15.75" customHeight="1" x14ac:dyDescent="0.25">
      <c r="A201" s="10">
        <f t="shared" si="3"/>
        <v>200</v>
      </c>
      <c r="B201" s="16" t="s">
        <v>164</v>
      </c>
      <c r="C201" s="19">
        <v>2</v>
      </c>
      <c r="D201" s="16"/>
      <c r="E201" s="16"/>
      <c r="F201" s="16" t="s">
        <v>165</v>
      </c>
      <c r="G201" s="18" t="s">
        <v>166</v>
      </c>
      <c r="H201" s="20">
        <v>0.2</v>
      </c>
      <c r="I201" s="20"/>
      <c r="J201" s="20"/>
      <c r="K201" s="20">
        <v>1.5</v>
      </c>
      <c r="L201" s="20"/>
      <c r="M201" s="20"/>
      <c r="N201" s="20"/>
      <c r="O201" s="20"/>
      <c r="P201" s="20"/>
      <c r="Q201" s="20"/>
      <c r="R201" s="20"/>
      <c r="S201" s="20"/>
      <c r="T201" s="20">
        <v>0.6</v>
      </c>
      <c r="U201" s="20"/>
      <c r="V201" s="20"/>
      <c r="W201" s="20">
        <v>84</v>
      </c>
      <c r="X201" s="20"/>
      <c r="Y201" s="20"/>
      <c r="Z201" s="20">
        <v>5</v>
      </c>
      <c r="AA201" s="20"/>
      <c r="AB201" s="20"/>
      <c r="AC201" s="20"/>
      <c r="AD201" s="20"/>
      <c r="AE201" s="20"/>
      <c r="AF201" s="20"/>
      <c r="AG201" s="20"/>
      <c r="AH201" s="20" t="s">
        <v>168</v>
      </c>
      <c r="AI201" s="14"/>
      <c r="AJ201" s="14"/>
      <c r="AK201" s="14"/>
      <c r="AL201" s="14"/>
      <c r="AM201" s="14"/>
      <c r="AN201" s="14"/>
      <c r="AO201" s="14"/>
    </row>
    <row r="202" spans="1:41" ht="15.75" customHeight="1" x14ac:dyDescent="0.25">
      <c r="A202" s="10">
        <f t="shared" si="3"/>
        <v>201</v>
      </c>
      <c r="B202" s="16" t="s">
        <v>164</v>
      </c>
      <c r="C202" s="19">
        <v>2</v>
      </c>
      <c r="D202" s="16"/>
      <c r="E202" s="16"/>
      <c r="F202" s="16" t="s">
        <v>165</v>
      </c>
      <c r="G202" s="18" t="s">
        <v>166</v>
      </c>
      <c r="H202" s="20">
        <v>0.1</v>
      </c>
      <c r="I202" s="20"/>
      <c r="J202" s="20"/>
      <c r="K202" s="20">
        <v>1.5</v>
      </c>
      <c r="L202" s="20"/>
      <c r="M202" s="20"/>
      <c r="N202" s="20"/>
      <c r="O202" s="20"/>
      <c r="P202" s="20"/>
      <c r="Q202" s="20"/>
      <c r="R202" s="20"/>
      <c r="S202" s="20"/>
      <c r="T202" s="20">
        <v>0.7</v>
      </c>
      <c r="U202" s="20"/>
      <c r="V202" s="20"/>
      <c r="W202" s="20">
        <v>80</v>
      </c>
      <c r="X202" s="20"/>
      <c r="Y202" s="20"/>
      <c r="Z202" s="20">
        <v>4.9000000000000004</v>
      </c>
      <c r="AA202" s="20"/>
      <c r="AB202" s="20"/>
      <c r="AC202" s="20"/>
      <c r="AD202" s="20"/>
      <c r="AE202" s="20"/>
      <c r="AF202" s="20"/>
      <c r="AG202" s="20"/>
      <c r="AH202" s="20" t="s">
        <v>168</v>
      </c>
      <c r="AI202" s="14"/>
      <c r="AJ202" s="14"/>
      <c r="AK202" s="14"/>
      <c r="AL202" s="14"/>
      <c r="AM202" s="14"/>
      <c r="AN202" s="14"/>
      <c r="AO202" s="14"/>
    </row>
    <row r="203" spans="1:41" ht="15.75" customHeight="1" x14ac:dyDescent="0.25">
      <c r="A203" s="10">
        <f t="shared" si="3"/>
        <v>202</v>
      </c>
      <c r="B203" s="16" t="s">
        <v>86</v>
      </c>
      <c r="C203" s="19">
        <v>2</v>
      </c>
      <c r="D203" s="16"/>
      <c r="E203" s="16"/>
      <c r="F203" s="16" t="s">
        <v>64</v>
      </c>
      <c r="G203" s="18" t="s">
        <v>93</v>
      </c>
      <c r="H203" s="20"/>
      <c r="I203" s="23">
        <v>10000</v>
      </c>
      <c r="J203" s="20">
        <v>1</v>
      </c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>
        <v>25</v>
      </c>
      <c r="X203" s="20"/>
      <c r="Y203" s="20">
        <v>50</v>
      </c>
      <c r="Z203" s="20">
        <v>250</v>
      </c>
      <c r="AA203" s="20"/>
      <c r="AB203" s="20"/>
      <c r="AC203" s="20"/>
      <c r="AD203" s="20"/>
      <c r="AE203" s="20"/>
      <c r="AF203" s="20"/>
      <c r="AG203" s="20"/>
      <c r="AH203" s="20"/>
      <c r="AI203" s="14"/>
      <c r="AJ203" s="14"/>
      <c r="AK203" s="14"/>
      <c r="AL203" s="14"/>
      <c r="AM203" s="14"/>
      <c r="AN203" s="14"/>
      <c r="AO203" s="14"/>
    </row>
    <row r="204" spans="1:41" ht="15.75" customHeight="1" x14ac:dyDescent="0.25">
      <c r="A204" s="10">
        <f t="shared" si="3"/>
        <v>203</v>
      </c>
      <c r="B204" s="16" t="s">
        <v>86</v>
      </c>
      <c r="C204" s="19">
        <v>2</v>
      </c>
      <c r="D204" s="16"/>
      <c r="E204" s="16"/>
      <c r="F204" s="16" t="s">
        <v>64</v>
      </c>
      <c r="G204" s="18" t="s">
        <v>93</v>
      </c>
      <c r="H204" s="20"/>
      <c r="I204" s="20">
        <v>1000</v>
      </c>
      <c r="J204" s="20">
        <v>1</v>
      </c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>
        <v>26</v>
      </c>
      <c r="X204" s="20"/>
      <c r="Y204" s="20">
        <v>45</v>
      </c>
      <c r="Z204" s="20">
        <v>252</v>
      </c>
      <c r="AA204" s="20"/>
      <c r="AB204" s="20"/>
      <c r="AC204" s="20"/>
      <c r="AD204" s="20"/>
      <c r="AE204" s="20"/>
      <c r="AF204" s="20"/>
      <c r="AG204" s="20"/>
      <c r="AH204" s="20"/>
      <c r="AI204" s="14"/>
      <c r="AJ204" s="14"/>
      <c r="AK204" s="14"/>
      <c r="AL204" s="14"/>
      <c r="AM204" s="14"/>
      <c r="AN204" s="14"/>
      <c r="AO204" s="14"/>
    </row>
    <row r="205" spans="1:41" ht="15.75" customHeight="1" x14ac:dyDescent="0.25">
      <c r="A205" s="10">
        <f t="shared" si="3"/>
        <v>204</v>
      </c>
      <c r="B205" s="16" t="s">
        <v>86</v>
      </c>
      <c r="C205" s="19">
        <v>2</v>
      </c>
      <c r="D205" s="16"/>
      <c r="E205" s="16"/>
      <c r="F205" s="16" t="s">
        <v>64</v>
      </c>
      <c r="G205" s="18" t="s">
        <v>93</v>
      </c>
      <c r="H205" s="20"/>
      <c r="I205" s="20">
        <v>100</v>
      </c>
      <c r="J205" s="20">
        <v>1</v>
      </c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>
        <v>24</v>
      </c>
      <c r="X205" s="20"/>
      <c r="Y205" s="20">
        <v>35</v>
      </c>
      <c r="Z205" s="20">
        <v>230</v>
      </c>
      <c r="AA205" s="20"/>
      <c r="AB205" s="20"/>
      <c r="AC205" s="20"/>
      <c r="AD205" s="20"/>
      <c r="AE205" s="20"/>
      <c r="AF205" s="20"/>
      <c r="AG205" s="20"/>
      <c r="AH205" s="20"/>
      <c r="AI205" s="14"/>
      <c r="AJ205" s="14"/>
      <c r="AK205" s="14"/>
      <c r="AL205" s="14"/>
      <c r="AM205" s="14"/>
      <c r="AN205" s="14"/>
      <c r="AO205" s="14"/>
    </row>
    <row r="206" spans="1:41" ht="15.75" customHeight="1" x14ac:dyDescent="0.25">
      <c r="A206" s="10">
        <f t="shared" si="3"/>
        <v>205</v>
      </c>
      <c r="B206" s="16" t="s">
        <v>86</v>
      </c>
      <c r="C206" s="19">
        <v>2</v>
      </c>
      <c r="D206" s="16"/>
      <c r="E206" s="16"/>
      <c r="F206" s="16" t="s">
        <v>64</v>
      </c>
      <c r="G206" s="18" t="s">
        <v>93</v>
      </c>
      <c r="H206" s="20"/>
      <c r="I206" s="20">
        <v>10</v>
      </c>
      <c r="J206" s="20">
        <v>1</v>
      </c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14"/>
      <c r="AJ206" s="14"/>
      <c r="AK206" s="14"/>
      <c r="AL206" s="14"/>
      <c r="AM206" s="14"/>
      <c r="AN206" s="14"/>
      <c r="AO206" s="14"/>
    </row>
    <row r="207" spans="1:41" ht="15.75" customHeight="1" x14ac:dyDescent="0.25">
      <c r="A207" s="10">
        <f t="shared" si="3"/>
        <v>206</v>
      </c>
      <c r="B207" s="16" t="s">
        <v>111</v>
      </c>
      <c r="C207" s="19">
        <v>2</v>
      </c>
      <c r="D207" s="16"/>
      <c r="E207" s="16"/>
      <c r="F207" s="16"/>
      <c r="G207" s="18" t="s">
        <v>188</v>
      </c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>
        <v>0.26</v>
      </c>
      <c r="U207" s="20"/>
      <c r="V207" s="20"/>
      <c r="W207" s="20">
        <v>50.25</v>
      </c>
      <c r="X207" s="20"/>
      <c r="Y207" s="20"/>
      <c r="Z207" s="20">
        <v>1680</v>
      </c>
      <c r="AA207" s="20"/>
      <c r="AB207" s="20"/>
      <c r="AC207" s="20"/>
      <c r="AD207" s="20"/>
      <c r="AE207" s="20"/>
      <c r="AF207" s="20"/>
      <c r="AG207" s="20"/>
      <c r="AH207" s="20"/>
      <c r="AI207" s="14"/>
      <c r="AJ207" s="14"/>
      <c r="AK207" s="14"/>
      <c r="AL207" s="14"/>
      <c r="AM207" s="14"/>
      <c r="AN207" s="14"/>
      <c r="AO207" s="14"/>
    </row>
    <row r="208" spans="1:41" ht="15.75" customHeight="1" x14ac:dyDescent="0.25">
      <c r="A208" s="10">
        <f t="shared" si="3"/>
        <v>207</v>
      </c>
      <c r="B208" s="16" t="s">
        <v>111</v>
      </c>
      <c r="C208" s="19">
        <v>2</v>
      </c>
      <c r="D208" s="16"/>
      <c r="E208" s="16"/>
      <c r="F208" s="16"/>
      <c r="G208" s="18" t="s">
        <v>188</v>
      </c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>
        <v>0.26500000000000001</v>
      </c>
      <c r="U208" s="20"/>
      <c r="V208" s="20"/>
      <c r="W208" s="20">
        <v>58.65</v>
      </c>
      <c r="X208" s="20"/>
      <c r="Y208" s="20"/>
      <c r="Z208" s="20">
        <v>1870</v>
      </c>
      <c r="AA208" s="20"/>
      <c r="AB208" s="20"/>
      <c r="AC208" s="20"/>
      <c r="AD208" s="20"/>
      <c r="AE208" s="20"/>
      <c r="AF208" s="20"/>
      <c r="AG208" s="20"/>
      <c r="AH208" s="20"/>
      <c r="AI208" s="14"/>
      <c r="AJ208" s="14"/>
      <c r="AK208" s="14"/>
      <c r="AL208" s="14"/>
      <c r="AM208" s="14"/>
      <c r="AN208" s="14"/>
      <c r="AO208" s="14"/>
    </row>
    <row r="209" spans="1:41" ht="15.75" customHeight="1" x14ac:dyDescent="0.25">
      <c r="A209" s="10">
        <f t="shared" si="3"/>
        <v>208</v>
      </c>
      <c r="B209" s="16" t="s">
        <v>111</v>
      </c>
      <c r="C209" s="19">
        <v>2</v>
      </c>
      <c r="D209" s="16"/>
      <c r="E209" s="16"/>
      <c r="F209" s="16"/>
      <c r="G209" s="18" t="s">
        <v>188</v>
      </c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>
        <v>0.47</v>
      </c>
      <c r="U209" s="20"/>
      <c r="V209" s="20"/>
      <c r="W209" s="20">
        <v>54.48</v>
      </c>
      <c r="X209" s="20"/>
      <c r="Y209" s="20"/>
      <c r="Z209" s="20">
        <v>1690</v>
      </c>
      <c r="AA209" s="20"/>
      <c r="AB209" s="20"/>
      <c r="AC209" s="20"/>
      <c r="AD209" s="20"/>
      <c r="AE209" s="20"/>
      <c r="AF209" s="20"/>
      <c r="AG209" s="20"/>
      <c r="AH209" s="20"/>
      <c r="AI209" s="14"/>
      <c r="AJ209" s="14"/>
      <c r="AK209" s="14"/>
      <c r="AL209" s="14"/>
      <c r="AM209" s="14"/>
      <c r="AN209" s="14"/>
      <c r="AO209" s="14"/>
    </row>
    <row r="210" spans="1:41" ht="15.75" customHeight="1" x14ac:dyDescent="0.25">
      <c r="A210" s="10">
        <f t="shared" si="3"/>
        <v>209</v>
      </c>
      <c r="B210" s="16" t="s">
        <v>81</v>
      </c>
      <c r="C210" s="19">
        <v>2</v>
      </c>
      <c r="D210" s="16"/>
      <c r="E210" s="16"/>
      <c r="F210" s="16"/>
      <c r="G210" s="18" t="s">
        <v>188</v>
      </c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>
        <v>0.23</v>
      </c>
      <c r="U210" s="20"/>
      <c r="V210" s="20"/>
      <c r="W210" s="20">
        <v>47.48</v>
      </c>
      <c r="X210" s="20"/>
      <c r="Y210" s="20"/>
      <c r="Z210" s="20">
        <v>1560</v>
      </c>
      <c r="AA210" s="20"/>
      <c r="AB210" s="20"/>
      <c r="AC210" s="20"/>
      <c r="AD210" s="20"/>
      <c r="AE210" s="20"/>
      <c r="AF210" s="20"/>
      <c r="AG210" s="20"/>
      <c r="AH210" s="20"/>
      <c r="AI210" s="14"/>
      <c r="AJ210" s="14"/>
      <c r="AK210" s="14"/>
      <c r="AL210" s="14"/>
      <c r="AM210" s="14"/>
      <c r="AN210" s="14"/>
      <c r="AO210" s="14"/>
    </row>
    <row r="211" spans="1:41" ht="15.75" customHeight="1" x14ac:dyDescent="0.25">
      <c r="A211" s="10">
        <f t="shared" si="3"/>
        <v>210</v>
      </c>
      <c r="B211" s="16" t="s">
        <v>81</v>
      </c>
      <c r="C211" s="19">
        <v>2</v>
      </c>
      <c r="D211" s="16"/>
      <c r="E211" s="16"/>
      <c r="F211" s="16"/>
      <c r="G211" s="18" t="s">
        <v>188</v>
      </c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>
        <v>0.23499999999999999</v>
      </c>
      <c r="U211" s="20"/>
      <c r="V211" s="20"/>
      <c r="W211" s="20">
        <v>51.65</v>
      </c>
      <c r="X211" s="20"/>
      <c r="Y211" s="20"/>
      <c r="Z211" s="20">
        <v>1650</v>
      </c>
      <c r="AA211" s="20"/>
      <c r="AB211" s="20"/>
      <c r="AC211" s="20"/>
      <c r="AD211" s="20"/>
      <c r="AE211" s="20"/>
      <c r="AF211" s="20"/>
      <c r="AG211" s="20"/>
      <c r="AH211" s="20"/>
      <c r="AI211" s="14"/>
      <c r="AJ211" s="14"/>
      <c r="AK211" s="14"/>
      <c r="AL211" s="14"/>
      <c r="AM211" s="14"/>
      <c r="AN211" s="14"/>
      <c r="AO211" s="14"/>
    </row>
    <row r="212" spans="1:41" ht="15.75" customHeight="1" x14ac:dyDescent="0.25">
      <c r="A212" s="10">
        <f t="shared" si="3"/>
        <v>211</v>
      </c>
      <c r="B212" s="16" t="s">
        <v>81</v>
      </c>
      <c r="C212" s="19">
        <v>2</v>
      </c>
      <c r="D212" s="16"/>
      <c r="E212" s="16"/>
      <c r="F212" s="16"/>
      <c r="G212" s="18" t="s">
        <v>188</v>
      </c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>
        <v>0.32</v>
      </c>
      <c r="U212" s="20"/>
      <c r="V212" s="20"/>
      <c r="W212" s="20">
        <v>49.78</v>
      </c>
      <c r="X212" s="20"/>
      <c r="Y212" s="20"/>
      <c r="Z212" s="20">
        <v>1640</v>
      </c>
      <c r="AA212" s="20"/>
      <c r="AB212" s="20"/>
      <c r="AC212" s="20"/>
      <c r="AD212" s="20"/>
      <c r="AE212" s="20"/>
      <c r="AF212" s="20"/>
      <c r="AG212" s="20"/>
      <c r="AH212" s="20"/>
      <c r="AI212" s="14"/>
      <c r="AJ212" s="14"/>
      <c r="AK212" s="14"/>
      <c r="AL212" s="14"/>
      <c r="AM212" s="14"/>
      <c r="AN212" s="14"/>
      <c r="AO212" s="14"/>
    </row>
    <row r="213" spans="1:41" ht="15.75" customHeight="1" x14ac:dyDescent="0.25">
      <c r="A213" s="10">
        <f t="shared" si="3"/>
        <v>212</v>
      </c>
      <c r="B213" s="16" t="s">
        <v>234</v>
      </c>
      <c r="C213" s="19">
        <v>2</v>
      </c>
      <c r="D213" s="16"/>
      <c r="E213" s="16"/>
      <c r="F213" s="16" t="s">
        <v>239</v>
      </c>
      <c r="G213" s="18" t="s">
        <v>240</v>
      </c>
      <c r="H213" s="20">
        <v>0.11899999999999999</v>
      </c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>
        <v>3.85</v>
      </c>
      <c r="W213" s="20"/>
      <c r="X213" s="20"/>
      <c r="Y213" s="20"/>
      <c r="Z213" s="20"/>
      <c r="AA213" s="20"/>
      <c r="AB213" s="20"/>
      <c r="AC213" s="20"/>
      <c r="AD213" s="20"/>
      <c r="AE213" s="20"/>
      <c r="AF213" s="20">
        <v>4</v>
      </c>
      <c r="AG213" s="20">
        <v>4</v>
      </c>
      <c r="AH213" s="20"/>
      <c r="AI213" s="14"/>
      <c r="AJ213" s="14"/>
      <c r="AK213" s="14"/>
      <c r="AL213" s="14"/>
      <c r="AM213" s="14"/>
      <c r="AN213" s="14"/>
      <c r="AO213" s="14"/>
    </row>
    <row r="214" spans="1:41" ht="15.75" customHeight="1" x14ac:dyDescent="0.25">
      <c r="A214" s="10">
        <f t="shared" si="3"/>
        <v>213</v>
      </c>
      <c r="B214" s="16" t="s">
        <v>234</v>
      </c>
      <c r="C214" s="19">
        <v>2</v>
      </c>
      <c r="D214" s="16"/>
      <c r="E214" s="16"/>
      <c r="F214" s="16" t="s">
        <v>239</v>
      </c>
      <c r="G214" s="18" t="s">
        <v>240</v>
      </c>
      <c r="H214" s="20">
        <v>1.5</v>
      </c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>
        <v>4</v>
      </c>
      <c r="W214" s="20"/>
      <c r="X214" s="20"/>
      <c r="Y214" s="20"/>
      <c r="Z214" s="20"/>
      <c r="AA214" s="20"/>
      <c r="AB214" s="20"/>
      <c r="AC214" s="20"/>
      <c r="AD214" s="20"/>
      <c r="AE214" s="20"/>
      <c r="AF214" s="20">
        <v>9.5</v>
      </c>
      <c r="AG214" s="20">
        <v>10</v>
      </c>
      <c r="AH214" s="20"/>
      <c r="AI214" s="14"/>
      <c r="AJ214" s="14"/>
      <c r="AK214" s="14"/>
      <c r="AL214" s="14"/>
      <c r="AM214" s="14"/>
      <c r="AN214" s="14"/>
      <c r="AO214" s="14"/>
    </row>
    <row r="215" spans="1:41" ht="15.75" customHeight="1" x14ac:dyDescent="0.25">
      <c r="A215" s="10">
        <f t="shared" si="3"/>
        <v>214</v>
      </c>
      <c r="B215" s="16" t="s">
        <v>234</v>
      </c>
      <c r="C215" s="19">
        <v>2</v>
      </c>
      <c r="D215" s="16"/>
      <c r="E215" s="16"/>
      <c r="F215" s="16" t="s">
        <v>239</v>
      </c>
      <c r="G215" s="18" t="s">
        <v>240</v>
      </c>
      <c r="H215" s="20">
        <v>8</v>
      </c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>
        <v>4.2</v>
      </c>
      <c r="W215" s="20"/>
      <c r="X215" s="20"/>
      <c r="Y215" s="20"/>
      <c r="Z215" s="20"/>
      <c r="AA215" s="20"/>
      <c r="AB215" s="20"/>
      <c r="AC215" s="20"/>
      <c r="AD215" s="20"/>
      <c r="AE215" s="20"/>
      <c r="AF215" s="20">
        <v>15</v>
      </c>
      <c r="AG215" s="20">
        <v>15</v>
      </c>
      <c r="AH215" s="20"/>
      <c r="AI215" s="14"/>
      <c r="AJ215" s="14"/>
      <c r="AK215" s="14"/>
      <c r="AL215" s="14"/>
      <c r="AM215" s="14"/>
      <c r="AN215" s="14"/>
      <c r="AO215" s="14"/>
    </row>
    <row r="216" spans="1:41" ht="15.75" customHeight="1" x14ac:dyDescent="0.25">
      <c r="A216" s="10">
        <f t="shared" si="3"/>
        <v>215</v>
      </c>
      <c r="B216" s="16" t="s">
        <v>234</v>
      </c>
      <c r="C216" s="19">
        <v>2</v>
      </c>
      <c r="D216" s="16"/>
      <c r="E216" s="16"/>
      <c r="F216" s="16" t="s">
        <v>239</v>
      </c>
      <c r="G216" s="18" t="s">
        <v>240</v>
      </c>
      <c r="H216" s="20">
        <v>12</v>
      </c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>
        <v>3.9</v>
      </c>
      <c r="W216" s="20"/>
      <c r="X216" s="20"/>
      <c r="Y216" s="20"/>
      <c r="Z216" s="20"/>
      <c r="AA216" s="20"/>
      <c r="AB216" s="20"/>
      <c r="AC216" s="20"/>
      <c r="AD216" s="20"/>
      <c r="AE216" s="20"/>
      <c r="AF216" s="20">
        <v>21</v>
      </c>
      <c r="AG216" s="20">
        <v>20.8</v>
      </c>
      <c r="AH216" s="20"/>
      <c r="AI216" s="14"/>
      <c r="AJ216" s="14"/>
      <c r="AK216" s="14"/>
      <c r="AL216" s="14"/>
      <c r="AM216" s="14"/>
      <c r="AN216" s="14"/>
      <c r="AO216" s="14"/>
    </row>
    <row r="217" spans="1:41" ht="15.75" customHeight="1" x14ac:dyDescent="0.25">
      <c r="A217" s="10">
        <f t="shared" si="3"/>
        <v>216</v>
      </c>
      <c r="B217" s="16" t="s">
        <v>234</v>
      </c>
      <c r="C217" s="19">
        <v>2</v>
      </c>
      <c r="D217" s="16"/>
      <c r="E217" s="16"/>
      <c r="F217" s="16" t="s">
        <v>239</v>
      </c>
      <c r="G217" s="18" t="s">
        <v>240</v>
      </c>
      <c r="H217" s="20">
        <v>38</v>
      </c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>
        <v>3.8</v>
      </c>
      <c r="W217" s="20"/>
      <c r="X217" s="20"/>
      <c r="Y217" s="20"/>
      <c r="Z217" s="20"/>
      <c r="AA217" s="20"/>
      <c r="AB217" s="20"/>
      <c r="AC217" s="20"/>
      <c r="AD217" s="20"/>
      <c r="AE217" s="20"/>
      <c r="AF217" s="20">
        <v>28</v>
      </c>
      <c r="AG217" s="20">
        <v>27</v>
      </c>
      <c r="AH217" s="20"/>
      <c r="AI217" s="14"/>
      <c r="AJ217" s="14"/>
      <c r="AK217" s="14"/>
      <c r="AL217" s="14"/>
      <c r="AM217" s="14"/>
      <c r="AN217" s="14"/>
      <c r="AO217" s="14"/>
    </row>
    <row r="218" spans="1:41" ht="15.75" customHeight="1" x14ac:dyDescent="0.25">
      <c r="A218" s="10">
        <f t="shared" si="3"/>
        <v>217</v>
      </c>
      <c r="B218" s="16" t="s">
        <v>258</v>
      </c>
      <c r="C218" s="19">
        <v>2</v>
      </c>
      <c r="D218" s="16"/>
      <c r="E218" s="16"/>
      <c r="F218" s="16" t="s">
        <v>239</v>
      </c>
      <c r="G218" s="18" t="s">
        <v>240</v>
      </c>
      <c r="H218" s="20">
        <v>0.8</v>
      </c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>
        <v>3.85</v>
      </c>
      <c r="W218" s="20"/>
      <c r="X218" s="20"/>
      <c r="Y218" s="20"/>
      <c r="Z218" s="20"/>
      <c r="AA218" s="20"/>
      <c r="AB218" s="20"/>
      <c r="AC218" s="20"/>
      <c r="AD218" s="20"/>
      <c r="AE218" s="20"/>
      <c r="AF218" s="20">
        <v>5</v>
      </c>
      <c r="AG218" s="20">
        <v>5</v>
      </c>
      <c r="AH218" s="20"/>
      <c r="AI218" s="14"/>
      <c r="AJ218" s="14"/>
      <c r="AK218" s="14"/>
      <c r="AL218" s="14"/>
      <c r="AM218" s="14"/>
      <c r="AN218" s="14"/>
      <c r="AO218" s="14"/>
    </row>
    <row r="219" spans="1:41" ht="15.75" customHeight="1" x14ac:dyDescent="0.25">
      <c r="A219" s="10">
        <f t="shared" si="3"/>
        <v>218</v>
      </c>
      <c r="B219" s="16" t="s">
        <v>258</v>
      </c>
      <c r="C219" s="19">
        <v>2</v>
      </c>
      <c r="D219" s="16"/>
      <c r="E219" s="16"/>
      <c r="F219" s="16" t="s">
        <v>239</v>
      </c>
      <c r="G219" s="18" t="s">
        <v>240</v>
      </c>
      <c r="H219" s="20">
        <v>10</v>
      </c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>
        <v>4</v>
      </c>
      <c r="W219" s="20"/>
      <c r="X219" s="20"/>
      <c r="Y219" s="20"/>
      <c r="Z219" s="20"/>
      <c r="AA219" s="20"/>
      <c r="AB219" s="20"/>
      <c r="AC219" s="20"/>
      <c r="AD219" s="20"/>
      <c r="AE219" s="20"/>
      <c r="AF219" s="20">
        <v>14</v>
      </c>
      <c r="AG219" s="20">
        <v>14</v>
      </c>
      <c r="AH219" s="20"/>
      <c r="AI219" s="14"/>
      <c r="AJ219" s="14"/>
      <c r="AK219" s="14"/>
      <c r="AL219" s="14"/>
      <c r="AM219" s="14"/>
      <c r="AN219" s="14"/>
      <c r="AO219" s="14"/>
    </row>
    <row r="220" spans="1:41" ht="15.75" customHeight="1" x14ac:dyDescent="0.25">
      <c r="A220" s="10">
        <f t="shared" si="3"/>
        <v>219</v>
      </c>
      <c r="B220" s="16" t="s">
        <v>258</v>
      </c>
      <c r="C220" s="19">
        <v>2</v>
      </c>
      <c r="D220" s="16"/>
      <c r="E220" s="16"/>
      <c r="F220" s="16" t="s">
        <v>239</v>
      </c>
      <c r="G220" s="18" t="s">
        <v>240</v>
      </c>
      <c r="H220" s="20">
        <v>50</v>
      </c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>
        <v>4.2</v>
      </c>
      <c r="W220" s="20"/>
      <c r="X220" s="20"/>
      <c r="Y220" s="20"/>
      <c r="Z220" s="20"/>
      <c r="AA220" s="20"/>
      <c r="AB220" s="20"/>
      <c r="AC220" s="20"/>
      <c r="AD220" s="20"/>
      <c r="AE220" s="20"/>
      <c r="AF220" s="20">
        <v>23</v>
      </c>
      <c r="AG220" s="20">
        <v>23</v>
      </c>
      <c r="AH220" s="20"/>
      <c r="AI220" s="14"/>
      <c r="AJ220" s="14"/>
      <c r="AK220" s="14"/>
      <c r="AL220" s="14"/>
      <c r="AM220" s="14"/>
      <c r="AN220" s="14"/>
      <c r="AO220" s="14"/>
    </row>
    <row r="221" spans="1:41" ht="15.75" customHeight="1" x14ac:dyDescent="0.25">
      <c r="A221" s="10">
        <f t="shared" si="3"/>
        <v>220</v>
      </c>
      <c r="B221" s="16" t="s">
        <v>258</v>
      </c>
      <c r="C221" s="19">
        <v>2</v>
      </c>
      <c r="D221" s="16"/>
      <c r="E221" s="16"/>
      <c r="F221" s="16" t="s">
        <v>239</v>
      </c>
      <c r="G221" s="18" t="s">
        <v>240</v>
      </c>
      <c r="H221" s="20">
        <v>85</v>
      </c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>
        <v>3.9</v>
      </c>
      <c r="W221" s="20"/>
      <c r="X221" s="20"/>
      <c r="Y221" s="20"/>
      <c r="Z221" s="20"/>
      <c r="AA221" s="20"/>
      <c r="AB221" s="20"/>
      <c r="AC221" s="20"/>
      <c r="AD221" s="20"/>
      <c r="AE221" s="20"/>
      <c r="AF221" s="20">
        <v>32</v>
      </c>
      <c r="AG221" s="20">
        <v>32</v>
      </c>
      <c r="AH221" s="20"/>
      <c r="AI221" s="14"/>
      <c r="AJ221" s="14"/>
      <c r="AK221" s="14"/>
      <c r="AL221" s="14"/>
      <c r="AM221" s="14"/>
      <c r="AN221" s="14"/>
      <c r="AO221" s="14"/>
    </row>
    <row r="222" spans="1:41" ht="15.75" customHeight="1" x14ac:dyDescent="0.25">
      <c r="A222" s="10">
        <f t="shared" si="3"/>
        <v>221</v>
      </c>
      <c r="B222" s="16" t="s">
        <v>258</v>
      </c>
      <c r="C222" s="19">
        <v>2</v>
      </c>
      <c r="D222" s="16"/>
      <c r="E222" s="16"/>
      <c r="F222" s="16" t="s">
        <v>239</v>
      </c>
      <c r="G222" s="18" t="s">
        <v>240</v>
      </c>
      <c r="H222" s="20">
        <v>105</v>
      </c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>
        <v>3.8</v>
      </c>
      <c r="W222" s="20"/>
      <c r="X222" s="20"/>
      <c r="Y222" s="20"/>
      <c r="Z222" s="20"/>
      <c r="AA222" s="20"/>
      <c r="AB222" s="20"/>
      <c r="AC222" s="20"/>
      <c r="AD222" s="20"/>
      <c r="AE222" s="20"/>
      <c r="AF222" s="20">
        <v>41</v>
      </c>
      <c r="AG222" s="20">
        <v>41</v>
      </c>
      <c r="AH222" s="20"/>
      <c r="AI222" s="14"/>
      <c r="AJ222" s="14"/>
      <c r="AK222" s="14"/>
      <c r="AL222" s="14"/>
      <c r="AM222" s="14"/>
      <c r="AN222" s="14"/>
      <c r="AO222" s="14"/>
    </row>
    <row r="223" spans="1:41" ht="15.75" customHeight="1" x14ac:dyDescent="0.25">
      <c r="A223" s="10">
        <f t="shared" si="3"/>
        <v>222</v>
      </c>
      <c r="B223" s="16" t="s">
        <v>111</v>
      </c>
      <c r="C223" s="19">
        <v>2</v>
      </c>
      <c r="D223" s="16"/>
      <c r="E223" s="16"/>
      <c r="F223" s="16" t="s">
        <v>116</v>
      </c>
      <c r="G223" s="18" t="s">
        <v>120</v>
      </c>
      <c r="H223" s="20">
        <v>0.02</v>
      </c>
      <c r="I223" s="20"/>
      <c r="J223" s="20"/>
      <c r="K223" s="20">
        <v>0.01</v>
      </c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>
        <v>68</v>
      </c>
      <c r="X223" s="20"/>
      <c r="Y223" s="20"/>
      <c r="Z223" s="20">
        <v>1.3</v>
      </c>
      <c r="AA223" s="20"/>
      <c r="AB223" s="20"/>
      <c r="AC223" s="20"/>
      <c r="AD223" s="20"/>
      <c r="AE223" s="20"/>
      <c r="AF223" s="20"/>
      <c r="AG223" s="20"/>
      <c r="AH223" s="20"/>
      <c r="AI223" s="14"/>
      <c r="AJ223" s="14"/>
      <c r="AK223" s="14"/>
      <c r="AL223" s="14"/>
      <c r="AM223" s="14"/>
      <c r="AN223" s="14"/>
      <c r="AO223" s="14"/>
    </row>
    <row r="224" spans="1:41" ht="15.75" customHeight="1" x14ac:dyDescent="0.25">
      <c r="A224" s="10">
        <f t="shared" si="3"/>
        <v>223</v>
      </c>
      <c r="B224" s="16" t="s">
        <v>111</v>
      </c>
      <c r="C224" s="19">
        <v>2</v>
      </c>
      <c r="D224" s="16"/>
      <c r="E224" s="16"/>
      <c r="F224" s="16" t="s">
        <v>116</v>
      </c>
      <c r="G224" s="18" t="s">
        <v>120</v>
      </c>
      <c r="H224" s="20">
        <v>0.01</v>
      </c>
      <c r="I224" s="20"/>
      <c r="J224" s="20"/>
      <c r="K224" s="20">
        <v>0.01</v>
      </c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>
        <v>68</v>
      </c>
      <c r="X224" s="20"/>
      <c r="Y224" s="20"/>
      <c r="Z224" s="20">
        <v>1.3</v>
      </c>
      <c r="AA224" s="20"/>
      <c r="AB224" s="20"/>
      <c r="AC224" s="20"/>
      <c r="AD224" s="20"/>
      <c r="AE224" s="20"/>
      <c r="AF224" s="20"/>
      <c r="AG224" s="20"/>
      <c r="AH224" s="20"/>
      <c r="AI224" s="14"/>
      <c r="AJ224" s="14"/>
      <c r="AK224" s="14"/>
      <c r="AL224" s="14"/>
      <c r="AM224" s="14"/>
      <c r="AN224" s="14"/>
      <c r="AO224" s="14"/>
    </row>
    <row r="225" spans="1:41" ht="15.75" customHeight="1" x14ac:dyDescent="0.25">
      <c r="A225" s="10">
        <f t="shared" si="3"/>
        <v>224</v>
      </c>
      <c r="B225" s="16" t="s">
        <v>111</v>
      </c>
      <c r="C225" s="19">
        <v>2</v>
      </c>
      <c r="D225" s="16"/>
      <c r="E225" s="16"/>
      <c r="F225" s="16" t="s">
        <v>116</v>
      </c>
      <c r="G225" s="18" t="s">
        <v>120</v>
      </c>
      <c r="H225" s="23">
        <v>1E-4</v>
      </c>
      <c r="I225" s="20"/>
      <c r="J225" s="20"/>
      <c r="K225" s="20">
        <v>0.01</v>
      </c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>
        <v>68</v>
      </c>
      <c r="X225" s="20"/>
      <c r="Y225" s="20"/>
      <c r="Z225" s="20">
        <v>1.3</v>
      </c>
      <c r="AA225" s="20"/>
      <c r="AB225" s="20"/>
      <c r="AC225" s="20"/>
      <c r="AD225" s="20"/>
      <c r="AE225" s="20"/>
      <c r="AF225" s="20"/>
      <c r="AG225" s="20"/>
      <c r="AH225" s="20"/>
      <c r="AI225" s="14"/>
      <c r="AJ225" s="14"/>
      <c r="AK225" s="14"/>
      <c r="AL225" s="14"/>
      <c r="AM225" s="14"/>
      <c r="AN225" s="14"/>
      <c r="AO225" s="14"/>
    </row>
    <row r="226" spans="1:41" ht="15.75" customHeight="1" x14ac:dyDescent="0.25">
      <c r="A226" s="10">
        <f t="shared" si="3"/>
        <v>225</v>
      </c>
      <c r="B226" s="16" t="s">
        <v>111</v>
      </c>
      <c r="C226" s="19">
        <v>2</v>
      </c>
      <c r="D226" s="16"/>
      <c r="E226" s="16"/>
      <c r="F226" s="16" t="s">
        <v>116</v>
      </c>
      <c r="G226" s="18" t="s">
        <v>120</v>
      </c>
      <c r="H226" s="23">
        <v>9.9999999999999995E-8</v>
      </c>
      <c r="I226" s="20"/>
      <c r="J226" s="20"/>
      <c r="K226" s="20">
        <v>0.01</v>
      </c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>
        <v>68</v>
      </c>
      <c r="X226" s="20"/>
      <c r="Y226" s="20"/>
      <c r="Z226" s="20">
        <v>1.3</v>
      </c>
      <c r="AA226" s="20"/>
      <c r="AB226" s="20"/>
      <c r="AC226" s="20"/>
      <c r="AD226" s="20"/>
      <c r="AE226" s="20"/>
      <c r="AF226" s="20"/>
      <c r="AG226" s="20"/>
      <c r="AH226" s="20"/>
      <c r="AI226" s="14"/>
      <c r="AJ226" s="14"/>
      <c r="AK226" s="14"/>
      <c r="AL226" s="14"/>
      <c r="AM226" s="14"/>
      <c r="AN226" s="14"/>
      <c r="AO226" s="14"/>
    </row>
    <row r="227" spans="1:41" ht="15.75" customHeight="1" x14ac:dyDescent="0.25">
      <c r="A227" s="10">
        <f t="shared" si="3"/>
        <v>226</v>
      </c>
      <c r="B227" s="16" t="s">
        <v>111</v>
      </c>
      <c r="C227" s="19">
        <v>2</v>
      </c>
      <c r="D227" s="16"/>
      <c r="E227" s="16"/>
      <c r="F227" s="16" t="s">
        <v>116</v>
      </c>
      <c r="G227" s="18" t="s">
        <v>120</v>
      </c>
      <c r="H227" s="23">
        <v>9.9999999999999998E-13</v>
      </c>
      <c r="I227" s="20"/>
      <c r="J227" s="20"/>
      <c r="K227" s="20">
        <v>0.01</v>
      </c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>
        <v>68</v>
      </c>
      <c r="X227" s="20"/>
      <c r="Y227" s="20"/>
      <c r="Z227" s="20">
        <v>1.3</v>
      </c>
      <c r="AA227" s="20"/>
      <c r="AB227" s="20"/>
      <c r="AC227" s="20"/>
      <c r="AD227" s="20"/>
      <c r="AE227" s="20"/>
      <c r="AF227" s="20"/>
      <c r="AG227" s="20"/>
      <c r="AH227" s="20"/>
      <c r="AI227" s="14"/>
      <c r="AJ227" s="14"/>
      <c r="AK227" s="14"/>
      <c r="AL227" s="14"/>
      <c r="AM227" s="14"/>
      <c r="AN227" s="14"/>
      <c r="AO227" s="14"/>
    </row>
    <row r="228" spans="1:41" ht="15.75" customHeight="1" x14ac:dyDescent="0.25">
      <c r="A228" s="10">
        <f t="shared" si="3"/>
        <v>227</v>
      </c>
      <c r="B228" s="16" t="s">
        <v>63</v>
      </c>
      <c r="C228" s="19">
        <v>3</v>
      </c>
      <c r="D228" s="16"/>
      <c r="E228" s="16"/>
      <c r="F228" s="16" t="s">
        <v>64</v>
      </c>
      <c r="G228" s="18" t="s">
        <v>65</v>
      </c>
      <c r="H228" s="20">
        <v>0.1</v>
      </c>
      <c r="I228" s="20"/>
      <c r="J228" s="20"/>
      <c r="K228" s="20">
        <v>1.5</v>
      </c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14"/>
      <c r="AJ228" s="14"/>
      <c r="AK228" s="14"/>
      <c r="AL228" s="14"/>
      <c r="AM228" s="14"/>
      <c r="AN228" s="14"/>
      <c r="AO228" s="14"/>
    </row>
    <row r="229" spans="1:41" ht="15.75" customHeight="1" x14ac:dyDescent="0.25">
      <c r="A229" s="10">
        <f t="shared" si="3"/>
        <v>228</v>
      </c>
      <c r="B229" s="16" t="s">
        <v>63</v>
      </c>
      <c r="C229" s="19">
        <v>3</v>
      </c>
      <c r="D229" s="16"/>
      <c r="E229" s="16"/>
      <c r="F229" s="16" t="s">
        <v>64</v>
      </c>
      <c r="G229" s="18" t="s">
        <v>65</v>
      </c>
      <c r="H229" s="20"/>
      <c r="I229" s="20"/>
      <c r="J229" s="20"/>
      <c r="K229" s="20">
        <v>1.5</v>
      </c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>
        <v>32</v>
      </c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14"/>
      <c r="AJ229" s="14"/>
      <c r="AK229" s="14"/>
      <c r="AL229" s="14"/>
      <c r="AM229" s="14"/>
      <c r="AN229" s="14"/>
      <c r="AO229" s="14"/>
    </row>
    <row r="230" spans="1:41" ht="15.75" customHeight="1" x14ac:dyDescent="0.25">
      <c r="A230" s="10">
        <f t="shared" si="3"/>
        <v>229</v>
      </c>
      <c r="B230" s="16" t="s">
        <v>200</v>
      </c>
      <c r="C230" s="19">
        <v>2</v>
      </c>
      <c r="D230" s="16"/>
      <c r="E230" s="16"/>
      <c r="F230" s="16" t="s">
        <v>201</v>
      </c>
      <c r="G230" s="18" t="s">
        <v>202</v>
      </c>
      <c r="H230" s="23">
        <v>4.9999999999999998E-7</v>
      </c>
      <c r="I230" s="20"/>
      <c r="J230" s="20"/>
      <c r="K230" s="20">
        <v>0.05</v>
      </c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>
        <v>91</v>
      </c>
      <c r="X230" s="20"/>
      <c r="Y230" s="20">
        <v>9.3000000000000007</v>
      </c>
      <c r="Z230" s="20">
        <v>2800</v>
      </c>
      <c r="AA230" s="20"/>
      <c r="AB230" s="20"/>
      <c r="AC230" s="20"/>
      <c r="AD230" s="20"/>
      <c r="AE230" s="20"/>
      <c r="AF230" s="20"/>
      <c r="AG230" s="20"/>
      <c r="AH230" s="20"/>
      <c r="AI230" s="14"/>
      <c r="AJ230" s="14"/>
      <c r="AK230" s="14"/>
      <c r="AL230" s="14"/>
      <c r="AM230" s="14"/>
      <c r="AN230" s="14"/>
      <c r="AO230" s="14"/>
    </row>
    <row r="231" spans="1:41" ht="15.75" customHeight="1" x14ac:dyDescent="0.25">
      <c r="A231" s="10">
        <f t="shared" si="3"/>
        <v>230</v>
      </c>
      <c r="B231" s="16" t="s">
        <v>200</v>
      </c>
      <c r="C231" s="19">
        <v>2</v>
      </c>
      <c r="D231" s="16"/>
      <c r="E231" s="16"/>
      <c r="F231" s="16" t="s">
        <v>201</v>
      </c>
      <c r="G231" s="18" t="s">
        <v>202</v>
      </c>
      <c r="H231" s="23">
        <v>6.0000000000000002E-5</v>
      </c>
      <c r="I231" s="20"/>
      <c r="J231" s="13"/>
      <c r="K231" s="20">
        <v>0.05</v>
      </c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>
        <v>94.5</v>
      </c>
      <c r="X231" s="20"/>
      <c r="Y231" s="20">
        <v>7.1</v>
      </c>
      <c r="Z231" s="20">
        <v>2850</v>
      </c>
      <c r="AA231" s="20"/>
      <c r="AB231" s="20"/>
      <c r="AC231" s="20"/>
      <c r="AD231" s="20"/>
      <c r="AE231" s="20"/>
      <c r="AF231" s="20"/>
      <c r="AG231" s="20"/>
      <c r="AH231" s="20"/>
      <c r="AI231" s="14"/>
      <c r="AJ231" s="14"/>
      <c r="AK231" s="14"/>
      <c r="AL231" s="14"/>
      <c r="AM231" s="14"/>
      <c r="AN231" s="14"/>
      <c r="AO231" s="14"/>
    </row>
    <row r="232" spans="1:41" ht="15.75" customHeight="1" x14ac:dyDescent="0.25">
      <c r="A232" s="10">
        <f t="shared" si="3"/>
        <v>231</v>
      </c>
      <c r="B232" s="16" t="s">
        <v>200</v>
      </c>
      <c r="C232" s="19">
        <v>2</v>
      </c>
      <c r="D232" s="16"/>
      <c r="E232" s="16"/>
      <c r="F232" s="16" t="s">
        <v>201</v>
      </c>
      <c r="G232" s="18" t="s">
        <v>202</v>
      </c>
      <c r="H232" s="23">
        <v>4.0000000000000002E-4</v>
      </c>
      <c r="I232" s="20"/>
      <c r="J232" s="13"/>
      <c r="K232" s="20">
        <v>0.05</v>
      </c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>
        <v>97</v>
      </c>
      <c r="X232" s="20"/>
      <c r="Y232" s="20">
        <v>8.1999999999999993</v>
      </c>
      <c r="Z232" s="20">
        <v>2855</v>
      </c>
      <c r="AA232" s="20"/>
      <c r="AB232" s="20"/>
      <c r="AC232" s="20"/>
      <c r="AD232" s="20"/>
      <c r="AE232" s="20"/>
      <c r="AF232" s="20"/>
      <c r="AG232" s="20"/>
      <c r="AH232" s="20"/>
      <c r="AI232" s="14"/>
      <c r="AJ232" s="14"/>
      <c r="AK232" s="14"/>
      <c r="AL232" s="14"/>
      <c r="AM232" s="14"/>
      <c r="AN232" s="14"/>
      <c r="AO232" s="14"/>
    </row>
    <row r="233" spans="1:41" ht="15.75" customHeight="1" x14ac:dyDescent="0.25">
      <c r="A233" s="10">
        <f t="shared" si="3"/>
        <v>232</v>
      </c>
      <c r="B233" s="16" t="s">
        <v>200</v>
      </c>
      <c r="C233" s="19">
        <v>2</v>
      </c>
      <c r="D233" s="16"/>
      <c r="E233" s="16"/>
      <c r="F233" s="16" t="s">
        <v>201</v>
      </c>
      <c r="G233" s="18" t="s">
        <v>202</v>
      </c>
      <c r="H233" s="23">
        <v>2.9999999999999997E-4</v>
      </c>
      <c r="I233" s="20"/>
      <c r="J233" s="13"/>
      <c r="K233" s="20">
        <v>0.05</v>
      </c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>
        <v>98</v>
      </c>
      <c r="X233" s="20"/>
      <c r="Y233" s="20">
        <v>8</v>
      </c>
      <c r="Z233" s="20">
        <v>2910</v>
      </c>
      <c r="AA233" s="20"/>
      <c r="AB233" s="20"/>
      <c r="AC233" s="20"/>
      <c r="AD233" s="20"/>
      <c r="AE233" s="20"/>
      <c r="AF233" s="20"/>
      <c r="AG233" s="20"/>
      <c r="AH233" s="20"/>
      <c r="AI233" s="14"/>
      <c r="AJ233" s="14"/>
      <c r="AK233" s="14"/>
      <c r="AL233" s="14"/>
      <c r="AM233" s="14"/>
      <c r="AN233" s="14"/>
      <c r="AO233" s="14"/>
    </row>
    <row r="234" spans="1:41" ht="15.75" customHeight="1" x14ac:dyDescent="0.25">
      <c r="A234" s="10">
        <f t="shared" si="3"/>
        <v>233</v>
      </c>
      <c r="B234" s="16" t="s">
        <v>255</v>
      </c>
      <c r="C234" s="19">
        <v>2</v>
      </c>
      <c r="D234" s="16"/>
      <c r="E234" s="16"/>
      <c r="F234" s="16" t="s">
        <v>201</v>
      </c>
      <c r="G234" s="18" t="s">
        <v>202</v>
      </c>
      <c r="H234" s="23">
        <v>3.0000000000000001E-5</v>
      </c>
      <c r="I234" s="20"/>
      <c r="J234" s="13"/>
      <c r="K234" s="20">
        <v>0.05</v>
      </c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>
        <v>94</v>
      </c>
      <c r="X234" s="20"/>
      <c r="Y234" s="20">
        <v>10.5</v>
      </c>
      <c r="Z234" s="20">
        <v>2600</v>
      </c>
      <c r="AA234" s="20"/>
      <c r="AB234" s="20"/>
      <c r="AC234" s="20"/>
      <c r="AD234" s="20"/>
      <c r="AE234" s="20"/>
      <c r="AF234" s="20"/>
      <c r="AG234" s="20"/>
      <c r="AH234" s="20"/>
      <c r="AI234" s="14"/>
      <c r="AJ234" s="14"/>
      <c r="AK234" s="14"/>
      <c r="AL234" s="14"/>
      <c r="AM234" s="14"/>
      <c r="AN234" s="14"/>
      <c r="AO234" s="14"/>
    </row>
    <row r="235" spans="1:41" ht="15.75" customHeight="1" x14ac:dyDescent="0.25">
      <c r="A235" s="10">
        <f t="shared" si="3"/>
        <v>234</v>
      </c>
      <c r="B235" s="16" t="s">
        <v>255</v>
      </c>
      <c r="C235" s="19">
        <v>2</v>
      </c>
      <c r="D235" s="16"/>
      <c r="E235" s="16"/>
      <c r="F235" s="16" t="s">
        <v>201</v>
      </c>
      <c r="G235" s="18" t="s">
        <v>202</v>
      </c>
      <c r="H235" s="23">
        <v>5.0000000000000001E-3</v>
      </c>
      <c r="I235" s="20"/>
      <c r="J235" s="13"/>
      <c r="K235" s="20">
        <v>0.05</v>
      </c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>
        <v>98</v>
      </c>
      <c r="X235" s="20"/>
      <c r="Y235" s="20">
        <v>9.6</v>
      </c>
      <c r="Z235" s="20">
        <v>2900</v>
      </c>
      <c r="AA235" s="20"/>
      <c r="AB235" s="20"/>
      <c r="AC235" s="20"/>
      <c r="AD235" s="20"/>
      <c r="AE235" s="20"/>
      <c r="AF235" s="20"/>
      <c r="AG235" s="20"/>
      <c r="AH235" s="20"/>
      <c r="AI235" s="14"/>
      <c r="AJ235" s="14"/>
      <c r="AK235" s="14"/>
      <c r="AL235" s="14"/>
      <c r="AM235" s="14"/>
      <c r="AN235" s="14"/>
      <c r="AO235" s="14"/>
    </row>
    <row r="236" spans="1:41" ht="15.75" customHeight="1" x14ac:dyDescent="0.25">
      <c r="A236" s="10">
        <f t="shared" si="3"/>
        <v>235</v>
      </c>
      <c r="B236" s="16" t="s">
        <v>255</v>
      </c>
      <c r="C236" s="19">
        <v>2</v>
      </c>
      <c r="D236" s="16"/>
      <c r="E236" s="16"/>
      <c r="F236" s="16" t="s">
        <v>201</v>
      </c>
      <c r="G236" s="18" t="s">
        <v>202</v>
      </c>
      <c r="H236" s="23">
        <v>0.08</v>
      </c>
      <c r="I236" s="20"/>
      <c r="J236" s="13"/>
      <c r="K236" s="20">
        <v>0.05</v>
      </c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>
        <v>92</v>
      </c>
      <c r="X236" s="20"/>
      <c r="Y236" s="20">
        <v>9</v>
      </c>
      <c r="Z236" s="20">
        <v>2750</v>
      </c>
      <c r="AA236" s="20"/>
      <c r="AB236" s="20"/>
      <c r="AC236" s="20"/>
      <c r="AD236" s="20"/>
      <c r="AE236" s="20"/>
      <c r="AF236" s="20"/>
      <c r="AG236" s="20"/>
      <c r="AH236" s="20"/>
      <c r="AI236" s="14"/>
      <c r="AJ236" s="14"/>
      <c r="AK236" s="14"/>
      <c r="AL236" s="14"/>
      <c r="AM236" s="14"/>
      <c r="AN236" s="14"/>
      <c r="AO236" s="14"/>
    </row>
    <row r="237" spans="1:41" ht="15.75" customHeight="1" x14ac:dyDescent="0.25">
      <c r="A237" s="10">
        <f t="shared" si="3"/>
        <v>236</v>
      </c>
      <c r="B237" s="16" t="s">
        <v>255</v>
      </c>
      <c r="C237" s="19">
        <v>2</v>
      </c>
      <c r="D237" s="16"/>
      <c r="E237" s="16"/>
      <c r="F237" s="16" t="s">
        <v>201</v>
      </c>
      <c r="G237" s="18" t="s">
        <v>202</v>
      </c>
      <c r="H237" s="23">
        <v>0.01</v>
      </c>
      <c r="I237" s="20"/>
      <c r="J237" s="13"/>
      <c r="K237" s="20">
        <v>0.05</v>
      </c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>
        <v>83</v>
      </c>
      <c r="X237" s="20"/>
      <c r="Y237" s="20">
        <v>8.9</v>
      </c>
      <c r="Z237" s="20">
        <v>2450</v>
      </c>
      <c r="AA237" s="20"/>
      <c r="AB237" s="20"/>
      <c r="AC237" s="20"/>
      <c r="AD237" s="20"/>
      <c r="AE237" s="20"/>
      <c r="AF237" s="20"/>
      <c r="AG237" s="20"/>
      <c r="AH237" s="20"/>
      <c r="AI237" s="14"/>
      <c r="AJ237" s="14"/>
      <c r="AK237" s="14"/>
      <c r="AL237" s="14"/>
      <c r="AM237" s="14"/>
      <c r="AN237" s="14"/>
      <c r="AO237" s="14"/>
    </row>
    <row r="238" spans="1:41" ht="15.75" customHeight="1" x14ac:dyDescent="0.25">
      <c r="A238" s="10">
        <f t="shared" si="3"/>
        <v>237</v>
      </c>
      <c r="B238" s="16" t="s">
        <v>176</v>
      </c>
      <c r="C238" s="19">
        <v>2</v>
      </c>
      <c r="D238" s="16"/>
      <c r="E238" s="16"/>
      <c r="F238" s="16"/>
      <c r="G238" s="18" t="s">
        <v>177</v>
      </c>
      <c r="H238" s="20"/>
      <c r="I238" s="20"/>
      <c r="J238" s="13"/>
      <c r="K238" s="20"/>
      <c r="L238" s="20"/>
      <c r="M238" s="20"/>
      <c r="N238" s="20"/>
      <c r="O238" s="20"/>
      <c r="P238" s="20"/>
      <c r="Q238" s="20"/>
      <c r="R238" s="20"/>
      <c r="S238" s="20"/>
      <c r="T238" s="20">
        <v>1.46</v>
      </c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14"/>
      <c r="AJ238" s="14"/>
      <c r="AK238" s="14"/>
      <c r="AL238" s="14"/>
      <c r="AM238" s="14"/>
      <c r="AN238" s="14"/>
      <c r="AO238" s="14"/>
    </row>
    <row r="239" spans="1:41" ht="15.75" customHeight="1" x14ac:dyDescent="0.25">
      <c r="A239" s="10">
        <f t="shared" si="3"/>
        <v>238</v>
      </c>
      <c r="B239" s="16" t="s">
        <v>203</v>
      </c>
      <c r="C239" s="19">
        <v>2</v>
      </c>
      <c r="D239" s="16" t="s">
        <v>44</v>
      </c>
      <c r="E239" s="16"/>
      <c r="F239" s="16" t="s">
        <v>204</v>
      </c>
      <c r="G239" s="18" t="s">
        <v>205</v>
      </c>
      <c r="H239" s="20">
        <v>6</v>
      </c>
      <c r="I239" s="20"/>
      <c r="J239" s="13">
        <v>0.91</v>
      </c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>
        <v>5</v>
      </c>
      <c r="AG239" s="20">
        <v>5.5</v>
      </c>
      <c r="AH239" s="20"/>
      <c r="AI239" s="14"/>
      <c r="AJ239" s="14"/>
      <c r="AK239" s="14"/>
      <c r="AL239" s="14"/>
      <c r="AM239" s="14"/>
      <c r="AN239" s="14"/>
      <c r="AO239" s="14"/>
    </row>
    <row r="240" spans="1:41" ht="15.75" customHeight="1" x14ac:dyDescent="0.25">
      <c r="A240" s="10">
        <f t="shared" si="3"/>
        <v>239</v>
      </c>
      <c r="B240" s="16" t="s">
        <v>203</v>
      </c>
      <c r="C240" s="19">
        <v>2</v>
      </c>
      <c r="D240" s="16" t="s">
        <v>44</v>
      </c>
      <c r="E240" s="16"/>
      <c r="F240" s="16" t="s">
        <v>204</v>
      </c>
      <c r="G240" s="18" t="s">
        <v>205</v>
      </c>
      <c r="H240" s="20">
        <v>12</v>
      </c>
      <c r="I240" s="20"/>
      <c r="J240" s="13">
        <v>0.91</v>
      </c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>
        <v>10</v>
      </c>
      <c r="AG240" s="20">
        <v>9.8000000000000007</v>
      </c>
      <c r="AH240" s="20"/>
      <c r="AI240" s="14"/>
      <c r="AJ240" s="14"/>
      <c r="AK240" s="14"/>
      <c r="AL240" s="14"/>
      <c r="AM240" s="14"/>
      <c r="AN240" s="14"/>
      <c r="AO240" s="14"/>
    </row>
    <row r="241" spans="1:41" ht="15.75" customHeight="1" x14ac:dyDescent="0.25">
      <c r="A241" s="10">
        <f t="shared" si="3"/>
        <v>240</v>
      </c>
      <c r="B241" s="16" t="s">
        <v>203</v>
      </c>
      <c r="C241" s="19">
        <v>2</v>
      </c>
      <c r="D241" s="16" t="s">
        <v>44</v>
      </c>
      <c r="E241" s="16"/>
      <c r="F241" s="16" t="s">
        <v>204</v>
      </c>
      <c r="G241" s="18" t="s">
        <v>205</v>
      </c>
      <c r="H241" s="20">
        <v>150</v>
      </c>
      <c r="I241" s="20"/>
      <c r="J241" s="13">
        <v>0.91</v>
      </c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>
        <v>17</v>
      </c>
      <c r="AG241" s="20">
        <v>17.399999999999999</v>
      </c>
      <c r="AH241" s="20"/>
      <c r="AI241" s="14"/>
      <c r="AJ241" s="14"/>
      <c r="AK241" s="14"/>
      <c r="AL241" s="14"/>
      <c r="AM241" s="14"/>
      <c r="AN241" s="14"/>
      <c r="AO241" s="14"/>
    </row>
    <row r="242" spans="1:41" ht="15.75" customHeight="1" x14ac:dyDescent="0.25">
      <c r="A242" s="10">
        <f t="shared" si="3"/>
        <v>241</v>
      </c>
      <c r="B242" s="16" t="s">
        <v>203</v>
      </c>
      <c r="C242" s="19">
        <v>2</v>
      </c>
      <c r="D242" s="16" t="s">
        <v>44</v>
      </c>
      <c r="E242" s="16"/>
      <c r="F242" s="16" t="s">
        <v>204</v>
      </c>
      <c r="G242" s="18" t="s">
        <v>205</v>
      </c>
      <c r="H242" s="20">
        <v>500</v>
      </c>
      <c r="I242" s="20"/>
      <c r="J242" s="13">
        <v>0.91</v>
      </c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>
        <v>28</v>
      </c>
      <c r="AG242" s="20">
        <v>30</v>
      </c>
      <c r="AH242" s="20"/>
      <c r="AI242" s="14"/>
      <c r="AJ242" s="14"/>
      <c r="AK242" s="14"/>
      <c r="AL242" s="14"/>
      <c r="AM242" s="14"/>
      <c r="AN242" s="14"/>
      <c r="AO242" s="14"/>
    </row>
    <row r="243" spans="1:41" ht="15.75" customHeight="1" x14ac:dyDescent="0.25">
      <c r="A243" s="10">
        <f t="shared" si="3"/>
        <v>242</v>
      </c>
      <c r="B243" s="16" t="s">
        <v>203</v>
      </c>
      <c r="C243" s="19">
        <v>2</v>
      </c>
      <c r="D243" s="16" t="s">
        <v>44</v>
      </c>
      <c r="E243" s="16"/>
      <c r="F243" s="16" t="s">
        <v>204</v>
      </c>
      <c r="G243" s="18" t="s">
        <v>205</v>
      </c>
      <c r="H243" s="20">
        <v>900</v>
      </c>
      <c r="I243" s="20"/>
      <c r="J243" s="13">
        <v>0.91</v>
      </c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>
        <v>37</v>
      </c>
      <c r="AG243" s="20">
        <v>35</v>
      </c>
      <c r="AH243" s="20"/>
      <c r="AI243" s="14"/>
      <c r="AJ243" s="14"/>
      <c r="AK243" s="14"/>
      <c r="AL243" s="14"/>
      <c r="AM243" s="14"/>
      <c r="AN243" s="14"/>
      <c r="AO243" s="14"/>
    </row>
    <row r="244" spans="1:41" ht="15.75" customHeight="1" x14ac:dyDescent="0.25">
      <c r="A244" s="10">
        <f t="shared" si="3"/>
        <v>243</v>
      </c>
      <c r="B244" s="16" t="s">
        <v>203</v>
      </c>
      <c r="C244" s="19">
        <v>2</v>
      </c>
      <c r="D244" s="16" t="s">
        <v>44</v>
      </c>
      <c r="E244" s="16"/>
      <c r="F244" s="16" t="s">
        <v>204</v>
      </c>
      <c r="G244" s="18" t="s">
        <v>205</v>
      </c>
      <c r="H244" s="20">
        <v>1400</v>
      </c>
      <c r="I244" s="20"/>
      <c r="J244" s="13">
        <v>0.91</v>
      </c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>
        <v>50</v>
      </c>
      <c r="AG244" s="20">
        <v>55</v>
      </c>
      <c r="AH244" s="20"/>
      <c r="AI244" s="14"/>
      <c r="AJ244" s="14"/>
      <c r="AK244" s="14"/>
      <c r="AL244" s="14"/>
      <c r="AM244" s="14"/>
      <c r="AN244" s="14"/>
      <c r="AO244" s="14"/>
    </row>
    <row r="245" spans="1:41" ht="15.75" customHeight="1" x14ac:dyDescent="0.25">
      <c r="A245" s="10">
        <f t="shared" si="3"/>
        <v>244</v>
      </c>
      <c r="B245" s="16" t="s">
        <v>48</v>
      </c>
      <c r="C245" s="19">
        <v>3</v>
      </c>
      <c r="D245" s="16"/>
      <c r="E245" s="16"/>
      <c r="F245" s="16"/>
      <c r="G245" s="18" t="s">
        <v>49</v>
      </c>
      <c r="H245" s="20"/>
      <c r="I245" s="20"/>
      <c r="J245" s="13"/>
      <c r="K245" s="20"/>
      <c r="L245" s="20"/>
      <c r="M245" s="20"/>
      <c r="N245" s="20"/>
      <c r="O245" s="20"/>
      <c r="P245" s="20"/>
      <c r="Q245" s="20"/>
      <c r="R245" s="20"/>
      <c r="S245" s="20"/>
      <c r="T245" s="20">
        <v>2.12</v>
      </c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14"/>
      <c r="AJ245" s="14"/>
      <c r="AK245" s="14"/>
      <c r="AL245" s="14"/>
      <c r="AM245" s="14"/>
      <c r="AN245" s="14"/>
      <c r="AO245" s="14"/>
    </row>
    <row r="246" spans="1:41" ht="15.75" customHeight="1" x14ac:dyDescent="0.25">
      <c r="A246" s="10">
        <f t="shared" si="3"/>
        <v>245</v>
      </c>
      <c r="B246" s="16" t="s">
        <v>176</v>
      </c>
      <c r="C246" s="19">
        <v>2</v>
      </c>
      <c r="D246" s="16"/>
      <c r="E246" s="16"/>
      <c r="F246" s="16"/>
      <c r="G246" s="18" t="s">
        <v>49</v>
      </c>
      <c r="H246" s="20"/>
      <c r="I246" s="20"/>
      <c r="J246" s="13"/>
      <c r="K246" s="20"/>
      <c r="L246" s="20"/>
      <c r="M246" s="20"/>
      <c r="N246" s="20"/>
      <c r="O246" s="20"/>
      <c r="P246" s="20"/>
      <c r="Q246" s="20"/>
      <c r="R246" s="20"/>
      <c r="S246" s="20"/>
      <c r="T246" s="20">
        <v>1.55</v>
      </c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14"/>
      <c r="AJ246" s="14"/>
      <c r="AK246" s="14"/>
      <c r="AL246" s="14"/>
      <c r="AM246" s="14"/>
      <c r="AN246" s="14"/>
      <c r="AO246" s="14"/>
    </row>
    <row r="247" spans="1:41" ht="15.75" customHeight="1" x14ac:dyDescent="0.25">
      <c r="A247" s="10">
        <f t="shared" si="3"/>
        <v>246</v>
      </c>
      <c r="B247" s="16" t="s">
        <v>187</v>
      </c>
      <c r="C247" s="19">
        <v>3</v>
      </c>
      <c r="D247" s="16"/>
      <c r="E247" s="16"/>
      <c r="F247" s="16"/>
      <c r="G247" s="18" t="s">
        <v>49</v>
      </c>
      <c r="H247" s="20"/>
      <c r="I247" s="20"/>
      <c r="J247" s="13"/>
      <c r="K247" s="20"/>
      <c r="L247" s="20"/>
      <c r="M247" s="20"/>
      <c r="N247" s="20"/>
      <c r="O247" s="20"/>
      <c r="P247" s="20"/>
      <c r="Q247" s="20"/>
      <c r="R247" s="20"/>
      <c r="S247" s="20"/>
      <c r="T247" s="20">
        <v>1.56</v>
      </c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14"/>
      <c r="AJ247" s="14"/>
      <c r="AK247" s="14"/>
      <c r="AL247" s="14"/>
      <c r="AM247" s="14"/>
      <c r="AN247" s="14"/>
      <c r="AO247" s="14"/>
    </row>
    <row r="248" spans="1:41" ht="15.75" customHeight="1" x14ac:dyDescent="0.25">
      <c r="A248" s="10">
        <f t="shared" si="3"/>
        <v>247</v>
      </c>
      <c r="B248" s="16" t="s">
        <v>229</v>
      </c>
      <c r="C248" s="19">
        <v>2</v>
      </c>
      <c r="D248" s="16"/>
      <c r="E248" s="16"/>
      <c r="F248" s="16"/>
      <c r="G248" s="18" t="s">
        <v>49</v>
      </c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>
        <v>0.79</v>
      </c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14"/>
      <c r="AJ248" s="14"/>
      <c r="AK248" s="14"/>
      <c r="AL248" s="14"/>
      <c r="AM248" s="14"/>
      <c r="AN248" s="14"/>
      <c r="AO248" s="14"/>
    </row>
    <row r="249" spans="1:41" ht="15.75" customHeight="1" x14ac:dyDescent="0.25">
      <c r="A249" s="10">
        <f t="shared" si="3"/>
        <v>248</v>
      </c>
      <c r="B249" s="16" t="s">
        <v>230</v>
      </c>
      <c r="C249" s="19">
        <v>2</v>
      </c>
      <c r="D249" s="16"/>
      <c r="E249" s="16"/>
      <c r="F249" s="16"/>
      <c r="G249" s="18" t="s">
        <v>49</v>
      </c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>
        <v>0.48</v>
      </c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14"/>
      <c r="AJ249" s="14"/>
      <c r="AK249" s="14"/>
      <c r="AL249" s="14"/>
      <c r="AM249" s="14"/>
      <c r="AN249" s="14"/>
      <c r="AO249" s="14"/>
    </row>
    <row r="250" spans="1:41" ht="15.75" customHeight="1" x14ac:dyDescent="0.25">
      <c r="A250" s="10">
        <f t="shared" si="3"/>
        <v>249</v>
      </c>
      <c r="B250" s="16" t="s">
        <v>254</v>
      </c>
      <c r="C250" s="19">
        <v>3</v>
      </c>
      <c r="D250" s="16"/>
      <c r="E250" s="16"/>
      <c r="F250" s="16"/>
      <c r="G250" s="18" t="s">
        <v>49</v>
      </c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>
        <v>1.21</v>
      </c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14"/>
      <c r="AJ250" s="14"/>
      <c r="AK250" s="14"/>
      <c r="AL250" s="14"/>
      <c r="AM250" s="14"/>
      <c r="AN250" s="14"/>
      <c r="AO250" s="14"/>
    </row>
    <row r="251" spans="1:41" ht="15.75" customHeight="1" x14ac:dyDescent="0.25">
      <c r="A251" s="10">
        <f t="shared" si="3"/>
        <v>250</v>
      </c>
      <c r="B251" s="16" t="s">
        <v>111</v>
      </c>
      <c r="C251" s="19">
        <v>2</v>
      </c>
      <c r="D251" s="16"/>
      <c r="E251" s="16"/>
      <c r="F251" s="16"/>
      <c r="G251" s="18" t="s">
        <v>178</v>
      </c>
      <c r="H251" s="20">
        <v>10</v>
      </c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14"/>
      <c r="AJ251" s="14"/>
      <c r="AK251" s="14"/>
      <c r="AL251" s="14"/>
      <c r="AM251" s="14"/>
      <c r="AN251" s="14"/>
      <c r="AO251" s="14"/>
    </row>
    <row r="252" spans="1:41" ht="15.75" customHeight="1" x14ac:dyDescent="0.25">
      <c r="A252" s="10">
        <f t="shared" si="3"/>
        <v>251</v>
      </c>
      <c r="B252" s="16" t="s">
        <v>111</v>
      </c>
      <c r="C252" s="19">
        <v>2</v>
      </c>
      <c r="D252" s="16"/>
      <c r="E252" s="16"/>
      <c r="F252" s="16"/>
      <c r="G252" s="18" t="s">
        <v>179</v>
      </c>
      <c r="H252" s="20">
        <v>55</v>
      </c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14"/>
      <c r="AJ252" s="14"/>
      <c r="AK252" s="14"/>
      <c r="AL252" s="14"/>
      <c r="AM252" s="14"/>
      <c r="AN252" s="14"/>
      <c r="AO252" s="14"/>
    </row>
    <row r="253" spans="1:41" ht="15.75" customHeight="1" x14ac:dyDescent="0.25">
      <c r="A253" s="10">
        <f t="shared" si="3"/>
        <v>252</v>
      </c>
      <c r="B253" s="16" t="s">
        <v>111</v>
      </c>
      <c r="C253" s="19">
        <v>2</v>
      </c>
      <c r="D253" s="16"/>
      <c r="E253" s="16"/>
      <c r="F253" s="16"/>
      <c r="G253" s="18" t="s">
        <v>180</v>
      </c>
      <c r="H253" s="20">
        <v>61</v>
      </c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14"/>
      <c r="AJ253" s="14"/>
      <c r="AK253" s="14"/>
      <c r="AL253" s="14"/>
      <c r="AM253" s="14"/>
      <c r="AN253" s="14"/>
      <c r="AO253" s="14"/>
    </row>
    <row r="254" spans="1:41" ht="15.75" customHeight="1" x14ac:dyDescent="0.25">
      <c r="A254" s="10">
        <f t="shared" si="3"/>
        <v>253</v>
      </c>
      <c r="B254" s="16" t="s">
        <v>111</v>
      </c>
      <c r="C254" s="19">
        <v>2</v>
      </c>
      <c r="D254" s="16"/>
      <c r="E254" s="16"/>
      <c r="F254" s="16"/>
      <c r="G254" s="18" t="s">
        <v>181</v>
      </c>
      <c r="H254" s="20">
        <v>100</v>
      </c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14"/>
      <c r="AJ254" s="14"/>
      <c r="AK254" s="14"/>
      <c r="AL254" s="14"/>
      <c r="AM254" s="14"/>
      <c r="AN254" s="14"/>
      <c r="AO254" s="14"/>
    </row>
    <row r="255" spans="1:41" ht="15.75" customHeight="1" x14ac:dyDescent="0.25">
      <c r="A255" s="10">
        <f t="shared" si="3"/>
        <v>254</v>
      </c>
      <c r="B255" s="16" t="s">
        <v>111</v>
      </c>
      <c r="C255" s="19">
        <v>2</v>
      </c>
      <c r="D255" s="16"/>
      <c r="E255" s="16"/>
      <c r="F255" s="16"/>
      <c r="G255" s="18" t="s">
        <v>182</v>
      </c>
      <c r="H255" s="20">
        <v>105</v>
      </c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14"/>
      <c r="AJ255" s="14"/>
      <c r="AK255" s="14"/>
      <c r="AL255" s="14"/>
      <c r="AM255" s="14"/>
      <c r="AN255" s="14"/>
      <c r="AO255" s="14"/>
    </row>
    <row r="256" spans="1:41" ht="15.75" customHeight="1" x14ac:dyDescent="0.25">
      <c r="A256" s="10">
        <f t="shared" si="3"/>
        <v>255</v>
      </c>
      <c r="B256" s="16" t="s">
        <v>248</v>
      </c>
      <c r="C256" s="19">
        <v>2</v>
      </c>
      <c r="D256" s="16"/>
      <c r="E256" s="16"/>
      <c r="F256" s="16"/>
      <c r="G256" s="18" t="s">
        <v>250</v>
      </c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>
        <v>18</v>
      </c>
      <c r="V256" s="20"/>
      <c r="W256" s="20">
        <v>0.4</v>
      </c>
      <c r="X256" s="20"/>
      <c r="Y256" s="20"/>
      <c r="Z256" s="20">
        <v>1200</v>
      </c>
      <c r="AA256" s="20"/>
      <c r="AB256" s="20"/>
      <c r="AC256" s="20"/>
      <c r="AD256" s="20"/>
      <c r="AE256" s="20"/>
      <c r="AF256" s="20"/>
      <c r="AG256" s="20"/>
      <c r="AH256" s="20"/>
      <c r="AI256" s="14"/>
      <c r="AJ256" s="14"/>
      <c r="AK256" s="14"/>
      <c r="AL256" s="14"/>
      <c r="AM256" s="14"/>
      <c r="AN256" s="14"/>
      <c r="AO256" s="14"/>
    </row>
    <row r="257" spans="1:41" ht="15.75" customHeight="1" x14ac:dyDescent="0.25">
      <c r="A257" s="10">
        <f t="shared" si="3"/>
        <v>256</v>
      </c>
      <c r="B257" s="16" t="s">
        <v>248</v>
      </c>
      <c r="C257" s="19">
        <v>2</v>
      </c>
      <c r="D257" s="16"/>
      <c r="E257" s="16"/>
      <c r="F257" s="16"/>
      <c r="G257" s="18" t="s">
        <v>250</v>
      </c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>
        <v>19.3</v>
      </c>
      <c r="V257" s="20"/>
      <c r="W257" s="20">
        <v>0.5</v>
      </c>
      <c r="X257" s="20"/>
      <c r="Y257" s="20"/>
      <c r="Z257" s="20">
        <v>1050</v>
      </c>
      <c r="AA257" s="20"/>
      <c r="AB257" s="20"/>
      <c r="AC257" s="20"/>
      <c r="AD257" s="20"/>
      <c r="AE257" s="20"/>
      <c r="AF257" s="20"/>
      <c r="AG257" s="20"/>
      <c r="AH257" s="20"/>
      <c r="AI257" s="14"/>
      <c r="AJ257" s="14"/>
      <c r="AK257" s="14"/>
      <c r="AL257" s="14"/>
      <c r="AM257" s="14"/>
      <c r="AN257" s="14"/>
      <c r="AO257" s="14"/>
    </row>
    <row r="258" spans="1:41" ht="15.75" customHeight="1" x14ac:dyDescent="0.25">
      <c r="A258" s="10">
        <f t="shared" si="3"/>
        <v>257</v>
      </c>
      <c r="B258" s="16" t="s">
        <v>248</v>
      </c>
      <c r="C258" s="19">
        <v>2</v>
      </c>
      <c r="D258" s="16"/>
      <c r="E258" s="16"/>
      <c r="F258" s="16"/>
      <c r="G258" s="18" t="s">
        <v>250</v>
      </c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>
        <v>18.2</v>
      </c>
      <c r="V258" s="20"/>
      <c r="W258" s="20">
        <v>0.1</v>
      </c>
      <c r="X258" s="20"/>
      <c r="Y258" s="20"/>
      <c r="Z258" s="20">
        <v>1000</v>
      </c>
      <c r="AA258" s="20"/>
      <c r="AB258" s="20"/>
      <c r="AC258" s="20"/>
      <c r="AD258" s="20"/>
      <c r="AE258" s="20"/>
      <c r="AF258" s="20"/>
      <c r="AG258" s="20"/>
      <c r="AH258" s="20"/>
      <c r="AI258" s="14"/>
      <c r="AJ258" s="14"/>
      <c r="AK258" s="14"/>
      <c r="AL258" s="14"/>
      <c r="AM258" s="14"/>
      <c r="AN258" s="14"/>
      <c r="AO258" s="14"/>
    </row>
    <row r="259" spans="1:41" ht="15.75" customHeight="1" x14ac:dyDescent="0.25">
      <c r="A259" s="10">
        <f t="shared" si="3"/>
        <v>258</v>
      </c>
      <c r="B259" s="16" t="s">
        <v>248</v>
      </c>
      <c r="C259" s="19">
        <v>2</v>
      </c>
      <c r="D259" s="16"/>
      <c r="E259" s="16"/>
      <c r="F259" s="16"/>
      <c r="G259" s="18" t="s">
        <v>250</v>
      </c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>
        <v>15.6</v>
      </c>
      <c r="V259" s="20"/>
      <c r="W259" s="20">
        <v>-0.2</v>
      </c>
      <c r="X259" s="20"/>
      <c r="Y259" s="20"/>
      <c r="Z259" s="20">
        <v>900</v>
      </c>
      <c r="AA259" s="20"/>
      <c r="AB259" s="20"/>
      <c r="AC259" s="20"/>
      <c r="AD259" s="20"/>
      <c r="AE259" s="20"/>
      <c r="AF259" s="20"/>
      <c r="AG259" s="20"/>
      <c r="AH259" s="20"/>
      <c r="AI259" s="14"/>
      <c r="AJ259" s="14"/>
      <c r="AK259" s="14"/>
      <c r="AL259" s="14"/>
      <c r="AM259" s="14"/>
      <c r="AN259" s="14"/>
      <c r="AO259" s="14"/>
    </row>
    <row r="260" spans="1:41" ht="15.75" customHeight="1" x14ac:dyDescent="0.25">
      <c r="A260" s="10">
        <f t="shared" ref="A260:A323" si="4">1+A259</f>
        <v>259</v>
      </c>
      <c r="B260" s="16" t="s">
        <v>248</v>
      </c>
      <c r="C260" s="19">
        <v>2</v>
      </c>
      <c r="D260" s="16"/>
      <c r="E260" s="16"/>
      <c r="F260" s="16"/>
      <c r="G260" s="18" t="s">
        <v>250</v>
      </c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>
        <v>15</v>
      </c>
      <c r="V260" s="20"/>
      <c r="W260" s="20">
        <v>-0.24</v>
      </c>
      <c r="X260" s="20"/>
      <c r="Y260" s="20"/>
      <c r="Z260" s="20">
        <v>650</v>
      </c>
      <c r="AA260" s="20"/>
      <c r="AB260" s="20"/>
      <c r="AC260" s="20"/>
      <c r="AD260" s="20"/>
      <c r="AE260" s="20"/>
      <c r="AF260" s="20"/>
      <c r="AG260" s="20"/>
      <c r="AH260" s="20"/>
      <c r="AI260" s="14"/>
      <c r="AJ260" s="14"/>
      <c r="AK260" s="14"/>
      <c r="AL260" s="14"/>
      <c r="AM260" s="14"/>
      <c r="AN260" s="14"/>
      <c r="AO260" s="14"/>
    </row>
    <row r="261" spans="1:41" ht="15.75" customHeight="1" x14ac:dyDescent="0.25">
      <c r="A261" s="10">
        <f t="shared" si="4"/>
        <v>260</v>
      </c>
      <c r="B261" s="16" t="s">
        <v>231</v>
      </c>
      <c r="C261" s="19">
        <v>2</v>
      </c>
      <c r="D261" s="16"/>
      <c r="E261" s="16"/>
      <c r="F261" s="16" t="s">
        <v>112</v>
      </c>
      <c r="G261" s="18" t="s">
        <v>232</v>
      </c>
      <c r="H261" s="23">
        <f>0.0001*100</f>
        <v>0.01</v>
      </c>
      <c r="I261" s="20"/>
      <c r="J261" s="20">
        <v>0.8</v>
      </c>
      <c r="K261" s="20">
        <v>1</v>
      </c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>
        <v>2.5000000000000001E-2</v>
      </c>
      <c r="W261" s="20">
        <v>23</v>
      </c>
      <c r="X261" s="20"/>
      <c r="Y261" s="20">
        <v>13.8</v>
      </c>
      <c r="Z261" s="20"/>
      <c r="AA261" s="20"/>
      <c r="AB261" s="20"/>
      <c r="AC261" s="20"/>
      <c r="AD261" s="20"/>
      <c r="AE261" s="20"/>
      <c r="AF261" s="20"/>
      <c r="AG261" s="20"/>
      <c r="AH261" s="20"/>
      <c r="AI261" s="14"/>
      <c r="AJ261" s="14"/>
      <c r="AK261" s="14"/>
      <c r="AL261" s="14"/>
      <c r="AM261" s="14"/>
      <c r="AN261" s="14"/>
      <c r="AO261" s="14"/>
    </row>
    <row r="262" spans="1:41" ht="15.75" customHeight="1" x14ac:dyDescent="0.25">
      <c r="A262" s="10">
        <f t="shared" si="4"/>
        <v>261</v>
      </c>
      <c r="B262" s="16" t="s">
        <v>231</v>
      </c>
      <c r="C262" s="19">
        <v>2</v>
      </c>
      <c r="D262" s="16"/>
      <c r="E262" s="16"/>
      <c r="F262" s="16" t="s">
        <v>112</v>
      </c>
      <c r="G262" s="18" t="s">
        <v>232</v>
      </c>
      <c r="H262" s="20">
        <f>0.3*100</f>
        <v>30</v>
      </c>
      <c r="I262" s="20"/>
      <c r="J262" s="20">
        <v>0.8</v>
      </c>
      <c r="K262" s="20">
        <v>1</v>
      </c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>
        <v>3.4000000000000002E-2</v>
      </c>
      <c r="W262" s="20">
        <v>20</v>
      </c>
      <c r="X262" s="20"/>
      <c r="Y262" s="20">
        <v>11</v>
      </c>
      <c r="Z262" s="20"/>
      <c r="AA262" s="20"/>
      <c r="AB262" s="20"/>
      <c r="AC262" s="20"/>
      <c r="AD262" s="20"/>
      <c r="AE262" s="20"/>
      <c r="AF262" s="20"/>
      <c r="AG262" s="20"/>
      <c r="AH262" s="20"/>
      <c r="AI262" s="14"/>
      <c r="AJ262" s="14"/>
      <c r="AK262" s="14"/>
      <c r="AL262" s="14"/>
      <c r="AM262" s="14"/>
      <c r="AN262" s="14"/>
      <c r="AO262" s="14"/>
    </row>
    <row r="263" spans="1:41" ht="15.75" customHeight="1" x14ac:dyDescent="0.25">
      <c r="A263" s="10">
        <f t="shared" si="4"/>
        <v>262</v>
      </c>
      <c r="B263" s="16" t="s">
        <v>231</v>
      </c>
      <c r="C263" s="19">
        <v>2</v>
      </c>
      <c r="D263" s="16"/>
      <c r="E263" s="16"/>
      <c r="F263" s="16" t="s">
        <v>112</v>
      </c>
      <c r="G263" s="18" t="s">
        <v>232</v>
      </c>
      <c r="H263" s="20">
        <f>5*100</f>
        <v>500</v>
      </c>
      <c r="I263" s="20"/>
      <c r="J263" s="20">
        <v>0.8</v>
      </c>
      <c r="K263" s="20">
        <v>1</v>
      </c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>
        <v>8.7999999999999995E-2</v>
      </c>
      <c r="W263" s="20">
        <v>31</v>
      </c>
      <c r="X263" s="20"/>
      <c r="Y263" s="20">
        <v>13.2</v>
      </c>
      <c r="Z263" s="20"/>
      <c r="AA263" s="20"/>
      <c r="AB263" s="20"/>
      <c r="AC263" s="20"/>
      <c r="AD263" s="20"/>
      <c r="AE263" s="20"/>
      <c r="AF263" s="20"/>
      <c r="AG263" s="20"/>
      <c r="AH263" s="20"/>
      <c r="AI263" s="14"/>
      <c r="AJ263" s="14"/>
      <c r="AK263" s="14"/>
      <c r="AL263" s="14"/>
      <c r="AM263" s="14"/>
      <c r="AN263" s="14"/>
      <c r="AO263" s="14"/>
    </row>
    <row r="264" spans="1:41" ht="15.75" customHeight="1" x14ac:dyDescent="0.25">
      <c r="A264" s="10">
        <f t="shared" si="4"/>
        <v>263</v>
      </c>
      <c r="B264" s="16" t="s">
        <v>231</v>
      </c>
      <c r="C264" s="19">
        <v>2</v>
      </c>
      <c r="D264" s="16"/>
      <c r="E264" s="16"/>
      <c r="F264" s="16" t="s">
        <v>112</v>
      </c>
      <c r="G264" s="18" t="s">
        <v>232</v>
      </c>
      <c r="H264" s="20">
        <v>1100</v>
      </c>
      <c r="I264" s="20"/>
      <c r="J264" s="20">
        <v>0.8</v>
      </c>
      <c r="K264" s="20">
        <v>1</v>
      </c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>
        <v>0.16800000000000001</v>
      </c>
      <c r="W264" s="20">
        <v>28</v>
      </c>
      <c r="X264" s="20"/>
      <c r="Y264" s="20">
        <v>12.9</v>
      </c>
      <c r="Z264" s="20"/>
      <c r="AA264" s="20"/>
      <c r="AB264" s="20"/>
      <c r="AC264" s="20"/>
      <c r="AD264" s="20"/>
      <c r="AE264" s="20"/>
      <c r="AF264" s="20"/>
      <c r="AG264" s="20"/>
      <c r="AH264" s="20"/>
      <c r="AI264" s="14"/>
      <c r="AJ264" s="14"/>
      <c r="AK264" s="14"/>
      <c r="AL264" s="14"/>
      <c r="AM264" s="14"/>
      <c r="AN264" s="14"/>
      <c r="AO264" s="14"/>
    </row>
    <row r="265" spans="1:41" ht="15.75" customHeight="1" x14ac:dyDescent="0.25">
      <c r="A265" s="10">
        <f t="shared" si="4"/>
        <v>264</v>
      </c>
      <c r="B265" s="16" t="s">
        <v>135</v>
      </c>
      <c r="C265" s="19">
        <v>2</v>
      </c>
      <c r="D265" s="16"/>
      <c r="E265" s="16"/>
      <c r="F265" s="16" t="s">
        <v>136</v>
      </c>
      <c r="G265" s="18" t="s">
        <v>137</v>
      </c>
      <c r="H265" s="23">
        <v>5.0000000000000003E-10</v>
      </c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>
        <v>56</v>
      </c>
      <c r="X265" s="20"/>
      <c r="Y265" s="20"/>
      <c r="Z265" s="20">
        <v>1325</v>
      </c>
      <c r="AA265" s="20"/>
      <c r="AB265" s="20"/>
      <c r="AC265" s="20"/>
      <c r="AD265" s="20"/>
      <c r="AE265" s="20"/>
      <c r="AF265" s="20"/>
      <c r="AG265" s="20"/>
      <c r="AH265" s="20"/>
      <c r="AI265" s="14"/>
      <c r="AJ265" s="14"/>
      <c r="AK265" s="14"/>
      <c r="AL265" s="14"/>
      <c r="AM265" s="14"/>
      <c r="AN265" s="14"/>
      <c r="AO265" s="14"/>
    </row>
    <row r="266" spans="1:41" ht="15.75" customHeight="1" x14ac:dyDescent="0.25">
      <c r="A266" s="10">
        <f t="shared" si="4"/>
        <v>265</v>
      </c>
      <c r="B266" s="16" t="s">
        <v>135</v>
      </c>
      <c r="C266" s="19">
        <v>2</v>
      </c>
      <c r="D266" s="16"/>
      <c r="E266" s="16"/>
      <c r="F266" s="16" t="s">
        <v>136</v>
      </c>
      <c r="G266" s="18" t="s">
        <v>137</v>
      </c>
      <c r="H266" s="23">
        <v>6.0000000000000002E-6</v>
      </c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>
        <v>58</v>
      </c>
      <c r="X266" s="20"/>
      <c r="Y266" s="20"/>
      <c r="Z266" s="20">
        <v>1350</v>
      </c>
      <c r="AA266" s="20"/>
      <c r="AB266" s="20"/>
      <c r="AC266" s="20"/>
      <c r="AD266" s="20"/>
      <c r="AE266" s="20"/>
      <c r="AF266" s="20"/>
      <c r="AG266" s="20"/>
      <c r="AH266" s="20"/>
      <c r="AI266" s="14"/>
      <c r="AJ266" s="14"/>
      <c r="AK266" s="14"/>
      <c r="AL266" s="14"/>
      <c r="AM266" s="14"/>
      <c r="AN266" s="14"/>
      <c r="AO266" s="14"/>
    </row>
    <row r="267" spans="1:41" ht="15.75" customHeight="1" x14ac:dyDescent="0.25">
      <c r="A267" s="10">
        <f t="shared" si="4"/>
        <v>266</v>
      </c>
      <c r="B267" s="16" t="s">
        <v>135</v>
      </c>
      <c r="C267" s="19">
        <v>2</v>
      </c>
      <c r="D267" s="16"/>
      <c r="E267" s="16"/>
      <c r="F267" s="16" t="s">
        <v>136</v>
      </c>
      <c r="G267" s="18" t="s">
        <v>137</v>
      </c>
      <c r="H267" s="23">
        <v>5.0000000000000001E-4</v>
      </c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>
        <v>61</v>
      </c>
      <c r="X267" s="20"/>
      <c r="Y267" s="20"/>
      <c r="Z267" s="20">
        <v>1431</v>
      </c>
      <c r="AA267" s="20"/>
      <c r="AB267" s="20"/>
      <c r="AC267" s="20"/>
      <c r="AD267" s="20"/>
      <c r="AE267" s="20"/>
      <c r="AF267" s="20"/>
      <c r="AG267" s="20"/>
      <c r="AH267" s="20"/>
      <c r="AI267" s="14"/>
      <c r="AJ267" s="14"/>
      <c r="AK267" s="14"/>
      <c r="AL267" s="14"/>
      <c r="AM267" s="14"/>
      <c r="AN267" s="14"/>
      <c r="AO267" s="14"/>
    </row>
    <row r="268" spans="1:41" ht="15.75" customHeight="1" x14ac:dyDescent="0.25">
      <c r="A268" s="10">
        <f t="shared" si="4"/>
        <v>267</v>
      </c>
      <c r="B268" s="16" t="s">
        <v>266</v>
      </c>
      <c r="C268" s="19">
        <v>2</v>
      </c>
      <c r="D268" s="16"/>
      <c r="E268" s="16"/>
      <c r="F268" s="16" t="s">
        <v>136</v>
      </c>
      <c r="G268" s="18" t="s">
        <v>137</v>
      </c>
      <c r="H268" s="23">
        <v>5.0000000000000003E-10</v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>
        <v>50.2</v>
      </c>
      <c r="X268" s="20"/>
      <c r="Y268" s="20"/>
      <c r="Z268" s="20">
        <v>1200</v>
      </c>
      <c r="AA268" s="20"/>
      <c r="AB268" s="20"/>
      <c r="AC268" s="20"/>
      <c r="AD268" s="20"/>
      <c r="AE268" s="20"/>
      <c r="AF268" s="20"/>
      <c r="AG268" s="20"/>
      <c r="AH268" s="20"/>
      <c r="AI268" s="14"/>
      <c r="AJ268" s="14"/>
      <c r="AK268" s="14"/>
      <c r="AL268" s="14"/>
      <c r="AM268" s="14"/>
      <c r="AN268" s="14"/>
      <c r="AO268" s="14"/>
    </row>
    <row r="269" spans="1:41" ht="15.75" customHeight="1" x14ac:dyDescent="0.25">
      <c r="A269" s="10">
        <f t="shared" si="4"/>
        <v>268</v>
      </c>
      <c r="B269" s="16" t="s">
        <v>266</v>
      </c>
      <c r="C269" s="19">
        <v>2</v>
      </c>
      <c r="D269" s="16"/>
      <c r="E269" s="16"/>
      <c r="F269" s="16" t="s">
        <v>136</v>
      </c>
      <c r="G269" s="18" t="s">
        <v>137</v>
      </c>
      <c r="H269" s="23">
        <v>1.9999999999999999E-6</v>
      </c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>
        <v>53</v>
      </c>
      <c r="X269" s="20"/>
      <c r="Y269" s="20"/>
      <c r="Z269" s="20">
        <v>1235</v>
      </c>
      <c r="AA269" s="20"/>
      <c r="AB269" s="20"/>
      <c r="AC269" s="20"/>
      <c r="AD269" s="20"/>
      <c r="AE269" s="20"/>
      <c r="AF269" s="20"/>
      <c r="AG269" s="20"/>
      <c r="AH269" s="20"/>
      <c r="AI269" s="14"/>
      <c r="AJ269" s="14"/>
      <c r="AK269" s="14"/>
      <c r="AL269" s="14"/>
      <c r="AM269" s="14"/>
      <c r="AN269" s="14"/>
      <c r="AO269" s="14"/>
    </row>
    <row r="270" spans="1:41" ht="15.75" customHeight="1" x14ac:dyDescent="0.25">
      <c r="A270" s="10">
        <f t="shared" si="4"/>
        <v>269</v>
      </c>
      <c r="B270" s="16" t="s">
        <v>266</v>
      </c>
      <c r="C270" s="19">
        <v>2</v>
      </c>
      <c r="D270" s="16"/>
      <c r="E270" s="16"/>
      <c r="F270" s="16" t="s">
        <v>136</v>
      </c>
      <c r="G270" s="18" t="s">
        <v>137</v>
      </c>
      <c r="H270" s="23">
        <v>2.5000000000000001E-4</v>
      </c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>
        <v>53.4</v>
      </c>
      <c r="X270" s="20"/>
      <c r="Y270" s="20"/>
      <c r="Z270" s="20">
        <v>1320</v>
      </c>
      <c r="AA270" s="20"/>
      <c r="AB270" s="20"/>
      <c r="AC270" s="20"/>
      <c r="AD270" s="20"/>
      <c r="AE270" s="20"/>
      <c r="AF270" s="20"/>
      <c r="AG270" s="20"/>
      <c r="AH270" s="20"/>
      <c r="AI270" s="14"/>
      <c r="AJ270" s="14"/>
      <c r="AK270" s="14"/>
      <c r="AL270" s="14"/>
      <c r="AM270" s="14"/>
      <c r="AN270" s="14"/>
      <c r="AO270" s="14"/>
    </row>
    <row r="271" spans="1:41" ht="15.75" customHeight="1" x14ac:dyDescent="0.25">
      <c r="A271" s="10">
        <f t="shared" si="4"/>
        <v>270</v>
      </c>
      <c r="B271" s="16" t="s">
        <v>107</v>
      </c>
      <c r="C271" s="19">
        <v>2</v>
      </c>
      <c r="D271" s="16"/>
      <c r="E271" s="16"/>
      <c r="F271" s="16" t="s">
        <v>152</v>
      </c>
      <c r="G271" s="18" t="s">
        <v>153</v>
      </c>
      <c r="H271" s="20">
        <v>0.5</v>
      </c>
      <c r="I271" s="20"/>
      <c r="J271" s="20"/>
      <c r="K271" s="20">
        <v>0.04</v>
      </c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>
        <v>22</v>
      </c>
      <c r="X271" s="20"/>
      <c r="Y271" s="20"/>
      <c r="Z271" s="20">
        <v>0.25</v>
      </c>
      <c r="AA271" s="20"/>
      <c r="AB271" s="20"/>
      <c r="AC271" s="20"/>
      <c r="AD271" s="20"/>
      <c r="AE271" s="20"/>
      <c r="AF271" s="20"/>
      <c r="AG271" s="20"/>
      <c r="AH271" s="20"/>
      <c r="AI271" s="14"/>
      <c r="AJ271" s="14"/>
      <c r="AK271" s="14"/>
      <c r="AL271" s="14"/>
      <c r="AM271" s="14"/>
      <c r="AN271" s="14"/>
      <c r="AO271" s="14"/>
    </row>
    <row r="272" spans="1:41" ht="15.75" customHeight="1" x14ac:dyDescent="0.25">
      <c r="A272" s="10">
        <f t="shared" si="4"/>
        <v>271</v>
      </c>
      <c r="B272" s="16" t="s">
        <v>216</v>
      </c>
      <c r="C272" s="19">
        <v>2</v>
      </c>
      <c r="D272" s="16" t="s">
        <v>44</v>
      </c>
      <c r="E272" s="16"/>
      <c r="F272" s="16" t="s">
        <v>204</v>
      </c>
      <c r="G272" s="18" t="s">
        <v>217</v>
      </c>
      <c r="H272" s="23">
        <v>2E-8</v>
      </c>
      <c r="I272" s="20"/>
      <c r="J272" s="20">
        <v>5</v>
      </c>
      <c r="K272" s="20"/>
      <c r="L272" s="20">
        <v>10.76</v>
      </c>
      <c r="M272" s="20">
        <v>2.81</v>
      </c>
      <c r="N272" s="20"/>
      <c r="O272" s="20"/>
      <c r="P272" s="20">
        <v>7</v>
      </c>
      <c r="Q272" s="20"/>
      <c r="R272" s="20"/>
      <c r="S272" s="20"/>
      <c r="T272" s="20"/>
      <c r="U272" s="20"/>
      <c r="V272" s="20"/>
      <c r="W272" s="20"/>
      <c r="X272" s="20"/>
      <c r="Y272" s="20"/>
      <c r="Z272" s="20">
        <v>1.5</v>
      </c>
      <c r="AA272" s="20"/>
      <c r="AB272" s="20"/>
      <c r="AC272" s="20"/>
      <c r="AD272" s="20"/>
      <c r="AE272" s="20"/>
      <c r="AF272" s="20"/>
      <c r="AG272" s="20"/>
      <c r="AH272" s="20"/>
      <c r="AI272" s="14"/>
      <c r="AJ272" s="14"/>
      <c r="AK272" s="14"/>
      <c r="AL272" s="14"/>
      <c r="AM272" s="14"/>
      <c r="AN272" s="14"/>
      <c r="AO272" s="14"/>
    </row>
    <row r="273" spans="1:41" ht="15.75" customHeight="1" x14ac:dyDescent="0.25">
      <c r="A273" s="10">
        <f t="shared" si="4"/>
        <v>272</v>
      </c>
      <c r="B273" s="16" t="s">
        <v>216</v>
      </c>
      <c r="C273" s="19">
        <v>2</v>
      </c>
      <c r="D273" s="16" t="s">
        <v>44</v>
      </c>
      <c r="E273" s="16"/>
      <c r="F273" s="16" t="s">
        <v>204</v>
      </c>
      <c r="G273" s="18" t="s">
        <v>217</v>
      </c>
      <c r="H273" s="23">
        <v>4.0000000000000001E-8</v>
      </c>
      <c r="I273" s="20"/>
      <c r="J273" s="20">
        <v>5</v>
      </c>
      <c r="K273" s="20"/>
      <c r="L273" s="20"/>
      <c r="M273" s="20"/>
      <c r="N273" s="20"/>
      <c r="O273" s="20"/>
      <c r="P273" s="20">
        <v>12</v>
      </c>
      <c r="Q273" s="20"/>
      <c r="R273" s="20"/>
      <c r="S273" s="20"/>
      <c r="T273" s="20"/>
      <c r="U273" s="20"/>
      <c r="V273" s="20"/>
      <c r="W273" s="20"/>
      <c r="X273" s="20"/>
      <c r="Y273" s="20"/>
      <c r="Z273" s="20">
        <v>1.7</v>
      </c>
      <c r="AA273" s="20"/>
      <c r="AB273" s="20"/>
      <c r="AC273" s="20"/>
      <c r="AD273" s="20"/>
      <c r="AE273" s="20"/>
      <c r="AF273" s="20"/>
      <c r="AG273" s="20"/>
      <c r="AH273" s="20"/>
      <c r="AI273" s="14"/>
      <c r="AJ273" s="14"/>
      <c r="AK273" s="14"/>
      <c r="AL273" s="14"/>
      <c r="AM273" s="14"/>
      <c r="AN273" s="14"/>
      <c r="AO273" s="14"/>
    </row>
    <row r="274" spans="1:41" ht="15.75" customHeight="1" x14ac:dyDescent="0.25">
      <c r="A274" s="10">
        <f t="shared" si="4"/>
        <v>273</v>
      </c>
      <c r="B274" s="16" t="s">
        <v>216</v>
      </c>
      <c r="C274" s="19">
        <v>2</v>
      </c>
      <c r="D274" s="16" t="s">
        <v>44</v>
      </c>
      <c r="E274" s="16"/>
      <c r="F274" s="16" t="s">
        <v>204</v>
      </c>
      <c r="G274" s="18" t="s">
        <v>217</v>
      </c>
      <c r="H274" s="23">
        <v>5.9999999999999995E-8</v>
      </c>
      <c r="I274" s="20"/>
      <c r="J274" s="20">
        <v>5</v>
      </c>
      <c r="K274" s="20"/>
      <c r="L274" s="20"/>
      <c r="M274" s="20"/>
      <c r="N274" s="20"/>
      <c r="O274" s="20"/>
      <c r="P274" s="20">
        <v>20</v>
      </c>
      <c r="Q274" s="20"/>
      <c r="R274" s="20"/>
      <c r="S274" s="20"/>
      <c r="T274" s="20"/>
      <c r="U274" s="20"/>
      <c r="V274" s="20"/>
      <c r="W274" s="20"/>
      <c r="X274" s="20"/>
      <c r="Y274" s="20"/>
      <c r="Z274" s="20">
        <v>2.2999999999999998</v>
      </c>
      <c r="AA274" s="20"/>
      <c r="AB274" s="20"/>
      <c r="AC274" s="20"/>
      <c r="AD274" s="20"/>
      <c r="AE274" s="20"/>
      <c r="AF274" s="20"/>
      <c r="AG274" s="20"/>
      <c r="AH274" s="20"/>
      <c r="AI274" s="14"/>
      <c r="AJ274" s="14"/>
      <c r="AK274" s="14"/>
      <c r="AL274" s="14"/>
      <c r="AM274" s="14"/>
      <c r="AN274" s="14"/>
      <c r="AO274" s="14"/>
    </row>
    <row r="275" spans="1:41" ht="15.75" customHeight="1" x14ac:dyDescent="0.25">
      <c r="A275" s="10">
        <f t="shared" si="4"/>
        <v>274</v>
      </c>
      <c r="B275" s="16" t="s">
        <v>216</v>
      </c>
      <c r="C275" s="19">
        <v>2</v>
      </c>
      <c r="D275" s="16" t="s">
        <v>44</v>
      </c>
      <c r="E275" s="16"/>
      <c r="F275" s="16" t="s">
        <v>204</v>
      </c>
      <c r="G275" s="18" t="s">
        <v>217</v>
      </c>
      <c r="H275" s="23">
        <v>8.9999999999999999E-8</v>
      </c>
      <c r="I275" s="20"/>
      <c r="J275" s="20">
        <v>5</v>
      </c>
      <c r="K275" s="20"/>
      <c r="L275" s="20">
        <v>18.02</v>
      </c>
      <c r="M275" s="20">
        <v>6.24</v>
      </c>
      <c r="N275" s="20"/>
      <c r="O275" s="20"/>
      <c r="P275" s="20">
        <v>50</v>
      </c>
      <c r="Q275" s="20"/>
      <c r="R275" s="20"/>
      <c r="S275" s="20"/>
      <c r="T275" s="20"/>
      <c r="U275" s="20"/>
      <c r="V275" s="20"/>
      <c r="W275" s="20"/>
      <c r="X275" s="20"/>
      <c r="Y275" s="20"/>
      <c r="Z275" s="20">
        <v>3.2</v>
      </c>
      <c r="AA275" s="20"/>
      <c r="AB275" s="20"/>
      <c r="AC275" s="20"/>
      <c r="AD275" s="20"/>
      <c r="AE275" s="20"/>
      <c r="AF275" s="20"/>
      <c r="AG275" s="20"/>
      <c r="AH275" s="20"/>
      <c r="AI275" s="14"/>
      <c r="AJ275" s="14"/>
      <c r="AK275" s="14"/>
      <c r="AL275" s="14"/>
      <c r="AM275" s="14"/>
      <c r="AN275" s="14"/>
      <c r="AO275" s="14"/>
    </row>
    <row r="276" spans="1:41" ht="15.75" customHeight="1" x14ac:dyDescent="0.25">
      <c r="A276" s="10">
        <f t="shared" si="4"/>
        <v>275</v>
      </c>
      <c r="B276" s="16" t="s">
        <v>216</v>
      </c>
      <c r="C276" s="19">
        <v>2</v>
      </c>
      <c r="D276" s="16" t="s">
        <v>44</v>
      </c>
      <c r="E276" s="16"/>
      <c r="F276" s="16" t="s">
        <v>204</v>
      </c>
      <c r="G276" s="18" t="s">
        <v>217</v>
      </c>
      <c r="H276" s="23">
        <v>9.9999999999999995E-8</v>
      </c>
      <c r="I276" s="20"/>
      <c r="J276" s="20">
        <v>5</v>
      </c>
      <c r="K276" s="20"/>
      <c r="L276" s="20"/>
      <c r="M276" s="20"/>
      <c r="N276" s="20"/>
      <c r="O276" s="20"/>
      <c r="P276" s="20">
        <v>110</v>
      </c>
      <c r="Q276" s="20"/>
      <c r="R276" s="20"/>
      <c r="S276" s="20"/>
      <c r="T276" s="20"/>
      <c r="U276" s="20"/>
      <c r="V276" s="20"/>
      <c r="W276" s="20"/>
      <c r="X276" s="20"/>
      <c r="Y276" s="20"/>
      <c r="Z276" s="20">
        <v>3.49</v>
      </c>
      <c r="AA276" s="20"/>
      <c r="AB276" s="20"/>
      <c r="AC276" s="20"/>
      <c r="AD276" s="20"/>
      <c r="AE276" s="20"/>
      <c r="AF276" s="20"/>
      <c r="AG276" s="20"/>
      <c r="AH276" s="20"/>
      <c r="AI276" s="14"/>
      <c r="AJ276" s="14"/>
      <c r="AK276" s="14"/>
      <c r="AL276" s="14"/>
      <c r="AM276" s="14"/>
      <c r="AN276" s="14"/>
      <c r="AO276" s="14"/>
    </row>
    <row r="277" spans="1:41" ht="15.75" customHeight="1" x14ac:dyDescent="0.25">
      <c r="A277" s="10">
        <f t="shared" si="4"/>
        <v>276</v>
      </c>
      <c r="B277" s="16" t="s">
        <v>216</v>
      </c>
      <c r="C277" s="19">
        <v>2</v>
      </c>
      <c r="D277" s="16" t="s">
        <v>44</v>
      </c>
      <c r="E277" s="16"/>
      <c r="F277" s="16" t="s">
        <v>204</v>
      </c>
      <c r="G277" s="18" t="s">
        <v>217</v>
      </c>
      <c r="H277" s="23">
        <v>6.0000000000000002E-5</v>
      </c>
      <c r="I277" s="20"/>
      <c r="J277" s="20">
        <v>5</v>
      </c>
      <c r="K277" s="20"/>
      <c r="L277" s="20">
        <v>31.54</v>
      </c>
      <c r="M277" s="20">
        <v>13.35</v>
      </c>
      <c r="N277" s="20"/>
      <c r="O277" s="20"/>
      <c r="P277" s="20">
        <v>500</v>
      </c>
      <c r="Q277" s="20"/>
      <c r="R277" s="20"/>
      <c r="S277" s="20"/>
      <c r="T277" s="20"/>
      <c r="U277" s="20"/>
      <c r="V277" s="20"/>
      <c r="W277" s="20"/>
      <c r="X277" s="20"/>
      <c r="Y277" s="20"/>
      <c r="Z277" s="20">
        <v>3.7</v>
      </c>
      <c r="AA277" s="20"/>
      <c r="AB277" s="20"/>
      <c r="AC277" s="20"/>
      <c r="AD277" s="20"/>
      <c r="AE277" s="20"/>
      <c r="AF277" s="20"/>
      <c r="AG277" s="20"/>
      <c r="AH277" s="20"/>
      <c r="AI277" s="14"/>
      <c r="AJ277" s="14"/>
      <c r="AK277" s="14"/>
      <c r="AL277" s="14"/>
      <c r="AM277" s="14"/>
      <c r="AN277" s="14"/>
      <c r="AO277" s="14"/>
    </row>
    <row r="278" spans="1:41" ht="15.75" customHeight="1" x14ac:dyDescent="0.25">
      <c r="A278" s="10">
        <f t="shared" si="4"/>
        <v>277</v>
      </c>
      <c r="B278" s="16" t="s">
        <v>216</v>
      </c>
      <c r="C278" s="19">
        <v>2</v>
      </c>
      <c r="D278" s="16" t="s">
        <v>44</v>
      </c>
      <c r="E278" s="16"/>
      <c r="F278" s="16" t="s">
        <v>204</v>
      </c>
      <c r="G278" s="18" t="s">
        <v>217</v>
      </c>
      <c r="H278" s="23">
        <v>1E-4</v>
      </c>
      <c r="I278" s="20"/>
      <c r="J278" s="20">
        <v>5</v>
      </c>
      <c r="K278" s="20"/>
      <c r="L278" s="20">
        <v>62.15</v>
      </c>
      <c r="M278" s="20">
        <v>25.62</v>
      </c>
      <c r="N278" s="20"/>
      <c r="O278" s="20"/>
      <c r="P278" s="20">
        <v>550</v>
      </c>
      <c r="Q278" s="20"/>
      <c r="R278" s="20"/>
      <c r="S278" s="20"/>
      <c r="T278" s="20"/>
      <c r="U278" s="20"/>
      <c r="V278" s="20"/>
      <c r="W278" s="20"/>
      <c r="X278" s="20"/>
      <c r="Y278" s="20"/>
      <c r="Z278" s="20">
        <v>4.2</v>
      </c>
      <c r="AA278" s="20"/>
      <c r="AB278" s="20"/>
      <c r="AC278" s="20"/>
      <c r="AD278" s="20"/>
      <c r="AE278" s="20"/>
      <c r="AF278" s="20"/>
      <c r="AG278" s="20"/>
      <c r="AH278" s="20"/>
      <c r="AI278" s="14"/>
      <c r="AJ278" s="14"/>
      <c r="AK278" s="14"/>
      <c r="AL278" s="14"/>
      <c r="AM278" s="14"/>
      <c r="AN278" s="14"/>
      <c r="AO278" s="14"/>
    </row>
    <row r="279" spans="1:41" ht="15.75" customHeight="1" x14ac:dyDescent="0.25">
      <c r="A279" s="10">
        <f t="shared" si="4"/>
        <v>278</v>
      </c>
      <c r="B279" s="16" t="s">
        <v>216</v>
      </c>
      <c r="C279" s="19">
        <v>2</v>
      </c>
      <c r="D279" s="16" t="s">
        <v>44</v>
      </c>
      <c r="E279" s="16"/>
      <c r="F279" s="16" t="s">
        <v>204</v>
      </c>
      <c r="G279" s="18" t="s">
        <v>217</v>
      </c>
      <c r="H279" s="20">
        <v>1E-3</v>
      </c>
      <c r="I279" s="20"/>
      <c r="J279" s="20">
        <v>5</v>
      </c>
      <c r="K279" s="20"/>
      <c r="L279" s="20"/>
      <c r="M279" s="20"/>
      <c r="N279" s="20"/>
      <c r="O279" s="20"/>
      <c r="P279" s="20">
        <v>270</v>
      </c>
      <c r="Q279" s="20"/>
      <c r="R279" s="20"/>
      <c r="S279" s="20"/>
      <c r="T279" s="20"/>
      <c r="U279" s="20"/>
      <c r="V279" s="20"/>
      <c r="W279" s="20"/>
      <c r="X279" s="20"/>
      <c r="Y279" s="20"/>
      <c r="Z279" s="20">
        <v>4.7</v>
      </c>
      <c r="AA279" s="20"/>
      <c r="AB279" s="20"/>
      <c r="AC279" s="20"/>
      <c r="AD279" s="20"/>
      <c r="AE279" s="20"/>
      <c r="AF279" s="20"/>
      <c r="AG279" s="20"/>
      <c r="AH279" s="20"/>
      <c r="AI279" s="14"/>
      <c r="AJ279" s="14"/>
      <c r="AK279" s="14"/>
      <c r="AL279" s="14"/>
      <c r="AM279" s="14"/>
      <c r="AN279" s="14"/>
      <c r="AO279" s="14"/>
    </row>
    <row r="280" spans="1:41" ht="15.75" customHeight="1" x14ac:dyDescent="0.25">
      <c r="A280" s="10">
        <f t="shared" si="4"/>
        <v>279</v>
      </c>
      <c r="B280" s="16" t="s">
        <v>216</v>
      </c>
      <c r="C280" s="19">
        <v>2</v>
      </c>
      <c r="D280" s="16" t="s">
        <v>44</v>
      </c>
      <c r="E280" s="16"/>
      <c r="F280" s="16" t="s">
        <v>204</v>
      </c>
      <c r="G280" s="18" t="s">
        <v>217</v>
      </c>
      <c r="H280" s="20">
        <v>0.08</v>
      </c>
      <c r="I280" s="20"/>
      <c r="J280" s="20">
        <v>5</v>
      </c>
      <c r="K280" s="20"/>
      <c r="L280" s="20"/>
      <c r="M280" s="20"/>
      <c r="N280" s="20"/>
      <c r="O280" s="20"/>
      <c r="P280" s="20">
        <v>100</v>
      </c>
      <c r="Q280" s="20"/>
      <c r="R280" s="20"/>
      <c r="S280" s="20"/>
      <c r="T280" s="20"/>
      <c r="U280" s="20"/>
      <c r="V280" s="20"/>
      <c r="W280" s="20"/>
      <c r="X280" s="20"/>
      <c r="Y280" s="20"/>
      <c r="Z280" s="20">
        <v>5</v>
      </c>
      <c r="AA280" s="20"/>
      <c r="AB280" s="20"/>
      <c r="AC280" s="20"/>
      <c r="AD280" s="20"/>
      <c r="AE280" s="20"/>
      <c r="AF280" s="20"/>
      <c r="AG280" s="20"/>
      <c r="AH280" s="20"/>
      <c r="AI280" s="14"/>
      <c r="AJ280" s="14"/>
      <c r="AK280" s="14"/>
      <c r="AL280" s="14"/>
      <c r="AM280" s="14"/>
      <c r="AN280" s="14"/>
      <c r="AO280" s="14"/>
    </row>
    <row r="281" spans="1:41" ht="15.75" customHeight="1" x14ac:dyDescent="0.25">
      <c r="A281" s="10">
        <f t="shared" si="4"/>
        <v>280</v>
      </c>
      <c r="B281" s="16" t="s">
        <v>111</v>
      </c>
      <c r="C281" s="19">
        <v>2</v>
      </c>
      <c r="D281" s="16"/>
      <c r="E281" s="16"/>
      <c r="F281" s="16" t="s">
        <v>112</v>
      </c>
      <c r="G281" s="18" t="s">
        <v>123</v>
      </c>
      <c r="H281" s="23">
        <v>5.0000000000000004E-6</v>
      </c>
      <c r="I281" s="23"/>
      <c r="J281" s="20"/>
      <c r="K281" s="20">
        <v>0.2</v>
      </c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>
        <v>3.24</v>
      </c>
      <c r="W281" s="20">
        <v>71.739999999999995</v>
      </c>
      <c r="X281" s="20"/>
      <c r="Y281" s="20">
        <v>2.98</v>
      </c>
      <c r="Z281" s="20">
        <v>3.7</v>
      </c>
      <c r="AA281" s="20"/>
      <c r="AB281" s="20"/>
      <c r="AC281" s="20"/>
      <c r="AD281" s="20"/>
      <c r="AE281" s="20"/>
      <c r="AF281" s="20"/>
      <c r="AG281" s="20"/>
      <c r="AH281" s="20"/>
      <c r="AI281" s="14"/>
      <c r="AJ281" s="14"/>
      <c r="AK281" s="14"/>
      <c r="AL281" s="14"/>
      <c r="AM281" s="14"/>
      <c r="AN281" s="14"/>
      <c r="AO281" s="14"/>
    </row>
    <row r="282" spans="1:41" ht="15.75" customHeight="1" x14ac:dyDescent="0.25">
      <c r="A282" s="10">
        <f t="shared" si="4"/>
        <v>281</v>
      </c>
      <c r="B282" s="16" t="s">
        <v>111</v>
      </c>
      <c r="C282" s="19">
        <v>2</v>
      </c>
      <c r="D282" s="16"/>
      <c r="E282" s="16"/>
      <c r="F282" s="16" t="s">
        <v>112</v>
      </c>
      <c r="G282" s="18" t="s">
        <v>123</v>
      </c>
      <c r="H282" s="23">
        <v>8.0000000000000007E-5</v>
      </c>
      <c r="I282" s="20"/>
      <c r="J282" s="20"/>
      <c r="K282" s="20">
        <v>0.2</v>
      </c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>
        <v>3.51</v>
      </c>
      <c r="W282" s="20">
        <v>73.94</v>
      </c>
      <c r="X282" s="20"/>
      <c r="Y282" s="20">
        <v>2.87</v>
      </c>
      <c r="Z282" s="20"/>
      <c r="AA282" s="20"/>
      <c r="AB282" s="20"/>
      <c r="AC282" s="20"/>
      <c r="AD282" s="20"/>
      <c r="AE282" s="20"/>
      <c r="AF282" s="20"/>
      <c r="AG282" s="20"/>
      <c r="AH282" s="20"/>
      <c r="AI282" s="14"/>
      <c r="AJ282" s="14"/>
      <c r="AK282" s="14"/>
      <c r="AL282" s="14"/>
      <c r="AM282" s="14"/>
      <c r="AN282" s="14"/>
      <c r="AO282" s="14"/>
    </row>
    <row r="283" spans="1:41" ht="15.75" customHeight="1" x14ac:dyDescent="0.25">
      <c r="A283" s="10">
        <f t="shared" si="4"/>
        <v>282</v>
      </c>
      <c r="B283" s="16" t="s">
        <v>111</v>
      </c>
      <c r="C283" s="19">
        <v>2</v>
      </c>
      <c r="D283" s="16"/>
      <c r="E283" s="16"/>
      <c r="F283" s="16" t="s">
        <v>112</v>
      </c>
      <c r="G283" s="18" t="s">
        <v>123</v>
      </c>
      <c r="H283" s="23">
        <v>4.0000000000000003E-5</v>
      </c>
      <c r="I283" s="20"/>
      <c r="J283" s="20"/>
      <c r="K283" s="20">
        <v>0.2</v>
      </c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14"/>
      <c r="AJ283" s="14"/>
      <c r="AK283" s="14"/>
      <c r="AL283" s="14"/>
      <c r="AM283" s="14"/>
      <c r="AN283" s="14"/>
      <c r="AO283" s="14"/>
    </row>
    <row r="284" spans="1:41" ht="15.75" customHeight="1" x14ac:dyDescent="0.25">
      <c r="A284" s="10">
        <f t="shared" si="4"/>
        <v>283</v>
      </c>
      <c r="B284" s="16" t="s">
        <v>111</v>
      </c>
      <c r="C284" s="19">
        <v>2</v>
      </c>
      <c r="D284" s="16"/>
      <c r="E284" s="16"/>
      <c r="F284" s="16" t="s">
        <v>112</v>
      </c>
      <c r="G284" s="18" t="s">
        <v>123</v>
      </c>
      <c r="H284" s="23">
        <v>1.0000000000000001E-5</v>
      </c>
      <c r="I284" s="20"/>
      <c r="J284" s="20"/>
      <c r="K284" s="20">
        <v>0.2</v>
      </c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>
        <v>3.69</v>
      </c>
      <c r="W284" s="20">
        <v>72.459999999999994</v>
      </c>
      <c r="X284" s="20"/>
      <c r="Y284" s="20">
        <v>2.7</v>
      </c>
      <c r="Z284" s="20"/>
      <c r="AA284" s="20"/>
      <c r="AB284" s="20"/>
      <c r="AC284" s="20"/>
      <c r="AD284" s="20"/>
      <c r="AE284" s="20"/>
      <c r="AF284" s="20"/>
      <c r="AG284" s="20"/>
      <c r="AH284" s="20"/>
      <c r="AI284" s="14"/>
      <c r="AJ284" s="14"/>
      <c r="AK284" s="14"/>
      <c r="AL284" s="14"/>
      <c r="AM284" s="14"/>
      <c r="AN284" s="14"/>
      <c r="AO284" s="14"/>
    </row>
    <row r="285" spans="1:41" ht="15.75" customHeight="1" x14ac:dyDescent="0.25">
      <c r="A285" s="10">
        <f t="shared" si="4"/>
        <v>284</v>
      </c>
      <c r="B285" s="16" t="s">
        <v>111</v>
      </c>
      <c r="C285" s="19">
        <v>2</v>
      </c>
      <c r="D285" s="16"/>
      <c r="E285" s="16"/>
      <c r="F285" s="16" t="s">
        <v>112</v>
      </c>
      <c r="G285" s="18" t="s">
        <v>123</v>
      </c>
      <c r="H285" s="23">
        <v>5.0000000000000001E-3</v>
      </c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14"/>
      <c r="AJ285" s="14"/>
      <c r="AK285" s="14"/>
      <c r="AL285" s="14"/>
      <c r="AM285" s="14"/>
      <c r="AN285" s="14"/>
      <c r="AO285" s="14"/>
    </row>
    <row r="286" spans="1:41" ht="15.75" customHeight="1" x14ac:dyDescent="0.25">
      <c r="A286" s="10">
        <f t="shared" si="4"/>
        <v>285</v>
      </c>
      <c r="B286" s="16" t="s">
        <v>111</v>
      </c>
      <c r="C286" s="19">
        <v>2</v>
      </c>
      <c r="D286" s="16"/>
      <c r="E286" s="16"/>
      <c r="F286" s="16" t="s">
        <v>112</v>
      </c>
      <c r="G286" s="18" t="s">
        <v>123</v>
      </c>
      <c r="H286" s="23">
        <v>1.0000000000000001E-5</v>
      </c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14"/>
      <c r="AJ286" s="14"/>
      <c r="AK286" s="14"/>
      <c r="AL286" s="14"/>
      <c r="AM286" s="14"/>
      <c r="AN286" s="14"/>
      <c r="AO286" s="14"/>
    </row>
    <row r="287" spans="1:41" ht="15.75" customHeight="1" x14ac:dyDescent="0.25">
      <c r="A287" s="10">
        <f t="shared" si="4"/>
        <v>286</v>
      </c>
      <c r="B287" s="16" t="s">
        <v>111</v>
      </c>
      <c r="C287" s="19">
        <v>2</v>
      </c>
      <c r="D287" s="16"/>
      <c r="E287" s="16"/>
      <c r="F287" s="16" t="s">
        <v>112</v>
      </c>
      <c r="G287" s="18" t="s">
        <v>123</v>
      </c>
      <c r="H287" s="23">
        <v>5.0000000000000004E-6</v>
      </c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14"/>
      <c r="AJ287" s="14"/>
      <c r="AK287" s="14"/>
      <c r="AL287" s="14"/>
      <c r="AM287" s="14"/>
      <c r="AN287" s="14"/>
      <c r="AO287" s="14"/>
    </row>
    <row r="288" spans="1:41" ht="15.75" customHeight="1" x14ac:dyDescent="0.25">
      <c r="A288" s="10">
        <f t="shared" si="4"/>
        <v>287</v>
      </c>
      <c r="B288" s="16" t="s">
        <v>111</v>
      </c>
      <c r="C288" s="19">
        <v>2</v>
      </c>
      <c r="D288" s="16"/>
      <c r="E288" s="16"/>
      <c r="F288" s="16" t="s">
        <v>114</v>
      </c>
      <c r="G288" s="18" t="s">
        <v>115</v>
      </c>
      <c r="H288" s="20">
        <v>5.0000000000000001E-3</v>
      </c>
      <c r="I288" s="20"/>
      <c r="J288" s="20"/>
      <c r="K288" s="20">
        <v>0.5</v>
      </c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>
        <v>0.23599999999999999</v>
      </c>
      <c r="W288" s="20">
        <v>4</v>
      </c>
      <c r="X288" s="20"/>
      <c r="Y288" s="20">
        <v>17</v>
      </c>
      <c r="Z288" s="20"/>
      <c r="AA288" s="20">
        <v>2</v>
      </c>
      <c r="AB288" s="20"/>
      <c r="AC288" s="20"/>
      <c r="AD288" s="20"/>
      <c r="AE288" s="20"/>
      <c r="AF288" s="20"/>
      <c r="AG288" s="20"/>
      <c r="AH288" s="20"/>
      <c r="AI288" s="14"/>
      <c r="AJ288" s="14"/>
      <c r="AK288" s="14"/>
      <c r="AL288" s="14"/>
      <c r="AM288" s="14"/>
      <c r="AN288" s="14"/>
      <c r="AO288" s="14"/>
    </row>
    <row r="289" spans="1:41" ht="15.75" customHeight="1" x14ac:dyDescent="0.25">
      <c r="A289" s="10">
        <f t="shared" si="4"/>
        <v>288</v>
      </c>
      <c r="B289" s="16" t="s">
        <v>111</v>
      </c>
      <c r="C289" s="19">
        <v>2</v>
      </c>
      <c r="D289" s="16"/>
      <c r="E289" s="16"/>
      <c r="F289" s="16" t="s">
        <v>114</v>
      </c>
      <c r="G289" s="18" t="s">
        <v>115</v>
      </c>
      <c r="H289" s="20">
        <v>0.4</v>
      </c>
      <c r="I289" s="20"/>
      <c r="J289" s="20"/>
      <c r="K289" s="20">
        <v>0.5</v>
      </c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>
        <v>0.46500000000000002</v>
      </c>
      <c r="W289" s="20">
        <v>9.1999999999999993</v>
      </c>
      <c r="X289" s="20"/>
      <c r="Y289" s="20">
        <v>10</v>
      </c>
      <c r="Z289" s="20"/>
      <c r="AA289" s="20">
        <v>4</v>
      </c>
      <c r="AB289" s="20"/>
      <c r="AC289" s="20"/>
      <c r="AD289" s="20"/>
      <c r="AE289" s="20"/>
      <c r="AF289" s="20"/>
      <c r="AG289" s="20"/>
      <c r="AH289" s="20"/>
      <c r="AI289" s="14"/>
      <c r="AJ289" s="14"/>
      <c r="AK289" s="14"/>
      <c r="AL289" s="14"/>
      <c r="AM289" s="14"/>
      <c r="AN289" s="14"/>
      <c r="AO289" s="14"/>
    </row>
    <row r="290" spans="1:41" ht="15.75" customHeight="1" x14ac:dyDescent="0.25">
      <c r="A290" s="10">
        <f t="shared" si="4"/>
        <v>289</v>
      </c>
      <c r="B290" s="16" t="s">
        <v>56</v>
      </c>
      <c r="C290" s="19">
        <v>3</v>
      </c>
      <c r="D290" s="16"/>
      <c r="E290" s="16"/>
      <c r="F290" s="16" t="s">
        <v>57</v>
      </c>
      <c r="G290" s="18" t="s">
        <v>58</v>
      </c>
      <c r="H290" s="23">
        <v>4.9999999999999998E-7</v>
      </c>
      <c r="I290" s="20"/>
      <c r="J290" s="20"/>
      <c r="K290" s="20">
        <v>1.5</v>
      </c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>
        <v>66.8</v>
      </c>
      <c r="X290" s="20"/>
      <c r="Y290" s="20">
        <v>5</v>
      </c>
      <c r="Z290" s="25">
        <v>3600</v>
      </c>
      <c r="AA290" s="20"/>
      <c r="AB290" s="20"/>
      <c r="AC290" s="20"/>
      <c r="AD290" s="20"/>
      <c r="AE290" s="20"/>
      <c r="AF290" s="20"/>
      <c r="AG290" s="20"/>
      <c r="AH290" s="20"/>
      <c r="AI290" s="14"/>
      <c r="AJ290" s="14"/>
      <c r="AK290" s="14"/>
      <c r="AL290" s="14"/>
      <c r="AM290" s="14"/>
      <c r="AN290" s="14"/>
      <c r="AO290" s="14"/>
    </row>
    <row r="291" spans="1:41" ht="15.75" customHeight="1" x14ac:dyDescent="0.25">
      <c r="A291" s="10">
        <f t="shared" si="4"/>
        <v>290</v>
      </c>
      <c r="B291" s="16" t="s">
        <v>56</v>
      </c>
      <c r="C291" s="19">
        <v>3</v>
      </c>
      <c r="D291" s="16"/>
      <c r="E291" s="16"/>
      <c r="F291" s="16" t="s">
        <v>57</v>
      </c>
      <c r="G291" s="18" t="s">
        <v>58</v>
      </c>
      <c r="H291" s="20">
        <v>0.5</v>
      </c>
      <c r="I291" s="20"/>
      <c r="J291" s="20"/>
      <c r="K291" s="20">
        <v>1.5</v>
      </c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>
        <v>66</v>
      </c>
      <c r="X291" s="20"/>
      <c r="Y291" s="20">
        <v>3.8</v>
      </c>
      <c r="Z291" s="25">
        <v>3700</v>
      </c>
      <c r="AA291" s="20"/>
      <c r="AB291" s="20"/>
      <c r="AC291" s="20"/>
      <c r="AD291" s="20"/>
      <c r="AE291" s="20"/>
      <c r="AF291" s="20"/>
      <c r="AG291" s="20"/>
      <c r="AH291" s="20"/>
      <c r="AI291" s="14"/>
      <c r="AJ291" s="14"/>
      <c r="AK291" s="14"/>
      <c r="AL291" s="14"/>
      <c r="AM291" s="14"/>
      <c r="AN291" s="14"/>
      <c r="AO291" s="14"/>
    </row>
    <row r="292" spans="1:41" ht="15.75" customHeight="1" x14ac:dyDescent="0.25">
      <c r="A292" s="10">
        <f t="shared" si="4"/>
        <v>291</v>
      </c>
      <c r="B292" s="16" t="s">
        <v>56</v>
      </c>
      <c r="C292" s="19">
        <v>3</v>
      </c>
      <c r="D292" s="16"/>
      <c r="E292" s="16"/>
      <c r="F292" s="16" t="s">
        <v>57</v>
      </c>
      <c r="G292" s="18" t="s">
        <v>58</v>
      </c>
      <c r="H292" s="20">
        <v>1</v>
      </c>
      <c r="I292" s="20"/>
      <c r="J292" s="20"/>
      <c r="K292" s="20">
        <v>1.5</v>
      </c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>
        <v>68.900000000000006</v>
      </c>
      <c r="X292" s="20"/>
      <c r="Y292" s="20">
        <v>2.5</v>
      </c>
      <c r="Z292" s="25">
        <v>3800</v>
      </c>
      <c r="AA292" s="20"/>
      <c r="AB292" s="20"/>
      <c r="AC292" s="20"/>
      <c r="AD292" s="20"/>
      <c r="AE292" s="20"/>
      <c r="AF292" s="20"/>
      <c r="AG292" s="20"/>
      <c r="AH292" s="20"/>
      <c r="AI292" s="14"/>
      <c r="AJ292" s="14"/>
      <c r="AK292" s="14"/>
      <c r="AL292" s="14"/>
      <c r="AM292" s="14"/>
      <c r="AN292" s="14"/>
      <c r="AO292" s="14"/>
    </row>
    <row r="293" spans="1:41" ht="15.75" customHeight="1" x14ac:dyDescent="0.25">
      <c r="A293" s="10">
        <f t="shared" si="4"/>
        <v>292</v>
      </c>
      <c r="B293" s="16" t="s">
        <v>56</v>
      </c>
      <c r="C293" s="19">
        <v>3</v>
      </c>
      <c r="D293" s="16"/>
      <c r="E293" s="16"/>
      <c r="F293" s="16" t="s">
        <v>57</v>
      </c>
      <c r="G293" s="18" t="s">
        <v>58</v>
      </c>
      <c r="H293" s="20">
        <v>6</v>
      </c>
      <c r="I293" s="20"/>
      <c r="J293" s="20"/>
      <c r="K293" s="20">
        <v>1.5</v>
      </c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>
        <v>66</v>
      </c>
      <c r="X293" s="20"/>
      <c r="Y293" s="20">
        <v>2.1</v>
      </c>
      <c r="Z293" s="25">
        <v>3850</v>
      </c>
      <c r="AA293" s="20"/>
      <c r="AB293" s="20"/>
      <c r="AC293" s="20"/>
      <c r="AD293" s="20"/>
      <c r="AE293" s="20"/>
      <c r="AF293" s="20"/>
      <c r="AG293" s="20"/>
      <c r="AH293" s="20"/>
      <c r="AI293" s="14"/>
      <c r="AJ293" s="14"/>
      <c r="AK293" s="14"/>
      <c r="AL293" s="14"/>
      <c r="AM293" s="14"/>
      <c r="AN293" s="14"/>
      <c r="AO293" s="14"/>
    </row>
    <row r="294" spans="1:41" ht="15.75" customHeight="1" x14ac:dyDescent="0.25">
      <c r="A294" s="10">
        <f t="shared" si="4"/>
        <v>293</v>
      </c>
      <c r="B294" s="16" t="s">
        <v>56</v>
      </c>
      <c r="C294" s="19">
        <v>3</v>
      </c>
      <c r="D294" s="16"/>
      <c r="E294" s="16"/>
      <c r="F294" s="16" t="s">
        <v>57</v>
      </c>
      <c r="G294" s="18" t="s">
        <v>58</v>
      </c>
      <c r="H294" s="23">
        <v>1E-8</v>
      </c>
      <c r="I294" s="20"/>
      <c r="J294" s="20"/>
      <c r="K294" s="20">
        <v>3.5</v>
      </c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>
        <v>72.099999999999994</v>
      </c>
      <c r="X294" s="25"/>
      <c r="Y294" s="25">
        <v>7</v>
      </c>
      <c r="Z294" s="20">
        <v>3600</v>
      </c>
      <c r="AA294" s="20"/>
      <c r="AB294" s="20"/>
      <c r="AC294" s="20"/>
      <c r="AD294" s="20"/>
      <c r="AE294" s="20"/>
      <c r="AF294" s="20"/>
      <c r="AG294" s="20"/>
      <c r="AH294" s="20"/>
      <c r="AI294" s="14"/>
      <c r="AJ294" s="14"/>
      <c r="AK294" s="14"/>
      <c r="AL294" s="14"/>
      <c r="AM294" s="14"/>
      <c r="AN294" s="14"/>
      <c r="AO294" s="14"/>
    </row>
    <row r="295" spans="1:41" ht="15.75" customHeight="1" x14ac:dyDescent="0.25">
      <c r="A295" s="10">
        <f t="shared" si="4"/>
        <v>294</v>
      </c>
      <c r="B295" s="16" t="s">
        <v>56</v>
      </c>
      <c r="C295" s="19">
        <v>3</v>
      </c>
      <c r="D295" s="16"/>
      <c r="E295" s="16"/>
      <c r="F295" s="16" t="s">
        <v>57</v>
      </c>
      <c r="G295" s="18" t="s">
        <v>58</v>
      </c>
      <c r="H295" s="23">
        <v>1E-8</v>
      </c>
      <c r="I295" s="20"/>
      <c r="J295" s="20"/>
      <c r="K295" s="20">
        <v>3.5</v>
      </c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>
        <v>72.5</v>
      </c>
      <c r="X295" s="25"/>
      <c r="Y295" s="25">
        <v>6</v>
      </c>
      <c r="Z295" s="20">
        <v>3700</v>
      </c>
      <c r="AA295" s="20"/>
      <c r="AB295" s="20"/>
      <c r="AC295" s="20"/>
      <c r="AD295" s="20"/>
      <c r="AE295" s="20"/>
      <c r="AF295" s="20"/>
      <c r="AG295" s="20"/>
      <c r="AH295" s="20"/>
      <c r="AI295" s="14"/>
      <c r="AJ295" s="14"/>
      <c r="AK295" s="14"/>
      <c r="AL295" s="14"/>
      <c r="AM295" s="14"/>
      <c r="AN295" s="14"/>
      <c r="AO295" s="14"/>
    </row>
    <row r="296" spans="1:41" ht="15.75" customHeight="1" x14ac:dyDescent="0.25">
      <c r="A296" s="10">
        <f t="shared" si="4"/>
        <v>295</v>
      </c>
      <c r="B296" s="16" t="s">
        <v>56</v>
      </c>
      <c r="C296" s="19">
        <v>3</v>
      </c>
      <c r="D296" s="16"/>
      <c r="E296" s="16"/>
      <c r="F296" s="16" t="s">
        <v>57</v>
      </c>
      <c r="G296" s="18" t="s">
        <v>58</v>
      </c>
      <c r="H296" s="20">
        <v>0.9</v>
      </c>
      <c r="I296" s="20"/>
      <c r="J296" s="20"/>
      <c r="K296" s="20">
        <v>3.5</v>
      </c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>
        <v>73</v>
      </c>
      <c r="X296" s="25"/>
      <c r="Y296" s="25">
        <v>4.8</v>
      </c>
      <c r="Z296" s="20">
        <v>3900</v>
      </c>
      <c r="AA296" s="20"/>
      <c r="AB296" s="20"/>
      <c r="AC296" s="20"/>
      <c r="AD296" s="20"/>
      <c r="AE296" s="20"/>
      <c r="AF296" s="20"/>
      <c r="AG296" s="20"/>
      <c r="AH296" s="20"/>
      <c r="AI296" s="14"/>
      <c r="AJ296" s="14"/>
      <c r="AK296" s="14"/>
      <c r="AL296" s="14"/>
      <c r="AM296" s="14"/>
      <c r="AN296" s="14"/>
      <c r="AO296" s="14"/>
    </row>
    <row r="297" spans="1:41" ht="15.75" customHeight="1" x14ac:dyDescent="0.25">
      <c r="A297" s="10">
        <f t="shared" si="4"/>
        <v>296</v>
      </c>
      <c r="B297" s="16" t="s">
        <v>56</v>
      </c>
      <c r="C297" s="19">
        <v>3</v>
      </c>
      <c r="D297" s="16"/>
      <c r="E297" s="16"/>
      <c r="F297" s="16" t="s">
        <v>57</v>
      </c>
      <c r="G297" s="18" t="s">
        <v>58</v>
      </c>
      <c r="H297" s="20">
        <v>0.1</v>
      </c>
      <c r="I297" s="20"/>
      <c r="J297" s="20"/>
      <c r="K297" s="20">
        <v>3.5</v>
      </c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>
        <v>74</v>
      </c>
      <c r="X297" s="25"/>
      <c r="Y297" s="25">
        <v>3.8</v>
      </c>
      <c r="Z297" s="20">
        <v>3980</v>
      </c>
      <c r="AA297" s="20"/>
      <c r="AB297" s="20"/>
      <c r="AC297" s="20"/>
      <c r="AD297" s="20"/>
      <c r="AE297" s="20"/>
      <c r="AF297" s="20"/>
      <c r="AG297" s="20"/>
      <c r="AH297" s="20"/>
      <c r="AI297" s="14"/>
      <c r="AJ297" s="14"/>
      <c r="AK297" s="14"/>
      <c r="AL297" s="14"/>
      <c r="AM297" s="14"/>
      <c r="AN297" s="14"/>
      <c r="AO297" s="14"/>
    </row>
    <row r="298" spans="1:41" ht="15.75" customHeight="1" x14ac:dyDescent="0.25">
      <c r="A298" s="10">
        <f t="shared" si="4"/>
        <v>297</v>
      </c>
      <c r="B298" s="16" t="s">
        <v>56</v>
      </c>
      <c r="C298" s="19">
        <v>3</v>
      </c>
      <c r="D298" s="16"/>
      <c r="E298" s="16"/>
      <c r="F298" s="16" t="s">
        <v>59</v>
      </c>
      <c r="G298" s="18" t="s">
        <v>58</v>
      </c>
      <c r="H298" s="23">
        <v>0.7</v>
      </c>
      <c r="I298" s="20"/>
      <c r="J298" s="20"/>
      <c r="K298" s="20">
        <v>3</v>
      </c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>
        <v>66.8</v>
      </c>
      <c r="X298" s="20"/>
      <c r="Y298" s="20">
        <v>5</v>
      </c>
      <c r="Z298" s="25">
        <v>3600</v>
      </c>
      <c r="AA298" s="20"/>
      <c r="AB298" s="20"/>
      <c r="AC298" s="20"/>
      <c r="AD298" s="20"/>
      <c r="AE298" s="20"/>
      <c r="AF298" s="20"/>
      <c r="AG298" s="20"/>
      <c r="AH298" s="20"/>
      <c r="AI298" s="14"/>
      <c r="AJ298" s="14"/>
      <c r="AK298" s="14"/>
      <c r="AL298" s="14"/>
      <c r="AM298" s="14"/>
      <c r="AN298" s="14"/>
      <c r="AO298" s="14"/>
    </row>
    <row r="299" spans="1:41" ht="15.75" customHeight="1" x14ac:dyDescent="0.25">
      <c r="A299" s="10">
        <f t="shared" si="4"/>
        <v>298</v>
      </c>
      <c r="B299" s="16" t="s">
        <v>56</v>
      </c>
      <c r="C299" s="19">
        <v>3</v>
      </c>
      <c r="D299" s="16"/>
      <c r="E299" s="16"/>
      <c r="F299" s="16" t="s">
        <v>59</v>
      </c>
      <c r="G299" s="18" t="s">
        <v>58</v>
      </c>
      <c r="H299" s="20">
        <v>0.1</v>
      </c>
      <c r="I299" s="20"/>
      <c r="J299" s="20"/>
      <c r="K299" s="20">
        <v>3</v>
      </c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>
        <v>66</v>
      </c>
      <c r="X299" s="20"/>
      <c r="Y299" s="20">
        <v>3.8</v>
      </c>
      <c r="Z299" s="25">
        <v>3700</v>
      </c>
      <c r="AA299" s="20"/>
      <c r="AB299" s="20"/>
      <c r="AC299" s="20"/>
      <c r="AD299" s="20"/>
      <c r="AE299" s="20"/>
      <c r="AF299" s="20"/>
      <c r="AG299" s="20"/>
      <c r="AH299" s="20"/>
      <c r="AI299" s="14"/>
      <c r="AJ299" s="14"/>
      <c r="AK299" s="14"/>
      <c r="AL299" s="14"/>
      <c r="AM299" s="14"/>
      <c r="AN299" s="14"/>
      <c r="AO299" s="14"/>
    </row>
    <row r="300" spans="1:41" ht="15.75" customHeight="1" x14ac:dyDescent="0.25">
      <c r="A300" s="10">
        <f t="shared" si="4"/>
        <v>299</v>
      </c>
      <c r="B300" s="16" t="s">
        <v>56</v>
      </c>
      <c r="C300" s="19">
        <v>3</v>
      </c>
      <c r="D300" s="16"/>
      <c r="E300" s="16"/>
      <c r="F300" s="16" t="s">
        <v>59</v>
      </c>
      <c r="G300" s="18" t="s">
        <v>58</v>
      </c>
      <c r="H300" s="20">
        <v>1</v>
      </c>
      <c r="I300" s="20"/>
      <c r="J300" s="20"/>
      <c r="K300" s="20">
        <v>3</v>
      </c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>
        <v>68.900000000000006</v>
      </c>
      <c r="X300" s="20"/>
      <c r="Y300" s="20">
        <v>2.5</v>
      </c>
      <c r="Z300" s="25">
        <v>3800</v>
      </c>
      <c r="AA300" s="20"/>
      <c r="AB300" s="20"/>
      <c r="AC300" s="20"/>
      <c r="AD300" s="20"/>
      <c r="AE300" s="20"/>
      <c r="AF300" s="20"/>
      <c r="AG300" s="20"/>
      <c r="AH300" s="20"/>
      <c r="AI300" s="14"/>
      <c r="AJ300" s="14"/>
      <c r="AK300" s="14"/>
      <c r="AL300" s="14"/>
      <c r="AM300" s="14"/>
      <c r="AN300" s="14"/>
      <c r="AO300" s="14"/>
    </row>
    <row r="301" spans="1:41" ht="15.75" customHeight="1" x14ac:dyDescent="0.25">
      <c r="A301" s="10">
        <f t="shared" si="4"/>
        <v>300</v>
      </c>
      <c r="B301" s="16" t="s">
        <v>56</v>
      </c>
      <c r="C301" s="19">
        <v>3</v>
      </c>
      <c r="D301" s="16"/>
      <c r="E301" s="16"/>
      <c r="F301" s="16" t="s">
        <v>59</v>
      </c>
      <c r="G301" s="18" t="s">
        <v>58</v>
      </c>
      <c r="H301" s="20">
        <v>3</v>
      </c>
      <c r="I301" s="20"/>
      <c r="J301" s="20"/>
      <c r="K301" s="20">
        <v>3</v>
      </c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>
        <v>66</v>
      </c>
      <c r="X301" s="20"/>
      <c r="Y301" s="20">
        <v>2.1</v>
      </c>
      <c r="Z301" s="25">
        <v>3850</v>
      </c>
      <c r="AA301" s="20"/>
      <c r="AB301" s="20"/>
      <c r="AC301" s="20"/>
      <c r="AD301" s="20"/>
      <c r="AE301" s="20"/>
      <c r="AF301" s="20"/>
      <c r="AG301" s="20"/>
      <c r="AH301" s="20"/>
      <c r="AI301" s="14"/>
      <c r="AJ301" s="14"/>
      <c r="AK301" s="14"/>
      <c r="AL301" s="14"/>
      <c r="AM301" s="14"/>
      <c r="AN301" s="14"/>
      <c r="AO301" s="14"/>
    </row>
    <row r="302" spans="1:41" ht="15.75" customHeight="1" x14ac:dyDescent="0.25">
      <c r="A302" s="10">
        <f t="shared" si="4"/>
        <v>301</v>
      </c>
      <c r="B302" s="16" t="s">
        <v>56</v>
      </c>
      <c r="C302" s="19">
        <v>3</v>
      </c>
      <c r="D302" s="16"/>
      <c r="E302" s="16"/>
      <c r="F302" s="16" t="s">
        <v>59</v>
      </c>
      <c r="G302" s="18" t="s">
        <v>58</v>
      </c>
      <c r="H302" s="23">
        <v>0.09</v>
      </c>
      <c r="I302" s="20"/>
      <c r="J302" s="20"/>
      <c r="K302" s="20">
        <v>3</v>
      </c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>
        <v>72.099999999999994</v>
      </c>
      <c r="X302" s="25"/>
      <c r="Y302" s="25">
        <v>7</v>
      </c>
      <c r="Z302" s="20">
        <v>3600</v>
      </c>
      <c r="AA302" s="20"/>
      <c r="AB302" s="20"/>
      <c r="AC302" s="20"/>
      <c r="AD302" s="20"/>
      <c r="AE302" s="20"/>
      <c r="AF302" s="20"/>
      <c r="AG302" s="20"/>
      <c r="AH302" s="20"/>
      <c r="AI302" s="14"/>
      <c r="AJ302" s="14"/>
      <c r="AK302" s="14"/>
      <c r="AL302" s="14"/>
      <c r="AM302" s="14"/>
      <c r="AN302" s="14"/>
      <c r="AO302" s="14"/>
    </row>
    <row r="303" spans="1:41" ht="15.75" customHeight="1" x14ac:dyDescent="0.25">
      <c r="A303" s="10">
        <f t="shared" si="4"/>
        <v>302</v>
      </c>
      <c r="B303" s="16" t="s">
        <v>56</v>
      </c>
      <c r="C303" s="19">
        <v>3</v>
      </c>
      <c r="D303" s="16"/>
      <c r="E303" s="16"/>
      <c r="F303" s="16" t="s">
        <v>59</v>
      </c>
      <c r="G303" s="18" t="s">
        <v>58</v>
      </c>
      <c r="H303" s="23">
        <v>0.1</v>
      </c>
      <c r="I303" s="20"/>
      <c r="J303" s="20"/>
      <c r="K303" s="20">
        <v>3</v>
      </c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>
        <v>72.5</v>
      </c>
      <c r="X303" s="25"/>
      <c r="Y303" s="25">
        <v>6</v>
      </c>
      <c r="Z303" s="20">
        <v>3700</v>
      </c>
      <c r="AA303" s="20"/>
      <c r="AB303" s="20"/>
      <c r="AC303" s="20"/>
      <c r="AD303" s="20"/>
      <c r="AE303" s="20"/>
      <c r="AF303" s="20"/>
      <c r="AG303" s="20"/>
      <c r="AH303" s="20"/>
      <c r="AI303" s="14"/>
      <c r="AJ303" s="14"/>
      <c r="AK303" s="14"/>
      <c r="AL303" s="14"/>
      <c r="AM303" s="14"/>
      <c r="AN303" s="14"/>
      <c r="AO303" s="14"/>
    </row>
    <row r="304" spans="1:41" ht="15.75" customHeight="1" x14ac:dyDescent="0.25">
      <c r="A304" s="10">
        <f t="shared" si="4"/>
        <v>303</v>
      </c>
      <c r="B304" s="16" t="s">
        <v>56</v>
      </c>
      <c r="C304" s="19">
        <v>3</v>
      </c>
      <c r="D304" s="16"/>
      <c r="E304" s="16"/>
      <c r="F304" s="16" t="s">
        <v>59</v>
      </c>
      <c r="G304" s="18" t="s">
        <v>58</v>
      </c>
      <c r="H304" s="20">
        <v>2</v>
      </c>
      <c r="I304" s="20"/>
      <c r="J304" s="20"/>
      <c r="K304" s="20">
        <v>3</v>
      </c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>
        <v>73</v>
      </c>
      <c r="X304" s="25"/>
      <c r="Y304" s="25">
        <v>4.8</v>
      </c>
      <c r="Z304" s="20">
        <v>3900</v>
      </c>
      <c r="AA304" s="20"/>
      <c r="AB304" s="20"/>
      <c r="AC304" s="20"/>
      <c r="AD304" s="20"/>
      <c r="AE304" s="20"/>
      <c r="AF304" s="20"/>
      <c r="AG304" s="20"/>
      <c r="AH304" s="20"/>
      <c r="AI304" s="14"/>
      <c r="AJ304" s="14"/>
      <c r="AK304" s="14"/>
      <c r="AL304" s="14"/>
      <c r="AM304" s="14"/>
      <c r="AN304" s="14"/>
      <c r="AO304" s="14"/>
    </row>
    <row r="305" spans="1:41" ht="15.75" customHeight="1" x14ac:dyDescent="0.25">
      <c r="A305" s="10">
        <f t="shared" si="4"/>
        <v>304</v>
      </c>
      <c r="B305" s="16" t="s">
        <v>56</v>
      </c>
      <c r="C305" s="19">
        <v>3</v>
      </c>
      <c r="D305" s="16"/>
      <c r="E305" s="16"/>
      <c r="F305" s="16" t="s">
        <v>59</v>
      </c>
      <c r="G305" s="18" t="s">
        <v>58</v>
      </c>
      <c r="H305" s="20">
        <v>1</v>
      </c>
      <c r="I305" s="20"/>
      <c r="J305" s="20"/>
      <c r="K305" s="20">
        <v>3</v>
      </c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>
        <v>74</v>
      </c>
      <c r="X305" s="25"/>
      <c r="Y305" s="25">
        <v>3.8</v>
      </c>
      <c r="Z305" s="20">
        <v>3980</v>
      </c>
      <c r="AA305" s="20"/>
      <c r="AB305" s="20"/>
      <c r="AC305" s="20"/>
      <c r="AD305" s="20"/>
      <c r="AE305" s="20"/>
      <c r="AF305" s="20"/>
      <c r="AG305" s="20"/>
      <c r="AH305" s="20"/>
      <c r="AI305" s="14"/>
      <c r="AJ305" s="14"/>
      <c r="AK305" s="14"/>
      <c r="AL305" s="14"/>
      <c r="AM305" s="14"/>
      <c r="AN305" s="14"/>
      <c r="AO305" s="14"/>
    </row>
    <row r="306" spans="1:41" ht="15.75" customHeight="1" x14ac:dyDescent="0.25">
      <c r="A306" s="10">
        <f t="shared" si="4"/>
        <v>305</v>
      </c>
      <c r="B306" s="16" t="s">
        <v>94</v>
      </c>
      <c r="C306" s="19">
        <v>2</v>
      </c>
      <c r="D306" s="16"/>
      <c r="E306" s="16"/>
      <c r="F306" s="16" t="s">
        <v>57</v>
      </c>
      <c r="G306" s="18" t="s">
        <v>58</v>
      </c>
      <c r="H306" s="23">
        <v>1E-8</v>
      </c>
      <c r="I306" s="20"/>
      <c r="J306" s="20"/>
      <c r="K306" s="20">
        <v>2</v>
      </c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>
        <v>73</v>
      </c>
      <c r="X306" s="20"/>
      <c r="Y306" s="20">
        <v>5</v>
      </c>
      <c r="Z306" s="25">
        <v>3600</v>
      </c>
      <c r="AA306" s="20"/>
      <c r="AB306" s="20"/>
      <c r="AC306" s="20"/>
      <c r="AD306" s="20"/>
      <c r="AE306" s="20"/>
      <c r="AF306" s="20"/>
      <c r="AG306" s="20"/>
      <c r="AH306" s="20"/>
      <c r="AI306" s="14"/>
      <c r="AJ306" s="14"/>
      <c r="AK306" s="14"/>
      <c r="AL306" s="14"/>
      <c r="AM306" s="14"/>
      <c r="AN306" s="14"/>
      <c r="AO306" s="14"/>
    </row>
    <row r="307" spans="1:41" ht="15.75" customHeight="1" x14ac:dyDescent="0.25">
      <c r="A307" s="10">
        <f t="shared" si="4"/>
        <v>306</v>
      </c>
      <c r="B307" s="16" t="s">
        <v>94</v>
      </c>
      <c r="C307" s="19">
        <v>2</v>
      </c>
      <c r="D307" s="16"/>
      <c r="E307" s="16"/>
      <c r="F307" s="16" t="s">
        <v>57</v>
      </c>
      <c r="G307" s="45" t="s">
        <v>58</v>
      </c>
      <c r="H307" s="20">
        <v>0.1</v>
      </c>
      <c r="I307" s="20"/>
      <c r="J307" s="20"/>
      <c r="K307" s="20">
        <v>2</v>
      </c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>
        <v>73.5</v>
      </c>
      <c r="X307" s="20"/>
      <c r="Y307" s="20">
        <v>3.8</v>
      </c>
      <c r="Z307" s="25">
        <v>3700</v>
      </c>
      <c r="AA307" s="20"/>
      <c r="AB307" s="20"/>
      <c r="AC307" s="20"/>
      <c r="AD307" s="20"/>
      <c r="AE307" s="20"/>
      <c r="AF307" s="20"/>
      <c r="AG307" s="20"/>
      <c r="AH307" s="20"/>
      <c r="AI307" s="14"/>
      <c r="AJ307" s="14"/>
      <c r="AK307" s="14"/>
      <c r="AL307" s="14"/>
      <c r="AM307" s="14"/>
      <c r="AN307" s="14"/>
      <c r="AO307" s="14"/>
    </row>
    <row r="308" spans="1:41" ht="15.75" customHeight="1" x14ac:dyDescent="0.25">
      <c r="A308" s="10">
        <f t="shared" si="4"/>
        <v>307</v>
      </c>
      <c r="B308" s="16" t="s">
        <v>94</v>
      </c>
      <c r="C308" s="19">
        <v>2</v>
      </c>
      <c r="D308" s="16"/>
      <c r="E308" s="16"/>
      <c r="F308" s="16" t="s">
        <v>57</v>
      </c>
      <c r="G308" s="18" t="s">
        <v>58</v>
      </c>
      <c r="H308" s="20">
        <v>0.7</v>
      </c>
      <c r="I308" s="20"/>
      <c r="J308" s="20"/>
      <c r="K308" s="20">
        <v>2</v>
      </c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>
        <v>74</v>
      </c>
      <c r="X308" s="20"/>
      <c r="Y308" s="20">
        <v>2.5</v>
      </c>
      <c r="Z308" s="25">
        <v>3800</v>
      </c>
      <c r="AA308" s="20"/>
      <c r="AB308" s="20"/>
      <c r="AC308" s="20"/>
      <c r="AD308" s="20"/>
      <c r="AE308" s="20"/>
      <c r="AF308" s="20"/>
      <c r="AG308" s="20"/>
      <c r="AH308" s="20"/>
      <c r="AI308" s="14"/>
      <c r="AJ308" s="14"/>
      <c r="AK308" s="14"/>
      <c r="AL308" s="14"/>
      <c r="AM308" s="14"/>
      <c r="AN308" s="14"/>
      <c r="AO308" s="14"/>
    </row>
    <row r="309" spans="1:41" ht="15.75" customHeight="1" x14ac:dyDescent="0.25">
      <c r="A309" s="10">
        <f t="shared" si="4"/>
        <v>308</v>
      </c>
      <c r="B309" s="16" t="s">
        <v>94</v>
      </c>
      <c r="C309" s="19">
        <v>2</v>
      </c>
      <c r="D309" s="16"/>
      <c r="E309" s="16"/>
      <c r="F309" s="16" t="s">
        <v>57</v>
      </c>
      <c r="G309" s="18" t="s">
        <v>58</v>
      </c>
      <c r="H309" s="20">
        <v>1</v>
      </c>
      <c r="I309" s="20"/>
      <c r="J309" s="20"/>
      <c r="K309" s="20">
        <v>2</v>
      </c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>
        <v>74.5</v>
      </c>
      <c r="X309" s="20"/>
      <c r="Y309" s="20">
        <v>2.1</v>
      </c>
      <c r="Z309" s="25">
        <v>3850</v>
      </c>
      <c r="AA309" s="20"/>
      <c r="AB309" s="20"/>
      <c r="AC309" s="20"/>
      <c r="AD309" s="20"/>
      <c r="AE309" s="20"/>
      <c r="AF309" s="20"/>
      <c r="AG309" s="20"/>
      <c r="AH309" s="20"/>
      <c r="AI309" s="14"/>
      <c r="AJ309" s="14"/>
      <c r="AK309" s="14"/>
      <c r="AL309" s="14"/>
      <c r="AM309" s="14"/>
      <c r="AN309" s="14"/>
      <c r="AO309" s="14"/>
    </row>
    <row r="310" spans="1:41" ht="15.75" customHeight="1" x14ac:dyDescent="0.25">
      <c r="A310" s="10">
        <f t="shared" si="4"/>
        <v>309</v>
      </c>
      <c r="B310" s="16" t="s">
        <v>94</v>
      </c>
      <c r="C310" s="19">
        <v>2</v>
      </c>
      <c r="D310" s="16"/>
      <c r="E310" s="16"/>
      <c r="F310" s="16" t="s">
        <v>59</v>
      </c>
      <c r="G310" s="18" t="s">
        <v>58</v>
      </c>
      <c r="H310" s="23">
        <v>0.03</v>
      </c>
      <c r="I310" s="20"/>
      <c r="J310" s="20"/>
      <c r="K310" s="20">
        <v>3</v>
      </c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>
        <v>73</v>
      </c>
      <c r="X310" s="20"/>
      <c r="Y310" s="20">
        <v>5</v>
      </c>
      <c r="Z310" s="25">
        <v>3600</v>
      </c>
      <c r="AA310" s="20"/>
      <c r="AB310" s="20"/>
      <c r="AC310" s="20"/>
      <c r="AD310" s="20"/>
      <c r="AE310" s="20"/>
      <c r="AF310" s="20"/>
      <c r="AG310" s="20"/>
      <c r="AH310" s="20"/>
      <c r="AI310" s="14"/>
      <c r="AJ310" s="14"/>
      <c r="AK310" s="14"/>
      <c r="AL310" s="14"/>
      <c r="AM310" s="14"/>
      <c r="AN310" s="14"/>
      <c r="AO310" s="14"/>
    </row>
    <row r="311" spans="1:41" ht="15.75" customHeight="1" x14ac:dyDescent="0.25">
      <c r="A311" s="10">
        <f t="shared" si="4"/>
        <v>310</v>
      </c>
      <c r="B311" s="16" t="s">
        <v>94</v>
      </c>
      <c r="C311" s="19">
        <v>2</v>
      </c>
      <c r="D311" s="16"/>
      <c r="E311" s="16"/>
      <c r="F311" s="16" t="s">
        <v>59</v>
      </c>
      <c r="G311" s="18" t="s">
        <v>58</v>
      </c>
      <c r="H311" s="20">
        <v>0.7</v>
      </c>
      <c r="I311" s="20"/>
      <c r="J311" s="20"/>
      <c r="K311" s="20">
        <v>3</v>
      </c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>
        <v>73.5</v>
      </c>
      <c r="X311" s="20"/>
      <c r="Y311" s="20">
        <v>3.8</v>
      </c>
      <c r="Z311" s="25">
        <v>3700</v>
      </c>
      <c r="AA311" s="20"/>
      <c r="AB311" s="20"/>
      <c r="AC311" s="20"/>
      <c r="AD311" s="20"/>
      <c r="AE311" s="20"/>
      <c r="AF311" s="20"/>
      <c r="AG311" s="20"/>
      <c r="AH311" s="20"/>
      <c r="AI311" s="14"/>
      <c r="AJ311" s="14"/>
      <c r="AK311" s="14"/>
      <c r="AL311" s="14"/>
      <c r="AM311" s="14"/>
      <c r="AN311" s="14"/>
      <c r="AO311" s="14"/>
    </row>
    <row r="312" spans="1:41" ht="15.75" customHeight="1" x14ac:dyDescent="0.25">
      <c r="A312" s="10">
        <f t="shared" si="4"/>
        <v>311</v>
      </c>
      <c r="B312" s="16" t="s">
        <v>94</v>
      </c>
      <c r="C312" s="19">
        <v>2</v>
      </c>
      <c r="D312" s="16"/>
      <c r="E312" s="16"/>
      <c r="F312" s="16" t="s">
        <v>59</v>
      </c>
      <c r="G312" s="18" t="s">
        <v>58</v>
      </c>
      <c r="H312" s="20">
        <v>1</v>
      </c>
      <c r="I312" s="20"/>
      <c r="J312" s="20"/>
      <c r="K312" s="20">
        <v>3</v>
      </c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>
        <v>74</v>
      </c>
      <c r="X312" s="20"/>
      <c r="Y312" s="20">
        <v>2.5</v>
      </c>
      <c r="Z312" s="25">
        <v>3800</v>
      </c>
      <c r="AA312" s="20"/>
      <c r="AB312" s="20"/>
      <c r="AC312" s="20"/>
      <c r="AD312" s="20"/>
      <c r="AE312" s="20"/>
      <c r="AF312" s="20"/>
      <c r="AG312" s="20"/>
      <c r="AH312" s="20"/>
      <c r="AI312" s="14"/>
      <c r="AJ312" s="14"/>
      <c r="AK312" s="14"/>
      <c r="AL312" s="14"/>
      <c r="AM312" s="14"/>
      <c r="AN312" s="14"/>
      <c r="AO312" s="14"/>
    </row>
    <row r="313" spans="1:41" ht="15.75" customHeight="1" x14ac:dyDescent="0.25">
      <c r="A313" s="10">
        <f t="shared" si="4"/>
        <v>312</v>
      </c>
      <c r="B313" s="16" t="s">
        <v>94</v>
      </c>
      <c r="C313" s="19">
        <v>2</v>
      </c>
      <c r="D313" s="16"/>
      <c r="E313" s="16"/>
      <c r="F313" s="16" t="s">
        <v>59</v>
      </c>
      <c r="G313" s="18" t="s">
        <v>58</v>
      </c>
      <c r="H313" s="20">
        <v>0.9</v>
      </c>
      <c r="I313" s="20"/>
      <c r="J313" s="20"/>
      <c r="K313" s="20">
        <v>3</v>
      </c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>
        <v>74.5</v>
      </c>
      <c r="X313" s="20"/>
      <c r="Y313" s="20">
        <v>2.1</v>
      </c>
      <c r="Z313" s="25">
        <v>3850</v>
      </c>
      <c r="AA313" s="20"/>
      <c r="AB313" s="20"/>
      <c r="AC313" s="20"/>
      <c r="AD313" s="20"/>
      <c r="AE313" s="20"/>
      <c r="AF313" s="20"/>
      <c r="AG313" s="20"/>
      <c r="AH313" s="20"/>
      <c r="AI313" s="14"/>
      <c r="AJ313" s="14"/>
      <c r="AK313" s="14"/>
      <c r="AL313" s="14"/>
      <c r="AM313" s="14"/>
      <c r="AN313" s="14"/>
      <c r="AO313" s="14"/>
    </row>
    <row r="314" spans="1:41" ht="15.75" customHeight="1" x14ac:dyDescent="0.25">
      <c r="A314" s="10">
        <f t="shared" si="4"/>
        <v>313</v>
      </c>
      <c r="B314" s="16" t="s">
        <v>100</v>
      </c>
      <c r="C314" s="19">
        <v>3</v>
      </c>
      <c r="D314" s="16" t="s">
        <v>77</v>
      </c>
      <c r="E314" s="16"/>
      <c r="F314" s="16" t="s">
        <v>84</v>
      </c>
      <c r="G314" s="18" t="s">
        <v>101</v>
      </c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>
        <v>15</v>
      </c>
      <c r="U314" s="20"/>
      <c r="V314" s="20"/>
      <c r="W314" s="20">
        <v>43.9</v>
      </c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14"/>
      <c r="AJ314" s="14"/>
      <c r="AK314" s="14"/>
      <c r="AL314" s="14"/>
      <c r="AM314" s="14"/>
      <c r="AN314" s="14"/>
      <c r="AO314" s="14"/>
    </row>
    <row r="315" spans="1:41" ht="15.75" customHeight="1" x14ac:dyDescent="0.25">
      <c r="A315" s="10">
        <f t="shared" si="4"/>
        <v>314</v>
      </c>
      <c r="B315" s="16" t="s">
        <v>100</v>
      </c>
      <c r="C315" s="19">
        <v>3</v>
      </c>
      <c r="D315" s="16" t="s">
        <v>77</v>
      </c>
      <c r="E315" s="16"/>
      <c r="F315" s="16" t="s">
        <v>84</v>
      </c>
      <c r="G315" s="18" t="s">
        <v>101</v>
      </c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>
        <v>9.5</v>
      </c>
      <c r="U315" s="20"/>
      <c r="V315" s="20"/>
      <c r="W315" s="20">
        <v>43.9</v>
      </c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14"/>
      <c r="AJ315" s="14"/>
      <c r="AK315" s="14"/>
      <c r="AL315" s="14"/>
      <c r="AM315" s="14"/>
      <c r="AN315" s="14"/>
      <c r="AO315" s="14"/>
    </row>
    <row r="316" spans="1:41" ht="15.75" customHeight="1" x14ac:dyDescent="0.25">
      <c r="A316" s="10">
        <f t="shared" si="4"/>
        <v>315</v>
      </c>
      <c r="B316" s="16" t="s">
        <v>100</v>
      </c>
      <c r="C316" s="19">
        <v>3</v>
      </c>
      <c r="D316" s="16" t="s">
        <v>77</v>
      </c>
      <c r="E316" s="16"/>
      <c r="F316" s="16" t="s">
        <v>84</v>
      </c>
      <c r="G316" s="18" t="s">
        <v>101</v>
      </c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>
        <v>12.5</v>
      </c>
      <c r="U316" s="20"/>
      <c r="V316" s="20"/>
      <c r="W316" s="20">
        <v>43.9</v>
      </c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14"/>
      <c r="AJ316" s="14"/>
      <c r="AK316" s="14"/>
      <c r="AL316" s="14"/>
      <c r="AM316" s="14"/>
      <c r="AN316" s="14"/>
      <c r="AO316" s="14"/>
    </row>
    <row r="317" spans="1:41" ht="15.75" customHeight="1" x14ac:dyDescent="0.25">
      <c r="A317" s="10">
        <f t="shared" si="4"/>
        <v>316</v>
      </c>
      <c r="B317" s="16" t="s">
        <v>100</v>
      </c>
      <c r="C317" s="19">
        <v>3</v>
      </c>
      <c r="D317" s="16" t="s">
        <v>77</v>
      </c>
      <c r="E317" s="16"/>
      <c r="F317" s="16" t="s">
        <v>84</v>
      </c>
      <c r="G317" s="18" t="s">
        <v>101</v>
      </c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>
        <v>13</v>
      </c>
      <c r="U317" s="20"/>
      <c r="V317" s="20"/>
      <c r="W317" s="20">
        <v>43.9</v>
      </c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14"/>
      <c r="AJ317" s="14"/>
      <c r="AK317" s="14"/>
      <c r="AL317" s="14"/>
      <c r="AM317" s="14"/>
      <c r="AN317" s="14"/>
      <c r="AO317" s="14"/>
    </row>
    <row r="318" spans="1:41" ht="15.75" customHeight="1" x14ac:dyDescent="0.25">
      <c r="A318" s="10">
        <f t="shared" si="4"/>
        <v>317</v>
      </c>
      <c r="B318" s="16" t="s">
        <v>104</v>
      </c>
      <c r="C318" s="19">
        <v>3</v>
      </c>
      <c r="D318" s="16" t="s">
        <v>77</v>
      </c>
      <c r="E318" s="16"/>
      <c r="F318" s="16" t="s">
        <v>84</v>
      </c>
      <c r="G318" s="18" t="s">
        <v>101</v>
      </c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>
        <v>33.97</v>
      </c>
      <c r="U318" s="20"/>
      <c r="V318" s="20"/>
      <c r="W318" s="20">
        <v>32.700000000000003</v>
      </c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14"/>
      <c r="AJ318" s="14"/>
      <c r="AK318" s="14"/>
      <c r="AL318" s="14"/>
      <c r="AM318" s="14"/>
      <c r="AN318" s="14"/>
      <c r="AO318" s="14"/>
    </row>
    <row r="319" spans="1:41" ht="15.75" customHeight="1" x14ac:dyDescent="0.25">
      <c r="A319" s="10">
        <f t="shared" si="4"/>
        <v>318</v>
      </c>
      <c r="B319" s="16" t="s">
        <v>104</v>
      </c>
      <c r="C319" s="19">
        <v>3</v>
      </c>
      <c r="D319" s="16" t="s">
        <v>77</v>
      </c>
      <c r="E319" s="16"/>
      <c r="F319" s="16" t="s">
        <v>84</v>
      </c>
      <c r="G319" s="18" t="s">
        <v>101</v>
      </c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>
        <v>17</v>
      </c>
      <c r="U319" s="20"/>
      <c r="V319" s="20"/>
      <c r="W319" s="20">
        <v>32.700000000000003</v>
      </c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14"/>
      <c r="AJ319" s="14"/>
      <c r="AK319" s="14"/>
      <c r="AL319" s="14"/>
      <c r="AM319" s="14"/>
      <c r="AN319" s="14"/>
      <c r="AO319" s="14"/>
    </row>
    <row r="320" spans="1:41" ht="15.75" customHeight="1" x14ac:dyDescent="0.25">
      <c r="A320" s="10">
        <f t="shared" si="4"/>
        <v>319</v>
      </c>
      <c r="B320" s="16" t="s">
        <v>104</v>
      </c>
      <c r="C320" s="19">
        <v>3</v>
      </c>
      <c r="D320" s="16" t="s">
        <v>77</v>
      </c>
      <c r="E320" s="16"/>
      <c r="F320" s="16" t="s">
        <v>84</v>
      </c>
      <c r="G320" s="18" t="s">
        <v>101</v>
      </c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>
        <v>22</v>
      </c>
      <c r="U320" s="20"/>
      <c r="V320" s="20"/>
      <c r="W320" s="20">
        <v>32.700000000000003</v>
      </c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14"/>
      <c r="AJ320" s="14"/>
      <c r="AK320" s="14"/>
      <c r="AL320" s="14"/>
      <c r="AM320" s="14"/>
      <c r="AN320" s="14"/>
      <c r="AO320" s="14"/>
    </row>
    <row r="321" spans="1:41" ht="15.75" customHeight="1" x14ac:dyDescent="0.25">
      <c r="A321" s="10">
        <f t="shared" si="4"/>
        <v>320</v>
      </c>
      <c r="B321" s="16" t="s">
        <v>104</v>
      </c>
      <c r="C321" s="19">
        <v>3</v>
      </c>
      <c r="D321" s="16" t="s">
        <v>77</v>
      </c>
      <c r="E321" s="16"/>
      <c r="F321" s="16" t="s">
        <v>84</v>
      </c>
      <c r="G321" s="18" t="s">
        <v>101</v>
      </c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>
        <v>30</v>
      </c>
      <c r="U321" s="20"/>
      <c r="V321" s="20"/>
      <c r="W321" s="20">
        <v>32.700000000000003</v>
      </c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14"/>
      <c r="AJ321" s="14"/>
      <c r="AK321" s="14"/>
      <c r="AL321" s="14"/>
      <c r="AM321" s="14"/>
      <c r="AN321" s="14"/>
      <c r="AO321" s="14"/>
    </row>
    <row r="322" spans="1:41" ht="15.75" customHeight="1" x14ac:dyDescent="0.25">
      <c r="A322" s="10">
        <f t="shared" si="4"/>
        <v>321</v>
      </c>
      <c r="B322" s="16" t="s">
        <v>43</v>
      </c>
      <c r="C322" s="19">
        <v>3</v>
      </c>
      <c r="D322" s="16" t="s">
        <v>44</v>
      </c>
      <c r="E322" s="16">
        <v>0.04</v>
      </c>
      <c r="F322" s="16" t="s">
        <v>45</v>
      </c>
      <c r="G322" s="18" t="s">
        <v>46</v>
      </c>
      <c r="H322" s="23">
        <v>4.0000000000000003E-5</v>
      </c>
      <c r="I322" s="20"/>
      <c r="J322" s="20"/>
      <c r="K322" s="20">
        <v>3</v>
      </c>
      <c r="L322" s="20"/>
      <c r="M322" s="20"/>
      <c r="N322" s="20">
        <v>15</v>
      </c>
      <c r="O322" s="20">
        <v>11</v>
      </c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>
        <v>10.199999999999999</v>
      </c>
      <c r="AG322" s="20"/>
      <c r="AH322" s="20"/>
      <c r="AI322" s="14"/>
      <c r="AJ322" s="14"/>
      <c r="AK322" s="14"/>
      <c r="AL322" s="14"/>
      <c r="AM322" s="14"/>
      <c r="AN322" s="14"/>
      <c r="AO322" s="14"/>
    </row>
    <row r="323" spans="1:41" ht="15.75" customHeight="1" x14ac:dyDescent="0.25">
      <c r="A323" s="10">
        <f t="shared" si="4"/>
        <v>322</v>
      </c>
      <c r="B323" s="16" t="s">
        <v>43</v>
      </c>
      <c r="C323" s="19">
        <v>3</v>
      </c>
      <c r="D323" s="16" t="s">
        <v>44</v>
      </c>
      <c r="E323" s="16">
        <v>0.04</v>
      </c>
      <c r="F323" s="16" t="s">
        <v>45</v>
      </c>
      <c r="G323" s="18" t="s">
        <v>46</v>
      </c>
      <c r="H323" s="23">
        <v>8.0000000000000002E-3</v>
      </c>
      <c r="I323" s="20"/>
      <c r="J323" s="20"/>
      <c r="K323" s="20">
        <v>3</v>
      </c>
      <c r="L323" s="20"/>
      <c r="M323" s="20"/>
      <c r="N323" s="20">
        <v>10</v>
      </c>
      <c r="O323" s="20">
        <v>15</v>
      </c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>
        <v>13</v>
      </c>
      <c r="AG323" s="20"/>
      <c r="AH323" s="20"/>
      <c r="AI323" s="14"/>
      <c r="AJ323" s="14"/>
      <c r="AK323" s="14"/>
      <c r="AL323" s="14"/>
      <c r="AM323" s="14"/>
      <c r="AN323" s="14"/>
      <c r="AO323" s="14"/>
    </row>
    <row r="324" spans="1:41" ht="15.75" customHeight="1" x14ac:dyDescent="0.25">
      <c r="A324" s="10">
        <f t="shared" ref="A324:A387" si="5">1+A323</f>
        <v>323</v>
      </c>
      <c r="B324" s="16" t="s">
        <v>43</v>
      </c>
      <c r="C324" s="19">
        <v>3</v>
      </c>
      <c r="D324" s="16" t="s">
        <v>44</v>
      </c>
      <c r="E324" s="16">
        <v>0.04</v>
      </c>
      <c r="F324" s="16" t="s">
        <v>45</v>
      </c>
      <c r="G324" s="18" t="s">
        <v>46</v>
      </c>
      <c r="H324" s="23">
        <v>0.01</v>
      </c>
      <c r="I324" s="20"/>
      <c r="J324" s="20"/>
      <c r="K324" s="20">
        <v>3</v>
      </c>
      <c r="L324" s="20"/>
      <c r="M324" s="20"/>
      <c r="N324" s="20">
        <v>25</v>
      </c>
      <c r="O324" s="20">
        <v>19</v>
      </c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>
        <v>18</v>
      </c>
      <c r="AG324" s="20"/>
      <c r="AH324" s="20"/>
      <c r="AI324" s="14"/>
      <c r="AJ324" s="14"/>
      <c r="AK324" s="14"/>
      <c r="AL324" s="14"/>
      <c r="AM324" s="14"/>
      <c r="AN324" s="14"/>
      <c r="AO324" s="14"/>
    </row>
    <row r="325" spans="1:41" ht="15.75" customHeight="1" x14ac:dyDescent="0.25">
      <c r="A325" s="10">
        <f t="shared" si="5"/>
        <v>324</v>
      </c>
      <c r="B325" s="16" t="s">
        <v>43</v>
      </c>
      <c r="C325" s="19">
        <v>3</v>
      </c>
      <c r="D325" s="16" t="s">
        <v>47</v>
      </c>
      <c r="E325" s="16">
        <v>0.5</v>
      </c>
      <c r="F325" s="16" t="s">
        <v>45</v>
      </c>
      <c r="G325" s="18" t="s">
        <v>46</v>
      </c>
      <c r="H325" s="23">
        <v>9.9999999999999995E-8</v>
      </c>
      <c r="I325" s="20"/>
      <c r="J325" s="20"/>
      <c r="K325" s="20">
        <v>3</v>
      </c>
      <c r="L325" s="20"/>
      <c r="M325" s="20"/>
      <c r="N325" s="20">
        <v>20</v>
      </c>
      <c r="O325" s="20">
        <v>12</v>
      </c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>
        <v>24.5</v>
      </c>
      <c r="AG325" s="20"/>
      <c r="AH325" s="20"/>
      <c r="AI325" s="14"/>
      <c r="AJ325" s="14"/>
      <c r="AK325" s="14"/>
      <c r="AL325" s="14"/>
      <c r="AM325" s="14"/>
      <c r="AN325" s="14"/>
      <c r="AO325" s="14"/>
    </row>
    <row r="326" spans="1:41" ht="15.75" customHeight="1" x14ac:dyDescent="0.25">
      <c r="A326" s="10">
        <f t="shared" si="5"/>
        <v>325</v>
      </c>
      <c r="B326" s="16" t="s">
        <v>43</v>
      </c>
      <c r="C326" s="19">
        <v>3</v>
      </c>
      <c r="D326" s="16" t="s">
        <v>47</v>
      </c>
      <c r="E326" s="16">
        <v>0.5</v>
      </c>
      <c r="F326" s="16" t="s">
        <v>45</v>
      </c>
      <c r="G326" s="18" t="s">
        <v>46</v>
      </c>
      <c r="H326" s="23">
        <v>9.9999999999999995E-7</v>
      </c>
      <c r="I326" s="20"/>
      <c r="J326" s="20"/>
      <c r="K326" s="20">
        <v>3</v>
      </c>
      <c r="L326" s="20"/>
      <c r="M326" s="20"/>
      <c r="N326" s="20">
        <v>30</v>
      </c>
      <c r="O326" s="20">
        <v>17</v>
      </c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>
        <v>27.5</v>
      </c>
      <c r="AG326" s="20"/>
      <c r="AH326" s="20"/>
      <c r="AI326" s="14"/>
      <c r="AJ326" s="14"/>
      <c r="AK326" s="14"/>
      <c r="AL326" s="14"/>
      <c r="AM326" s="14"/>
      <c r="AN326" s="14"/>
      <c r="AO326" s="14"/>
    </row>
    <row r="327" spans="1:41" ht="15.75" customHeight="1" x14ac:dyDescent="0.25">
      <c r="A327" s="10">
        <f t="shared" si="5"/>
        <v>326</v>
      </c>
      <c r="B327" s="16" t="s">
        <v>43</v>
      </c>
      <c r="C327" s="19">
        <v>3</v>
      </c>
      <c r="D327" s="16" t="s">
        <v>47</v>
      </c>
      <c r="E327" s="16">
        <v>2</v>
      </c>
      <c r="F327" s="16" t="s">
        <v>45</v>
      </c>
      <c r="G327" s="18" t="s">
        <v>46</v>
      </c>
      <c r="H327" s="23">
        <v>5.0000000000000001E-4</v>
      </c>
      <c r="I327" s="20"/>
      <c r="J327" s="20"/>
      <c r="K327" s="20">
        <v>3</v>
      </c>
      <c r="L327" s="20"/>
      <c r="M327" s="20"/>
      <c r="N327" s="20">
        <v>38</v>
      </c>
      <c r="O327" s="20">
        <v>21</v>
      </c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>
        <v>37</v>
      </c>
      <c r="AG327" s="20"/>
      <c r="AH327" s="20"/>
      <c r="AI327" s="14"/>
      <c r="AJ327" s="14"/>
      <c r="AK327" s="14"/>
      <c r="AL327" s="14"/>
      <c r="AM327" s="14"/>
      <c r="AN327" s="14"/>
      <c r="AO327" s="14"/>
    </row>
    <row r="328" spans="1:41" ht="15.75" customHeight="1" x14ac:dyDescent="0.25">
      <c r="A328" s="10">
        <f t="shared" si="5"/>
        <v>327</v>
      </c>
      <c r="B328" s="16" t="s">
        <v>171</v>
      </c>
      <c r="C328" s="19">
        <v>2</v>
      </c>
      <c r="D328" s="16" t="s">
        <v>44</v>
      </c>
      <c r="E328" s="16">
        <v>0.04</v>
      </c>
      <c r="F328" s="16" t="s">
        <v>45</v>
      </c>
      <c r="G328" s="18" t="s">
        <v>46</v>
      </c>
      <c r="H328" s="23">
        <v>5.0000000000000002E-5</v>
      </c>
      <c r="I328" s="20"/>
      <c r="J328" s="20"/>
      <c r="K328" s="20">
        <v>3</v>
      </c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14"/>
      <c r="AJ328" s="14"/>
      <c r="AK328" s="14"/>
      <c r="AL328" s="14"/>
      <c r="AM328" s="14"/>
      <c r="AN328" s="14"/>
      <c r="AO328" s="14"/>
    </row>
    <row r="329" spans="1:41" ht="15.75" customHeight="1" x14ac:dyDescent="0.25">
      <c r="A329" s="10">
        <f t="shared" si="5"/>
        <v>328</v>
      </c>
      <c r="B329" s="16" t="s">
        <v>171</v>
      </c>
      <c r="C329" s="19">
        <v>2</v>
      </c>
      <c r="D329" s="16" t="s">
        <v>44</v>
      </c>
      <c r="E329" s="16">
        <v>0.04</v>
      </c>
      <c r="F329" s="16" t="s">
        <v>45</v>
      </c>
      <c r="G329" s="18" t="s">
        <v>46</v>
      </c>
      <c r="H329" s="20">
        <v>0.01</v>
      </c>
      <c r="I329" s="20"/>
      <c r="J329" s="20"/>
      <c r="K329" s="20">
        <v>3</v>
      </c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14"/>
      <c r="AJ329" s="14"/>
      <c r="AK329" s="14"/>
      <c r="AL329" s="14"/>
      <c r="AM329" s="14"/>
      <c r="AN329" s="14"/>
      <c r="AO329" s="14"/>
    </row>
    <row r="330" spans="1:41" ht="15.75" customHeight="1" x14ac:dyDescent="0.25">
      <c r="A330" s="10">
        <f t="shared" si="5"/>
        <v>329</v>
      </c>
      <c r="B330" s="16" t="s">
        <v>171</v>
      </c>
      <c r="C330" s="19">
        <v>2</v>
      </c>
      <c r="D330" s="16" t="s">
        <v>44</v>
      </c>
      <c r="E330" s="16">
        <v>0.04</v>
      </c>
      <c r="F330" s="16" t="s">
        <v>45</v>
      </c>
      <c r="G330" s="18" t="s">
        <v>46</v>
      </c>
      <c r="H330" s="20">
        <v>0.09</v>
      </c>
      <c r="I330" s="20"/>
      <c r="J330" s="20"/>
      <c r="K330" s="20">
        <v>3</v>
      </c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14"/>
      <c r="AJ330" s="14"/>
      <c r="AK330" s="14"/>
      <c r="AL330" s="14"/>
      <c r="AM330" s="14"/>
      <c r="AN330" s="14"/>
      <c r="AO330" s="14"/>
    </row>
    <row r="331" spans="1:41" ht="15.75" customHeight="1" x14ac:dyDescent="0.25">
      <c r="A331" s="10">
        <f t="shared" si="5"/>
        <v>330</v>
      </c>
      <c r="B331" s="16" t="s">
        <v>171</v>
      </c>
      <c r="C331" s="19">
        <v>2</v>
      </c>
      <c r="D331" s="16" t="s">
        <v>47</v>
      </c>
      <c r="E331" s="16">
        <v>0.5</v>
      </c>
      <c r="F331" s="16" t="s">
        <v>45</v>
      </c>
      <c r="G331" s="18" t="s">
        <v>46</v>
      </c>
      <c r="H331" s="23">
        <v>9.9999999999999995E-7</v>
      </c>
      <c r="I331" s="20"/>
      <c r="J331" s="20"/>
      <c r="K331" s="20">
        <v>3</v>
      </c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14"/>
      <c r="AJ331" s="14"/>
      <c r="AK331" s="14"/>
      <c r="AL331" s="14"/>
      <c r="AM331" s="14"/>
      <c r="AN331" s="14"/>
      <c r="AO331" s="14"/>
    </row>
    <row r="332" spans="1:41" ht="15.75" customHeight="1" x14ac:dyDescent="0.25">
      <c r="A332" s="10">
        <f t="shared" si="5"/>
        <v>331</v>
      </c>
      <c r="B332" s="16" t="s">
        <v>171</v>
      </c>
      <c r="C332" s="19">
        <v>2</v>
      </c>
      <c r="D332" s="16" t="s">
        <v>47</v>
      </c>
      <c r="E332" s="16">
        <v>0.5</v>
      </c>
      <c r="F332" s="16" t="s">
        <v>45</v>
      </c>
      <c r="G332" s="18" t="s">
        <v>46</v>
      </c>
      <c r="H332" s="23">
        <v>7.9999999999999996E-6</v>
      </c>
      <c r="I332" s="20"/>
      <c r="J332" s="20"/>
      <c r="K332" s="20">
        <v>3</v>
      </c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14"/>
      <c r="AJ332" s="14"/>
      <c r="AK332" s="14"/>
      <c r="AL332" s="14"/>
      <c r="AM332" s="14"/>
      <c r="AN332" s="14"/>
      <c r="AO332" s="14"/>
    </row>
    <row r="333" spans="1:41" ht="15.75" customHeight="1" x14ac:dyDescent="0.25">
      <c r="A333" s="10">
        <f t="shared" si="5"/>
        <v>332</v>
      </c>
      <c r="B333" s="16" t="s">
        <v>171</v>
      </c>
      <c r="C333" s="19">
        <v>2</v>
      </c>
      <c r="D333" s="16" t="s">
        <v>47</v>
      </c>
      <c r="E333" s="16">
        <v>2</v>
      </c>
      <c r="F333" s="16" t="s">
        <v>45</v>
      </c>
      <c r="G333" s="18" t="s">
        <v>46</v>
      </c>
      <c r="H333" s="23">
        <v>5.9999999999999995E-4</v>
      </c>
      <c r="I333" s="20"/>
      <c r="J333" s="20"/>
      <c r="K333" s="20">
        <v>3</v>
      </c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14"/>
      <c r="AJ333" s="14"/>
      <c r="AK333" s="14"/>
      <c r="AL333" s="14"/>
      <c r="AM333" s="14"/>
      <c r="AN333" s="14"/>
      <c r="AO333" s="14"/>
    </row>
    <row r="334" spans="1:41" ht="15.75" customHeight="1" x14ac:dyDescent="0.25">
      <c r="A334" s="10">
        <f t="shared" si="5"/>
        <v>333</v>
      </c>
      <c r="B334" s="16" t="s">
        <v>111</v>
      </c>
      <c r="C334" s="19">
        <v>2</v>
      </c>
      <c r="D334" s="16"/>
      <c r="E334" s="16"/>
      <c r="F334" s="16" t="s">
        <v>116</v>
      </c>
      <c r="G334" s="18" t="s">
        <v>118</v>
      </c>
      <c r="H334" s="23">
        <v>8.9999999999999999E-11</v>
      </c>
      <c r="I334" s="20"/>
      <c r="J334" s="20"/>
      <c r="K334" s="20">
        <v>0.5</v>
      </c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>
        <v>5.5</v>
      </c>
      <c r="X334" s="20"/>
      <c r="Y334" s="20">
        <v>11</v>
      </c>
      <c r="Z334" s="20">
        <v>79</v>
      </c>
      <c r="AA334" s="20"/>
      <c r="AB334" s="20"/>
      <c r="AC334" s="20"/>
      <c r="AD334" s="20"/>
      <c r="AE334" s="20"/>
      <c r="AF334" s="20"/>
      <c r="AG334" s="20"/>
      <c r="AH334" s="20"/>
      <c r="AI334" s="14"/>
      <c r="AJ334" s="14"/>
      <c r="AK334" s="14"/>
      <c r="AL334" s="14"/>
      <c r="AM334" s="14"/>
      <c r="AN334" s="14"/>
      <c r="AO334" s="14"/>
    </row>
    <row r="335" spans="1:41" ht="15.75" customHeight="1" x14ac:dyDescent="0.25">
      <c r="A335" s="10">
        <f t="shared" si="5"/>
        <v>334</v>
      </c>
      <c r="B335" s="16" t="s">
        <v>111</v>
      </c>
      <c r="C335" s="19">
        <v>2</v>
      </c>
      <c r="D335" s="16"/>
      <c r="E335" s="16"/>
      <c r="F335" s="16" t="s">
        <v>116</v>
      </c>
      <c r="G335" s="18" t="s">
        <v>118</v>
      </c>
      <c r="H335" s="23">
        <v>2.9999999999999999E-7</v>
      </c>
      <c r="I335" s="20"/>
      <c r="J335" s="20"/>
      <c r="K335" s="20">
        <v>0.1</v>
      </c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>
        <v>5.7</v>
      </c>
      <c r="X335" s="20"/>
      <c r="Y335" s="20">
        <v>26</v>
      </c>
      <c r="Z335" s="20">
        <v>88</v>
      </c>
      <c r="AA335" s="20"/>
      <c r="AB335" s="20"/>
      <c r="AC335" s="20"/>
      <c r="AD335" s="20"/>
      <c r="AE335" s="20"/>
      <c r="AF335" s="20"/>
      <c r="AG335" s="20"/>
      <c r="AH335" s="20"/>
      <c r="AI335" s="14"/>
      <c r="AJ335" s="14"/>
      <c r="AK335" s="14"/>
      <c r="AL335" s="14"/>
      <c r="AM335" s="14"/>
      <c r="AN335" s="14"/>
      <c r="AO335" s="14"/>
    </row>
    <row r="336" spans="1:41" ht="15.75" customHeight="1" x14ac:dyDescent="0.25">
      <c r="A336" s="10">
        <f t="shared" si="5"/>
        <v>335</v>
      </c>
      <c r="B336" s="16" t="s">
        <v>111</v>
      </c>
      <c r="C336" s="19">
        <v>2</v>
      </c>
      <c r="D336" s="16"/>
      <c r="E336" s="16"/>
      <c r="F336" s="16" t="s">
        <v>116</v>
      </c>
      <c r="G336" s="18" t="s">
        <v>118</v>
      </c>
      <c r="H336" s="23">
        <v>5.0000000000000002E-5</v>
      </c>
      <c r="I336" s="20"/>
      <c r="J336" s="20"/>
      <c r="K336" s="20">
        <v>0.1</v>
      </c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>
        <v>6.1</v>
      </c>
      <c r="X336" s="20"/>
      <c r="Y336" s="20">
        <v>37</v>
      </c>
      <c r="Z336" s="20">
        <v>98</v>
      </c>
      <c r="AA336" s="20"/>
      <c r="AB336" s="20"/>
      <c r="AC336" s="20"/>
      <c r="AD336" s="20"/>
      <c r="AE336" s="20"/>
      <c r="AF336" s="20"/>
      <c r="AG336" s="20"/>
      <c r="AH336" s="20"/>
      <c r="AI336" s="14"/>
      <c r="AJ336" s="14"/>
      <c r="AK336" s="14"/>
      <c r="AL336" s="14"/>
      <c r="AM336" s="14"/>
      <c r="AN336" s="14"/>
      <c r="AO336" s="14"/>
    </row>
    <row r="337" spans="1:41" ht="15.75" customHeight="1" x14ac:dyDescent="0.25">
      <c r="A337" s="10">
        <f t="shared" si="5"/>
        <v>336</v>
      </c>
      <c r="B337" s="16" t="s">
        <v>111</v>
      </c>
      <c r="C337" s="19">
        <v>2</v>
      </c>
      <c r="D337" s="16"/>
      <c r="E337" s="16"/>
      <c r="F337" s="16" t="s">
        <v>116</v>
      </c>
      <c r="G337" s="18" t="s">
        <v>118</v>
      </c>
      <c r="H337" s="23">
        <v>1E-4</v>
      </c>
      <c r="I337" s="20"/>
      <c r="J337" s="20"/>
      <c r="K337" s="20">
        <v>0.1</v>
      </c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>
        <v>6.5</v>
      </c>
      <c r="X337" s="20"/>
      <c r="Y337" s="20">
        <v>46</v>
      </c>
      <c r="Z337" s="20">
        <v>115</v>
      </c>
      <c r="AA337" s="20"/>
      <c r="AB337" s="20"/>
      <c r="AC337" s="20"/>
      <c r="AD337" s="20"/>
      <c r="AE337" s="20"/>
      <c r="AF337" s="20"/>
      <c r="AG337" s="20"/>
      <c r="AH337" s="20"/>
      <c r="AI337" s="14"/>
      <c r="AJ337" s="14"/>
      <c r="AK337" s="14"/>
      <c r="AL337" s="14"/>
      <c r="AM337" s="14"/>
      <c r="AN337" s="14"/>
      <c r="AO337" s="14"/>
    </row>
    <row r="338" spans="1:41" ht="15.75" customHeight="1" x14ac:dyDescent="0.25">
      <c r="A338" s="10">
        <f t="shared" si="5"/>
        <v>337</v>
      </c>
      <c r="B338" s="16" t="s">
        <v>111</v>
      </c>
      <c r="C338" s="19">
        <v>2</v>
      </c>
      <c r="D338" s="16"/>
      <c r="E338" s="16"/>
      <c r="F338" s="16" t="s">
        <v>116</v>
      </c>
      <c r="G338" s="18" t="s">
        <v>118</v>
      </c>
      <c r="H338" s="20">
        <v>8.9999999999999993E-3</v>
      </c>
      <c r="I338" s="20"/>
      <c r="J338" s="20"/>
      <c r="K338" s="20">
        <v>0.1</v>
      </c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>
        <v>6.7</v>
      </c>
      <c r="X338" s="20"/>
      <c r="Y338" s="20">
        <v>43</v>
      </c>
      <c r="Z338" s="20">
        <v>122</v>
      </c>
      <c r="AA338" s="20"/>
      <c r="AB338" s="20"/>
      <c r="AC338" s="20"/>
      <c r="AD338" s="20"/>
      <c r="AE338" s="20"/>
      <c r="AF338" s="20"/>
      <c r="AG338" s="20"/>
      <c r="AH338" s="20"/>
      <c r="AI338" s="14"/>
      <c r="AJ338" s="14"/>
      <c r="AK338" s="14"/>
      <c r="AL338" s="14"/>
      <c r="AM338" s="14"/>
      <c r="AN338" s="14"/>
      <c r="AO338" s="14"/>
    </row>
    <row r="339" spans="1:41" ht="15.75" customHeight="1" x14ac:dyDescent="0.25">
      <c r="A339" s="10">
        <f t="shared" si="5"/>
        <v>338</v>
      </c>
      <c r="B339" s="16" t="s">
        <v>234</v>
      </c>
      <c r="C339" s="19">
        <v>2</v>
      </c>
      <c r="D339" s="16"/>
      <c r="E339" s="16"/>
      <c r="F339" s="16" t="s">
        <v>239</v>
      </c>
      <c r="G339" s="18" t="s">
        <v>241</v>
      </c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>
        <v>0.26</v>
      </c>
      <c r="U339" s="20"/>
      <c r="V339" s="20">
        <v>3.8</v>
      </c>
      <c r="W339" s="20"/>
      <c r="X339" s="20"/>
      <c r="Y339" s="20"/>
      <c r="Z339" s="20"/>
      <c r="AA339" s="20"/>
      <c r="AB339" s="20"/>
      <c r="AC339" s="20"/>
      <c r="AD339" s="20"/>
      <c r="AE339" s="20"/>
      <c r="AF339" s="20">
        <v>41</v>
      </c>
      <c r="AG339" s="20">
        <v>41</v>
      </c>
      <c r="AH339" s="20"/>
      <c r="AI339" s="14"/>
      <c r="AJ339" s="14"/>
      <c r="AK339" s="14"/>
      <c r="AL339" s="14"/>
      <c r="AM339" s="14"/>
      <c r="AN339" s="14"/>
      <c r="AO339" s="14"/>
    </row>
    <row r="340" spans="1:41" ht="15.75" customHeight="1" x14ac:dyDescent="0.25">
      <c r="A340" s="10">
        <f t="shared" si="5"/>
        <v>339</v>
      </c>
      <c r="B340" s="16" t="s">
        <v>234</v>
      </c>
      <c r="C340" s="19">
        <v>2</v>
      </c>
      <c r="D340" s="16"/>
      <c r="E340" s="16"/>
      <c r="F340" s="16" t="s">
        <v>239</v>
      </c>
      <c r="G340" s="18" t="s">
        <v>242</v>
      </c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>
        <v>0.27</v>
      </c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14"/>
      <c r="AJ340" s="14"/>
      <c r="AK340" s="14"/>
      <c r="AL340" s="14"/>
      <c r="AM340" s="14"/>
      <c r="AN340" s="14"/>
      <c r="AO340" s="14"/>
    </row>
    <row r="341" spans="1:41" ht="15.75" customHeight="1" x14ac:dyDescent="0.25">
      <c r="A341" s="10">
        <f t="shared" si="5"/>
        <v>340</v>
      </c>
      <c r="B341" s="16" t="s">
        <v>234</v>
      </c>
      <c r="C341" s="19">
        <v>2</v>
      </c>
      <c r="D341" s="16"/>
      <c r="E341" s="16"/>
      <c r="F341" s="16" t="s">
        <v>239</v>
      </c>
      <c r="G341" s="18" t="s">
        <v>243</v>
      </c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>
        <v>0.3</v>
      </c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14"/>
      <c r="AJ341" s="14"/>
      <c r="AK341" s="14"/>
      <c r="AL341" s="14"/>
      <c r="AM341" s="14"/>
      <c r="AN341" s="14"/>
      <c r="AO341" s="14"/>
    </row>
    <row r="342" spans="1:41" ht="15.75" customHeight="1" x14ac:dyDescent="0.25">
      <c r="A342" s="10">
        <f t="shared" si="5"/>
        <v>341</v>
      </c>
      <c r="B342" s="16" t="s">
        <v>234</v>
      </c>
      <c r="C342" s="19">
        <v>2</v>
      </c>
      <c r="D342" s="16"/>
      <c r="E342" s="16"/>
      <c r="F342" s="16" t="s">
        <v>239</v>
      </c>
      <c r="G342" s="18" t="s">
        <v>244</v>
      </c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>
        <v>0.35</v>
      </c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14"/>
      <c r="AJ342" s="14"/>
      <c r="AK342" s="14"/>
      <c r="AL342" s="14"/>
      <c r="AM342" s="14"/>
      <c r="AN342" s="14"/>
      <c r="AO342" s="14"/>
    </row>
    <row r="343" spans="1:41" ht="15.75" customHeight="1" x14ac:dyDescent="0.25">
      <c r="A343" s="10">
        <f t="shared" si="5"/>
        <v>342</v>
      </c>
      <c r="B343" s="16" t="s">
        <v>234</v>
      </c>
      <c r="C343" s="19">
        <v>2</v>
      </c>
      <c r="D343" s="16"/>
      <c r="E343" s="16"/>
      <c r="F343" s="16" t="s">
        <v>239</v>
      </c>
      <c r="G343" s="18" t="s">
        <v>245</v>
      </c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>
        <v>0.6</v>
      </c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14"/>
      <c r="AJ343" s="14"/>
      <c r="AK343" s="14"/>
      <c r="AL343" s="14"/>
      <c r="AM343" s="14"/>
      <c r="AN343" s="14"/>
      <c r="AO343" s="14"/>
    </row>
    <row r="344" spans="1:41" ht="15.75" customHeight="1" x14ac:dyDescent="0.25">
      <c r="A344" s="10">
        <f t="shared" si="5"/>
        <v>343</v>
      </c>
      <c r="B344" s="16" t="s">
        <v>60</v>
      </c>
      <c r="C344" s="19">
        <v>3</v>
      </c>
      <c r="D344" s="16"/>
      <c r="E344" s="16"/>
      <c r="F344" s="16" t="s">
        <v>61</v>
      </c>
      <c r="G344" s="18" t="s">
        <v>62</v>
      </c>
      <c r="H344" s="20">
        <v>8.0000000000000002E-3</v>
      </c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14"/>
      <c r="AJ344" s="14"/>
      <c r="AK344" s="14"/>
      <c r="AL344" s="14"/>
      <c r="AM344" s="14"/>
      <c r="AN344" s="14"/>
      <c r="AO344" s="14"/>
    </row>
    <row r="345" spans="1:41" ht="15.75" customHeight="1" x14ac:dyDescent="0.25">
      <c r="A345" s="10">
        <f t="shared" si="5"/>
        <v>344</v>
      </c>
      <c r="B345" s="16" t="s">
        <v>60</v>
      </c>
      <c r="C345" s="19">
        <v>3</v>
      </c>
      <c r="D345" s="16"/>
      <c r="E345" s="16"/>
      <c r="F345" s="16" t="s">
        <v>61</v>
      </c>
      <c r="G345" s="18" t="s">
        <v>62</v>
      </c>
      <c r="H345" s="20">
        <v>0.3</v>
      </c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14"/>
      <c r="AJ345" s="14"/>
      <c r="AK345" s="14"/>
      <c r="AL345" s="14"/>
      <c r="AM345" s="14"/>
      <c r="AN345" s="14"/>
      <c r="AO345" s="14"/>
    </row>
    <row r="346" spans="1:41" ht="15.75" customHeight="1" x14ac:dyDescent="0.25">
      <c r="A346" s="10">
        <f t="shared" si="5"/>
        <v>345</v>
      </c>
      <c r="B346" s="16" t="s">
        <v>60</v>
      </c>
      <c r="C346" s="19">
        <v>3</v>
      </c>
      <c r="D346" s="16"/>
      <c r="E346" s="16"/>
      <c r="F346" s="16" t="s">
        <v>61</v>
      </c>
      <c r="G346" s="18" t="s">
        <v>62</v>
      </c>
      <c r="H346" s="20">
        <v>0.8</v>
      </c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14"/>
      <c r="AJ346" s="14"/>
      <c r="AK346" s="14"/>
      <c r="AL346" s="14"/>
      <c r="AM346" s="14"/>
      <c r="AN346" s="14"/>
      <c r="AO346" s="14"/>
    </row>
    <row r="347" spans="1:41" ht="15.75" customHeight="1" x14ac:dyDescent="0.25">
      <c r="A347" s="10">
        <f t="shared" si="5"/>
        <v>346</v>
      </c>
      <c r="B347" s="16" t="s">
        <v>60</v>
      </c>
      <c r="C347" s="19">
        <v>3</v>
      </c>
      <c r="D347" s="16"/>
      <c r="E347" s="16"/>
      <c r="F347" s="16" t="s">
        <v>61</v>
      </c>
      <c r="G347" s="18" t="s">
        <v>62</v>
      </c>
      <c r="H347" s="20">
        <v>0.1</v>
      </c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>
        <v>61</v>
      </c>
      <c r="X347" s="20"/>
      <c r="Y347" s="20"/>
      <c r="Z347" s="20">
        <v>1.45</v>
      </c>
      <c r="AA347" s="20"/>
      <c r="AB347" s="20"/>
      <c r="AC347" s="20"/>
      <c r="AD347" s="20"/>
      <c r="AE347" s="20"/>
      <c r="AF347" s="20"/>
      <c r="AG347" s="20"/>
      <c r="AH347" s="20"/>
      <c r="AI347" s="14"/>
      <c r="AJ347" s="14"/>
      <c r="AK347" s="14"/>
      <c r="AL347" s="14"/>
      <c r="AM347" s="14"/>
      <c r="AN347" s="14"/>
      <c r="AO347" s="14"/>
    </row>
    <row r="348" spans="1:41" ht="15.75" customHeight="1" x14ac:dyDescent="0.25">
      <c r="A348" s="10">
        <f t="shared" si="5"/>
        <v>347</v>
      </c>
      <c r="B348" s="16" t="s">
        <v>60</v>
      </c>
      <c r="C348" s="19">
        <v>3</v>
      </c>
      <c r="D348" s="16"/>
      <c r="E348" s="16"/>
      <c r="F348" s="16" t="s">
        <v>61</v>
      </c>
      <c r="G348" s="18" t="s">
        <v>62</v>
      </c>
      <c r="H348" s="20">
        <v>0.4</v>
      </c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14"/>
      <c r="AJ348" s="14"/>
      <c r="AK348" s="14"/>
      <c r="AL348" s="14"/>
      <c r="AM348" s="14"/>
      <c r="AN348" s="14"/>
      <c r="AO348" s="14"/>
    </row>
    <row r="349" spans="1:41" ht="15.75" customHeight="1" x14ac:dyDescent="0.25">
      <c r="A349" s="10">
        <f t="shared" si="5"/>
        <v>348</v>
      </c>
      <c r="B349" s="16" t="s">
        <v>60</v>
      </c>
      <c r="C349" s="19">
        <v>3</v>
      </c>
      <c r="D349" s="16"/>
      <c r="E349" s="16"/>
      <c r="F349" s="16" t="s">
        <v>61</v>
      </c>
      <c r="G349" s="18" t="s">
        <v>62</v>
      </c>
      <c r="H349" s="20">
        <v>0.8</v>
      </c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>
        <v>3</v>
      </c>
      <c r="AE349" s="20">
        <v>2</v>
      </c>
      <c r="AF349" s="20"/>
      <c r="AG349" s="20"/>
      <c r="AH349" s="20"/>
      <c r="AI349" s="14"/>
      <c r="AJ349" s="14"/>
      <c r="AK349" s="14"/>
      <c r="AL349" s="14"/>
      <c r="AM349" s="14"/>
      <c r="AN349" s="14"/>
      <c r="AO349" s="14"/>
    </row>
    <row r="350" spans="1:41" ht="15.75" customHeight="1" x14ac:dyDescent="0.25">
      <c r="A350" s="10">
        <f t="shared" si="5"/>
        <v>349</v>
      </c>
      <c r="B350" s="16" t="s">
        <v>60</v>
      </c>
      <c r="C350" s="19">
        <v>3</v>
      </c>
      <c r="D350" s="16"/>
      <c r="E350" s="16"/>
      <c r="F350" s="16" t="s">
        <v>61</v>
      </c>
      <c r="G350" s="18" t="s">
        <v>62</v>
      </c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>
        <v>26</v>
      </c>
      <c r="AE350" s="20">
        <v>25</v>
      </c>
      <c r="AF350" s="20"/>
      <c r="AG350" s="20"/>
      <c r="AH350" s="20"/>
      <c r="AI350" s="14"/>
      <c r="AJ350" s="14"/>
      <c r="AK350" s="14"/>
      <c r="AL350" s="14"/>
      <c r="AM350" s="14"/>
      <c r="AN350" s="14"/>
      <c r="AO350" s="14"/>
    </row>
    <row r="351" spans="1:41" ht="15.75" customHeight="1" x14ac:dyDescent="0.25">
      <c r="A351" s="10">
        <f t="shared" si="5"/>
        <v>350</v>
      </c>
      <c r="B351" s="16" t="s">
        <v>134</v>
      </c>
      <c r="C351" s="19">
        <v>2</v>
      </c>
      <c r="D351" s="16"/>
      <c r="E351" s="16"/>
      <c r="F351" s="16" t="s">
        <v>61</v>
      </c>
      <c r="G351" s="18" t="s">
        <v>62</v>
      </c>
      <c r="H351" s="23">
        <v>9.9999999999999995E-7</v>
      </c>
      <c r="I351" s="20"/>
      <c r="J351" s="20"/>
      <c r="K351" s="20">
        <v>0.02</v>
      </c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>
        <v>61</v>
      </c>
      <c r="X351" s="20"/>
      <c r="Y351" s="20"/>
      <c r="Z351" s="20">
        <v>1.45</v>
      </c>
      <c r="AA351" s="20"/>
      <c r="AB351" s="20"/>
      <c r="AC351" s="20"/>
      <c r="AD351" s="20"/>
      <c r="AE351" s="20"/>
      <c r="AF351" s="20"/>
      <c r="AG351" s="20"/>
      <c r="AH351" s="20"/>
      <c r="AI351" s="14"/>
      <c r="AJ351" s="14"/>
      <c r="AK351" s="14"/>
      <c r="AL351" s="14"/>
      <c r="AM351" s="14"/>
      <c r="AN351" s="14"/>
      <c r="AO351" s="14"/>
    </row>
    <row r="352" spans="1:41" ht="15.75" customHeight="1" x14ac:dyDescent="0.25">
      <c r="A352" s="10">
        <f t="shared" si="5"/>
        <v>351</v>
      </c>
      <c r="B352" s="16" t="s">
        <v>134</v>
      </c>
      <c r="C352" s="19">
        <v>2</v>
      </c>
      <c r="D352" s="16"/>
      <c r="E352" s="16"/>
      <c r="F352" s="16" t="s">
        <v>61</v>
      </c>
      <c r="G352" s="18" t="s">
        <v>62</v>
      </c>
      <c r="H352" s="20">
        <v>5.0000000000000001E-3</v>
      </c>
      <c r="I352" s="20"/>
      <c r="J352" s="20"/>
      <c r="K352" s="20">
        <v>0.02</v>
      </c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14"/>
      <c r="AJ352" s="14"/>
      <c r="AK352" s="14"/>
      <c r="AL352" s="14"/>
      <c r="AM352" s="14"/>
      <c r="AN352" s="14"/>
      <c r="AO352" s="14"/>
    </row>
    <row r="353" spans="1:41" ht="15.75" customHeight="1" x14ac:dyDescent="0.25">
      <c r="A353" s="10">
        <f t="shared" si="5"/>
        <v>352</v>
      </c>
      <c r="B353" s="16" t="s">
        <v>134</v>
      </c>
      <c r="C353" s="19">
        <v>2</v>
      </c>
      <c r="D353" s="16"/>
      <c r="E353" s="16"/>
      <c r="F353" s="16" t="s">
        <v>61</v>
      </c>
      <c r="G353" s="18" t="s">
        <v>62</v>
      </c>
      <c r="H353" s="20">
        <v>1E-3</v>
      </c>
      <c r="I353" s="20"/>
      <c r="J353" s="20"/>
      <c r="K353" s="20">
        <v>0.02</v>
      </c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14"/>
      <c r="AJ353" s="14"/>
      <c r="AK353" s="14"/>
      <c r="AL353" s="14"/>
      <c r="AM353" s="14"/>
      <c r="AN353" s="14"/>
      <c r="AO353" s="14"/>
    </row>
    <row r="354" spans="1:41" ht="15.75" customHeight="1" x14ac:dyDescent="0.25">
      <c r="A354" s="10">
        <f t="shared" si="5"/>
        <v>353</v>
      </c>
      <c r="B354" s="16" t="s">
        <v>134</v>
      </c>
      <c r="C354" s="19">
        <v>2</v>
      </c>
      <c r="D354" s="16"/>
      <c r="E354" s="16"/>
      <c r="F354" s="16" t="s">
        <v>61</v>
      </c>
      <c r="G354" s="18" t="s">
        <v>62</v>
      </c>
      <c r="H354" s="20">
        <v>0.09</v>
      </c>
      <c r="I354" s="20"/>
      <c r="J354" s="20"/>
      <c r="K354" s="20">
        <v>0.02</v>
      </c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14"/>
      <c r="AJ354" s="14"/>
      <c r="AK354" s="14"/>
      <c r="AL354" s="14"/>
      <c r="AM354" s="14"/>
      <c r="AN354" s="14"/>
      <c r="AO354" s="14"/>
    </row>
    <row r="355" spans="1:41" ht="15.75" customHeight="1" x14ac:dyDescent="0.25">
      <c r="A355" s="10">
        <f t="shared" si="5"/>
        <v>354</v>
      </c>
      <c r="B355" s="16" t="s">
        <v>134</v>
      </c>
      <c r="C355" s="19">
        <v>2</v>
      </c>
      <c r="D355" s="16"/>
      <c r="E355" s="16"/>
      <c r="F355" s="16" t="s">
        <v>61</v>
      </c>
      <c r="G355" s="18" t="s">
        <v>62</v>
      </c>
      <c r="H355" s="20">
        <v>8</v>
      </c>
      <c r="I355" s="20"/>
      <c r="J355" s="20"/>
      <c r="K355" s="20">
        <v>0.02</v>
      </c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>
        <v>61</v>
      </c>
      <c r="X355" s="20"/>
      <c r="Y355" s="20"/>
      <c r="Z355" s="20">
        <v>1.45</v>
      </c>
      <c r="AA355" s="20"/>
      <c r="AB355" s="20"/>
      <c r="AC355" s="20"/>
      <c r="AD355" s="20"/>
      <c r="AE355" s="20"/>
      <c r="AF355" s="20"/>
      <c r="AG355" s="20"/>
      <c r="AH355" s="20"/>
      <c r="AI355" s="14"/>
      <c r="AJ355" s="14"/>
      <c r="AK355" s="14"/>
      <c r="AL355" s="14"/>
      <c r="AM355" s="14"/>
      <c r="AN355" s="14"/>
      <c r="AO355" s="14"/>
    </row>
    <row r="356" spans="1:41" ht="15.75" customHeight="1" x14ac:dyDescent="0.25">
      <c r="A356" s="10">
        <f t="shared" si="5"/>
        <v>355</v>
      </c>
      <c r="B356" s="16" t="s">
        <v>135</v>
      </c>
      <c r="C356" s="19">
        <v>2</v>
      </c>
      <c r="D356" s="16"/>
      <c r="E356" s="16"/>
      <c r="F356" s="16" t="s">
        <v>136</v>
      </c>
      <c r="G356" s="18" t="s">
        <v>138</v>
      </c>
      <c r="H356" s="23">
        <v>1E-10</v>
      </c>
      <c r="I356" s="20"/>
      <c r="J356" s="20"/>
      <c r="K356" s="20">
        <v>2</v>
      </c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>
        <v>99</v>
      </c>
      <c r="X356" s="20"/>
      <c r="Y356" s="20"/>
      <c r="Z356" s="20">
        <v>2210</v>
      </c>
      <c r="AA356" s="20"/>
      <c r="AB356" s="20"/>
      <c r="AC356" s="20"/>
      <c r="AD356" s="20"/>
      <c r="AE356" s="20"/>
      <c r="AF356" s="20"/>
      <c r="AG356" s="20"/>
      <c r="AH356" s="20"/>
      <c r="AI356" s="14"/>
      <c r="AJ356" s="14"/>
      <c r="AK356" s="14"/>
      <c r="AL356" s="14"/>
      <c r="AM356" s="14"/>
      <c r="AN356" s="14"/>
      <c r="AO356" s="14"/>
    </row>
    <row r="357" spans="1:41" ht="15.75" customHeight="1" x14ac:dyDescent="0.25">
      <c r="A357" s="10">
        <f t="shared" si="5"/>
        <v>356</v>
      </c>
      <c r="B357" s="16" t="s">
        <v>135</v>
      </c>
      <c r="C357" s="19">
        <v>2</v>
      </c>
      <c r="D357" s="16"/>
      <c r="E357" s="16"/>
      <c r="F357" s="16" t="s">
        <v>136</v>
      </c>
      <c r="G357" s="18" t="s">
        <v>138</v>
      </c>
      <c r="H357" s="23">
        <v>1E-3</v>
      </c>
      <c r="I357" s="20"/>
      <c r="J357" s="20"/>
      <c r="K357" s="20">
        <v>2</v>
      </c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>
        <v>103</v>
      </c>
      <c r="X357" s="20"/>
      <c r="Y357" s="20"/>
      <c r="Z357" s="20">
        <v>2238</v>
      </c>
      <c r="AA357" s="20"/>
      <c r="AB357" s="20"/>
      <c r="AC357" s="20"/>
      <c r="AD357" s="20"/>
      <c r="AE357" s="20"/>
      <c r="AF357" s="20"/>
      <c r="AG357" s="20"/>
      <c r="AH357" s="20"/>
      <c r="AI357" s="14"/>
      <c r="AJ357" s="14"/>
      <c r="AK357" s="14"/>
      <c r="AL357" s="14"/>
      <c r="AM357" s="14"/>
      <c r="AN357" s="14"/>
      <c r="AO357" s="14"/>
    </row>
    <row r="358" spans="1:41" ht="15.75" customHeight="1" x14ac:dyDescent="0.25">
      <c r="A358" s="10">
        <f t="shared" si="5"/>
        <v>357</v>
      </c>
      <c r="B358" s="16" t="s">
        <v>135</v>
      </c>
      <c r="C358" s="19">
        <v>2</v>
      </c>
      <c r="D358" s="16"/>
      <c r="E358" s="16"/>
      <c r="F358" s="16" t="s">
        <v>136</v>
      </c>
      <c r="G358" s="18" t="s">
        <v>138</v>
      </c>
      <c r="H358" s="20">
        <v>1</v>
      </c>
      <c r="I358" s="20"/>
      <c r="J358" s="20"/>
      <c r="K358" s="20">
        <v>2</v>
      </c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>
        <v>108</v>
      </c>
      <c r="X358" s="20"/>
      <c r="Y358" s="20"/>
      <c r="Z358" s="20">
        <v>2400</v>
      </c>
      <c r="AA358" s="20"/>
      <c r="AB358" s="20"/>
      <c r="AC358" s="20"/>
      <c r="AD358" s="20"/>
      <c r="AE358" s="20"/>
      <c r="AF358" s="20"/>
      <c r="AG358" s="20"/>
      <c r="AH358" s="20"/>
      <c r="AI358" s="14"/>
      <c r="AJ358" s="14"/>
      <c r="AK358" s="14"/>
      <c r="AL358" s="14"/>
      <c r="AM358" s="14"/>
      <c r="AN358" s="14"/>
      <c r="AO358" s="14"/>
    </row>
    <row r="359" spans="1:41" ht="15.75" customHeight="1" x14ac:dyDescent="0.25">
      <c r="A359" s="10">
        <f t="shared" si="5"/>
        <v>358</v>
      </c>
      <c r="B359" s="16" t="s">
        <v>135</v>
      </c>
      <c r="C359" s="19">
        <v>2</v>
      </c>
      <c r="D359" s="16"/>
      <c r="E359" s="16"/>
      <c r="F359" s="16" t="s">
        <v>136</v>
      </c>
      <c r="G359" s="18" t="s">
        <v>138</v>
      </c>
      <c r="H359" s="20">
        <v>0.9</v>
      </c>
      <c r="I359" s="20"/>
      <c r="J359" s="20"/>
      <c r="K359" s="20">
        <v>2</v>
      </c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>
        <v>108</v>
      </c>
      <c r="X359" s="20"/>
      <c r="Y359" s="20"/>
      <c r="Z359" s="20">
        <v>2420</v>
      </c>
      <c r="AA359" s="20"/>
      <c r="AB359" s="20"/>
      <c r="AC359" s="20"/>
      <c r="AD359" s="20"/>
      <c r="AE359" s="20"/>
      <c r="AF359" s="20"/>
      <c r="AG359" s="20"/>
      <c r="AH359" s="20"/>
      <c r="AI359" s="14"/>
      <c r="AJ359" s="14"/>
      <c r="AK359" s="14"/>
      <c r="AL359" s="14"/>
      <c r="AM359" s="14"/>
      <c r="AN359" s="14"/>
      <c r="AO359" s="14"/>
    </row>
    <row r="360" spans="1:41" ht="15.75" customHeight="1" x14ac:dyDescent="0.25">
      <c r="A360" s="10">
        <f t="shared" si="5"/>
        <v>359</v>
      </c>
      <c r="B360" s="16" t="s">
        <v>102</v>
      </c>
      <c r="C360" s="19">
        <v>2</v>
      </c>
      <c r="D360" s="16"/>
      <c r="E360" s="16"/>
      <c r="F360" s="16"/>
      <c r="G360" s="26" t="s">
        <v>103</v>
      </c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>
        <v>2.63</v>
      </c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14"/>
      <c r="AJ360" s="14"/>
      <c r="AK360" s="14"/>
      <c r="AL360" s="14"/>
      <c r="AM360" s="14"/>
      <c r="AN360" s="14"/>
      <c r="AO360" s="14"/>
    </row>
    <row r="361" spans="1:41" ht="15.75" customHeight="1" x14ac:dyDescent="0.25">
      <c r="A361" s="10">
        <f t="shared" si="5"/>
        <v>360</v>
      </c>
      <c r="B361" s="16" t="s">
        <v>211</v>
      </c>
      <c r="C361" s="19">
        <v>2</v>
      </c>
      <c r="D361" s="16" t="s">
        <v>44</v>
      </c>
      <c r="E361" s="16"/>
      <c r="F361" s="16" t="s">
        <v>212</v>
      </c>
      <c r="G361" s="18" t="s">
        <v>213</v>
      </c>
      <c r="H361" s="20">
        <v>3.3000000000000002E-2</v>
      </c>
      <c r="I361" s="20"/>
      <c r="J361" s="20">
        <v>1.7</v>
      </c>
      <c r="K361" s="20">
        <v>6</v>
      </c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14"/>
      <c r="AJ361" s="14"/>
      <c r="AK361" s="14"/>
      <c r="AL361" s="14"/>
      <c r="AM361" s="14"/>
      <c r="AN361" s="14"/>
      <c r="AO361" s="14"/>
    </row>
    <row r="362" spans="1:41" ht="15.75" customHeight="1" x14ac:dyDescent="0.25">
      <c r="A362" s="10">
        <f t="shared" si="5"/>
        <v>361</v>
      </c>
      <c r="B362" s="16" t="s">
        <v>211</v>
      </c>
      <c r="C362" s="19">
        <v>2</v>
      </c>
      <c r="D362" s="16" t="s">
        <v>44</v>
      </c>
      <c r="E362" s="16"/>
      <c r="F362" s="16" t="s">
        <v>212</v>
      </c>
      <c r="G362" s="18" t="s">
        <v>213</v>
      </c>
      <c r="H362" s="20">
        <v>1</v>
      </c>
      <c r="I362" s="20"/>
      <c r="J362" s="20">
        <v>1.7</v>
      </c>
      <c r="K362" s="20">
        <v>6</v>
      </c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14"/>
      <c r="AJ362" s="14"/>
      <c r="AK362" s="14"/>
      <c r="AL362" s="14"/>
      <c r="AM362" s="14"/>
      <c r="AN362" s="14"/>
      <c r="AO362" s="14"/>
    </row>
    <row r="363" spans="1:41" ht="15.75" customHeight="1" x14ac:dyDescent="0.25">
      <c r="A363" s="10">
        <f t="shared" si="5"/>
        <v>362</v>
      </c>
      <c r="B363" s="16" t="s">
        <v>211</v>
      </c>
      <c r="C363" s="19">
        <v>2</v>
      </c>
      <c r="D363" s="16" t="s">
        <v>44</v>
      </c>
      <c r="E363" s="16"/>
      <c r="F363" s="16" t="s">
        <v>212</v>
      </c>
      <c r="G363" s="18" t="s">
        <v>213</v>
      </c>
      <c r="H363" s="20">
        <v>2</v>
      </c>
      <c r="I363" s="20"/>
      <c r="J363" s="20">
        <v>1.7</v>
      </c>
      <c r="K363" s="20">
        <v>6</v>
      </c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14"/>
      <c r="AJ363" s="14"/>
      <c r="AK363" s="14"/>
      <c r="AL363" s="14"/>
      <c r="AM363" s="14"/>
      <c r="AN363" s="14"/>
      <c r="AO363" s="14"/>
    </row>
    <row r="364" spans="1:41" ht="15.75" customHeight="1" x14ac:dyDescent="0.25">
      <c r="A364" s="10">
        <f t="shared" si="5"/>
        <v>363</v>
      </c>
      <c r="B364" s="16" t="s">
        <v>211</v>
      </c>
      <c r="C364" s="19">
        <v>2</v>
      </c>
      <c r="D364" s="16" t="s">
        <v>44</v>
      </c>
      <c r="E364" s="16"/>
      <c r="F364" s="16" t="s">
        <v>212</v>
      </c>
      <c r="G364" s="18" t="s">
        <v>213</v>
      </c>
      <c r="H364" s="20">
        <v>3.3</v>
      </c>
      <c r="I364" s="20"/>
      <c r="J364" s="20">
        <v>1.7</v>
      </c>
      <c r="K364" s="20">
        <v>6</v>
      </c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14"/>
      <c r="AJ364" s="14"/>
      <c r="AK364" s="14"/>
      <c r="AL364" s="14"/>
      <c r="AM364" s="14"/>
      <c r="AN364" s="14"/>
      <c r="AO364" s="14"/>
    </row>
    <row r="365" spans="1:41" ht="15.75" customHeight="1" x14ac:dyDescent="0.25">
      <c r="A365" s="10">
        <f t="shared" si="5"/>
        <v>364</v>
      </c>
      <c r="B365" s="16" t="s">
        <v>246</v>
      </c>
      <c r="C365" s="19">
        <v>2</v>
      </c>
      <c r="D365" s="16"/>
      <c r="E365" s="16"/>
      <c r="F365" s="16"/>
      <c r="G365" s="18" t="s">
        <v>247</v>
      </c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>
        <v>0.18</v>
      </c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14"/>
      <c r="AJ365" s="14"/>
      <c r="AK365" s="14"/>
      <c r="AL365" s="14"/>
      <c r="AM365" s="14"/>
      <c r="AN365" s="14"/>
      <c r="AO365" s="14"/>
    </row>
    <row r="366" spans="1:41" ht="15.75" customHeight="1" x14ac:dyDescent="0.25">
      <c r="A366" s="10">
        <f t="shared" si="5"/>
        <v>365</v>
      </c>
      <c r="B366" s="16" t="s">
        <v>246</v>
      </c>
      <c r="C366" s="19">
        <v>2</v>
      </c>
      <c r="D366" s="16"/>
      <c r="E366" s="16"/>
      <c r="F366" s="16"/>
      <c r="G366" s="18" t="s">
        <v>247</v>
      </c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>
        <v>0.23</v>
      </c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14"/>
      <c r="AJ366" s="14"/>
      <c r="AK366" s="14"/>
      <c r="AL366" s="14"/>
      <c r="AM366" s="14"/>
      <c r="AN366" s="14"/>
      <c r="AO366" s="14"/>
    </row>
    <row r="367" spans="1:41" ht="15.75" customHeight="1" x14ac:dyDescent="0.25">
      <c r="A367" s="10">
        <f t="shared" si="5"/>
        <v>366</v>
      </c>
      <c r="B367" s="16" t="s">
        <v>246</v>
      </c>
      <c r="C367" s="19">
        <v>2</v>
      </c>
      <c r="D367" s="16"/>
      <c r="E367" s="16"/>
      <c r="F367" s="16"/>
      <c r="G367" s="18" t="s">
        <v>247</v>
      </c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>
        <v>0.27</v>
      </c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14"/>
      <c r="AJ367" s="14"/>
      <c r="AK367" s="14"/>
      <c r="AL367" s="14"/>
      <c r="AM367" s="14"/>
      <c r="AN367" s="14"/>
      <c r="AO367" s="14"/>
    </row>
    <row r="368" spans="1:41" ht="15.75" customHeight="1" x14ac:dyDescent="0.25">
      <c r="A368" s="10">
        <f t="shared" si="5"/>
        <v>367</v>
      </c>
      <c r="B368" s="16" t="s">
        <v>246</v>
      </c>
      <c r="C368" s="19">
        <v>2</v>
      </c>
      <c r="D368" s="16"/>
      <c r="E368" s="16"/>
      <c r="F368" s="16"/>
      <c r="G368" s="18" t="s">
        <v>247</v>
      </c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>
        <v>0.31</v>
      </c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14"/>
      <c r="AJ368" s="14"/>
      <c r="AK368" s="14"/>
      <c r="AL368" s="14"/>
      <c r="AM368" s="14"/>
      <c r="AN368" s="14"/>
      <c r="AO368" s="14"/>
    </row>
    <row r="369" spans="1:41" ht="15.75" customHeight="1" x14ac:dyDescent="0.25">
      <c r="A369" s="10">
        <f t="shared" si="5"/>
        <v>368</v>
      </c>
      <c r="B369" s="16" t="s">
        <v>246</v>
      </c>
      <c r="C369" s="19">
        <v>2</v>
      </c>
      <c r="D369" s="16"/>
      <c r="E369" s="16"/>
      <c r="F369" s="16"/>
      <c r="G369" s="18" t="s">
        <v>247</v>
      </c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14"/>
      <c r="AJ369" s="14"/>
      <c r="AK369" s="14"/>
      <c r="AL369" s="14"/>
      <c r="AM369" s="14"/>
      <c r="AN369" s="14"/>
      <c r="AO369" s="14"/>
    </row>
    <row r="370" spans="1:41" ht="15.75" customHeight="1" x14ac:dyDescent="0.25">
      <c r="A370" s="10">
        <f t="shared" si="5"/>
        <v>369</v>
      </c>
      <c r="B370" s="16" t="s">
        <v>69</v>
      </c>
      <c r="C370" s="19">
        <v>2</v>
      </c>
      <c r="D370" s="16"/>
      <c r="E370" s="16"/>
      <c r="F370" s="16"/>
      <c r="G370" s="18" t="s">
        <v>70</v>
      </c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>
        <v>0.17499999999999999</v>
      </c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14"/>
      <c r="AJ370" s="14"/>
      <c r="AK370" s="14"/>
      <c r="AL370" s="14"/>
      <c r="AM370" s="14"/>
      <c r="AN370" s="14"/>
      <c r="AO370" s="14"/>
    </row>
    <row r="371" spans="1:41" ht="15.75" customHeight="1" x14ac:dyDescent="0.25">
      <c r="A371" s="10">
        <f t="shared" si="5"/>
        <v>370</v>
      </c>
      <c r="B371" s="16" t="s">
        <v>157</v>
      </c>
      <c r="C371" s="19">
        <v>2</v>
      </c>
      <c r="D371" s="16"/>
      <c r="E371" s="16"/>
      <c r="F371" s="16"/>
      <c r="G371" s="18" t="s">
        <v>70</v>
      </c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>
        <v>1.25</v>
      </c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14"/>
      <c r="AJ371" s="14"/>
      <c r="AK371" s="14"/>
      <c r="AL371" s="14"/>
      <c r="AM371" s="14"/>
      <c r="AN371" s="14"/>
      <c r="AO371" s="14"/>
    </row>
    <row r="372" spans="1:41" ht="15.75" customHeight="1" x14ac:dyDescent="0.25">
      <c r="A372" s="10">
        <f t="shared" si="5"/>
        <v>371</v>
      </c>
      <c r="B372" s="16" t="s">
        <v>158</v>
      </c>
      <c r="C372" s="19">
        <v>2</v>
      </c>
      <c r="D372" s="16"/>
      <c r="E372" s="16"/>
      <c r="F372" s="16"/>
      <c r="G372" s="18" t="s">
        <v>70</v>
      </c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>
        <v>2.5</v>
      </c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14"/>
      <c r="AJ372" s="14"/>
      <c r="AK372" s="14"/>
      <c r="AL372" s="14"/>
      <c r="AM372" s="14"/>
      <c r="AN372" s="14"/>
      <c r="AO372" s="14"/>
    </row>
    <row r="373" spans="1:41" ht="15.75" customHeight="1" x14ac:dyDescent="0.25">
      <c r="A373" s="10">
        <f t="shared" si="5"/>
        <v>372</v>
      </c>
      <c r="B373" s="16" t="s">
        <v>196</v>
      </c>
      <c r="C373" s="19">
        <v>2</v>
      </c>
      <c r="D373" s="16"/>
      <c r="E373" s="16"/>
      <c r="F373" s="16"/>
      <c r="G373" s="18" t="s">
        <v>70</v>
      </c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>
        <v>0.67</v>
      </c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14"/>
      <c r="AJ373" s="14"/>
      <c r="AK373" s="14"/>
      <c r="AL373" s="14"/>
      <c r="AM373" s="14"/>
      <c r="AN373" s="14"/>
      <c r="AO373" s="14"/>
    </row>
    <row r="374" spans="1:41" ht="15.75" customHeight="1" x14ac:dyDescent="0.25">
      <c r="A374" s="10">
        <f t="shared" si="5"/>
        <v>373</v>
      </c>
      <c r="B374" s="16" t="s">
        <v>197</v>
      </c>
      <c r="C374" s="19">
        <v>2</v>
      </c>
      <c r="D374" s="16"/>
      <c r="E374" s="16"/>
      <c r="F374" s="16"/>
      <c r="G374" s="18" t="s">
        <v>70</v>
      </c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>
        <v>0.72</v>
      </c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14"/>
      <c r="AJ374" s="14"/>
      <c r="AK374" s="14"/>
      <c r="AL374" s="14"/>
      <c r="AM374" s="14"/>
      <c r="AN374" s="14"/>
      <c r="AO374" s="14"/>
    </row>
    <row r="375" spans="1:41" ht="15.75" customHeight="1" x14ac:dyDescent="0.25">
      <c r="A375" s="10">
        <f t="shared" si="5"/>
        <v>374</v>
      </c>
      <c r="B375" s="16" t="s">
        <v>199</v>
      </c>
      <c r="C375" s="19">
        <v>2</v>
      </c>
      <c r="D375" s="16"/>
      <c r="E375" s="16"/>
      <c r="F375" s="16"/>
      <c r="G375" s="18" t="s">
        <v>70</v>
      </c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>
        <v>0.17899999999999999</v>
      </c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14"/>
      <c r="AJ375" s="14"/>
      <c r="AK375" s="14"/>
      <c r="AL375" s="14"/>
      <c r="AM375" s="14"/>
      <c r="AN375" s="14"/>
      <c r="AO375" s="14"/>
    </row>
    <row r="376" spans="1:41" ht="15.75" customHeight="1" x14ac:dyDescent="0.25">
      <c r="A376" s="10">
        <f t="shared" si="5"/>
        <v>375</v>
      </c>
      <c r="B376" s="16" t="s">
        <v>257</v>
      </c>
      <c r="C376" s="19">
        <v>2</v>
      </c>
      <c r="D376" s="16"/>
      <c r="E376" s="16"/>
      <c r="F376" s="16"/>
      <c r="G376" s="18" t="s">
        <v>70</v>
      </c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>
        <v>0.24</v>
      </c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14"/>
      <c r="AJ376" s="14"/>
      <c r="AK376" s="14"/>
      <c r="AL376" s="14"/>
      <c r="AM376" s="14"/>
      <c r="AN376" s="14"/>
      <c r="AO376" s="14"/>
    </row>
    <row r="377" spans="1:41" ht="15.75" customHeight="1" x14ac:dyDescent="0.25">
      <c r="A377" s="10">
        <f t="shared" si="5"/>
        <v>376</v>
      </c>
      <c r="B377" s="16" t="s">
        <v>257</v>
      </c>
      <c r="C377" s="19">
        <v>2</v>
      </c>
      <c r="D377" s="16"/>
      <c r="E377" s="16"/>
      <c r="F377" s="16"/>
      <c r="G377" s="18" t="s">
        <v>70</v>
      </c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>
        <v>0.27400000000000002</v>
      </c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14"/>
      <c r="AJ377" s="14"/>
      <c r="AK377" s="14"/>
      <c r="AL377" s="14"/>
      <c r="AM377" s="14"/>
      <c r="AN377" s="14"/>
      <c r="AO377" s="14"/>
    </row>
    <row r="378" spans="1:41" ht="15.75" customHeight="1" x14ac:dyDescent="0.25">
      <c r="A378" s="10">
        <f t="shared" si="5"/>
        <v>377</v>
      </c>
      <c r="B378" s="16" t="s">
        <v>257</v>
      </c>
      <c r="C378" s="19">
        <v>2</v>
      </c>
      <c r="D378" s="16"/>
      <c r="E378" s="16"/>
      <c r="F378" s="16"/>
      <c r="G378" s="18" t="s">
        <v>70</v>
      </c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>
        <v>0.24199999999999999</v>
      </c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14"/>
      <c r="AJ378" s="14"/>
      <c r="AK378" s="14"/>
      <c r="AL378" s="14"/>
      <c r="AM378" s="14"/>
      <c r="AN378" s="14"/>
      <c r="AO378" s="14"/>
    </row>
    <row r="379" spans="1:41" ht="15.75" customHeight="1" x14ac:dyDescent="0.25">
      <c r="A379" s="10">
        <f t="shared" si="5"/>
        <v>378</v>
      </c>
      <c r="B379" s="16" t="s">
        <v>35</v>
      </c>
      <c r="C379" s="19">
        <v>3</v>
      </c>
      <c r="D379" s="16"/>
      <c r="E379" s="16"/>
      <c r="F379" s="16" t="s">
        <v>36</v>
      </c>
      <c r="G379" s="18" t="s">
        <v>37</v>
      </c>
      <c r="H379" s="20"/>
      <c r="I379" s="23">
        <v>2810000</v>
      </c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14"/>
      <c r="AJ379" s="14"/>
      <c r="AK379" s="14"/>
      <c r="AL379" s="14"/>
      <c r="AM379" s="14"/>
      <c r="AN379" s="14"/>
      <c r="AO379" s="14"/>
    </row>
    <row r="380" spans="1:41" ht="15.75" customHeight="1" x14ac:dyDescent="0.25">
      <c r="A380" s="10">
        <f t="shared" si="5"/>
        <v>379</v>
      </c>
      <c r="B380" s="16" t="s">
        <v>35</v>
      </c>
      <c r="C380" s="19">
        <v>3</v>
      </c>
      <c r="D380" s="16"/>
      <c r="E380" s="16"/>
      <c r="F380" s="16" t="s">
        <v>36</v>
      </c>
      <c r="G380" s="18" t="s">
        <v>37</v>
      </c>
      <c r="H380" s="20"/>
      <c r="I380" s="23">
        <v>1000000000000</v>
      </c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>
        <v>40</v>
      </c>
      <c r="AC380" s="20">
        <v>12</v>
      </c>
      <c r="AD380" s="20">
        <v>3</v>
      </c>
      <c r="AE380" s="20"/>
      <c r="AF380" s="20"/>
      <c r="AG380" s="20"/>
      <c r="AH380" s="20"/>
      <c r="AI380" s="14"/>
      <c r="AJ380" s="14"/>
      <c r="AK380" s="14"/>
      <c r="AL380" s="14"/>
      <c r="AM380" s="14"/>
      <c r="AN380" s="14"/>
      <c r="AO380" s="14"/>
    </row>
    <row r="381" spans="1:41" ht="15.75" customHeight="1" x14ac:dyDescent="0.25">
      <c r="A381" s="10">
        <f t="shared" si="5"/>
        <v>380</v>
      </c>
      <c r="B381" s="16" t="s">
        <v>35</v>
      </c>
      <c r="C381" s="19">
        <v>3</v>
      </c>
      <c r="D381" s="16"/>
      <c r="E381" s="16"/>
      <c r="F381" s="16" t="s">
        <v>36</v>
      </c>
      <c r="G381" s="18" t="s">
        <v>37</v>
      </c>
      <c r="H381" s="20"/>
      <c r="I381" s="20">
        <v>97.1</v>
      </c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>
        <v>45</v>
      </c>
      <c r="AC381" s="20">
        <v>50</v>
      </c>
      <c r="AD381" s="20">
        <v>65</v>
      </c>
      <c r="AE381" s="20"/>
      <c r="AF381" s="20"/>
      <c r="AG381" s="20"/>
      <c r="AH381" s="20"/>
      <c r="AI381" s="14"/>
      <c r="AJ381" s="14"/>
      <c r="AK381" s="14"/>
      <c r="AL381" s="14"/>
      <c r="AM381" s="14"/>
      <c r="AN381" s="14"/>
      <c r="AO381" s="14"/>
    </row>
    <row r="382" spans="1:41" ht="15.75" customHeight="1" x14ac:dyDescent="0.25">
      <c r="A382" s="10">
        <f t="shared" si="5"/>
        <v>381</v>
      </c>
      <c r="B382" s="16" t="s">
        <v>35</v>
      </c>
      <c r="C382" s="19">
        <v>3</v>
      </c>
      <c r="D382" s="16"/>
      <c r="E382" s="16"/>
      <c r="F382" s="16" t="s">
        <v>36</v>
      </c>
      <c r="G382" s="18" t="s">
        <v>37</v>
      </c>
      <c r="H382" s="20"/>
      <c r="I382" s="20">
        <v>4.4800000000000004</v>
      </c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>
        <v>59</v>
      </c>
      <c r="AC382" s="20">
        <v>60</v>
      </c>
      <c r="AD382" s="20">
        <v>67</v>
      </c>
      <c r="AE382" s="20"/>
      <c r="AF382" s="20"/>
      <c r="AG382" s="20"/>
      <c r="AH382" s="20"/>
      <c r="AI382" s="14"/>
      <c r="AJ382" s="14"/>
      <c r="AK382" s="14"/>
      <c r="AL382" s="14"/>
      <c r="AM382" s="14"/>
      <c r="AN382" s="14"/>
      <c r="AO382" s="14"/>
    </row>
    <row r="383" spans="1:41" ht="15.75" customHeight="1" x14ac:dyDescent="0.25">
      <c r="A383" s="10">
        <f t="shared" si="5"/>
        <v>382</v>
      </c>
      <c r="B383" s="16" t="s">
        <v>35</v>
      </c>
      <c r="C383" s="19">
        <v>3</v>
      </c>
      <c r="D383" s="16"/>
      <c r="E383" s="16"/>
      <c r="F383" s="16" t="s">
        <v>36</v>
      </c>
      <c r="G383" s="18" t="s">
        <v>37</v>
      </c>
      <c r="H383" s="20"/>
      <c r="I383" s="20">
        <v>1.75</v>
      </c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>
        <v>67</v>
      </c>
      <c r="AC383" s="20">
        <v>68</v>
      </c>
      <c r="AD383" s="20">
        <v>82</v>
      </c>
      <c r="AE383" s="20"/>
      <c r="AF383" s="20"/>
      <c r="AG383" s="20"/>
      <c r="AH383" s="20"/>
      <c r="AI383" s="14"/>
      <c r="AJ383" s="14"/>
      <c r="AK383" s="14"/>
      <c r="AL383" s="14"/>
      <c r="AM383" s="14"/>
      <c r="AN383" s="14"/>
      <c r="AO383" s="14"/>
    </row>
    <row r="384" spans="1:41" ht="15.75" customHeight="1" x14ac:dyDescent="0.25">
      <c r="A384" s="10">
        <f t="shared" si="5"/>
        <v>383</v>
      </c>
      <c r="B384" s="16" t="s">
        <v>35</v>
      </c>
      <c r="C384" s="19">
        <v>3</v>
      </c>
      <c r="D384" s="16"/>
      <c r="E384" s="16"/>
      <c r="F384" s="16" t="s">
        <v>36</v>
      </c>
      <c r="G384" s="18" t="s">
        <v>37</v>
      </c>
      <c r="H384" s="20"/>
      <c r="I384" s="20">
        <v>0.92100000000000004</v>
      </c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>
        <v>82</v>
      </c>
      <c r="AC384" s="20">
        <v>84</v>
      </c>
      <c r="AD384" s="20">
        <v>83</v>
      </c>
      <c r="AE384" s="20"/>
      <c r="AF384" s="20"/>
      <c r="AG384" s="20"/>
      <c r="AH384" s="20"/>
      <c r="AI384" s="14"/>
      <c r="AJ384" s="14"/>
      <c r="AK384" s="14"/>
      <c r="AL384" s="14"/>
      <c r="AM384" s="14"/>
      <c r="AN384" s="14"/>
      <c r="AO384" s="14"/>
    </row>
    <row r="385" spans="1:41" ht="15.75" customHeight="1" x14ac:dyDescent="0.25">
      <c r="A385" s="10">
        <f t="shared" si="5"/>
        <v>384</v>
      </c>
      <c r="B385" s="16" t="s">
        <v>35</v>
      </c>
      <c r="C385" s="19">
        <v>3</v>
      </c>
      <c r="D385" s="16"/>
      <c r="E385" s="16"/>
      <c r="F385" s="16" t="s">
        <v>36</v>
      </c>
      <c r="G385" s="18" t="s">
        <v>37</v>
      </c>
      <c r="H385" s="20"/>
      <c r="I385" s="20">
        <v>584</v>
      </c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14"/>
      <c r="AJ385" s="14"/>
      <c r="AK385" s="14"/>
      <c r="AL385" s="14"/>
      <c r="AM385" s="14"/>
      <c r="AN385" s="14"/>
      <c r="AO385" s="14"/>
    </row>
    <row r="386" spans="1:41" ht="15.75" customHeight="1" x14ac:dyDescent="0.25">
      <c r="A386" s="10">
        <f t="shared" si="5"/>
        <v>385</v>
      </c>
      <c r="B386" s="16" t="s">
        <v>35</v>
      </c>
      <c r="C386" s="19">
        <v>3</v>
      </c>
      <c r="D386" s="16"/>
      <c r="E386" s="16"/>
      <c r="F386" s="16" t="s">
        <v>36</v>
      </c>
      <c r="G386" s="18" t="s">
        <v>37</v>
      </c>
      <c r="H386" s="20"/>
      <c r="I386" s="20">
        <v>0.39</v>
      </c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14"/>
      <c r="AJ386" s="14"/>
      <c r="AK386" s="14"/>
      <c r="AL386" s="14"/>
      <c r="AM386" s="14"/>
      <c r="AN386" s="14"/>
      <c r="AO386" s="14"/>
    </row>
    <row r="387" spans="1:41" ht="15.75" customHeight="1" x14ac:dyDescent="0.25">
      <c r="A387" s="10">
        <f t="shared" si="5"/>
        <v>386</v>
      </c>
      <c r="B387" s="16" t="s">
        <v>35</v>
      </c>
      <c r="C387" s="19">
        <v>3</v>
      </c>
      <c r="D387" s="16"/>
      <c r="E387" s="16"/>
      <c r="F387" s="16" t="s">
        <v>36</v>
      </c>
      <c r="G387" s="18" t="s">
        <v>37</v>
      </c>
      <c r="H387" s="20"/>
      <c r="I387" s="20">
        <v>0.374</v>
      </c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14"/>
      <c r="AJ387" s="14"/>
      <c r="AK387" s="14"/>
      <c r="AL387" s="14"/>
      <c r="AM387" s="14"/>
      <c r="AN387" s="14"/>
      <c r="AO387" s="14"/>
    </row>
    <row r="388" spans="1:41" ht="15.75" customHeight="1" x14ac:dyDescent="0.25">
      <c r="A388" s="10">
        <f t="shared" ref="A388:A451" si="6">1+A387</f>
        <v>387</v>
      </c>
      <c r="B388" s="16" t="s">
        <v>35</v>
      </c>
      <c r="C388" s="19">
        <v>3</v>
      </c>
      <c r="D388" s="16"/>
      <c r="E388" s="16"/>
      <c r="F388" s="16" t="s">
        <v>36</v>
      </c>
      <c r="G388" s="18" t="s">
        <v>37</v>
      </c>
      <c r="H388" s="20"/>
      <c r="I388" s="20">
        <v>0.33900000000000002</v>
      </c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14"/>
      <c r="AJ388" s="14"/>
      <c r="AK388" s="14"/>
      <c r="AL388" s="14"/>
      <c r="AM388" s="14"/>
      <c r="AN388" s="14"/>
      <c r="AO388" s="14"/>
    </row>
    <row r="389" spans="1:41" ht="15.75" customHeight="1" x14ac:dyDescent="0.25">
      <c r="A389" s="10">
        <f t="shared" si="6"/>
        <v>388</v>
      </c>
      <c r="B389" s="16" t="s">
        <v>143</v>
      </c>
      <c r="C389" s="19">
        <v>2</v>
      </c>
      <c r="D389" s="16"/>
      <c r="E389" s="16"/>
      <c r="F389" s="16" t="s">
        <v>145</v>
      </c>
      <c r="G389" s="18" t="s">
        <v>146</v>
      </c>
      <c r="H389" s="23">
        <f>1/I389</f>
        <v>1E-8</v>
      </c>
      <c r="I389" s="23">
        <v>100000000</v>
      </c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>
        <v>1.6</v>
      </c>
      <c r="W389" s="20">
        <v>34</v>
      </c>
      <c r="X389" s="20"/>
      <c r="Y389" s="20"/>
      <c r="Z389" s="20">
        <v>68</v>
      </c>
      <c r="AA389" s="20"/>
      <c r="AB389" s="20"/>
      <c r="AC389" s="20"/>
      <c r="AD389" s="20"/>
      <c r="AE389" s="20"/>
      <c r="AF389" s="20"/>
      <c r="AG389" s="20"/>
      <c r="AH389" s="20"/>
      <c r="AI389" s="14"/>
      <c r="AJ389" s="14"/>
      <c r="AK389" s="14"/>
      <c r="AL389" s="14"/>
      <c r="AM389" s="14"/>
      <c r="AN389" s="14"/>
      <c r="AO389" s="14"/>
    </row>
    <row r="390" spans="1:41" ht="15.75" customHeight="1" x14ac:dyDescent="0.25">
      <c r="A390" s="10">
        <f t="shared" si="6"/>
        <v>389</v>
      </c>
      <c r="B390" s="16" t="s">
        <v>143</v>
      </c>
      <c r="C390" s="19">
        <v>2</v>
      </c>
      <c r="D390" s="16"/>
      <c r="E390" s="16"/>
      <c r="F390" s="16" t="s">
        <v>145</v>
      </c>
      <c r="G390" s="18" t="s">
        <v>146</v>
      </c>
      <c r="H390" s="23">
        <f>1/I390</f>
        <v>1E-4</v>
      </c>
      <c r="I390" s="23">
        <v>10000</v>
      </c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>
        <v>1.65</v>
      </c>
      <c r="W390" s="20">
        <v>34.5</v>
      </c>
      <c r="X390" s="20"/>
      <c r="Y390" s="20"/>
      <c r="Z390" s="20">
        <v>28</v>
      </c>
      <c r="AA390" s="20"/>
      <c r="AB390" s="20"/>
      <c r="AC390" s="20"/>
      <c r="AD390" s="20"/>
      <c r="AE390" s="20"/>
      <c r="AF390" s="20"/>
      <c r="AG390" s="20"/>
      <c r="AH390" s="20"/>
      <c r="AI390" s="14"/>
      <c r="AJ390" s="14"/>
      <c r="AK390" s="14"/>
      <c r="AL390" s="14"/>
      <c r="AM390" s="14"/>
      <c r="AN390" s="14"/>
      <c r="AO390" s="14"/>
    </row>
    <row r="391" spans="1:41" ht="15.75" customHeight="1" x14ac:dyDescent="0.25">
      <c r="A391" s="10">
        <f t="shared" si="6"/>
        <v>390</v>
      </c>
      <c r="B391" s="16" t="s">
        <v>143</v>
      </c>
      <c r="C391" s="19">
        <v>2</v>
      </c>
      <c r="D391" s="16"/>
      <c r="E391" s="16"/>
      <c r="F391" s="16" t="s">
        <v>145</v>
      </c>
      <c r="G391" s="18" t="s">
        <v>146</v>
      </c>
      <c r="H391" s="23">
        <f>1/I391</f>
        <v>0.01</v>
      </c>
      <c r="I391" s="23">
        <v>100</v>
      </c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>
        <v>1.8</v>
      </c>
      <c r="W391" s="20">
        <v>36</v>
      </c>
      <c r="X391" s="20"/>
      <c r="Y391" s="20"/>
      <c r="Z391" s="20">
        <v>31</v>
      </c>
      <c r="AA391" s="20"/>
      <c r="AB391" s="20"/>
      <c r="AC391" s="20"/>
      <c r="AD391" s="20"/>
      <c r="AE391" s="20"/>
      <c r="AF391" s="20"/>
      <c r="AG391" s="20"/>
      <c r="AH391" s="20"/>
      <c r="AI391" s="14"/>
      <c r="AJ391" s="14"/>
      <c r="AK391" s="14"/>
      <c r="AL391" s="14"/>
      <c r="AM391" s="14"/>
      <c r="AN391" s="14"/>
      <c r="AO391" s="14"/>
    </row>
    <row r="392" spans="1:41" ht="15.75" customHeight="1" x14ac:dyDescent="0.25">
      <c r="A392" s="10">
        <f t="shared" si="6"/>
        <v>391</v>
      </c>
      <c r="B392" s="37" t="s">
        <v>220</v>
      </c>
      <c r="C392" s="38">
        <v>2</v>
      </c>
      <c r="D392" s="37"/>
      <c r="E392" s="37"/>
      <c r="F392" s="37" t="s">
        <v>221</v>
      </c>
      <c r="G392" s="39" t="s">
        <v>222</v>
      </c>
      <c r="H392" s="43">
        <v>1.0000000000000001E-5</v>
      </c>
      <c r="I392" s="40"/>
      <c r="J392" s="40"/>
      <c r="K392" s="40">
        <v>0.25</v>
      </c>
      <c r="L392" s="40"/>
      <c r="M392" s="40"/>
      <c r="N392" s="40"/>
      <c r="O392" s="40"/>
      <c r="P392" s="40"/>
      <c r="Q392" s="40"/>
      <c r="R392" s="40"/>
      <c r="S392" s="40"/>
      <c r="T392" s="40">
        <v>0.25</v>
      </c>
      <c r="U392" s="40"/>
      <c r="V392" s="40">
        <v>1.89</v>
      </c>
      <c r="W392" s="40">
        <v>81.23</v>
      </c>
      <c r="X392" s="40"/>
      <c r="Y392" s="40">
        <v>16.809999999999999</v>
      </c>
      <c r="Z392" s="40"/>
      <c r="AA392" s="40"/>
      <c r="AB392" s="40"/>
      <c r="AC392" s="40"/>
      <c r="AD392" s="40"/>
      <c r="AE392" s="40"/>
      <c r="AF392" s="40"/>
      <c r="AG392" s="40"/>
      <c r="AH392" s="40"/>
      <c r="AI392" s="42"/>
      <c r="AJ392" s="42"/>
      <c r="AK392" s="42"/>
      <c r="AL392" s="42"/>
      <c r="AM392" s="42"/>
      <c r="AN392" s="42"/>
      <c r="AO392" s="42"/>
    </row>
    <row r="393" spans="1:41" ht="15.75" customHeight="1" x14ac:dyDescent="0.25">
      <c r="A393" s="10">
        <f t="shared" si="6"/>
        <v>392</v>
      </c>
      <c r="B393" s="37" t="s">
        <v>220</v>
      </c>
      <c r="C393" s="38">
        <v>2</v>
      </c>
      <c r="D393" s="37"/>
      <c r="E393" s="37"/>
      <c r="F393" s="37" t="s">
        <v>221</v>
      </c>
      <c r="G393" s="39" t="s">
        <v>222</v>
      </c>
      <c r="H393" s="43">
        <v>1E-4</v>
      </c>
      <c r="I393" s="40"/>
      <c r="J393" s="40"/>
      <c r="K393" s="40">
        <v>0.25</v>
      </c>
      <c r="L393" s="40"/>
      <c r="M393" s="40"/>
      <c r="N393" s="40"/>
      <c r="O393" s="40"/>
      <c r="P393" s="40"/>
      <c r="Q393" s="40"/>
      <c r="R393" s="40"/>
      <c r="S393" s="40"/>
      <c r="T393" s="40">
        <v>0.3</v>
      </c>
      <c r="U393" s="40"/>
      <c r="V393" s="40">
        <v>2.37</v>
      </c>
      <c r="W393" s="40">
        <v>89.16</v>
      </c>
      <c r="X393" s="40"/>
      <c r="Y393" s="40">
        <v>12.25</v>
      </c>
      <c r="Z393" s="40"/>
      <c r="AA393" s="40"/>
      <c r="AB393" s="40"/>
      <c r="AC393" s="40"/>
      <c r="AD393" s="40"/>
      <c r="AE393" s="40"/>
      <c r="AF393" s="40"/>
      <c r="AG393" s="40"/>
      <c r="AH393" s="40"/>
      <c r="AI393" s="42"/>
      <c r="AJ393" s="42"/>
      <c r="AK393" s="42"/>
      <c r="AL393" s="42"/>
      <c r="AM393" s="42"/>
      <c r="AN393" s="42"/>
      <c r="AO393" s="42"/>
    </row>
    <row r="394" spans="1:41" ht="15.75" customHeight="1" x14ac:dyDescent="0.25">
      <c r="A394" s="10">
        <f t="shared" si="6"/>
        <v>393</v>
      </c>
      <c r="B394" s="37" t="s">
        <v>220</v>
      </c>
      <c r="C394" s="38">
        <v>2</v>
      </c>
      <c r="D394" s="37"/>
      <c r="E394" s="37"/>
      <c r="F394" s="37" t="s">
        <v>221</v>
      </c>
      <c r="G394" s="39" t="s">
        <v>222</v>
      </c>
      <c r="H394" s="43">
        <v>1E-3</v>
      </c>
      <c r="I394" s="40"/>
      <c r="J394" s="40"/>
      <c r="K394" s="40">
        <v>0.25</v>
      </c>
      <c r="L394" s="40"/>
      <c r="M394" s="40"/>
      <c r="N394" s="40"/>
      <c r="O394" s="40"/>
      <c r="P394" s="40"/>
      <c r="Q394" s="40"/>
      <c r="R394" s="40"/>
      <c r="S394" s="40"/>
      <c r="T394" s="40">
        <v>0.4</v>
      </c>
      <c r="U394" s="40"/>
      <c r="V394" s="40">
        <v>2.65</v>
      </c>
      <c r="W394" s="40">
        <v>102.57</v>
      </c>
      <c r="X394" s="40"/>
      <c r="Y394" s="40">
        <v>10.84</v>
      </c>
      <c r="Z394" s="40"/>
      <c r="AA394" s="40"/>
      <c r="AB394" s="40"/>
      <c r="AC394" s="40"/>
      <c r="AD394" s="40"/>
      <c r="AE394" s="40"/>
      <c r="AF394" s="40"/>
      <c r="AG394" s="40"/>
      <c r="AH394" s="40"/>
      <c r="AI394" s="42"/>
      <c r="AJ394" s="42"/>
      <c r="AK394" s="42"/>
      <c r="AL394" s="42"/>
      <c r="AM394" s="42"/>
      <c r="AN394" s="42"/>
      <c r="AO394" s="42"/>
    </row>
    <row r="395" spans="1:41" ht="15.75" customHeight="1" x14ac:dyDescent="0.25">
      <c r="A395" s="10">
        <f t="shared" si="6"/>
        <v>394</v>
      </c>
      <c r="B395" s="37" t="s">
        <v>220</v>
      </c>
      <c r="C395" s="38">
        <v>2</v>
      </c>
      <c r="D395" s="37"/>
      <c r="E395" s="37"/>
      <c r="F395" s="37" t="s">
        <v>221</v>
      </c>
      <c r="G395" s="39" t="s">
        <v>222</v>
      </c>
      <c r="H395" s="40">
        <v>0.1</v>
      </c>
      <c r="I395" s="40"/>
      <c r="J395" s="40"/>
      <c r="K395" s="40">
        <v>0.25</v>
      </c>
      <c r="L395" s="40"/>
      <c r="M395" s="40"/>
      <c r="N395" s="40"/>
      <c r="O395" s="40"/>
      <c r="P395" s="40"/>
      <c r="Q395" s="40"/>
      <c r="R395" s="40"/>
      <c r="S395" s="40"/>
      <c r="T395" s="40">
        <v>0.47</v>
      </c>
      <c r="U395" s="40"/>
      <c r="V395" s="40">
        <v>3.01</v>
      </c>
      <c r="W395" s="40">
        <v>105.73</v>
      </c>
      <c r="X395" s="40"/>
      <c r="Y395" s="40">
        <v>6.25</v>
      </c>
      <c r="Z395" s="40"/>
      <c r="AA395" s="40"/>
      <c r="AB395" s="40"/>
      <c r="AC395" s="40"/>
      <c r="AD395" s="40"/>
      <c r="AE395" s="40"/>
      <c r="AF395" s="40"/>
      <c r="AG395" s="40"/>
      <c r="AH395" s="40"/>
      <c r="AI395" s="42"/>
      <c r="AJ395" s="42"/>
      <c r="AK395" s="42"/>
      <c r="AL395" s="42"/>
      <c r="AM395" s="42"/>
      <c r="AN395" s="42"/>
      <c r="AO395" s="42"/>
    </row>
    <row r="396" spans="1:41" ht="15.75" customHeight="1" x14ac:dyDescent="0.25">
      <c r="A396" s="10">
        <f t="shared" si="6"/>
        <v>395</v>
      </c>
      <c r="B396" s="16" t="s">
        <v>108</v>
      </c>
      <c r="C396" s="19">
        <v>2</v>
      </c>
      <c r="D396" s="16"/>
      <c r="E396" s="16"/>
      <c r="F396" s="16" t="s">
        <v>109</v>
      </c>
      <c r="G396" s="18" t="s">
        <v>110</v>
      </c>
      <c r="H396" s="20">
        <v>3455</v>
      </c>
      <c r="I396" s="20"/>
      <c r="J396" s="20"/>
      <c r="K396" s="20">
        <v>0.25</v>
      </c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14"/>
      <c r="AJ396" s="14"/>
      <c r="AK396" s="14"/>
      <c r="AL396" s="14"/>
      <c r="AM396" s="14"/>
      <c r="AN396" s="14"/>
      <c r="AO396" s="14"/>
    </row>
    <row r="397" spans="1:41" ht="15.75" customHeight="1" x14ac:dyDescent="0.25">
      <c r="A397" s="10">
        <f t="shared" si="6"/>
        <v>396</v>
      </c>
      <c r="B397" s="16" t="s">
        <v>108</v>
      </c>
      <c r="C397" s="19">
        <v>2</v>
      </c>
      <c r="D397" s="16"/>
      <c r="E397" s="16"/>
      <c r="F397" s="16" t="s">
        <v>109</v>
      </c>
      <c r="G397" s="18" t="s">
        <v>110</v>
      </c>
      <c r="H397" s="20">
        <v>3452</v>
      </c>
      <c r="I397" s="20"/>
      <c r="J397" s="20"/>
      <c r="K397" s="20">
        <v>0.25</v>
      </c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14"/>
      <c r="AJ397" s="14"/>
      <c r="AK397" s="14"/>
      <c r="AL397" s="14"/>
      <c r="AM397" s="14"/>
      <c r="AN397" s="14"/>
      <c r="AO397" s="14"/>
    </row>
    <row r="398" spans="1:41" ht="15.75" customHeight="1" x14ac:dyDescent="0.25">
      <c r="A398" s="10">
        <f t="shared" si="6"/>
        <v>397</v>
      </c>
      <c r="B398" s="16" t="s">
        <v>108</v>
      </c>
      <c r="C398" s="19">
        <v>2</v>
      </c>
      <c r="D398" s="16"/>
      <c r="E398" s="16"/>
      <c r="F398" s="16" t="s">
        <v>109</v>
      </c>
      <c r="G398" s="18" t="s">
        <v>110</v>
      </c>
      <c r="H398" s="20">
        <v>3410</v>
      </c>
      <c r="I398" s="20"/>
      <c r="J398" s="20"/>
      <c r="K398" s="20">
        <v>0.25</v>
      </c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14"/>
      <c r="AJ398" s="14"/>
      <c r="AK398" s="14"/>
      <c r="AL398" s="14"/>
      <c r="AM398" s="14"/>
      <c r="AN398" s="14"/>
      <c r="AO398" s="14"/>
    </row>
    <row r="399" spans="1:41" ht="15.75" customHeight="1" x14ac:dyDescent="0.25">
      <c r="A399" s="10">
        <f t="shared" si="6"/>
        <v>398</v>
      </c>
      <c r="B399" s="16" t="s">
        <v>108</v>
      </c>
      <c r="C399" s="19">
        <v>2</v>
      </c>
      <c r="D399" s="16"/>
      <c r="E399" s="16"/>
      <c r="F399" s="16" t="s">
        <v>109</v>
      </c>
      <c r="G399" s="18" t="s">
        <v>110</v>
      </c>
      <c r="H399" s="20">
        <v>3450</v>
      </c>
      <c r="I399" s="20"/>
      <c r="J399" s="20"/>
      <c r="K399" s="20">
        <v>0.25</v>
      </c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14"/>
      <c r="AJ399" s="14"/>
      <c r="AK399" s="14"/>
      <c r="AL399" s="14"/>
      <c r="AM399" s="14"/>
      <c r="AN399" s="14"/>
      <c r="AO399" s="14"/>
    </row>
    <row r="400" spans="1:41" ht="15.75" customHeight="1" x14ac:dyDescent="0.25">
      <c r="A400" s="10">
        <f t="shared" si="6"/>
        <v>399</v>
      </c>
      <c r="B400" s="16" t="s">
        <v>108</v>
      </c>
      <c r="C400" s="19">
        <v>2</v>
      </c>
      <c r="D400" s="16"/>
      <c r="E400" s="16"/>
      <c r="F400" s="16" t="s">
        <v>109</v>
      </c>
      <c r="G400" s="18" t="s">
        <v>110</v>
      </c>
      <c r="H400" s="20">
        <v>3400</v>
      </c>
      <c r="I400" s="20"/>
      <c r="J400" s="20"/>
      <c r="K400" s="20">
        <v>0.25</v>
      </c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14"/>
      <c r="AJ400" s="14"/>
      <c r="AK400" s="14"/>
      <c r="AL400" s="14"/>
      <c r="AM400" s="14"/>
      <c r="AN400" s="14"/>
      <c r="AO400" s="14"/>
    </row>
    <row r="401" spans="1:41" ht="15.75" customHeight="1" x14ac:dyDescent="0.25">
      <c r="A401" s="10">
        <f t="shared" si="6"/>
        <v>400</v>
      </c>
      <c r="B401" s="16" t="s">
        <v>183</v>
      </c>
      <c r="C401" s="19">
        <v>3</v>
      </c>
      <c r="D401" s="16"/>
      <c r="E401" s="16"/>
      <c r="F401" s="16" t="s">
        <v>184</v>
      </c>
      <c r="G401" s="18" t="s">
        <v>185</v>
      </c>
      <c r="H401" s="23">
        <v>1.0999999999999999E-2</v>
      </c>
      <c r="I401" s="20"/>
      <c r="J401" s="20"/>
      <c r="K401" s="20">
        <v>0.5</v>
      </c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>
        <v>0.9</v>
      </c>
      <c r="Y401" s="20">
        <v>45</v>
      </c>
      <c r="Z401" s="20"/>
      <c r="AA401" s="20"/>
      <c r="AB401" s="20"/>
      <c r="AC401" s="20"/>
      <c r="AD401" s="20"/>
      <c r="AE401" s="20"/>
      <c r="AF401" s="20"/>
      <c r="AG401" s="20"/>
      <c r="AH401" s="20" t="s">
        <v>186</v>
      </c>
      <c r="AI401" s="14"/>
      <c r="AJ401" s="14"/>
      <c r="AK401" s="14"/>
      <c r="AL401" s="14"/>
      <c r="AM401" s="14"/>
      <c r="AN401" s="14"/>
      <c r="AO401" s="14"/>
    </row>
    <row r="402" spans="1:41" ht="15.75" customHeight="1" x14ac:dyDescent="0.25">
      <c r="A402" s="10">
        <f t="shared" si="6"/>
        <v>401</v>
      </c>
      <c r="B402" s="16" t="s">
        <v>183</v>
      </c>
      <c r="C402" s="19">
        <v>3</v>
      </c>
      <c r="D402" s="16"/>
      <c r="E402" s="16"/>
      <c r="F402" s="16" t="s">
        <v>184</v>
      </c>
      <c r="G402" s="18" t="s">
        <v>185</v>
      </c>
      <c r="H402" s="23">
        <v>1.9</v>
      </c>
      <c r="I402" s="20"/>
      <c r="J402" s="20"/>
      <c r="K402" s="20">
        <v>0.5</v>
      </c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>
        <v>0.97</v>
      </c>
      <c r="Y402" s="20">
        <v>39.5</v>
      </c>
      <c r="Z402" s="20"/>
      <c r="AA402" s="20"/>
      <c r="AB402" s="20"/>
      <c r="AC402" s="20"/>
      <c r="AD402" s="20"/>
      <c r="AE402" s="20"/>
      <c r="AF402" s="20"/>
      <c r="AG402" s="20"/>
      <c r="AH402" s="20" t="s">
        <v>186</v>
      </c>
      <c r="AI402" s="14"/>
      <c r="AJ402" s="14"/>
      <c r="AK402" s="14"/>
      <c r="AL402" s="14"/>
      <c r="AM402" s="14"/>
      <c r="AN402" s="14"/>
      <c r="AO402" s="14"/>
    </row>
    <row r="403" spans="1:41" ht="15.75" customHeight="1" x14ac:dyDescent="0.25">
      <c r="A403" s="10">
        <f t="shared" si="6"/>
        <v>402</v>
      </c>
      <c r="B403" s="16" t="s">
        <v>183</v>
      </c>
      <c r="C403" s="19">
        <v>3</v>
      </c>
      <c r="D403" s="16"/>
      <c r="E403" s="16"/>
      <c r="F403" s="16" t="s">
        <v>184</v>
      </c>
      <c r="G403" s="18" t="s">
        <v>185</v>
      </c>
      <c r="H403" s="23">
        <v>0.35</v>
      </c>
      <c r="I403" s="20"/>
      <c r="J403" s="20"/>
      <c r="K403" s="20">
        <v>0.5</v>
      </c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>
        <v>0.85</v>
      </c>
      <c r="Y403" s="20">
        <v>11.3</v>
      </c>
      <c r="Z403" s="20"/>
      <c r="AA403" s="20"/>
      <c r="AB403" s="20"/>
      <c r="AC403" s="20"/>
      <c r="AD403" s="20"/>
      <c r="AE403" s="20"/>
      <c r="AF403" s="20"/>
      <c r="AG403" s="20"/>
      <c r="AH403" s="20" t="s">
        <v>186</v>
      </c>
      <c r="AI403" s="14"/>
      <c r="AJ403" s="14"/>
      <c r="AK403" s="14"/>
      <c r="AL403" s="14"/>
      <c r="AM403" s="14"/>
      <c r="AN403" s="14"/>
      <c r="AO403" s="14"/>
    </row>
    <row r="404" spans="1:41" ht="15.75" customHeight="1" x14ac:dyDescent="0.25">
      <c r="A404" s="10">
        <f t="shared" si="6"/>
        <v>403</v>
      </c>
      <c r="B404" s="16" t="s">
        <v>218</v>
      </c>
      <c r="C404" s="19">
        <v>2</v>
      </c>
      <c r="D404" s="16" t="s">
        <v>44</v>
      </c>
      <c r="E404" s="16"/>
      <c r="F404" s="16" t="s">
        <v>204</v>
      </c>
      <c r="G404" s="18" t="s">
        <v>219</v>
      </c>
      <c r="H404" s="23">
        <v>1E-13</v>
      </c>
      <c r="I404" s="20"/>
      <c r="J404" s="20"/>
      <c r="K404" s="20">
        <v>0.7</v>
      </c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>
        <v>55</v>
      </c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14"/>
      <c r="AJ404" s="14"/>
      <c r="AK404" s="14"/>
      <c r="AL404" s="14"/>
      <c r="AM404" s="14"/>
      <c r="AN404" s="14"/>
      <c r="AO404" s="14"/>
    </row>
    <row r="405" spans="1:41" ht="15.75" customHeight="1" x14ac:dyDescent="0.25">
      <c r="A405" s="10">
        <f t="shared" si="6"/>
        <v>404</v>
      </c>
      <c r="B405" s="16" t="s">
        <v>218</v>
      </c>
      <c r="C405" s="19">
        <v>2</v>
      </c>
      <c r="D405" s="16" t="s">
        <v>44</v>
      </c>
      <c r="E405" s="16"/>
      <c r="F405" s="16" t="s">
        <v>204</v>
      </c>
      <c r="G405" s="18" t="s">
        <v>219</v>
      </c>
      <c r="H405" s="23">
        <v>1E-8</v>
      </c>
      <c r="I405" s="20"/>
      <c r="J405" s="20"/>
      <c r="K405" s="20">
        <v>0.7</v>
      </c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>
        <v>65</v>
      </c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14"/>
      <c r="AJ405" s="14"/>
      <c r="AK405" s="14"/>
      <c r="AL405" s="14"/>
      <c r="AM405" s="14"/>
      <c r="AN405" s="14"/>
      <c r="AO405" s="14"/>
    </row>
    <row r="406" spans="1:41" ht="15.75" customHeight="1" x14ac:dyDescent="0.25">
      <c r="A406" s="10">
        <f t="shared" si="6"/>
        <v>405</v>
      </c>
      <c r="B406" s="29" t="s">
        <v>218</v>
      </c>
      <c r="C406" s="28">
        <v>2</v>
      </c>
      <c r="D406" s="29" t="s">
        <v>44</v>
      </c>
      <c r="E406" s="29"/>
      <c r="F406" s="29" t="s">
        <v>204</v>
      </c>
      <c r="G406" s="30" t="s">
        <v>219</v>
      </c>
      <c r="H406" s="31">
        <v>2.0000000000000001E-4</v>
      </c>
      <c r="I406" s="32"/>
      <c r="J406" s="32"/>
      <c r="K406" s="32">
        <v>0.7</v>
      </c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>
        <v>67</v>
      </c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</row>
    <row r="407" spans="1:41" ht="15.75" customHeight="1" x14ac:dyDescent="0.25">
      <c r="A407" s="10">
        <f t="shared" si="6"/>
        <v>406</v>
      </c>
      <c r="B407" s="29" t="s">
        <v>218</v>
      </c>
      <c r="C407" s="28">
        <v>2</v>
      </c>
      <c r="D407" s="29" t="s">
        <v>44</v>
      </c>
      <c r="E407" s="29"/>
      <c r="F407" s="29" t="s">
        <v>204</v>
      </c>
      <c r="G407" s="30" t="s">
        <v>219</v>
      </c>
      <c r="H407" s="31">
        <v>4.5199999999999998E-4</v>
      </c>
      <c r="I407" s="32"/>
      <c r="J407" s="32"/>
      <c r="K407" s="32">
        <v>0.7</v>
      </c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>
        <v>50</v>
      </c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14"/>
      <c r="AJ407" s="14"/>
      <c r="AK407" s="14"/>
      <c r="AL407" s="14"/>
      <c r="AM407" s="14"/>
      <c r="AN407" s="14"/>
      <c r="AO407" s="14"/>
    </row>
    <row r="408" spans="1:41" ht="15.75" customHeight="1" x14ac:dyDescent="0.25">
      <c r="A408" s="10">
        <f t="shared" si="6"/>
        <v>407</v>
      </c>
      <c r="B408" s="29" t="s">
        <v>234</v>
      </c>
      <c r="C408" s="28">
        <v>2</v>
      </c>
      <c r="D408" s="29"/>
      <c r="E408" s="29"/>
      <c r="F408" s="29" t="s">
        <v>235</v>
      </c>
      <c r="G408" s="30" t="s">
        <v>219</v>
      </c>
      <c r="H408" s="31">
        <v>9.9999999999999994E-12</v>
      </c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>
        <v>55</v>
      </c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14"/>
      <c r="AJ408" s="14"/>
      <c r="AK408" s="14"/>
      <c r="AL408" s="14"/>
      <c r="AM408" s="14"/>
      <c r="AN408" s="14"/>
      <c r="AO408" s="14"/>
    </row>
    <row r="409" spans="1:41" ht="15.75" customHeight="1" x14ac:dyDescent="0.25">
      <c r="A409" s="10">
        <f t="shared" si="6"/>
        <v>408</v>
      </c>
      <c r="B409" s="29" t="s">
        <v>234</v>
      </c>
      <c r="C409" s="28">
        <v>2</v>
      </c>
      <c r="D409" s="29"/>
      <c r="E409" s="29"/>
      <c r="F409" s="29" t="s">
        <v>235</v>
      </c>
      <c r="G409" s="30" t="s">
        <v>236</v>
      </c>
      <c r="H409" s="31">
        <v>9.9999999999999995E-7</v>
      </c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>
        <v>65</v>
      </c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14"/>
      <c r="AJ409" s="14"/>
      <c r="AK409" s="14"/>
      <c r="AL409" s="14"/>
      <c r="AM409" s="14"/>
      <c r="AN409" s="14"/>
      <c r="AO409" s="14"/>
    </row>
    <row r="410" spans="1:41" ht="15.75" customHeight="1" x14ac:dyDescent="0.25">
      <c r="A410" s="10">
        <f t="shared" si="6"/>
        <v>409</v>
      </c>
      <c r="B410" s="29" t="s">
        <v>234</v>
      </c>
      <c r="C410" s="28">
        <v>2</v>
      </c>
      <c r="D410" s="29"/>
      <c r="E410" s="29"/>
      <c r="F410" s="29" t="s">
        <v>235</v>
      </c>
      <c r="G410" s="30" t="s">
        <v>237</v>
      </c>
      <c r="H410" s="23">
        <v>0.1</v>
      </c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>
        <v>68</v>
      </c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14"/>
      <c r="AJ410" s="14"/>
      <c r="AK410" s="14"/>
      <c r="AL410" s="14"/>
      <c r="AM410" s="14"/>
      <c r="AN410" s="14"/>
      <c r="AO410" s="14"/>
    </row>
    <row r="411" spans="1:41" ht="15.75" customHeight="1" x14ac:dyDescent="0.25">
      <c r="A411" s="10">
        <f t="shared" si="6"/>
        <v>410</v>
      </c>
      <c r="B411" s="16" t="s">
        <v>234</v>
      </c>
      <c r="C411" s="19">
        <v>2</v>
      </c>
      <c r="D411" s="16"/>
      <c r="E411" s="16"/>
      <c r="F411" s="16" t="s">
        <v>235</v>
      </c>
      <c r="G411" s="18" t="s">
        <v>238</v>
      </c>
      <c r="H411" s="20">
        <v>2</v>
      </c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>
        <v>50</v>
      </c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14"/>
      <c r="AJ411" s="14"/>
      <c r="AK411" s="14"/>
      <c r="AL411" s="14"/>
      <c r="AM411" s="14"/>
      <c r="AN411" s="14"/>
      <c r="AO411" s="14"/>
    </row>
    <row r="412" spans="1:41" ht="15.75" customHeight="1" x14ac:dyDescent="0.25">
      <c r="A412" s="10">
        <f t="shared" si="6"/>
        <v>411</v>
      </c>
      <c r="B412" s="16" t="s">
        <v>214</v>
      </c>
      <c r="C412" s="19">
        <v>2</v>
      </c>
      <c r="D412" s="16" t="s">
        <v>44</v>
      </c>
      <c r="E412" s="16"/>
      <c r="F412" s="16" t="s">
        <v>116</v>
      </c>
      <c r="G412" s="18" t="s">
        <v>215</v>
      </c>
      <c r="H412" s="23">
        <v>3.0000000000000001E-3</v>
      </c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14"/>
      <c r="AJ412" s="14"/>
      <c r="AK412" s="14"/>
      <c r="AL412" s="14"/>
      <c r="AM412" s="14"/>
      <c r="AN412" s="14"/>
      <c r="AO412" s="14"/>
    </row>
    <row r="413" spans="1:41" ht="15.75" customHeight="1" x14ac:dyDescent="0.25">
      <c r="A413" s="10">
        <f t="shared" si="6"/>
        <v>412</v>
      </c>
      <c r="B413" s="16" t="s">
        <v>214</v>
      </c>
      <c r="C413" s="19">
        <v>2</v>
      </c>
      <c r="D413" s="16" t="s">
        <v>44</v>
      </c>
      <c r="E413" s="16"/>
      <c r="F413" s="16" t="s">
        <v>116</v>
      </c>
      <c r="G413" s="18" t="s">
        <v>215</v>
      </c>
      <c r="H413" s="23">
        <v>0.02</v>
      </c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14"/>
      <c r="AJ413" s="14"/>
      <c r="AK413" s="14"/>
      <c r="AL413" s="14"/>
      <c r="AM413" s="14"/>
      <c r="AN413" s="14"/>
      <c r="AO413" s="14"/>
    </row>
    <row r="414" spans="1:41" ht="15.75" customHeight="1" x14ac:dyDescent="0.25">
      <c r="A414" s="10">
        <f t="shared" si="6"/>
        <v>413</v>
      </c>
      <c r="B414" s="16" t="s">
        <v>214</v>
      </c>
      <c r="C414" s="19">
        <v>2</v>
      </c>
      <c r="D414" s="16" t="s">
        <v>44</v>
      </c>
      <c r="E414" s="16"/>
      <c r="F414" s="16" t="s">
        <v>116</v>
      </c>
      <c r="G414" s="18" t="s">
        <v>215</v>
      </c>
      <c r="H414" s="20">
        <v>0.1</v>
      </c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14"/>
      <c r="AJ414" s="14"/>
      <c r="AK414" s="14"/>
      <c r="AL414" s="14"/>
      <c r="AM414" s="14"/>
      <c r="AN414" s="14"/>
      <c r="AO414" s="14"/>
    </row>
    <row r="415" spans="1:41" ht="15.75" customHeight="1" x14ac:dyDescent="0.25">
      <c r="A415" s="10">
        <f t="shared" si="6"/>
        <v>414</v>
      </c>
      <c r="B415" s="16" t="s">
        <v>214</v>
      </c>
      <c r="C415" s="19">
        <v>2</v>
      </c>
      <c r="D415" s="16" t="s">
        <v>44</v>
      </c>
      <c r="E415" s="16"/>
      <c r="F415" s="16" t="s">
        <v>116</v>
      </c>
      <c r="G415" s="18" t="s">
        <v>215</v>
      </c>
      <c r="H415" s="20">
        <v>88</v>
      </c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14"/>
      <c r="AJ415" s="14"/>
      <c r="AK415" s="14"/>
      <c r="AL415" s="14"/>
      <c r="AM415" s="14"/>
      <c r="AN415" s="14"/>
      <c r="AO415" s="14"/>
    </row>
    <row r="416" spans="1:41" ht="15.75" customHeight="1" x14ac:dyDescent="0.25">
      <c r="A416" s="10">
        <f t="shared" si="6"/>
        <v>415</v>
      </c>
      <c r="B416" s="22" t="s">
        <v>40</v>
      </c>
      <c r="C416" s="19">
        <v>4</v>
      </c>
      <c r="D416" s="16"/>
      <c r="E416" s="16"/>
      <c r="F416" s="16"/>
      <c r="G416" s="18" t="s">
        <v>41</v>
      </c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14"/>
      <c r="AJ416" s="14"/>
      <c r="AK416" s="14"/>
      <c r="AL416" s="14"/>
      <c r="AM416" s="14"/>
      <c r="AN416" s="14"/>
      <c r="AO416" s="14"/>
    </row>
    <row r="417" spans="1:41" ht="15.75" customHeight="1" x14ac:dyDescent="0.25">
      <c r="A417" s="10">
        <f t="shared" si="6"/>
        <v>416</v>
      </c>
      <c r="B417" s="16" t="s">
        <v>233</v>
      </c>
      <c r="C417" s="19">
        <v>2</v>
      </c>
      <c r="D417" s="16"/>
      <c r="E417" s="16"/>
      <c r="F417" s="16"/>
      <c r="G417" s="18" t="s">
        <v>41</v>
      </c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14"/>
      <c r="AJ417" s="14"/>
      <c r="AK417" s="14"/>
      <c r="AL417" s="14"/>
      <c r="AM417" s="14"/>
      <c r="AN417" s="14"/>
      <c r="AO417" s="14"/>
    </row>
    <row r="418" spans="1:41" ht="15.75" customHeight="1" x14ac:dyDescent="0.25">
      <c r="A418" s="10">
        <f t="shared" si="6"/>
        <v>417</v>
      </c>
      <c r="B418" s="16" t="s">
        <v>192</v>
      </c>
      <c r="C418" s="19">
        <v>2</v>
      </c>
      <c r="D418" s="16"/>
      <c r="E418" s="16"/>
      <c r="F418" s="16"/>
      <c r="G418" s="18" t="s">
        <v>193</v>
      </c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>
        <v>4</v>
      </c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14"/>
      <c r="AJ418" s="14"/>
      <c r="AK418" s="14"/>
      <c r="AL418" s="14"/>
      <c r="AM418" s="14"/>
      <c r="AN418" s="14"/>
      <c r="AO418" s="14"/>
    </row>
    <row r="419" spans="1:41" ht="15.75" customHeight="1" x14ac:dyDescent="0.25">
      <c r="A419" s="10">
        <f t="shared" si="6"/>
        <v>418</v>
      </c>
      <c r="B419" s="16" t="s">
        <v>81</v>
      </c>
      <c r="C419" s="19">
        <v>2</v>
      </c>
      <c r="D419" s="16"/>
      <c r="E419" s="16"/>
      <c r="F419" s="16"/>
      <c r="G419" s="18" t="s">
        <v>82</v>
      </c>
      <c r="H419" s="23">
        <v>9.9999999999999995E-7</v>
      </c>
      <c r="I419" s="20"/>
      <c r="J419" s="20"/>
      <c r="K419" s="20">
        <v>6</v>
      </c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14"/>
      <c r="AJ419" s="14"/>
      <c r="AK419" s="14"/>
      <c r="AL419" s="14"/>
      <c r="AM419" s="14"/>
      <c r="AN419" s="14"/>
      <c r="AO419" s="14"/>
    </row>
    <row r="420" spans="1:41" ht="15.75" customHeight="1" x14ac:dyDescent="0.25">
      <c r="A420" s="10">
        <f t="shared" si="6"/>
        <v>419</v>
      </c>
      <c r="B420" s="16" t="s">
        <v>81</v>
      </c>
      <c r="C420" s="19">
        <v>2</v>
      </c>
      <c r="D420" s="16"/>
      <c r="E420" s="16"/>
      <c r="F420" s="16"/>
      <c r="G420" s="18" t="s">
        <v>82</v>
      </c>
      <c r="H420" s="23">
        <v>1E-3</v>
      </c>
      <c r="I420" s="20"/>
      <c r="J420" s="20"/>
      <c r="K420" s="20">
        <v>6</v>
      </c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14"/>
      <c r="AJ420" s="14"/>
      <c r="AK420" s="14"/>
      <c r="AL420" s="14"/>
      <c r="AM420" s="14"/>
      <c r="AN420" s="14"/>
      <c r="AO420" s="14"/>
    </row>
    <row r="421" spans="1:41" ht="15.75" customHeight="1" x14ac:dyDescent="0.25">
      <c r="A421" s="10">
        <f t="shared" si="6"/>
        <v>420</v>
      </c>
      <c r="B421" s="16" t="s">
        <v>81</v>
      </c>
      <c r="C421" s="19">
        <v>2</v>
      </c>
      <c r="D421" s="16"/>
      <c r="E421" s="16"/>
      <c r="F421" s="16"/>
      <c r="G421" s="18" t="s">
        <v>82</v>
      </c>
      <c r="H421" s="20">
        <v>0.1</v>
      </c>
      <c r="I421" s="20"/>
      <c r="J421" s="20"/>
      <c r="K421" s="20">
        <v>6</v>
      </c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>
        <v>-8.1999999999999993</v>
      </c>
      <c r="AG421" s="20">
        <v>-5.5</v>
      </c>
      <c r="AH421" s="20"/>
      <c r="AI421" s="14"/>
      <c r="AJ421" s="14"/>
      <c r="AK421" s="14"/>
      <c r="AL421" s="14"/>
      <c r="AM421" s="14"/>
      <c r="AN421" s="14"/>
      <c r="AO421" s="14"/>
    </row>
    <row r="422" spans="1:41" ht="15.75" customHeight="1" x14ac:dyDescent="0.25">
      <c r="A422" s="10">
        <f t="shared" si="6"/>
        <v>421</v>
      </c>
      <c r="B422" s="16" t="s">
        <v>81</v>
      </c>
      <c r="C422" s="19">
        <v>2</v>
      </c>
      <c r="D422" s="16"/>
      <c r="E422" s="16"/>
      <c r="F422" s="16"/>
      <c r="G422" s="18" t="s">
        <v>82</v>
      </c>
      <c r="H422" s="20">
        <v>0.2</v>
      </c>
      <c r="I422" s="20"/>
      <c r="J422" s="20"/>
      <c r="K422" s="20">
        <v>6</v>
      </c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14"/>
      <c r="AJ422" s="14"/>
      <c r="AK422" s="14"/>
      <c r="AL422" s="14"/>
      <c r="AM422" s="14"/>
      <c r="AN422" s="14"/>
      <c r="AO422" s="14"/>
    </row>
    <row r="423" spans="1:41" ht="15.75" customHeight="1" x14ac:dyDescent="0.25">
      <c r="A423" s="10">
        <f t="shared" si="6"/>
        <v>422</v>
      </c>
      <c r="B423" s="16" t="s">
        <v>111</v>
      </c>
      <c r="C423" s="19">
        <v>2</v>
      </c>
      <c r="D423" s="16"/>
      <c r="E423" s="16"/>
      <c r="F423" s="16" t="s">
        <v>112</v>
      </c>
      <c r="G423" s="18" t="s">
        <v>113</v>
      </c>
      <c r="H423" s="23">
        <v>9.9999999999999998E-13</v>
      </c>
      <c r="I423" s="20"/>
      <c r="J423" s="20"/>
      <c r="K423" s="20">
        <v>3</v>
      </c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>
        <v>2.2999999999999998</v>
      </c>
      <c r="W423" s="20">
        <v>41</v>
      </c>
      <c r="X423" s="20"/>
      <c r="Y423" s="20">
        <v>2</v>
      </c>
      <c r="Z423" s="20">
        <v>41</v>
      </c>
      <c r="AA423" s="20">
        <v>1.77</v>
      </c>
      <c r="AB423" s="20"/>
      <c r="AC423" s="20"/>
      <c r="AD423" s="20"/>
      <c r="AE423" s="20"/>
      <c r="AF423" s="20"/>
      <c r="AG423" s="20"/>
      <c r="AH423" s="20"/>
      <c r="AI423" s="14"/>
      <c r="AJ423" s="14"/>
      <c r="AK423" s="14"/>
      <c r="AL423" s="14"/>
      <c r="AM423" s="14"/>
      <c r="AN423" s="14"/>
      <c r="AO423" s="14"/>
    </row>
    <row r="424" spans="1:41" ht="15.75" customHeight="1" x14ac:dyDescent="0.25">
      <c r="A424" s="10">
        <f t="shared" si="6"/>
        <v>423</v>
      </c>
      <c r="B424" s="16" t="s">
        <v>111</v>
      </c>
      <c r="C424" s="19">
        <v>2</v>
      </c>
      <c r="D424" s="16"/>
      <c r="E424" s="16"/>
      <c r="F424" s="16" t="s">
        <v>112</v>
      </c>
      <c r="G424" s="18" t="s">
        <v>113</v>
      </c>
      <c r="H424" s="23">
        <v>9.9999999999999994E-12</v>
      </c>
      <c r="I424" s="20"/>
      <c r="J424" s="20"/>
      <c r="K424" s="20">
        <v>3</v>
      </c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>
        <v>2.6</v>
      </c>
      <c r="W424" s="20">
        <v>33</v>
      </c>
      <c r="X424" s="20"/>
      <c r="Y424" s="20">
        <v>1</v>
      </c>
      <c r="Z424" s="20">
        <v>33</v>
      </c>
      <c r="AA424" s="20">
        <v>2</v>
      </c>
      <c r="AB424" s="20"/>
      <c r="AC424" s="20"/>
      <c r="AD424" s="20"/>
      <c r="AE424" s="20"/>
      <c r="AF424" s="20"/>
      <c r="AG424" s="20"/>
      <c r="AH424" s="20"/>
      <c r="AI424" s="14"/>
      <c r="AJ424" s="14"/>
      <c r="AK424" s="14"/>
      <c r="AL424" s="14"/>
      <c r="AM424" s="14"/>
      <c r="AN424" s="14"/>
      <c r="AO424" s="14"/>
    </row>
    <row r="425" spans="1:41" ht="15.75" customHeight="1" x14ac:dyDescent="0.25">
      <c r="A425" s="10">
        <f t="shared" si="6"/>
        <v>424</v>
      </c>
      <c r="B425" s="16" t="s">
        <v>111</v>
      </c>
      <c r="C425" s="19">
        <v>2</v>
      </c>
      <c r="D425" s="16"/>
      <c r="E425" s="16"/>
      <c r="F425" s="16" t="s">
        <v>112</v>
      </c>
      <c r="G425" s="18" t="s">
        <v>113</v>
      </c>
      <c r="H425" s="23">
        <v>1E-8</v>
      </c>
      <c r="I425" s="20"/>
      <c r="J425" s="20"/>
      <c r="K425" s="20">
        <v>3</v>
      </c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14"/>
      <c r="AJ425" s="14"/>
      <c r="AK425" s="14"/>
      <c r="AL425" s="14"/>
      <c r="AM425" s="14"/>
      <c r="AN425" s="14"/>
      <c r="AO425" s="14"/>
    </row>
    <row r="426" spans="1:41" ht="15.75" customHeight="1" x14ac:dyDescent="0.25">
      <c r="A426" s="10">
        <f t="shared" si="6"/>
        <v>425</v>
      </c>
      <c r="B426" s="16" t="s">
        <v>111</v>
      </c>
      <c r="C426" s="19">
        <v>2</v>
      </c>
      <c r="D426" s="16"/>
      <c r="E426" s="16"/>
      <c r="F426" s="16" t="s">
        <v>112</v>
      </c>
      <c r="G426" s="18" t="s">
        <v>113</v>
      </c>
      <c r="H426" s="23">
        <v>1.0000000000000001E-5</v>
      </c>
      <c r="I426" s="20"/>
      <c r="J426" s="20"/>
      <c r="K426" s="20">
        <v>3</v>
      </c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14"/>
      <c r="AJ426" s="14"/>
      <c r="AK426" s="14"/>
      <c r="AL426" s="14"/>
      <c r="AM426" s="14"/>
      <c r="AN426" s="14"/>
      <c r="AO426" s="14"/>
    </row>
    <row r="427" spans="1:41" ht="15.75" customHeight="1" x14ac:dyDescent="0.25">
      <c r="A427" s="10">
        <f t="shared" si="6"/>
        <v>426</v>
      </c>
      <c r="B427" s="16" t="s">
        <v>111</v>
      </c>
      <c r="C427" s="19">
        <v>2</v>
      </c>
      <c r="D427" s="16"/>
      <c r="E427" s="16"/>
      <c r="F427" s="16" t="s">
        <v>112</v>
      </c>
      <c r="G427" s="18" t="s">
        <v>113</v>
      </c>
      <c r="H427" s="23">
        <v>1E-4</v>
      </c>
      <c r="I427" s="20"/>
      <c r="J427" s="20"/>
      <c r="K427" s="20">
        <v>3</v>
      </c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>
        <v>2.8</v>
      </c>
      <c r="W427" s="20">
        <v>33</v>
      </c>
      <c r="X427" s="20"/>
      <c r="Y427" s="20">
        <v>1</v>
      </c>
      <c r="Z427" s="20">
        <v>33</v>
      </c>
      <c r="AA427" s="20">
        <v>2.15</v>
      </c>
      <c r="AB427" s="20"/>
      <c r="AC427" s="20"/>
      <c r="AD427" s="20"/>
      <c r="AE427" s="20"/>
      <c r="AF427" s="20"/>
      <c r="AG427" s="20"/>
      <c r="AH427" s="20"/>
      <c r="AI427" s="14"/>
      <c r="AJ427" s="14"/>
      <c r="AK427" s="14"/>
      <c r="AL427" s="14"/>
      <c r="AM427" s="14"/>
      <c r="AN427" s="14"/>
      <c r="AO427" s="14"/>
    </row>
    <row r="428" spans="1:41" ht="15.75" customHeight="1" x14ac:dyDescent="0.25">
      <c r="A428" s="10">
        <f t="shared" si="6"/>
        <v>427</v>
      </c>
      <c r="B428" s="16" t="s">
        <v>111</v>
      </c>
      <c r="C428" s="19">
        <v>2</v>
      </c>
      <c r="D428" s="16"/>
      <c r="E428" s="16"/>
      <c r="F428" s="16" t="s">
        <v>112</v>
      </c>
      <c r="G428" s="18" t="s">
        <v>113</v>
      </c>
      <c r="H428" s="23">
        <v>1.0000000000000001E-5</v>
      </c>
      <c r="I428" s="20"/>
      <c r="J428" s="20"/>
      <c r="K428" s="20">
        <v>0.5</v>
      </c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>
        <v>1.7</v>
      </c>
      <c r="W428" s="20">
        <v>32</v>
      </c>
      <c r="X428" s="20"/>
      <c r="Y428" s="20">
        <v>2</v>
      </c>
      <c r="Z428" s="20">
        <v>32</v>
      </c>
      <c r="AA428" s="20">
        <v>1.31</v>
      </c>
      <c r="AB428" s="20"/>
      <c r="AC428" s="20"/>
      <c r="AD428" s="20"/>
      <c r="AE428" s="20"/>
      <c r="AF428" s="20"/>
      <c r="AG428" s="20"/>
      <c r="AH428" s="20"/>
      <c r="AI428" s="14"/>
      <c r="AJ428" s="14"/>
      <c r="AK428" s="14"/>
      <c r="AL428" s="14"/>
      <c r="AM428" s="14"/>
      <c r="AN428" s="14"/>
      <c r="AO428" s="14"/>
    </row>
    <row r="429" spans="1:41" ht="15.75" customHeight="1" x14ac:dyDescent="0.25">
      <c r="A429" s="10">
        <f t="shared" si="6"/>
        <v>428</v>
      </c>
      <c r="B429" s="16" t="s">
        <v>111</v>
      </c>
      <c r="C429" s="19">
        <v>2</v>
      </c>
      <c r="D429" s="16"/>
      <c r="E429" s="16"/>
      <c r="F429" s="16" t="s">
        <v>112</v>
      </c>
      <c r="G429" s="18" t="s">
        <v>113</v>
      </c>
      <c r="H429" s="23">
        <v>8.9999999999999998E-4</v>
      </c>
      <c r="I429" s="20"/>
      <c r="J429" s="20"/>
      <c r="K429" s="20">
        <v>0.5</v>
      </c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>
        <v>2.6</v>
      </c>
      <c r="W429" s="20">
        <v>24</v>
      </c>
      <c r="X429" s="20"/>
      <c r="Y429" s="20">
        <v>1</v>
      </c>
      <c r="Z429" s="20">
        <v>24</v>
      </c>
      <c r="AA429" s="20">
        <v>1.77</v>
      </c>
      <c r="AB429" s="20"/>
      <c r="AC429" s="20"/>
      <c r="AD429" s="20"/>
      <c r="AE429" s="20"/>
      <c r="AF429" s="20"/>
      <c r="AG429" s="20"/>
      <c r="AH429" s="20"/>
      <c r="AI429" s="14"/>
      <c r="AJ429" s="14"/>
      <c r="AK429" s="14"/>
      <c r="AL429" s="14"/>
      <c r="AM429" s="14"/>
      <c r="AN429" s="14"/>
      <c r="AO429" s="14"/>
    </row>
    <row r="430" spans="1:41" ht="15.75" customHeight="1" x14ac:dyDescent="0.25">
      <c r="A430" s="10">
        <f t="shared" si="6"/>
        <v>429</v>
      </c>
      <c r="B430" s="16" t="s">
        <v>111</v>
      </c>
      <c r="C430" s="19">
        <v>2</v>
      </c>
      <c r="D430" s="16"/>
      <c r="E430" s="16"/>
      <c r="F430" s="16" t="s">
        <v>112</v>
      </c>
      <c r="G430" s="18" t="s">
        <v>113</v>
      </c>
      <c r="H430" s="23">
        <v>0.01</v>
      </c>
      <c r="I430" s="20"/>
      <c r="J430" s="20"/>
      <c r="K430" s="20">
        <v>0.5</v>
      </c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14"/>
      <c r="AJ430" s="14"/>
      <c r="AK430" s="14"/>
      <c r="AL430" s="14"/>
      <c r="AM430" s="14"/>
      <c r="AN430" s="14"/>
      <c r="AO430" s="14"/>
    </row>
    <row r="431" spans="1:41" ht="15.75" customHeight="1" x14ac:dyDescent="0.25">
      <c r="A431" s="10">
        <f t="shared" si="6"/>
        <v>430</v>
      </c>
      <c r="B431" s="16" t="s">
        <v>111</v>
      </c>
      <c r="C431" s="19">
        <v>2</v>
      </c>
      <c r="D431" s="16"/>
      <c r="E431" s="16"/>
      <c r="F431" s="16" t="s">
        <v>112</v>
      </c>
      <c r="G431" s="18" t="s">
        <v>113</v>
      </c>
      <c r="H431" s="23">
        <v>0.1</v>
      </c>
      <c r="I431" s="20"/>
      <c r="J431" s="20"/>
      <c r="K431" s="20">
        <v>0.5</v>
      </c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>
        <v>2.6</v>
      </c>
      <c r="W431" s="20">
        <v>33</v>
      </c>
      <c r="X431" s="20"/>
      <c r="Y431" s="20">
        <v>1</v>
      </c>
      <c r="Z431" s="20">
        <v>33</v>
      </c>
      <c r="AA431" s="20">
        <v>2</v>
      </c>
      <c r="AB431" s="20"/>
      <c r="AC431" s="20"/>
      <c r="AD431" s="20"/>
      <c r="AE431" s="20"/>
      <c r="AF431" s="20"/>
      <c r="AG431" s="20"/>
      <c r="AH431" s="20"/>
      <c r="AI431" s="14"/>
      <c r="AJ431" s="14"/>
      <c r="AK431" s="14"/>
      <c r="AL431" s="14"/>
      <c r="AM431" s="14"/>
      <c r="AN431" s="14"/>
      <c r="AO431" s="14"/>
    </row>
    <row r="432" spans="1:41" ht="15.75" customHeight="1" x14ac:dyDescent="0.25">
      <c r="A432" s="10">
        <f t="shared" si="6"/>
        <v>431</v>
      </c>
      <c r="B432" s="16" t="s">
        <v>111</v>
      </c>
      <c r="C432" s="19">
        <v>2</v>
      </c>
      <c r="D432" s="16"/>
      <c r="E432" s="16"/>
      <c r="F432" s="16" t="s">
        <v>112</v>
      </c>
      <c r="G432" s="18" t="s">
        <v>113</v>
      </c>
      <c r="H432" s="23">
        <v>4.0000000000000001E-13</v>
      </c>
      <c r="I432" s="20"/>
      <c r="J432" s="20"/>
      <c r="K432" s="20">
        <v>4</v>
      </c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>
        <v>2.1</v>
      </c>
      <c r="W432" s="20">
        <v>37</v>
      </c>
      <c r="X432" s="20"/>
      <c r="Y432" s="20">
        <v>2</v>
      </c>
      <c r="Z432" s="20">
        <v>37</v>
      </c>
      <c r="AA432" s="20">
        <v>1.62</v>
      </c>
      <c r="AB432" s="20"/>
      <c r="AC432" s="20"/>
      <c r="AD432" s="20"/>
      <c r="AE432" s="20"/>
      <c r="AF432" s="20"/>
      <c r="AG432" s="20"/>
      <c r="AH432" s="20"/>
      <c r="AI432" s="14"/>
      <c r="AJ432" s="14"/>
      <c r="AK432" s="14"/>
      <c r="AL432" s="14"/>
      <c r="AM432" s="14"/>
      <c r="AN432" s="14"/>
      <c r="AO432" s="14"/>
    </row>
    <row r="433" spans="1:41" ht="15.75" customHeight="1" x14ac:dyDescent="0.25">
      <c r="A433" s="10">
        <f t="shared" si="6"/>
        <v>432</v>
      </c>
      <c r="B433" s="16" t="s">
        <v>111</v>
      </c>
      <c r="C433" s="19">
        <v>2</v>
      </c>
      <c r="D433" s="16"/>
      <c r="E433" s="16"/>
      <c r="F433" s="16" t="s">
        <v>112</v>
      </c>
      <c r="G433" s="18" t="s">
        <v>113</v>
      </c>
      <c r="H433" s="23">
        <v>1E-13</v>
      </c>
      <c r="I433" s="20"/>
      <c r="J433" s="20"/>
      <c r="K433" s="20">
        <v>4</v>
      </c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>
        <v>2.4</v>
      </c>
      <c r="W433" s="20">
        <v>33</v>
      </c>
      <c r="X433" s="20"/>
      <c r="Y433" s="20">
        <v>2</v>
      </c>
      <c r="Z433" s="20">
        <v>33</v>
      </c>
      <c r="AA433" s="20">
        <v>1.85</v>
      </c>
      <c r="AB433" s="20"/>
      <c r="AC433" s="20"/>
      <c r="AD433" s="20"/>
      <c r="AE433" s="20"/>
      <c r="AF433" s="20"/>
      <c r="AG433" s="20"/>
      <c r="AH433" s="20"/>
      <c r="AI433" s="14"/>
      <c r="AJ433" s="14"/>
      <c r="AK433" s="14"/>
      <c r="AL433" s="14"/>
      <c r="AM433" s="14"/>
      <c r="AN433" s="14"/>
      <c r="AO433" s="14"/>
    </row>
    <row r="434" spans="1:41" ht="15.75" customHeight="1" x14ac:dyDescent="0.25">
      <c r="A434" s="10">
        <f t="shared" si="6"/>
        <v>433</v>
      </c>
      <c r="B434" s="16" t="s">
        <v>111</v>
      </c>
      <c r="C434" s="19">
        <v>2</v>
      </c>
      <c r="D434" s="16"/>
      <c r="E434" s="16"/>
      <c r="F434" s="16" t="s">
        <v>112</v>
      </c>
      <c r="G434" s="18" t="s">
        <v>113</v>
      </c>
      <c r="H434" s="23">
        <v>4.9999999999999997E-12</v>
      </c>
      <c r="I434" s="20"/>
      <c r="J434" s="20"/>
      <c r="K434" s="20">
        <v>4</v>
      </c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14"/>
      <c r="AJ434" s="14"/>
      <c r="AK434" s="14"/>
      <c r="AL434" s="14"/>
      <c r="AM434" s="14"/>
      <c r="AN434" s="14"/>
      <c r="AO434" s="14"/>
    </row>
    <row r="435" spans="1:41" ht="15.75" customHeight="1" x14ac:dyDescent="0.25">
      <c r="A435" s="10">
        <f t="shared" si="6"/>
        <v>434</v>
      </c>
      <c r="B435" s="16" t="s">
        <v>111</v>
      </c>
      <c r="C435" s="19">
        <v>2</v>
      </c>
      <c r="D435" s="16"/>
      <c r="E435" s="16"/>
      <c r="F435" s="16" t="s">
        <v>112</v>
      </c>
      <c r="G435" s="18" t="s">
        <v>113</v>
      </c>
      <c r="H435" s="23">
        <v>9.9999999999999998E-13</v>
      </c>
      <c r="I435" s="20"/>
      <c r="J435" s="20"/>
      <c r="K435" s="20">
        <v>4</v>
      </c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14"/>
      <c r="AJ435" s="14"/>
      <c r="AK435" s="14"/>
      <c r="AL435" s="14"/>
      <c r="AM435" s="14"/>
      <c r="AN435" s="14"/>
      <c r="AO435" s="14"/>
    </row>
    <row r="436" spans="1:41" ht="15.75" customHeight="1" x14ac:dyDescent="0.25">
      <c r="A436" s="10">
        <f t="shared" si="6"/>
        <v>435</v>
      </c>
      <c r="B436" s="16" t="s">
        <v>111</v>
      </c>
      <c r="C436" s="19">
        <v>2</v>
      </c>
      <c r="D436" s="16"/>
      <c r="E436" s="16"/>
      <c r="F436" s="16" t="s">
        <v>112</v>
      </c>
      <c r="G436" s="18" t="s">
        <v>113</v>
      </c>
      <c r="H436" s="23">
        <v>7.9999999999999995E-11</v>
      </c>
      <c r="I436" s="20"/>
      <c r="J436" s="20"/>
      <c r="K436" s="20">
        <v>4</v>
      </c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>
        <v>2.8</v>
      </c>
      <c r="W436" s="20">
        <v>32</v>
      </c>
      <c r="X436" s="20"/>
      <c r="Y436" s="20">
        <v>1</v>
      </c>
      <c r="Z436" s="20">
        <v>32</v>
      </c>
      <c r="AA436" s="20">
        <v>2.15</v>
      </c>
      <c r="AB436" s="20"/>
      <c r="AC436" s="20"/>
      <c r="AD436" s="20"/>
      <c r="AE436" s="20"/>
      <c r="AF436" s="20"/>
      <c r="AG436" s="20"/>
      <c r="AH436" s="20"/>
      <c r="AI436" s="14"/>
      <c r="AJ436" s="14"/>
      <c r="AK436" s="14"/>
      <c r="AL436" s="14"/>
      <c r="AM436" s="14"/>
      <c r="AN436" s="14"/>
      <c r="AO436" s="14"/>
    </row>
    <row r="437" spans="1:41" ht="15.75" customHeight="1" x14ac:dyDescent="0.25">
      <c r="A437" s="10">
        <f t="shared" si="6"/>
        <v>436</v>
      </c>
      <c r="B437" s="18" t="s">
        <v>189</v>
      </c>
      <c r="C437" s="19">
        <v>2</v>
      </c>
      <c r="D437" s="17"/>
      <c r="E437" s="17"/>
      <c r="F437" s="17"/>
      <c r="G437" s="18" t="s">
        <v>190</v>
      </c>
      <c r="H437" s="44">
        <v>9.9999999999999995E-7</v>
      </c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0"/>
      <c r="AH437" s="20"/>
      <c r="AI437" s="14"/>
      <c r="AJ437" s="14"/>
      <c r="AK437" s="14"/>
      <c r="AL437" s="14"/>
      <c r="AM437" s="14"/>
      <c r="AN437" s="14"/>
      <c r="AO437" s="14"/>
    </row>
    <row r="438" spans="1:41" ht="15.75" customHeight="1" x14ac:dyDescent="0.25">
      <c r="A438" s="10">
        <f t="shared" si="6"/>
        <v>437</v>
      </c>
      <c r="B438" s="18" t="s">
        <v>189</v>
      </c>
      <c r="C438" s="19">
        <v>2</v>
      </c>
      <c r="D438" s="17"/>
      <c r="E438" s="17"/>
      <c r="F438" s="17"/>
      <c r="G438" s="18" t="s">
        <v>190</v>
      </c>
      <c r="H438" s="44">
        <v>1E-4</v>
      </c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0"/>
      <c r="AH438" s="20"/>
      <c r="AI438" s="14"/>
      <c r="AJ438" s="14"/>
      <c r="AK438" s="14"/>
      <c r="AL438" s="14"/>
      <c r="AM438" s="14"/>
      <c r="AN438" s="14"/>
      <c r="AO438" s="14"/>
    </row>
    <row r="439" spans="1:41" ht="15.75" customHeight="1" x14ac:dyDescent="0.25">
      <c r="A439" s="10">
        <f t="shared" si="6"/>
        <v>438</v>
      </c>
      <c r="B439" s="18" t="s">
        <v>189</v>
      </c>
      <c r="C439" s="19">
        <v>2</v>
      </c>
      <c r="D439" s="17"/>
      <c r="E439" s="17"/>
      <c r="F439" s="17"/>
      <c r="G439" s="18" t="s">
        <v>190</v>
      </c>
      <c r="H439" s="21">
        <v>0.01</v>
      </c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0"/>
      <c r="AH439" s="20"/>
      <c r="AI439" s="14"/>
      <c r="AJ439" s="14"/>
      <c r="AK439" s="14"/>
      <c r="AL439" s="14"/>
      <c r="AM439" s="14"/>
      <c r="AN439" s="14"/>
      <c r="AO439" s="14"/>
    </row>
    <row r="440" spans="1:41" ht="15.75" customHeight="1" x14ac:dyDescent="0.25">
      <c r="A440" s="10">
        <f t="shared" si="6"/>
        <v>439</v>
      </c>
      <c r="B440" s="18" t="s">
        <v>38</v>
      </c>
      <c r="C440" s="19">
        <v>3</v>
      </c>
      <c r="D440" s="17"/>
      <c r="E440" s="17"/>
      <c r="F440" s="17"/>
      <c r="G440" s="18" t="s">
        <v>39</v>
      </c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>
        <v>37.9</v>
      </c>
      <c r="Y440" s="21"/>
      <c r="Z440" s="21">
        <v>1580</v>
      </c>
      <c r="AA440" s="21"/>
      <c r="AB440" s="21"/>
      <c r="AC440" s="21"/>
      <c r="AD440" s="21"/>
      <c r="AE440" s="21"/>
      <c r="AF440" s="21"/>
      <c r="AG440" s="20"/>
      <c r="AH440" s="20"/>
      <c r="AI440" s="14"/>
      <c r="AJ440" s="14"/>
      <c r="AK440" s="14"/>
      <c r="AL440" s="14"/>
      <c r="AM440" s="14"/>
      <c r="AN440" s="14"/>
      <c r="AO440" s="14"/>
    </row>
    <row r="441" spans="1:41" ht="15.75" customHeight="1" x14ac:dyDescent="0.25">
      <c r="A441" s="10">
        <f t="shared" si="6"/>
        <v>440</v>
      </c>
      <c r="B441" s="18" t="s">
        <v>38</v>
      </c>
      <c r="C441" s="19">
        <v>3</v>
      </c>
      <c r="D441" s="17"/>
      <c r="E441" s="17"/>
      <c r="F441" s="17"/>
      <c r="G441" s="18" t="s">
        <v>39</v>
      </c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>
        <v>38.9</v>
      </c>
      <c r="Y441" s="21"/>
      <c r="Z441" s="21">
        <v>1610</v>
      </c>
      <c r="AA441" s="21"/>
      <c r="AB441" s="21"/>
      <c r="AC441" s="21"/>
      <c r="AD441" s="21"/>
      <c r="AE441" s="21"/>
      <c r="AF441" s="21"/>
      <c r="AG441" s="20"/>
      <c r="AH441" s="20"/>
      <c r="AI441" s="14"/>
      <c r="AJ441" s="14"/>
      <c r="AK441" s="14"/>
      <c r="AL441" s="14"/>
      <c r="AM441" s="14"/>
      <c r="AN441" s="14"/>
      <c r="AO441" s="14"/>
    </row>
    <row r="442" spans="1:41" ht="15.75" customHeight="1" x14ac:dyDescent="0.25">
      <c r="A442" s="10">
        <f t="shared" si="6"/>
        <v>441</v>
      </c>
      <c r="B442" s="18" t="s">
        <v>38</v>
      </c>
      <c r="C442" s="19">
        <v>3</v>
      </c>
      <c r="D442" s="17"/>
      <c r="E442" s="17"/>
      <c r="F442" s="17"/>
      <c r="G442" s="18" t="s">
        <v>39</v>
      </c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>
        <v>38.200000000000003</v>
      </c>
      <c r="Y442" s="21"/>
      <c r="Z442" s="21">
        <v>1665</v>
      </c>
      <c r="AA442" s="21"/>
      <c r="AB442" s="21"/>
      <c r="AC442" s="21"/>
      <c r="AD442" s="21"/>
      <c r="AE442" s="21"/>
      <c r="AF442" s="21"/>
      <c r="AG442" s="20"/>
      <c r="AH442" s="20"/>
      <c r="AI442" s="14"/>
      <c r="AJ442" s="14"/>
      <c r="AK442" s="14"/>
      <c r="AL442" s="14"/>
      <c r="AM442" s="14"/>
      <c r="AN442" s="14"/>
      <c r="AO442" s="14"/>
    </row>
    <row r="443" spans="1:41" ht="15.75" customHeight="1" x14ac:dyDescent="0.25">
      <c r="A443" s="10">
        <f t="shared" si="6"/>
        <v>442</v>
      </c>
      <c r="B443" s="18" t="s">
        <v>38</v>
      </c>
      <c r="C443" s="19">
        <v>3</v>
      </c>
      <c r="D443" s="17"/>
      <c r="E443" s="17"/>
      <c r="F443" s="17"/>
      <c r="G443" s="18" t="s">
        <v>39</v>
      </c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>
        <v>36.700000000000003</v>
      </c>
      <c r="Y443" s="21"/>
      <c r="Z443" s="21">
        <v>1685</v>
      </c>
      <c r="AA443" s="21"/>
      <c r="AB443" s="21"/>
      <c r="AC443" s="21"/>
      <c r="AD443" s="21"/>
      <c r="AE443" s="21"/>
      <c r="AF443" s="21"/>
      <c r="AG443" s="20"/>
      <c r="AH443" s="20"/>
      <c r="AI443" s="14"/>
      <c r="AJ443" s="14"/>
      <c r="AK443" s="14"/>
      <c r="AL443" s="14"/>
      <c r="AM443" s="14"/>
      <c r="AN443" s="14"/>
      <c r="AO443" s="14"/>
    </row>
    <row r="444" spans="1:41" ht="15.75" customHeight="1" x14ac:dyDescent="0.25">
      <c r="A444" s="10">
        <f t="shared" si="6"/>
        <v>443</v>
      </c>
      <c r="B444" s="18" t="s">
        <v>38</v>
      </c>
      <c r="C444" s="19">
        <v>3</v>
      </c>
      <c r="D444" s="17"/>
      <c r="E444" s="17"/>
      <c r="F444" s="17"/>
      <c r="G444" s="18" t="s">
        <v>39</v>
      </c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>
        <v>37.799999999999997</v>
      </c>
      <c r="Y444" s="21"/>
      <c r="Z444" s="21">
        <v>1595</v>
      </c>
      <c r="AA444" s="21"/>
      <c r="AB444" s="21"/>
      <c r="AC444" s="21"/>
      <c r="AD444" s="21"/>
      <c r="AE444" s="21"/>
      <c r="AF444" s="21"/>
      <c r="AG444" s="20"/>
      <c r="AH444" s="20"/>
      <c r="AI444" s="14"/>
      <c r="AJ444" s="14"/>
      <c r="AK444" s="14"/>
      <c r="AL444" s="14"/>
      <c r="AM444" s="14"/>
      <c r="AN444" s="14"/>
      <c r="AO444" s="14"/>
    </row>
    <row r="445" spans="1:41" ht="15.75" customHeight="1" x14ac:dyDescent="0.25">
      <c r="A445" s="10">
        <f t="shared" si="6"/>
        <v>444</v>
      </c>
      <c r="B445" s="18" t="s">
        <v>38</v>
      </c>
      <c r="C445" s="19">
        <v>3</v>
      </c>
      <c r="D445" s="17"/>
      <c r="E445" s="17"/>
      <c r="F445" s="17"/>
      <c r="G445" s="18" t="s">
        <v>39</v>
      </c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>
        <v>43.9</v>
      </c>
      <c r="Y445" s="21"/>
      <c r="Z445" s="21">
        <v>1645</v>
      </c>
      <c r="AA445" s="21"/>
      <c r="AB445" s="21"/>
      <c r="AC445" s="21"/>
      <c r="AD445" s="21"/>
      <c r="AE445" s="21"/>
      <c r="AF445" s="21"/>
      <c r="AG445" s="20"/>
      <c r="AH445" s="20"/>
      <c r="AI445" s="14"/>
      <c r="AJ445" s="14"/>
      <c r="AK445" s="14"/>
      <c r="AL445" s="14"/>
      <c r="AM445" s="14"/>
      <c r="AN445" s="14"/>
      <c r="AO445" s="14"/>
    </row>
    <row r="446" spans="1:41" ht="15.75" customHeight="1" x14ac:dyDescent="0.25">
      <c r="A446" s="10">
        <f t="shared" si="6"/>
        <v>445</v>
      </c>
      <c r="B446" s="18" t="s">
        <v>38</v>
      </c>
      <c r="C446" s="19">
        <v>3</v>
      </c>
      <c r="D446" s="17"/>
      <c r="E446" s="17"/>
      <c r="F446" s="17"/>
      <c r="G446" s="18" t="s">
        <v>39</v>
      </c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>
        <v>42.7</v>
      </c>
      <c r="Y446" s="21"/>
      <c r="Z446" s="21">
        <v>1715</v>
      </c>
      <c r="AA446" s="21"/>
      <c r="AB446" s="21"/>
      <c r="AC446" s="21"/>
      <c r="AD446" s="21"/>
      <c r="AE446" s="21"/>
      <c r="AF446" s="21"/>
      <c r="AG446" s="20"/>
      <c r="AH446" s="20"/>
      <c r="AI446" s="14"/>
      <c r="AJ446" s="14"/>
      <c r="AK446" s="14"/>
      <c r="AL446" s="14"/>
      <c r="AM446" s="14"/>
      <c r="AN446" s="14"/>
      <c r="AO446" s="14"/>
    </row>
    <row r="447" spans="1:41" ht="15.75" customHeight="1" x14ac:dyDescent="0.25">
      <c r="A447" s="10">
        <f t="shared" si="6"/>
        <v>446</v>
      </c>
      <c r="B447" s="18" t="s">
        <v>38</v>
      </c>
      <c r="C447" s="19">
        <v>3</v>
      </c>
      <c r="D447" s="17"/>
      <c r="E447" s="17"/>
      <c r="F447" s="17"/>
      <c r="G447" s="18" t="s">
        <v>39</v>
      </c>
      <c r="H447" s="20"/>
      <c r="I447" s="20"/>
      <c r="J447" s="20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>
        <v>39.799999999999997</v>
      </c>
      <c r="Y447" s="21"/>
      <c r="Z447" s="21">
        <v>1820</v>
      </c>
      <c r="AA447" s="21"/>
      <c r="AB447" s="21"/>
      <c r="AC447" s="21"/>
      <c r="AD447" s="21"/>
      <c r="AE447" s="21"/>
      <c r="AF447" s="21"/>
      <c r="AG447" s="20"/>
      <c r="AH447" s="20"/>
      <c r="AI447" s="14"/>
      <c r="AJ447" s="14"/>
      <c r="AK447" s="14"/>
      <c r="AL447" s="14"/>
      <c r="AM447" s="14"/>
      <c r="AN447" s="14"/>
      <c r="AO447" s="14"/>
    </row>
    <row r="448" spans="1:41" ht="15.75" customHeight="1" x14ac:dyDescent="0.25">
      <c r="A448" s="10">
        <f t="shared" si="6"/>
        <v>447</v>
      </c>
      <c r="B448" s="18" t="s">
        <v>38</v>
      </c>
      <c r="C448" s="19">
        <v>3</v>
      </c>
      <c r="D448" s="17"/>
      <c r="E448" s="17"/>
      <c r="F448" s="17"/>
      <c r="G448" s="18" t="s">
        <v>39</v>
      </c>
      <c r="H448" s="20"/>
      <c r="I448" s="20"/>
      <c r="J448" s="20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>
        <v>34.700000000000003</v>
      </c>
      <c r="Y448" s="21"/>
      <c r="Z448" s="21">
        <v>1525</v>
      </c>
      <c r="AA448" s="21"/>
      <c r="AB448" s="21"/>
      <c r="AC448" s="21"/>
      <c r="AD448" s="21"/>
      <c r="AE448" s="21"/>
      <c r="AF448" s="21"/>
      <c r="AG448" s="20"/>
      <c r="AH448" s="20"/>
      <c r="AI448" s="14"/>
      <c r="AJ448" s="14"/>
      <c r="AK448" s="14"/>
      <c r="AL448" s="14"/>
      <c r="AM448" s="14"/>
      <c r="AN448" s="14"/>
      <c r="AO448" s="14"/>
    </row>
    <row r="449" spans="1:41" ht="15.75" customHeight="1" x14ac:dyDescent="0.25">
      <c r="A449" s="10">
        <f t="shared" si="6"/>
        <v>448</v>
      </c>
      <c r="B449" s="18" t="s">
        <v>38</v>
      </c>
      <c r="C449" s="19">
        <v>3</v>
      </c>
      <c r="D449" s="17"/>
      <c r="E449" s="17"/>
      <c r="F449" s="17"/>
      <c r="G449" s="18" t="s">
        <v>39</v>
      </c>
      <c r="H449" s="20"/>
      <c r="I449" s="20"/>
      <c r="J449" s="20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>
        <v>39.6</v>
      </c>
      <c r="Y449" s="21"/>
      <c r="Z449" s="21">
        <v>1630</v>
      </c>
      <c r="AA449" s="21"/>
      <c r="AB449" s="21"/>
      <c r="AC449" s="21"/>
      <c r="AD449" s="21"/>
      <c r="AE449" s="21"/>
      <c r="AF449" s="21"/>
      <c r="AG449" s="20"/>
      <c r="AH449" s="20"/>
      <c r="AI449" s="14"/>
      <c r="AJ449" s="14"/>
      <c r="AK449" s="14"/>
      <c r="AL449" s="14"/>
      <c r="AM449" s="14"/>
      <c r="AN449" s="14"/>
      <c r="AO449" s="14"/>
    </row>
    <row r="450" spans="1:41" ht="15.75" customHeight="1" x14ac:dyDescent="0.25">
      <c r="A450" s="10">
        <f t="shared" si="6"/>
        <v>449</v>
      </c>
      <c r="B450" s="18" t="s">
        <v>38</v>
      </c>
      <c r="C450" s="19">
        <v>3</v>
      </c>
      <c r="D450" s="17"/>
      <c r="E450" s="17"/>
      <c r="F450" s="17"/>
      <c r="G450" s="18" t="s">
        <v>39</v>
      </c>
      <c r="H450" s="20"/>
      <c r="I450" s="20"/>
      <c r="J450" s="20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>
        <v>40.799999999999997</v>
      </c>
      <c r="Y450" s="21"/>
      <c r="Z450" s="21">
        <v>1740</v>
      </c>
      <c r="AA450" s="21"/>
      <c r="AB450" s="21"/>
      <c r="AC450" s="21"/>
      <c r="AD450" s="21"/>
      <c r="AE450" s="21"/>
      <c r="AF450" s="21"/>
      <c r="AG450" s="20"/>
      <c r="AH450" s="20"/>
      <c r="AI450" s="14"/>
      <c r="AJ450" s="14"/>
      <c r="AK450" s="14"/>
      <c r="AL450" s="14"/>
      <c r="AM450" s="14"/>
      <c r="AN450" s="14"/>
      <c r="AO450" s="14"/>
    </row>
    <row r="451" spans="1:41" ht="15.75" customHeight="1" x14ac:dyDescent="0.25">
      <c r="A451" s="10">
        <f t="shared" si="6"/>
        <v>450</v>
      </c>
      <c r="B451" s="18" t="s">
        <v>38</v>
      </c>
      <c r="C451" s="19">
        <v>3</v>
      </c>
      <c r="D451" s="17"/>
      <c r="E451" s="17"/>
      <c r="F451" s="17"/>
      <c r="G451" s="18" t="s">
        <v>39</v>
      </c>
      <c r="H451" s="20"/>
      <c r="I451" s="20"/>
      <c r="J451" s="20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>
        <v>37.9</v>
      </c>
      <c r="Y451" s="21"/>
      <c r="Z451" s="21">
        <v>1835</v>
      </c>
      <c r="AA451" s="21"/>
      <c r="AB451" s="21"/>
      <c r="AC451" s="21"/>
      <c r="AD451" s="21"/>
      <c r="AE451" s="21"/>
      <c r="AF451" s="21"/>
      <c r="AG451" s="20"/>
      <c r="AH451" s="20"/>
      <c r="AI451" s="14"/>
      <c r="AJ451" s="14"/>
      <c r="AK451" s="14"/>
      <c r="AL451" s="14"/>
      <c r="AM451" s="14"/>
      <c r="AN451" s="14"/>
      <c r="AO451" s="14"/>
    </row>
    <row r="452" spans="1:41" ht="15.75" customHeight="1" x14ac:dyDescent="0.25">
      <c r="A452" s="10">
        <f t="shared" ref="A452:A483" si="7">1+A451</f>
        <v>451</v>
      </c>
      <c r="B452" s="18" t="s">
        <v>159</v>
      </c>
      <c r="C452" s="19">
        <v>2</v>
      </c>
      <c r="D452" s="17"/>
      <c r="E452" s="17"/>
      <c r="F452" s="17"/>
      <c r="G452" s="24" t="s">
        <v>39</v>
      </c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>
        <v>33.6</v>
      </c>
      <c r="Y452" s="21"/>
      <c r="Z452" s="21">
        <v>1425</v>
      </c>
      <c r="AA452" s="21"/>
      <c r="AB452" s="21"/>
      <c r="AC452" s="21"/>
      <c r="AD452" s="21"/>
      <c r="AE452" s="21"/>
      <c r="AF452" s="21"/>
      <c r="AG452" s="20"/>
      <c r="AH452" s="20"/>
      <c r="AI452" s="14"/>
      <c r="AJ452" s="14"/>
      <c r="AK452" s="14"/>
      <c r="AL452" s="14"/>
      <c r="AM452" s="14"/>
      <c r="AN452" s="14"/>
      <c r="AO452" s="14"/>
    </row>
    <row r="453" spans="1:41" ht="15.75" customHeight="1" x14ac:dyDescent="0.25">
      <c r="A453" s="10">
        <f t="shared" si="7"/>
        <v>452</v>
      </c>
      <c r="B453" s="18" t="s">
        <v>159</v>
      </c>
      <c r="C453" s="19">
        <v>2</v>
      </c>
      <c r="D453" s="17"/>
      <c r="E453" s="17"/>
      <c r="F453" s="17"/>
      <c r="G453" s="18" t="s">
        <v>39</v>
      </c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>
        <v>34.799999999999997</v>
      </c>
      <c r="Y453" s="21"/>
      <c r="Z453" s="21">
        <v>1440</v>
      </c>
      <c r="AA453" s="21"/>
      <c r="AB453" s="21"/>
      <c r="AC453" s="21"/>
      <c r="AD453" s="21"/>
      <c r="AE453" s="21"/>
      <c r="AF453" s="21"/>
      <c r="AG453" s="20"/>
      <c r="AH453" s="20"/>
      <c r="AI453" s="14"/>
      <c r="AJ453" s="14"/>
      <c r="AK453" s="14"/>
      <c r="AL453" s="14"/>
      <c r="AM453" s="14"/>
      <c r="AN453" s="14"/>
      <c r="AO453" s="14"/>
    </row>
    <row r="454" spans="1:41" ht="15.75" customHeight="1" x14ac:dyDescent="0.25">
      <c r="A454" s="10">
        <f t="shared" si="7"/>
        <v>453</v>
      </c>
      <c r="B454" s="18" t="s">
        <v>159</v>
      </c>
      <c r="C454" s="19">
        <v>2</v>
      </c>
      <c r="D454" s="17"/>
      <c r="E454" s="17"/>
      <c r="F454" s="17"/>
      <c r="G454" s="18" t="s">
        <v>39</v>
      </c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>
        <v>32.200000000000003</v>
      </c>
      <c r="Y454" s="21"/>
      <c r="Z454" s="21">
        <v>1465</v>
      </c>
      <c r="AA454" s="21"/>
      <c r="AB454" s="21"/>
      <c r="AC454" s="21"/>
      <c r="AD454" s="21"/>
      <c r="AE454" s="21"/>
      <c r="AF454" s="21"/>
      <c r="AG454" s="20"/>
      <c r="AH454" s="20"/>
      <c r="AI454" s="14"/>
      <c r="AJ454" s="14"/>
      <c r="AK454" s="14"/>
      <c r="AL454" s="14"/>
      <c r="AM454" s="14"/>
      <c r="AN454" s="14"/>
      <c r="AO454" s="14"/>
    </row>
    <row r="455" spans="1:41" ht="15.75" customHeight="1" x14ac:dyDescent="0.25">
      <c r="A455" s="10">
        <f t="shared" si="7"/>
        <v>454</v>
      </c>
      <c r="B455" s="18" t="s">
        <v>159</v>
      </c>
      <c r="C455" s="19">
        <v>2</v>
      </c>
      <c r="D455" s="17"/>
      <c r="E455" s="17"/>
      <c r="F455" s="17"/>
      <c r="G455" s="18" t="s">
        <v>39</v>
      </c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>
        <v>27.9</v>
      </c>
      <c r="Y455" s="21"/>
      <c r="Z455" s="21">
        <v>1480</v>
      </c>
      <c r="AA455" s="21"/>
      <c r="AB455" s="21"/>
      <c r="AC455" s="21"/>
      <c r="AD455" s="21"/>
      <c r="AE455" s="21"/>
      <c r="AF455" s="21"/>
      <c r="AG455" s="20"/>
      <c r="AH455" s="20"/>
      <c r="AI455" s="14"/>
      <c r="AJ455" s="14"/>
      <c r="AK455" s="14"/>
      <c r="AL455" s="14"/>
      <c r="AM455" s="14"/>
      <c r="AN455" s="14"/>
      <c r="AO455" s="14"/>
    </row>
    <row r="456" spans="1:41" ht="15.75" customHeight="1" x14ac:dyDescent="0.25">
      <c r="A456" s="10">
        <f t="shared" si="7"/>
        <v>455</v>
      </c>
      <c r="B456" s="18" t="s">
        <v>159</v>
      </c>
      <c r="C456" s="19">
        <v>2</v>
      </c>
      <c r="D456" s="17"/>
      <c r="E456" s="17"/>
      <c r="F456" s="17"/>
      <c r="G456" s="18" t="s">
        <v>39</v>
      </c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>
        <v>34.200000000000003</v>
      </c>
      <c r="Y456" s="21"/>
      <c r="Z456" s="21">
        <v>1420</v>
      </c>
      <c r="AA456" s="21"/>
      <c r="AB456" s="21"/>
      <c r="AC456" s="21"/>
      <c r="AD456" s="21"/>
      <c r="AE456" s="21"/>
      <c r="AF456" s="21"/>
      <c r="AG456" s="20"/>
      <c r="AH456" s="20"/>
      <c r="AI456" s="14"/>
      <c r="AJ456" s="14"/>
      <c r="AK456" s="14"/>
      <c r="AL456" s="14"/>
      <c r="AM456" s="14"/>
      <c r="AN456" s="14"/>
      <c r="AO456" s="14"/>
    </row>
    <row r="457" spans="1:41" ht="15.75" customHeight="1" x14ac:dyDescent="0.25">
      <c r="A457" s="10">
        <f t="shared" si="7"/>
        <v>456</v>
      </c>
      <c r="B457" s="18" t="s">
        <v>159</v>
      </c>
      <c r="C457" s="19">
        <v>2</v>
      </c>
      <c r="D457" s="17"/>
      <c r="E457" s="17"/>
      <c r="F457" s="17"/>
      <c r="G457" s="18" t="s">
        <v>39</v>
      </c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>
        <v>35.299999999999997</v>
      </c>
      <c r="Y457" s="21"/>
      <c r="Z457" s="21">
        <v>1460</v>
      </c>
      <c r="AA457" s="21"/>
      <c r="AB457" s="21"/>
      <c r="AC457" s="21"/>
      <c r="AD457" s="21"/>
      <c r="AE457" s="21"/>
      <c r="AF457" s="21"/>
      <c r="AG457" s="20"/>
      <c r="AH457" s="20"/>
      <c r="AI457" s="14"/>
      <c r="AJ457" s="14"/>
      <c r="AK457" s="14"/>
      <c r="AL457" s="14"/>
      <c r="AM457" s="14"/>
      <c r="AN457" s="14"/>
      <c r="AO457" s="14"/>
    </row>
    <row r="458" spans="1:41" ht="15.75" customHeight="1" x14ac:dyDescent="0.25">
      <c r="A458" s="10">
        <f t="shared" si="7"/>
        <v>457</v>
      </c>
      <c r="B458" s="18" t="s">
        <v>159</v>
      </c>
      <c r="C458" s="19">
        <v>2</v>
      </c>
      <c r="D458" s="17"/>
      <c r="E458" s="17"/>
      <c r="F458" s="17"/>
      <c r="G458" s="18" t="s">
        <v>39</v>
      </c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>
        <v>34</v>
      </c>
      <c r="Y458" s="21"/>
      <c r="Z458" s="21">
        <v>1500</v>
      </c>
      <c r="AA458" s="21"/>
      <c r="AB458" s="21"/>
      <c r="AC458" s="21"/>
      <c r="AD458" s="21"/>
      <c r="AE458" s="21"/>
      <c r="AF458" s="21"/>
      <c r="AG458" s="20"/>
      <c r="AH458" s="20"/>
      <c r="AI458" s="14"/>
      <c r="AJ458" s="14"/>
      <c r="AK458" s="14"/>
      <c r="AL458" s="14"/>
      <c r="AM458" s="14"/>
      <c r="AN458" s="14"/>
      <c r="AO458" s="14"/>
    </row>
    <row r="459" spans="1:41" ht="15.75" customHeight="1" x14ac:dyDescent="0.25">
      <c r="A459" s="10">
        <f t="shared" si="7"/>
        <v>458</v>
      </c>
      <c r="B459" s="18" t="s">
        <v>159</v>
      </c>
      <c r="C459" s="19">
        <v>2</v>
      </c>
      <c r="D459" s="17"/>
      <c r="E459" s="17"/>
      <c r="F459" s="17"/>
      <c r="G459" s="18" t="s">
        <v>39</v>
      </c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>
        <v>30</v>
      </c>
      <c r="Y459" s="21"/>
      <c r="Z459" s="21">
        <v>1535</v>
      </c>
      <c r="AA459" s="21"/>
      <c r="AB459" s="21"/>
      <c r="AC459" s="21"/>
      <c r="AD459" s="21"/>
      <c r="AE459" s="21"/>
      <c r="AF459" s="21"/>
      <c r="AG459" s="20"/>
      <c r="AH459" s="20"/>
      <c r="AI459" s="14"/>
      <c r="AJ459" s="14"/>
      <c r="AK459" s="14"/>
      <c r="AL459" s="14"/>
      <c r="AM459" s="14"/>
      <c r="AN459" s="14"/>
      <c r="AO459" s="14"/>
    </row>
    <row r="460" spans="1:41" ht="15.75" customHeight="1" x14ac:dyDescent="0.25">
      <c r="A460" s="10">
        <f t="shared" si="7"/>
        <v>459</v>
      </c>
      <c r="B460" s="18" t="s">
        <v>159</v>
      </c>
      <c r="C460" s="19">
        <v>2</v>
      </c>
      <c r="D460" s="17"/>
      <c r="E460" s="17"/>
      <c r="F460" s="17"/>
      <c r="G460" s="18" t="s">
        <v>39</v>
      </c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>
        <v>38.1</v>
      </c>
      <c r="Y460" s="21"/>
      <c r="Z460" s="21">
        <v>1550</v>
      </c>
      <c r="AA460" s="21"/>
      <c r="AB460" s="21"/>
      <c r="AC460" s="21"/>
      <c r="AD460" s="21"/>
      <c r="AE460" s="21"/>
      <c r="AF460" s="21"/>
      <c r="AG460" s="20"/>
      <c r="AH460" s="20"/>
      <c r="AI460" s="14"/>
      <c r="AJ460" s="14"/>
      <c r="AK460" s="14"/>
      <c r="AL460" s="14"/>
      <c r="AM460" s="14"/>
      <c r="AN460" s="14"/>
      <c r="AO460" s="14"/>
    </row>
    <row r="461" spans="1:41" ht="15.75" customHeight="1" x14ac:dyDescent="0.25">
      <c r="A461" s="10">
        <f t="shared" si="7"/>
        <v>460</v>
      </c>
      <c r="B461" s="18" t="s">
        <v>159</v>
      </c>
      <c r="C461" s="19">
        <v>2</v>
      </c>
      <c r="D461" s="17"/>
      <c r="E461" s="17"/>
      <c r="F461" s="17"/>
      <c r="G461" s="18" t="s">
        <v>39</v>
      </c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>
        <v>37.299999999999997</v>
      </c>
      <c r="Y461" s="21"/>
      <c r="Z461" s="21">
        <v>1575</v>
      </c>
      <c r="AA461" s="21"/>
      <c r="AB461" s="21"/>
      <c r="AC461" s="21"/>
      <c r="AD461" s="21"/>
      <c r="AE461" s="21"/>
      <c r="AF461" s="21"/>
      <c r="AG461" s="20"/>
      <c r="AH461" s="20"/>
      <c r="AI461" s="14"/>
      <c r="AJ461" s="14"/>
      <c r="AK461" s="14"/>
      <c r="AL461" s="14"/>
      <c r="AM461" s="14"/>
      <c r="AN461" s="14"/>
      <c r="AO461" s="14"/>
    </row>
    <row r="462" spans="1:41" ht="15.75" customHeight="1" x14ac:dyDescent="0.25">
      <c r="A462" s="10">
        <f t="shared" si="7"/>
        <v>461</v>
      </c>
      <c r="B462" s="18" t="s">
        <v>159</v>
      </c>
      <c r="C462" s="19">
        <v>2</v>
      </c>
      <c r="D462" s="17"/>
      <c r="E462" s="17"/>
      <c r="F462" s="17"/>
      <c r="G462" s="18" t="s">
        <v>39</v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>
        <v>36.200000000000003</v>
      </c>
      <c r="Y462" s="21"/>
      <c r="Z462" s="21">
        <v>1570</v>
      </c>
      <c r="AA462" s="21"/>
      <c r="AB462" s="21"/>
      <c r="AC462" s="21"/>
      <c r="AD462" s="21"/>
      <c r="AE462" s="21"/>
      <c r="AF462" s="21"/>
      <c r="AG462" s="20"/>
      <c r="AH462" s="20"/>
      <c r="AI462" s="14"/>
      <c r="AJ462" s="14"/>
      <c r="AK462" s="14"/>
      <c r="AL462" s="14"/>
      <c r="AM462" s="14"/>
      <c r="AN462" s="14"/>
      <c r="AO462" s="14"/>
    </row>
    <row r="463" spans="1:41" ht="15.75" customHeight="1" x14ac:dyDescent="0.25">
      <c r="A463" s="10">
        <f t="shared" si="7"/>
        <v>462</v>
      </c>
      <c r="B463" s="18" t="s">
        <v>159</v>
      </c>
      <c r="C463" s="19">
        <v>2</v>
      </c>
      <c r="D463" s="17"/>
      <c r="E463" s="17"/>
      <c r="F463" s="17"/>
      <c r="G463" s="18" t="s">
        <v>39</v>
      </c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>
        <v>32.4</v>
      </c>
      <c r="Y463" s="21"/>
      <c r="Z463" s="21">
        <v>1570</v>
      </c>
      <c r="AA463" s="21"/>
      <c r="AB463" s="21"/>
      <c r="AC463" s="21"/>
      <c r="AD463" s="21"/>
      <c r="AE463" s="21"/>
      <c r="AF463" s="21"/>
      <c r="AG463" s="20"/>
      <c r="AH463" s="20"/>
      <c r="AI463" s="14"/>
      <c r="AJ463" s="14"/>
      <c r="AK463" s="14"/>
      <c r="AL463" s="14"/>
      <c r="AM463" s="14"/>
      <c r="AN463" s="14"/>
      <c r="AO463" s="14"/>
    </row>
    <row r="464" spans="1:41" ht="15.75" customHeight="1" x14ac:dyDescent="0.25">
      <c r="A464" s="10">
        <f t="shared" si="7"/>
        <v>463</v>
      </c>
      <c r="B464" s="18" t="s">
        <v>265</v>
      </c>
      <c r="C464" s="19">
        <v>2</v>
      </c>
      <c r="D464" s="17"/>
      <c r="E464" s="17"/>
      <c r="F464" s="17"/>
      <c r="G464" s="18" t="s">
        <v>39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>
        <v>32</v>
      </c>
      <c r="Y464" s="21"/>
      <c r="Z464" s="21">
        <v>1390</v>
      </c>
      <c r="AA464" s="21"/>
      <c r="AB464" s="21"/>
      <c r="AC464" s="21"/>
      <c r="AD464" s="21"/>
      <c r="AE464" s="21"/>
      <c r="AF464" s="21"/>
      <c r="AG464" s="20"/>
      <c r="AH464" s="20"/>
      <c r="AI464" s="14"/>
      <c r="AJ464" s="14"/>
      <c r="AK464" s="14"/>
      <c r="AL464" s="14"/>
      <c r="AM464" s="14"/>
      <c r="AN464" s="14"/>
      <c r="AO464" s="14"/>
    </row>
    <row r="465" spans="1:41" ht="15.75" customHeight="1" x14ac:dyDescent="0.25">
      <c r="A465" s="10">
        <f t="shared" si="7"/>
        <v>464</v>
      </c>
      <c r="B465" s="18" t="s">
        <v>265</v>
      </c>
      <c r="C465" s="19">
        <v>2</v>
      </c>
      <c r="D465" s="17"/>
      <c r="E465" s="17"/>
      <c r="F465" s="17"/>
      <c r="G465" s="18" t="s">
        <v>39</v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>
        <v>31.3</v>
      </c>
      <c r="Y465" s="21"/>
      <c r="Z465" s="21">
        <v>1380</v>
      </c>
      <c r="AA465" s="21"/>
      <c r="AB465" s="21"/>
      <c r="AC465" s="21"/>
      <c r="AD465" s="21"/>
      <c r="AE465" s="21"/>
      <c r="AF465" s="21"/>
      <c r="AG465" s="20"/>
      <c r="AH465" s="20"/>
      <c r="AI465" s="14"/>
      <c r="AJ465" s="14"/>
      <c r="AK465" s="14"/>
      <c r="AL465" s="14"/>
      <c r="AM465" s="14"/>
      <c r="AN465" s="14"/>
      <c r="AO465" s="14"/>
    </row>
    <row r="466" spans="1:41" ht="15.75" customHeight="1" x14ac:dyDescent="0.25">
      <c r="A466" s="10">
        <f t="shared" si="7"/>
        <v>465</v>
      </c>
      <c r="B466" s="18" t="s">
        <v>265</v>
      </c>
      <c r="C466" s="19">
        <v>2</v>
      </c>
      <c r="D466" s="17"/>
      <c r="E466" s="17"/>
      <c r="F466" s="17"/>
      <c r="G466" s="18" t="s">
        <v>39</v>
      </c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>
        <v>30.2</v>
      </c>
      <c r="Y466" s="21"/>
      <c r="Z466" s="21">
        <v>1365</v>
      </c>
      <c r="AA466" s="21"/>
      <c r="AB466" s="21"/>
      <c r="AC466" s="21"/>
      <c r="AD466" s="21"/>
      <c r="AE466" s="21"/>
      <c r="AF466" s="21"/>
      <c r="AG466" s="20"/>
      <c r="AH466" s="20"/>
      <c r="AI466" s="14"/>
      <c r="AJ466" s="14"/>
      <c r="AK466" s="14"/>
      <c r="AL466" s="14"/>
      <c r="AM466" s="14"/>
      <c r="AN466" s="14"/>
      <c r="AO466" s="14"/>
    </row>
    <row r="467" spans="1:41" ht="15.75" customHeight="1" x14ac:dyDescent="0.25">
      <c r="A467" s="10">
        <f t="shared" si="7"/>
        <v>466</v>
      </c>
      <c r="B467" s="18" t="s">
        <v>263</v>
      </c>
      <c r="C467" s="19">
        <v>2</v>
      </c>
      <c r="D467" s="17"/>
      <c r="E467" s="17"/>
      <c r="F467" s="17"/>
      <c r="G467" s="18" t="s">
        <v>264</v>
      </c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>
        <v>3000</v>
      </c>
      <c r="AA467" s="21"/>
      <c r="AB467" s="21"/>
      <c r="AC467" s="21"/>
      <c r="AD467" s="21"/>
      <c r="AE467" s="21"/>
      <c r="AF467" s="21"/>
      <c r="AG467" s="20"/>
      <c r="AH467" s="20"/>
      <c r="AI467" s="14"/>
      <c r="AJ467" s="14"/>
      <c r="AK467" s="14"/>
      <c r="AL467" s="14"/>
      <c r="AM467" s="14"/>
      <c r="AN467" s="14"/>
      <c r="AO467" s="14"/>
    </row>
    <row r="468" spans="1:41" ht="15.75" customHeight="1" x14ac:dyDescent="0.25">
      <c r="A468" s="10">
        <f t="shared" si="7"/>
        <v>467</v>
      </c>
      <c r="B468" s="18" t="s">
        <v>263</v>
      </c>
      <c r="C468" s="19">
        <v>2</v>
      </c>
      <c r="D468" s="17"/>
      <c r="E468" s="17"/>
      <c r="F468" s="17"/>
      <c r="G468" s="18" t="s">
        <v>264</v>
      </c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>
        <v>5000</v>
      </c>
      <c r="AA468" s="21"/>
      <c r="AB468" s="21"/>
      <c r="AC468" s="21"/>
      <c r="AD468" s="21"/>
      <c r="AE468" s="21"/>
      <c r="AF468" s="21"/>
      <c r="AG468" s="20"/>
      <c r="AH468" s="20"/>
      <c r="AI468" s="14"/>
      <c r="AJ468" s="14"/>
      <c r="AK468" s="14"/>
      <c r="AL468" s="14"/>
      <c r="AM468" s="14"/>
      <c r="AN468" s="14"/>
      <c r="AO468" s="14"/>
    </row>
    <row r="469" spans="1:41" ht="15.75" customHeight="1" x14ac:dyDescent="0.25">
      <c r="A469" s="10">
        <f t="shared" si="7"/>
        <v>468</v>
      </c>
      <c r="B469" s="18" t="s">
        <v>263</v>
      </c>
      <c r="C469" s="19">
        <v>2</v>
      </c>
      <c r="D469" s="17"/>
      <c r="E469" s="17"/>
      <c r="F469" s="17"/>
      <c r="G469" s="18" t="s">
        <v>264</v>
      </c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>
        <v>7000</v>
      </c>
      <c r="AA469" s="21"/>
      <c r="AB469" s="21"/>
      <c r="AC469" s="21"/>
      <c r="AD469" s="21"/>
      <c r="AE469" s="21"/>
      <c r="AF469" s="21"/>
      <c r="AG469" s="20"/>
      <c r="AH469" s="20"/>
      <c r="AI469" s="14"/>
      <c r="AJ469" s="14"/>
      <c r="AK469" s="14"/>
      <c r="AL469" s="14"/>
      <c r="AM469" s="14"/>
      <c r="AN469" s="14"/>
      <c r="AO469" s="14"/>
    </row>
    <row r="470" spans="1:41" ht="15.75" customHeight="1" x14ac:dyDescent="0.25">
      <c r="A470" s="10">
        <f t="shared" si="7"/>
        <v>469</v>
      </c>
      <c r="B470" s="18" t="s">
        <v>263</v>
      </c>
      <c r="C470" s="19">
        <v>2</v>
      </c>
      <c r="D470" s="17"/>
      <c r="E470" s="17"/>
      <c r="F470" s="17"/>
      <c r="G470" s="18" t="s">
        <v>264</v>
      </c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>
        <v>9000</v>
      </c>
      <c r="AA470" s="21"/>
      <c r="AB470" s="21"/>
      <c r="AC470" s="21"/>
      <c r="AD470" s="21"/>
      <c r="AE470" s="21"/>
      <c r="AF470" s="21"/>
      <c r="AG470" s="20"/>
      <c r="AH470" s="20"/>
      <c r="AI470" s="14"/>
      <c r="AJ470" s="14"/>
      <c r="AK470" s="14"/>
      <c r="AL470" s="14"/>
      <c r="AM470" s="14"/>
      <c r="AN470" s="14"/>
      <c r="AO470" s="14"/>
    </row>
    <row r="471" spans="1:41" ht="15.75" customHeight="1" x14ac:dyDescent="0.25">
      <c r="A471" s="10">
        <f t="shared" si="7"/>
        <v>470</v>
      </c>
      <c r="B471" s="18" t="s">
        <v>50</v>
      </c>
      <c r="C471" s="19">
        <v>3</v>
      </c>
      <c r="D471" s="17"/>
      <c r="E471" s="17"/>
      <c r="F471" s="17"/>
      <c r="G471" s="18" t="s">
        <v>51</v>
      </c>
      <c r="H471" s="21"/>
      <c r="I471" s="21"/>
      <c r="J471" s="21"/>
      <c r="K471" s="21"/>
      <c r="L471" s="21"/>
      <c r="M471" s="21"/>
      <c r="N471" s="21"/>
      <c r="O471" s="21"/>
      <c r="P471" s="21">
        <v>1.7</v>
      </c>
      <c r="Q471" s="21"/>
      <c r="R471" s="21"/>
      <c r="S471" s="21"/>
      <c r="T471" s="21"/>
      <c r="U471" s="21"/>
      <c r="V471" s="21"/>
      <c r="W471" s="21">
        <v>8.6</v>
      </c>
      <c r="X471" s="21"/>
      <c r="Y471" s="21">
        <v>110</v>
      </c>
      <c r="Z471" s="21">
        <v>270</v>
      </c>
      <c r="AA471" s="21"/>
      <c r="AB471" s="21"/>
      <c r="AC471" s="21"/>
      <c r="AD471" s="21"/>
      <c r="AE471" s="21"/>
      <c r="AF471" s="21"/>
      <c r="AG471" s="20"/>
      <c r="AH471" s="20"/>
      <c r="AI471" s="14"/>
      <c r="AJ471" s="14"/>
      <c r="AK471" s="14"/>
      <c r="AL471" s="14"/>
      <c r="AM471" s="14"/>
      <c r="AN471" s="14"/>
      <c r="AO471" s="14"/>
    </row>
    <row r="472" spans="1:41" ht="15.75" customHeight="1" x14ac:dyDescent="0.25">
      <c r="A472" s="10">
        <f t="shared" si="7"/>
        <v>471</v>
      </c>
      <c r="B472" s="18" t="s">
        <v>52</v>
      </c>
      <c r="C472" s="19">
        <v>3</v>
      </c>
      <c r="D472" s="17"/>
      <c r="E472" s="17"/>
      <c r="F472" s="17"/>
      <c r="G472" s="18" t="s">
        <v>51</v>
      </c>
      <c r="H472" s="21"/>
      <c r="I472" s="21"/>
      <c r="J472" s="21"/>
      <c r="K472" s="21"/>
      <c r="L472" s="21"/>
      <c r="M472" s="21"/>
      <c r="N472" s="21"/>
      <c r="O472" s="21"/>
      <c r="P472" s="21">
        <v>2.2000000000000002</v>
      </c>
      <c r="Q472" s="21"/>
      <c r="R472" s="21"/>
      <c r="S472" s="21"/>
      <c r="T472" s="21"/>
      <c r="U472" s="21"/>
      <c r="V472" s="21"/>
      <c r="W472" s="21">
        <v>9.3000000000000007</v>
      </c>
      <c r="X472" s="21"/>
      <c r="Y472" s="21">
        <v>150</v>
      </c>
      <c r="Z472" s="21">
        <v>260</v>
      </c>
      <c r="AA472" s="21"/>
      <c r="AB472" s="21"/>
      <c r="AC472" s="21"/>
      <c r="AD472" s="21"/>
      <c r="AE472" s="21"/>
      <c r="AF472" s="21"/>
      <c r="AG472" s="20"/>
      <c r="AH472" s="20"/>
      <c r="AI472" s="14"/>
      <c r="AJ472" s="14"/>
      <c r="AK472" s="14"/>
      <c r="AL472" s="14"/>
      <c r="AM472" s="14"/>
      <c r="AN472" s="14"/>
      <c r="AO472" s="14"/>
    </row>
    <row r="473" spans="1:41" ht="15.75" customHeight="1" x14ac:dyDescent="0.25">
      <c r="A473" s="10">
        <f t="shared" si="7"/>
        <v>472</v>
      </c>
      <c r="B473" s="18" t="s">
        <v>53</v>
      </c>
      <c r="C473" s="19">
        <v>3</v>
      </c>
      <c r="D473" s="17"/>
      <c r="E473" s="17"/>
      <c r="F473" s="17"/>
      <c r="G473" s="24" t="s">
        <v>51</v>
      </c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>
        <v>2.6</v>
      </c>
      <c r="X473" s="21"/>
      <c r="Y473" s="21">
        <v>140</v>
      </c>
      <c r="Z473" s="21">
        <v>38</v>
      </c>
      <c r="AA473" s="21"/>
      <c r="AB473" s="21"/>
      <c r="AC473" s="21"/>
      <c r="AD473" s="21"/>
      <c r="AE473" s="21"/>
      <c r="AF473" s="21"/>
      <c r="AG473" s="20"/>
      <c r="AH473" s="20"/>
      <c r="AI473" s="14"/>
      <c r="AJ473" s="14"/>
      <c r="AK473" s="14"/>
      <c r="AL473" s="14"/>
      <c r="AM473" s="14"/>
      <c r="AN473" s="14"/>
      <c r="AO473" s="14"/>
    </row>
    <row r="474" spans="1:41" ht="15.75" customHeight="1" x14ac:dyDescent="0.25">
      <c r="A474" s="10">
        <f t="shared" si="7"/>
        <v>473</v>
      </c>
      <c r="B474" s="18" t="s">
        <v>54</v>
      </c>
      <c r="C474" s="19">
        <v>3</v>
      </c>
      <c r="D474" s="17"/>
      <c r="E474" s="17"/>
      <c r="F474" s="17"/>
      <c r="G474" s="18" t="s">
        <v>51</v>
      </c>
      <c r="H474" s="21"/>
      <c r="I474" s="21"/>
      <c r="J474" s="21"/>
      <c r="K474" s="21"/>
      <c r="L474" s="21"/>
      <c r="M474" s="21"/>
      <c r="N474" s="21"/>
      <c r="O474" s="21"/>
      <c r="P474" s="21">
        <v>2.4</v>
      </c>
      <c r="Q474" s="21"/>
      <c r="R474" s="21"/>
      <c r="S474" s="21"/>
      <c r="T474" s="21"/>
      <c r="U474" s="21"/>
      <c r="V474" s="21"/>
      <c r="W474" s="21">
        <v>7.6</v>
      </c>
      <c r="X474" s="21"/>
      <c r="Y474" s="21">
        <v>40</v>
      </c>
      <c r="Z474" s="21">
        <v>200</v>
      </c>
      <c r="AA474" s="21"/>
      <c r="AB474" s="21"/>
      <c r="AC474" s="21"/>
      <c r="AD474" s="21"/>
      <c r="AE474" s="21"/>
      <c r="AF474" s="21"/>
      <c r="AG474" s="20"/>
      <c r="AH474" s="20"/>
      <c r="AI474" s="14"/>
      <c r="AJ474" s="14"/>
      <c r="AK474" s="14"/>
      <c r="AL474" s="14"/>
      <c r="AM474" s="14"/>
      <c r="AN474" s="14"/>
      <c r="AO474" s="14"/>
    </row>
    <row r="475" spans="1:41" ht="15.75" customHeight="1" x14ac:dyDescent="0.25">
      <c r="A475" s="10">
        <f t="shared" si="7"/>
        <v>474</v>
      </c>
      <c r="B475" s="18" t="s">
        <v>55</v>
      </c>
      <c r="C475" s="19">
        <v>3</v>
      </c>
      <c r="D475" s="17"/>
      <c r="E475" s="17"/>
      <c r="F475" s="17"/>
      <c r="G475" s="18" t="s">
        <v>51</v>
      </c>
      <c r="H475" s="21"/>
      <c r="I475" s="21"/>
      <c r="J475" s="21"/>
      <c r="K475" s="21"/>
      <c r="L475" s="21"/>
      <c r="M475" s="21"/>
      <c r="N475" s="21"/>
      <c r="O475" s="21"/>
      <c r="P475" s="21">
        <v>2.2000000000000002</v>
      </c>
      <c r="Q475" s="21"/>
      <c r="R475" s="21"/>
      <c r="S475" s="21"/>
      <c r="T475" s="21"/>
      <c r="U475" s="21"/>
      <c r="V475" s="21"/>
      <c r="W475" s="21">
        <v>8.6999999999999993</v>
      </c>
      <c r="X475" s="21"/>
      <c r="Y475" s="21">
        <v>110</v>
      </c>
      <c r="Z475" s="21">
        <v>263</v>
      </c>
      <c r="AA475" s="21"/>
      <c r="AB475" s="21"/>
      <c r="AC475" s="21"/>
      <c r="AD475" s="21"/>
      <c r="AE475" s="21"/>
      <c r="AF475" s="21"/>
      <c r="AG475" s="20"/>
      <c r="AH475" s="20"/>
      <c r="AI475" s="14"/>
      <c r="AJ475" s="14"/>
      <c r="AK475" s="14"/>
      <c r="AL475" s="14"/>
      <c r="AM475" s="14"/>
      <c r="AN475" s="14"/>
      <c r="AO475" s="14"/>
    </row>
    <row r="476" spans="1:41" ht="15.75" customHeight="1" x14ac:dyDescent="0.25">
      <c r="A476" s="10">
        <f t="shared" si="7"/>
        <v>475</v>
      </c>
      <c r="B476" s="18" t="s">
        <v>74</v>
      </c>
      <c r="C476" s="19">
        <v>2</v>
      </c>
      <c r="D476" s="17"/>
      <c r="E476" s="17"/>
      <c r="F476" s="17"/>
      <c r="G476" s="18" t="s">
        <v>75</v>
      </c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>
        <v>1.9</v>
      </c>
      <c r="Z476" s="21">
        <v>9860</v>
      </c>
      <c r="AA476" s="21"/>
      <c r="AB476" s="21"/>
      <c r="AC476" s="21"/>
      <c r="AD476" s="21"/>
      <c r="AE476" s="21"/>
      <c r="AF476" s="21"/>
      <c r="AG476" s="20"/>
      <c r="AH476" s="20"/>
      <c r="AI476" s="14"/>
      <c r="AJ476" s="14"/>
      <c r="AK476" s="14"/>
      <c r="AL476" s="14"/>
      <c r="AM476" s="14"/>
      <c r="AN476" s="14"/>
      <c r="AO476" s="14"/>
    </row>
    <row r="477" spans="1:41" ht="15.75" customHeight="1" x14ac:dyDescent="0.25">
      <c r="A477" s="10">
        <f t="shared" si="7"/>
        <v>476</v>
      </c>
      <c r="B477" s="18" t="s">
        <v>74</v>
      </c>
      <c r="C477" s="19">
        <v>2</v>
      </c>
      <c r="D477" s="17"/>
      <c r="E477" s="17"/>
      <c r="F477" s="17"/>
      <c r="G477" s="18" t="s">
        <v>75</v>
      </c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>
        <v>1.8</v>
      </c>
      <c r="Z477" s="21">
        <v>14070</v>
      </c>
      <c r="AA477" s="21"/>
      <c r="AB477" s="21"/>
      <c r="AC477" s="21"/>
      <c r="AD477" s="21"/>
      <c r="AE477" s="21"/>
      <c r="AF477" s="21"/>
      <c r="AG477" s="20"/>
      <c r="AH477" s="20"/>
      <c r="AI477" s="14"/>
      <c r="AJ477" s="14"/>
      <c r="AK477" s="14"/>
      <c r="AL477" s="14"/>
      <c r="AM477" s="14"/>
      <c r="AN477" s="14"/>
      <c r="AO477" s="14"/>
    </row>
    <row r="478" spans="1:41" ht="15.75" customHeight="1" x14ac:dyDescent="0.25">
      <c r="A478" s="10">
        <f t="shared" si="7"/>
        <v>477</v>
      </c>
      <c r="B478" s="18" t="s">
        <v>262</v>
      </c>
      <c r="C478" s="19">
        <v>2</v>
      </c>
      <c r="D478" s="17"/>
      <c r="E478" s="17"/>
      <c r="F478" s="17"/>
      <c r="G478" s="18" t="s">
        <v>75</v>
      </c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>
        <v>2.5</v>
      </c>
      <c r="Z478" s="21">
        <v>16000</v>
      </c>
      <c r="AA478" s="21"/>
      <c r="AB478" s="21"/>
      <c r="AC478" s="21"/>
      <c r="AD478" s="21"/>
      <c r="AE478" s="21"/>
      <c r="AF478" s="21"/>
      <c r="AG478" s="20"/>
      <c r="AH478" s="20"/>
      <c r="AI478" s="14"/>
      <c r="AJ478" s="14"/>
      <c r="AK478" s="14"/>
      <c r="AL478" s="14"/>
      <c r="AM478" s="14"/>
      <c r="AN478" s="14"/>
      <c r="AO478" s="14"/>
    </row>
    <row r="479" spans="1:41" ht="15.75" customHeight="1" x14ac:dyDescent="0.25">
      <c r="A479" s="10">
        <f t="shared" si="7"/>
        <v>478</v>
      </c>
      <c r="B479" s="18" t="s">
        <v>262</v>
      </c>
      <c r="C479" s="19">
        <v>2</v>
      </c>
      <c r="D479" s="17"/>
      <c r="E479" s="17"/>
      <c r="F479" s="17"/>
      <c r="G479" s="18" t="s">
        <v>75</v>
      </c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>
        <v>2</v>
      </c>
      <c r="Z479" s="21">
        <v>19400</v>
      </c>
      <c r="AA479" s="21"/>
      <c r="AB479" s="21"/>
      <c r="AC479" s="21"/>
      <c r="AD479" s="21"/>
      <c r="AE479" s="21"/>
      <c r="AF479" s="21"/>
      <c r="AG479" s="20"/>
      <c r="AH479" s="20"/>
      <c r="AI479" s="14"/>
      <c r="AJ479" s="14"/>
      <c r="AK479" s="14"/>
      <c r="AL479" s="14"/>
      <c r="AM479" s="14"/>
      <c r="AN479" s="14"/>
      <c r="AO479" s="14"/>
    </row>
    <row r="480" spans="1:41" ht="15.75" customHeight="1" x14ac:dyDescent="0.25">
      <c r="A480" s="10">
        <f t="shared" si="7"/>
        <v>479</v>
      </c>
      <c r="B480" s="18" t="s">
        <v>260</v>
      </c>
      <c r="C480" s="19">
        <v>2</v>
      </c>
      <c r="D480" s="17"/>
      <c r="E480" s="17"/>
      <c r="F480" s="17"/>
      <c r="G480" s="24" t="s">
        <v>261</v>
      </c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>
        <v>9.82</v>
      </c>
      <c r="Y480" s="21">
        <v>584</v>
      </c>
      <c r="Z480" s="21"/>
      <c r="AA480" s="21"/>
      <c r="AB480" s="21"/>
      <c r="AC480" s="21"/>
      <c r="AD480" s="21"/>
      <c r="AE480" s="21"/>
      <c r="AF480" s="21"/>
      <c r="AG480" s="20"/>
      <c r="AH480" s="20"/>
      <c r="AI480" s="14"/>
      <c r="AJ480" s="14"/>
      <c r="AK480" s="14"/>
      <c r="AL480" s="14"/>
      <c r="AM480" s="14"/>
      <c r="AN480" s="14"/>
      <c r="AO480" s="14"/>
    </row>
    <row r="481" spans="1:41" ht="15.75" customHeight="1" x14ac:dyDescent="0.25">
      <c r="A481" s="10">
        <f t="shared" si="7"/>
        <v>480</v>
      </c>
      <c r="B481" s="18" t="s">
        <v>260</v>
      </c>
      <c r="C481" s="19">
        <v>2</v>
      </c>
      <c r="D481" s="17"/>
      <c r="E481" s="17"/>
      <c r="F481" s="17"/>
      <c r="G481" s="18" t="s">
        <v>261</v>
      </c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>
        <v>11.94</v>
      </c>
      <c r="Y481" s="21">
        <v>732</v>
      </c>
      <c r="Z481" s="21"/>
      <c r="AA481" s="21"/>
      <c r="AB481" s="21"/>
      <c r="AC481" s="21"/>
      <c r="AD481" s="21"/>
      <c r="AE481" s="21"/>
      <c r="AF481" s="21"/>
      <c r="AG481" s="20"/>
      <c r="AH481" s="20"/>
      <c r="AI481" s="14"/>
      <c r="AJ481" s="14"/>
      <c r="AK481" s="14"/>
      <c r="AL481" s="14"/>
      <c r="AM481" s="14"/>
      <c r="AN481" s="14"/>
      <c r="AO481" s="14"/>
    </row>
    <row r="482" spans="1:41" ht="15.75" customHeight="1" x14ac:dyDescent="0.25">
      <c r="A482" s="10">
        <f t="shared" si="7"/>
        <v>481</v>
      </c>
      <c r="B482" s="18" t="s">
        <v>260</v>
      </c>
      <c r="C482" s="19">
        <v>2</v>
      </c>
      <c r="D482" s="17"/>
      <c r="E482" s="17"/>
      <c r="F482" s="17"/>
      <c r="G482" s="18" t="s">
        <v>261</v>
      </c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>
        <v>10.45</v>
      </c>
      <c r="Y482" s="21">
        <v>680</v>
      </c>
      <c r="Z482" s="21"/>
      <c r="AA482" s="21"/>
      <c r="AB482" s="21"/>
      <c r="AC482" s="21"/>
      <c r="AD482" s="21"/>
      <c r="AE482" s="21"/>
      <c r="AF482" s="21"/>
      <c r="AG482" s="20"/>
      <c r="AH482" s="20"/>
      <c r="AI482" s="14"/>
      <c r="AJ482" s="14"/>
      <c r="AK482" s="14"/>
      <c r="AL482" s="14"/>
      <c r="AM482" s="14"/>
      <c r="AN482" s="14"/>
      <c r="AO482" s="14"/>
    </row>
    <row r="483" spans="1:41" ht="15.75" customHeight="1" x14ac:dyDescent="0.25">
      <c r="A483" s="10">
        <f t="shared" si="7"/>
        <v>482</v>
      </c>
      <c r="B483" s="18" t="s">
        <v>260</v>
      </c>
      <c r="C483" s="19">
        <v>2</v>
      </c>
      <c r="D483" s="17"/>
      <c r="E483" s="17"/>
      <c r="F483" s="17"/>
      <c r="G483" s="18" t="s">
        <v>261</v>
      </c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>
        <v>8.9600000000000009</v>
      </c>
      <c r="Y483" s="21">
        <v>540</v>
      </c>
      <c r="Z483" s="21"/>
      <c r="AA483" s="21"/>
      <c r="AB483" s="21"/>
      <c r="AC483" s="21"/>
      <c r="AD483" s="21"/>
      <c r="AE483" s="21"/>
      <c r="AF483" s="21"/>
      <c r="AG483" s="20"/>
      <c r="AH483" s="20"/>
      <c r="AI483" s="14"/>
      <c r="AJ483" s="14"/>
      <c r="AK483" s="14"/>
      <c r="AL483" s="14"/>
      <c r="AM483" s="14"/>
      <c r="AN483" s="14"/>
      <c r="AO483" s="14"/>
    </row>
    <row r="484" spans="1:41" ht="15.75" customHeight="1" x14ac:dyDescent="0.25">
      <c r="A484" s="10"/>
      <c r="B484" s="17"/>
      <c r="C484" s="19"/>
      <c r="D484" s="17"/>
      <c r="E484" s="17"/>
      <c r="F484" s="17"/>
      <c r="G484" s="10"/>
      <c r="H484" s="20"/>
      <c r="I484" s="20"/>
      <c r="J484" s="20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0"/>
      <c r="AH484" s="20"/>
      <c r="AI484" s="14"/>
      <c r="AJ484" s="14"/>
      <c r="AK484" s="14"/>
      <c r="AL484" s="14"/>
      <c r="AM484" s="14"/>
      <c r="AN484" s="14"/>
      <c r="AO484" s="14"/>
    </row>
    <row r="485" spans="1:41" ht="15.75" customHeight="1" x14ac:dyDescent="0.25">
      <c r="A485" s="10"/>
      <c r="B485" s="16"/>
      <c r="C485" s="19"/>
      <c r="D485" s="16"/>
      <c r="E485" s="16"/>
      <c r="F485" s="16"/>
      <c r="G485" s="18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1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14"/>
      <c r="AJ485" s="14"/>
      <c r="AK485" s="14"/>
      <c r="AL485" s="14"/>
      <c r="AM485" s="14"/>
      <c r="AN485" s="14"/>
      <c r="AO485" s="14"/>
    </row>
    <row r="486" spans="1:41" ht="15.75" customHeight="1" x14ac:dyDescent="0.25">
      <c r="A486" s="10"/>
      <c r="B486" s="16"/>
      <c r="C486" s="19"/>
      <c r="D486" s="16"/>
      <c r="E486" s="16"/>
      <c r="F486" s="16"/>
      <c r="G486" s="18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1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14"/>
      <c r="AJ486" s="14"/>
      <c r="AK486" s="14"/>
      <c r="AL486" s="14"/>
      <c r="AM486" s="14"/>
      <c r="AN486" s="14"/>
      <c r="AO486" s="14"/>
    </row>
    <row r="487" spans="1:41" ht="15.75" customHeight="1" x14ac:dyDescent="0.25">
      <c r="A487" s="10"/>
      <c r="B487" s="16"/>
      <c r="C487" s="19"/>
      <c r="D487" s="16"/>
      <c r="E487" s="16"/>
      <c r="F487" s="16"/>
      <c r="G487" s="18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1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14"/>
      <c r="AJ487" s="14"/>
      <c r="AK487" s="14"/>
      <c r="AL487" s="14"/>
      <c r="AM487" s="14"/>
      <c r="AN487" s="14"/>
      <c r="AO487" s="14"/>
    </row>
    <row r="488" spans="1:41" ht="15.75" customHeight="1" x14ac:dyDescent="0.25">
      <c r="A488" s="10"/>
      <c r="B488" s="16"/>
      <c r="C488" s="19"/>
      <c r="D488" s="16"/>
      <c r="E488" s="16"/>
      <c r="F488" s="16"/>
      <c r="G488" s="18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1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14"/>
      <c r="AJ488" s="14"/>
      <c r="AK488" s="14"/>
      <c r="AL488" s="14"/>
      <c r="AM488" s="14"/>
      <c r="AN488" s="14"/>
      <c r="AO488" s="14"/>
    </row>
    <row r="489" spans="1:41" ht="15.75" customHeight="1" x14ac:dyDescent="0.25">
      <c r="A489" s="10"/>
      <c r="B489" s="16"/>
      <c r="C489" s="19"/>
      <c r="D489" s="16"/>
      <c r="E489" s="16"/>
      <c r="F489" s="16"/>
      <c r="G489" s="18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1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14"/>
      <c r="AJ489" s="14"/>
      <c r="AK489" s="14"/>
      <c r="AL489" s="14"/>
      <c r="AM489" s="14"/>
      <c r="AN489" s="14"/>
      <c r="AO489" s="14"/>
    </row>
    <row r="490" spans="1:41" ht="15.75" customHeight="1" x14ac:dyDescent="0.25">
      <c r="A490" s="10"/>
      <c r="B490" s="16"/>
      <c r="C490" s="19"/>
      <c r="D490" s="16"/>
      <c r="E490" s="16"/>
      <c r="F490" s="16"/>
      <c r="G490" s="18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1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14"/>
      <c r="AJ490" s="14"/>
      <c r="AK490" s="14"/>
      <c r="AL490" s="14"/>
      <c r="AM490" s="14"/>
      <c r="AN490" s="14"/>
      <c r="AO490" s="14"/>
    </row>
    <row r="491" spans="1:41" ht="15.75" customHeight="1" x14ac:dyDescent="0.25">
      <c r="A491" s="10"/>
      <c r="B491" s="16"/>
      <c r="C491" s="19"/>
      <c r="D491" s="16"/>
      <c r="E491" s="16"/>
      <c r="F491" s="16"/>
      <c r="G491" s="18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1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14"/>
      <c r="AJ491" s="14"/>
      <c r="AK491" s="14"/>
      <c r="AL491" s="14"/>
      <c r="AM491" s="14"/>
      <c r="AN491" s="14"/>
      <c r="AO491" s="14"/>
    </row>
    <row r="492" spans="1:41" ht="15.75" customHeight="1" x14ac:dyDescent="0.25">
      <c r="A492" s="10"/>
      <c r="B492" s="16"/>
      <c r="C492" s="19"/>
      <c r="D492" s="16"/>
      <c r="E492" s="16"/>
      <c r="F492" s="16"/>
      <c r="G492" s="18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1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14"/>
      <c r="AJ492" s="14"/>
      <c r="AK492" s="14"/>
      <c r="AL492" s="14"/>
      <c r="AM492" s="14"/>
      <c r="AN492" s="14"/>
      <c r="AO492" s="14"/>
    </row>
    <row r="493" spans="1:41" ht="15.75" customHeight="1" x14ac:dyDescent="0.25">
      <c r="A493" s="10"/>
      <c r="B493" s="16"/>
      <c r="C493" s="19"/>
      <c r="D493" s="16"/>
      <c r="E493" s="16"/>
      <c r="F493" s="16"/>
      <c r="G493" s="18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1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14"/>
      <c r="AJ493" s="14"/>
      <c r="AK493" s="14"/>
      <c r="AL493" s="14"/>
      <c r="AM493" s="14"/>
      <c r="AN493" s="14"/>
      <c r="AO493" s="14"/>
    </row>
    <row r="494" spans="1:41" ht="15.75" customHeight="1" x14ac:dyDescent="0.25">
      <c r="A494" s="10"/>
      <c r="B494" s="16"/>
      <c r="C494" s="19"/>
      <c r="D494" s="16"/>
      <c r="E494" s="16"/>
      <c r="F494" s="16"/>
      <c r="G494" s="18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1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14"/>
      <c r="AJ494" s="14"/>
      <c r="AK494" s="14"/>
      <c r="AL494" s="14"/>
      <c r="AM494" s="14"/>
      <c r="AN494" s="14"/>
      <c r="AO494" s="14"/>
    </row>
    <row r="495" spans="1:41" ht="15.75" customHeight="1" x14ac:dyDescent="0.25">
      <c r="A495" s="10"/>
      <c r="B495" s="16"/>
      <c r="C495" s="19"/>
      <c r="D495" s="16"/>
      <c r="E495" s="16"/>
      <c r="F495" s="16"/>
      <c r="G495" s="18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1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14"/>
      <c r="AJ495" s="14"/>
      <c r="AK495" s="14"/>
      <c r="AL495" s="14"/>
      <c r="AM495" s="14"/>
      <c r="AN495" s="14"/>
      <c r="AO495" s="14"/>
    </row>
    <row r="496" spans="1:41" ht="15.75" customHeight="1" x14ac:dyDescent="0.25">
      <c r="A496" s="10"/>
      <c r="B496" s="16"/>
      <c r="C496" s="19"/>
      <c r="D496" s="16"/>
      <c r="E496" s="16"/>
      <c r="F496" s="16"/>
      <c r="G496" s="18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1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14"/>
      <c r="AJ496" s="14"/>
      <c r="AK496" s="14"/>
      <c r="AL496" s="14"/>
      <c r="AM496" s="14"/>
      <c r="AN496" s="14"/>
      <c r="AO496" s="14"/>
    </row>
    <row r="497" spans="1:41" ht="15.75" customHeight="1" x14ac:dyDescent="0.25">
      <c r="A497" s="10"/>
      <c r="B497" s="16"/>
      <c r="C497" s="19"/>
      <c r="D497" s="16"/>
      <c r="E497" s="16"/>
      <c r="F497" s="16"/>
      <c r="G497" s="18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1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14"/>
      <c r="AJ497" s="14"/>
      <c r="AK497" s="14"/>
      <c r="AL497" s="14"/>
      <c r="AM497" s="14"/>
      <c r="AN497" s="14"/>
      <c r="AO497" s="14"/>
    </row>
    <row r="498" spans="1:41" ht="15.75" customHeight="1" x14ac:dyDescent="0.25">
      <c r="A498" s="10"/>
      <c r="B498" s="16"/>
      <c r="C498" s="19"/>
      <c r="D498" s="16"/>
      <c r="E498" s="16"/>
      <c r="F498" s="16"/>
      <c r="G498" s="18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1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14"/>
      <c r="AJ498" s="14"/>
      <c r="AK498" s="14"/>
      <c r="AL498" s="14"/>
      <c r="AM498" s="14"/>
      <c r="AN498" s="14"/>
      <c r="AO498" s="14"/>
    </row>
    <row r="499" spans="1:41" ht="15.75" customHeight="1" x14ac:dyDescent="0.25">
      <c r="A499" s="10"/>
      <c r="B499" s="16"/>
      <c r="C499" s="19"/>
      <c r="D499" s="16"/>
      <c r="E499" s="16"/>
      <c r="F499" s="16"/>
      <c r="G499" s="18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1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14"/>
      <c r="AJ499" s="14"/>
      <c r="AK499" s="14"/>
      <c r="AL499" s="14"/>
      <c r="AM499" s="14"/>
      <c r="AN499" s="14"/>
      <c r="AO499" s="14"/>
    </row>
    <row r="500" spans="1:41" ht="15.75" customHeight="1" x14ac:dyDescent="0.25">
      <c r="A500" s="10"/>
      <c r="B500" s="16"/>
      <c r="C500" s="19"/>
      <c r="D500" s="16"/>
      <c r="E500" s="16"/>
      <c r="F500" s="16"/>
      <c r="G500" s="18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1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14"/>
      <c r="AJ500" s="14"/>
      <c r="AK500" s="14"/>
      <c r="AL500" s="14"/>
      <c r="AM500" s="14"/>
      <c r="AN500" s="14"/>
      <c r="AO500" s="14"/>
    </row>
    <row r="501" spans="1:41" ht="15.75" customHeight="1" x14ac:dyDescent="0.25">
      <c r="A501" s="10"/>
      <c r="B501" s="16"/>
      <c r="C501" s="19"/>
      <c r="D501" s="16"/>
      <c r="E501" s="16"/>
      <c r="F501" s="16"/>
      <c r="G501" s="18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1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14"/>
      <c r="AJ501" s="14"/>
      <c r="AK501" s="14"/>
      <c r="AL501" s="14"/>
      <c r="AM501" s="14"/>
      <c r="AN501" s="14"/>
      <c r="AO501" s="14"/>
    </row>
    <row r="502" spans="1:41" ht="15.75" customHeight="1" x14ac:dyDescent="0.25">
      <c r="A502" s="10"/>
      <c r="B502" s="16"/>
      <c r="C502" s="19"/>
      <c r="D502" s="16"/>
      <c r="E502" s="16"/>
      <c r="F502" s="16"/>
      <c r="G502" s="18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1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14"/>
      <c r="AJ502" s="14"/>
      <c r="AK502" s="14"/>
      <c r="AL502" s="14"/>
      <c r="AM502" s="14"/>
      <c r="AN502" s="14"/>
      <c r="AO502" s="14"/>
    </row>
    <row r="503" spans="1:41" ht="15.75" customHeight="1" x14ac:dyDescent="0.25">
      <c r="A503" s="10"/>
      <c r="B503" s="16"/>
      <c r="C503" s="19"/>
      <c r="D503" s="16"/>
      <c r="E503" s="16"/>
      <c r="F503" s="16"/>
      <c r="G503" s="18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1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14"/>
      <c r="AJ503" s="14"/>
      <c r="AK503" s="14"/>
      <c r="AL503" s="14"/>
      <c r="AM503" s="14"/>
      <c r="AN503" s="14"/>
      <c r="AO503" s="14"/>
    </row>
    <row r="504" spans="1:41" ht="15.75" customHeight="1" x14ac:dyDescent="0.25">
      <c r="A504" s="10"/>
      <c r="B504" s="16"/>
      <c r="C504" s="19"/>
      <c r="D504" s="16"/>
      <c r="E504" s="16"/>
      <c r="F504" s="16"/>
      <c r="G504" s="18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1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14"/>
      <c r="AJ504" s="14"/>
      <c r="AK504" s="14"/>
      <c r="AL504" s="14"/>
      <c r="AM504" s="14"/>
      <c r="AN504" s="14"/>
      <c r="AO504" s="14"/>
    </row>
    <row r="505" spans="1:41" ht="15.75" customHeight="1" x14ac:dyDescent="0.25">
      <c r="A505" s="10"/>
      <c r="B505" s="16"/>
      <c r="C505" s="19"/>
      <c r="D505" s="16"/>
      <c r="E505" s="16"/>
      <c r="F505" s="16"/>
      <c r="G505" s="18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1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14"/>
      <c r="AJ505" s="14"/>
      <c r="AK505" s="14"/>
      <c r="AL505" s="14"/>
      <c r="AM505" s="14"/>
      <c r="AN505" s="14"/>
      <c r="AO505" s="14"/>
    </row>
    <row r="506" spans="1:41" ht="15.75" customHeight="1" x14ac:dyDescent="0.25">
      <c r="A506" s="10"/>
      <c r="B506" s="16"/>
      <c r="C506" s="19"/>
      <c r="D506" s="16"/>
      <c r="E506" s="16"/>
      <c r="F506" s="16"/>
      <c r="G506" s="18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1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14"/>
      <c r="AJ506" s="14"/>
      <c r="AK506" s="14"/>
      <c r="AL506" s="14"/>
      <c r="AM506" s="14"/>
      <c r="AN506" s="14"/>
      <c r="AO506" s="14"/>
    </row>
    <row r="507" spans="1:41" ht="15.75" customHeight="1" x14ac:dyDescent="0.25">
      <c r="A507" s="10"/>
      <c r="B507" s="16"/>
      <c r="C507" s="19"/>
      <c r="D507" s="16"/>
      <c r="E507" s="16"/>
      <c r="F507" s="16"/>
      <c r="G507" s="18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1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14"/>
      <c r="AJ507" s="14"/>
      <c r="AK507" s="14"/>
      <c r="AL507" s="14"/>
      <c r="AM507" s="14"/>
      <c r="AN507" s="14"/>
      <c r="AO507" s="14"/>
    </row>
    <row r="508" spans="1:41" ht="15.75" customHeight="1" x14ac:dyDescent="0.25">
      <c r="A508" s="10"/>
      <c r="B508" s="16"/>
      <c r="C508" s="19"/>
      <c r="D508" s="16"/>
      <c r="E508" s="16"/>
      <c r="F508" s="16"/>
      <c r="G508" s="18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1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14"/>
      <c r="AJ508" s="14"/>
      <c r="AK508" s="14"/>
      <c r="AL508" s="14"/>
      <c r="AM508" s="14"/>
      <c r="AN508" s="14"/>
      <c r="AO508" s="14"/>
    </row>
    <row r="509" spans="1:41" ht="15.75" customHeight="1" x14ac:dyDescent="0.25">
      <c r="A509" s="10"/>
      <c r="B509" s="16"/>
      <c r="C509" s="19"/>
      <c r="D509" s="16"/>
      <c r="E509" s="16"/>
      <c r="F509" s="16"/>
      <c r="G509" s="18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1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14"/>
      <c r="AJ509" s="14"/>
      <c r="AK509" s="14"/>
      <c r="AL509" s="14"/>
      <c r="AM509" s="14"/>
      <c r="AN509" s="14"/>
      <c r="AO509" s="14"/>
    </row>
    <row r="510" spans="1:41" ht="15.75" customHeight="1" x14ac:dyDescent="0.25">
      <c r="A510" s="10"/>
      <c r="B510" s="16"/>
      <c r="C510" s="19"/>
      <c r="D510" s="16"/>
      <c r="E510" s="16"/>
      <c r="F510" s="16"/>
      <c r="G510" s="18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1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14"/>
      <c r="AJ510" s="14"/>
      <c r="AK510" s="14"/>
      <c r="AL510" s="14"/>
      <c r="AM510" s="14"/>
      <c r="AN510" s="14"/>
      <c r="AO510" s="14"/>
    </row>
    <row r="511" spans="1:41" ht="15.75" customHeight="1" x14ac:dyDescent="0.25">
      <c r="A511" s="10"/>
      <c r="B511" s="16"/>
      <c r="C511" s="19"/>
      <c r="D511" s="16"/>
      <c r="E511" s="16"/>
      <c r="F511" s="16"/>
      <c r="G511" s="18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1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14"/>
      <c r="AJ511" s="14"/>
      <c r="AK511" s="14"/>
      <c r="AL511" s="14"/>
      <c r="AM511" s="14"/>
      <c r="AN511" s="14"/>
      <c r="AO511" s="14"/>
    </row>
    <row r="512" spans="1:41" ht="15.75" customHeight="1" x14ac:dyDescent="0.25">
      <c r="A512" s="10"/>
      <c r="B512" s="16"/>
      <c r="C512" s="19"/>
      <c r="D512" s="16"/>
      <c r="E512" s="16"/>
      <c r="F512" s="16"/>
      <c r="G512" s="18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1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14"/>
      <c r="AJ512" s="14"/>
      <c r="AK512" s="14"/>
      <c r="AL512" s="14"/>
      <c r="AM512" s="14"/>
      <c r="AN512" s="14"/>
      <c r="AO512" s="14"/>
    </row>
    <row r="513" spans="1:41" ht="15.75" customHeight="1" x14ac:dyDescent="0.25">
      <c r="A513" s="10"/>
      <c r="B513" s="16"/>
      <c r="C513" s="19"/>
      <c r="D513" s="16"/>
      <c r="E513" s="16"/>
      <c r="F513" s="16"/>
      <c r="G513" s="18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1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14"/>
      <c r="AJ513" s="14"/>
      <c r="AK513" s="14"/>
      <c r="AL513" s="14"/>
      <c r="AM513" s="14"/>
      <c r="AN513" s="14"/>
      <c r="AO513" s="14"/>
    </row>
    <row r="514" spans="1:41" ht="15.75" customHeight="1" x14ac:dyDescent="0.25">
      <c r="A514" s="10"/>
      <c r="B514" s="16"/>
      <c r="C514" s="19"/>
      <c r="D514" s="16"/>
      <c r="E514" s="16"/>
      <c r="F514" s="16"/>
      <c r="G514" s="18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1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14"/>
      <c r="AJ514" s="14"/>
      <c r="AK514" s="14"/>
      <c r="AL514" s="14"/>
      <c r="AM514" s="14"/>
      <c r="AN514" s="14"/>
      <c r="AO514" s="14"/>
    </row>
    <row r="515" spans="1:41" ht="15.75" customHeight="1" x14ac:dyDescent="0.25">
      <c r="A515" s="10"/>
      <c r="B515" s="16"/>
      <c r="C515" s="19"/>
      <c r="D515" s="16"/>
      <c r="E515" s="16"/>
      <c r="F515" s="16"/>
      <c r="G515" s="18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1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14"/>
      <c r="AJ515" s="14"/>
      <c r="AK515" s="14"/>
      <c r="AL515" s="14"/>
      <c r="AM515" s="14"/>
      <c r="AN515" s="14"/>
      <c r="AO515" s="14"/>
    </row>
    <row r="516" spans="1:41" ht="15.75" customHeight="1" x14ac:dyDescent="0.25">
      <c r="A516" s="10"/>
      <c r="B516" s="16"/>
      <c r="C516" s="19"/>
      <c r="D516" s="16"/>
      <c r="E516" s="16"/>
      <c r="F516" s="16"/>
      <c r="G516" s="18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1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14"/>
      <c r="AJ516" s="14"/>
      <c r="AK516" s="14"/>
      <c r="AL516" s="14"/>
      <c r="AM516" s="14"/>
      <c r="AN516" s="14"/>
      <c r="AO516" s="14"/>
    </row>
    <row r="517" spans="1:41" ht="15.75" customHeight="1" x14ac:dyDescent="0.25">
      <c r="A517" s="10"/>
      <c r="B517" s="16"/>
      <c r="C517" s="19"/>
      <c r="D517" s="16"/>
      <c r="E517" s="16"/>
      <c r="F517" s="16"/>
      <c r="G517" s="18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1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14"/>
      <c r="AJ517" s="14"/>
      <c r="AK517" s="14"/>
      <c r="AL517" s="14"/>
      <c r="AM517" s="14"/>
      <c r="AN517" s="14"/>
      <c r="AO517" s="14"/>
    </row>
    <row r="518" spans="1:41" ht="15.75" customHeight="1" x14ac:dyDescent="0.25">
      <c r="A518" s="10"/>
      <c r="B518" s="16"/>
      <c r="C518" s="19"/>
      <c r="D518" s="16"/>
      <c r="E518" s="16"/>
      <c r="F518" s="16"/>
      <c r="G518" s="18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1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14"/>
      <c r="AJ518" s="14"/>
      <c r="AK518" s="14"/>
      <c r="AL518" s="14"/>
      <c r="AM518" s="14"/>
      <c r="AN518" s="14"/>
      <c r="AO518" s="14"/>
    </row>
    <row r="519" spans="1:41" ht="15.75" customHeight="1" x14ac:dyDescent="0.25">
      <c r="A519" s="10"/>
      <c r="B519" s="16"/>
      <c r="C519" s="19"/>
      <c r="D519" s="16"/>
      <c r="E519" s="16"/>
      <c r="F519" s="16"/>
      <c r="G519" s="18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1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14"/>
      <c r="AJ519" s="14"/>
      <c r="AK519" s="14"/>
      <c r="AL519" s="14"/>
      <c r="AM519" s="14"/>
      <c r="AN519" s="14"/>
      <c r="AO519" s="14"/>
    </row>
    <row r="520" spans="1:41" ht="15.75" customHeight="1" x14ac:dyDescent="0.25">
      <c r="A520" s="10"/>
      <c r="B520" s="16"/>
      <c r="C520" s="19"/>
      <c r="D520" s="16"/>
      <c r="E520" s="16"/>
      <c r="F520" s="16"/>
      <c r="G520" s="18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14"/>
      <c r="AJ520" s="14"/>
      <c r="AK520" s="14"/>
      <c r="AL520" s="14"/>
      <c r="AM520" s="14"/>
      <c r="AN520" s="14"/>
      <c r="AO520" s="14"/>
    </row>
    <row r="521" spans="1:41" ht="15.75" customHeight="1" x14ac:dyDescent="0.25">
      <c r="A521" s="10"/>
      <c r="B521" s="16"/>
      <c r="C521" s="19"/>
      <c r="D521" s="16"/>
      <c r="E521" s="16"/>
      <c r="F521" s="16"/>
      <c r="G521" s="18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14"/>
      <c r="AJ521" s="14"/>
      <c r="AK521" s="14"/>
      <c r="AL521" s="14"/>
      <c r="AM521" s="14"/>
      <c r="AN521" s="14"/>
      <c r="AO521" s="14"/>
    </row>
    <row r="522" spans="1:41" ht="15.75" customHeight="1" x14ac:dyDescent="0.25">
      <c r="A522" s="10"/>
      <c r="B522" s="16"/>
      <c r="C522" s="19"/>
      <c r="D522" s="16"/>
      <c r="E522" s="16"/>
      <c r="F522" s="16"/>
      <c r="G522" s="18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14"/>
      <c r="AJ522" s="14"/>
      <c r="AK522" s="14"/>
      <c r="AL522" s="14"/>
      <c r="AM522" s="14"/>
      <c r="AN522" s="14"/>
      <c r="AO522" s="14"/>
    </row>
    <row r="523" spans="1:41" ht="15.75" customHeight="1" x14ac:dyDescent="0.25">
      <c r="A523" s="10"/>
      <c r="B523" s="16"/>
      <c r="C523" s="19"/>
      <c r="D523" s="16"/>
      <c r="E523" s="16"/>
      <c r="F523" s="16"/>
      <c r="G523" s="18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14"/>
      <c r="AJ523" s="14"/>
      <c r="AK523" s="14"/>
      <c r="AL523" s="14"/>
      <c r="AM523" s="14"/>
      <c r="AN523" s="14"/>
      <c r="AO523" s="14"/>
    </row>
    <row r="524" spans="1:41" ht="15.75" customHeight="1" x14ac:dyDescent="0.25">
      <c r="A524" s="10"/>
      <c r="B524" s="16"/>
      <c r="C524" s="19"/>
      <c r="D524" s="16"/>
      <c r="E524" s="16"/>
      <c r="F524" s="16"/>
      <c r="G524" s="18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14"/>
      <c r="AJ524" s="14"/>
      <c r="AK524" s="14"/>
      <c r="AL524" s="14"/>
      <c r="AM524" s="14"/>
      <c r="AN524" s="14"/>
      <c r="AO524" s="14"/>
    </row>
    <row r="525" spans="1:41" ht="15.75" customHeight="1" x14ac:dyDescent="0.25">
      <c r="A525" s="10"/>
      <c r="B525" s="16"/>
      <c r="C525" s="19"/>
      <c r="D525" s="16"/>
      <c r="E525" s="16"/>
      <c r="F525" s="16"/>
      <c r="G525" s="18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14"/>
      <c r="AJ525" s="14"/>
      <c r="AK525" s="14"/>
      <c r="AL525" s="14"/>
      <c r="AM525" s="14"/>
      <c r="AN525" s="14"/>
      <c r="AO525" s="14"/>
    </row>
    <row r="526" spans="1:41" ht="15.75" customHeight="1" x14ac:dyDescent="0.25">
      <c r="A526" s="10"/>
      <c r="B526" s="16"/>
      <c r="C526" s="19"/>
      <c r="D526" s="16"/>
      <c r="E526" s="16"/>
      <c r="F526" s="16"/>
      <c r="G526" s="18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14"/>
      <c r="AJ526" s="14"/>
      <c r="AK526" s="14"/>
      <c r="AL526" s="14"/>
      <c r="AM526" s="14"/>
      <c r="AN526" s="14"/>
      <c r="AO526" s="14"/>
    </row>
    <row r="527" spans="1:41" ht="15.75" customHeight="1" x14ac:dyDescent="0.25">
      <c r="A527" s="10"/>
      <c r="B527" s="16"/>
      <c r="C527" s="19"/>
      <c r="D527" s="16"/>
      <c r="E527" s="16"/>
      <c r="F527" s="16"/>
      <c r="G527" s="18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14"/>
      <c r="AJ527" s="14"/>
      <c r="AK527" s="14"/>
      <c r="AL527" s="14"/>
      <c r="AM527" s="14"/>
      <c r="AN527" s="14"/>
      <c r="AO527" s="14"/>
    </row>
    <row r="528" spans="1:41" ht="15.75" customHeight="1" x14ac:dyDescent="0.25">
      <c r="A528" s="10"/>
      <c r="B528" s="16"/>
      <c r="C528" s="19"/>
      <c r="D528" s="16"/>
      <c r="E528" s="16"/>
      <c r="F528" s="16"/>
      <c r="G528" s="18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14"/>
      <c r="AJ528" s="14"/>
      <c r="AK528" s="14"/>
      <c r="AL528" s="14"/>
      <c r="AM528" s="14"/>
      <c r="AN528" s="14"/>
      <c r="AO528" s="14"/>
    </row>
    <row r="529" spans="1:41" ht="15.75" customHeight="1" x14ac:dyDescent="0.25">
      <c r="A529" s="10"/>
      <c r="B529" s="16"/>
      <c r="C529" s="19"/>
      <c r="D529" s="16"/>
      <c r="E529" s="16"/>
      <c r="F529" s="16"/>
      <c r="G529" s="18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14"/>
      <c r="AJ529" s="14"/>
      <c r="AK529" s="14"/>
      <c r="AL529" s="14"/>
      <c r="AM529" s="14"/>
      <c r="AN529" s="14"/>
      <c r="AO529" s="14"/>
    </row>
    <row r="530" spans="1:41" ht="15.75" customHeight="1" x14ac:dyDescent="0.25">
      <c r="A530" s="10"/>
      <c r="B530" s="16"/>
      <c r="C530" s="19"/>
      <c r="D530" s="16"/>
      <c r="E530" s="16"/>
      <c r="F530" s="16"/>
      <c r="G530" s="18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14"/>
      <c r="AJ530" s="14"/>
      <c r="AK530" s="14"/>
      <c r="AL530" s="14"/>
      <c r="AM530" s="14"/>
      <c r="AN530" s="14"/>
      <c r="AO530" s="14"/>
    </row>
    <row r="531" spans="1:41" ht="15.75" customHeight="1" x14ac:dyDescent="0.25">
      <c r="A531" s="10"/>
      <c r="B531" s="16"/>
      <c r="C531" s="19"/>
      <c r="D531" s="16"/>
      <c r="E531" s="16"/>
      <c r="F531" s="16"/>
      <c r="G531" s="18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14"/>
      <c r="AJ531" s="14"/>
      <c r="AK531" s="14"/>
      <c r="AL531" s="14"/>
      <c r="AM531" s="14"/>
      <c r="AN531" s="14"/>
      <c r="AO531" s="14"/>
    </row>
    <row r="532" spans="1:41" ht="15.75" customHeight="1" x14ac:dyDescent="0.25">
      <c r="A532" s="10"/>
      <c r="B532" s="16"/>
      <c r="C532" s="19"/>
      <c r="D532" s="16"/>
      <c r="E532" s="16"/>
      <c r="F532" s="16"/>
      <c r="G532" s="18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14"/>
      <c r="AJ532" s="14"/>
      <c r="AK532" s="14"/>
      <c r="AL532" s="14"/>
      <c r="AM532" s="14"/>
      <c r="AN532" s="14"/>
      <c r="AO532" s="14"/>
    </row>
    <row r="533" spans="1:41" ht="15.75" customHeight="1" x14ac:dyDescent="0.25">
      <c r="A533" s="10"/>
      <c r="B533" s="16"/>
      <c r="C533" s="19"/>
      <c r="D533" s="16"/>
      <c r="E533" s="16"/>
      <c r="F533" s="16"/>
      <c r="G533" s="18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14"/>
      <c r="AJ533" s="14"/>
      <c r="AK533" s="14"/>
      <c r="AL533" s="14"/>
      <c r="AM533" s="14"/>
      <c r="AN533" s="14"/>
      <c r="AO533" s="14"/>
    </row>
    <row r="534" spans="1:41" ht="15.75" customHeight="1" x14ac:dyDescent="0.25">
      <c r="A534" s="10"/>
      <c r="B534" s="16"/>
      <c r="C534" s="19"/>
      <c r="D534" s="16"/>
      <c r="E534" s="16"/>
      <c r="F534" s="16"/>
      <c r="G534" s="18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14"/>
      <c r="AJ534" s="14"/>
      <c r="AK534" s="14"/>
      <c r="AL534" s="14"/>
      <c r="AM534" s="14"/>
      <c r="AN534" s="14"/>
      <c r="AO534" s="14"/>
    </row>
    <row r="535" spans="1:41" ht="15.75" customHeight="1" x14ac:dyDescent="0.25">
      <c r="A535" s="10"/>
      <c r="B535" s="16"/>
      <c r="C535" s="19"/>
      <c r="D535" s="16"/>
      <c r="E535" s="16"/>
      <c r="F535" s="16"/>
      <c r="G535" s="18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14"/>
      <c r="AJ535" s="14"/>
      <c r="AK535" s="14"/>
      <c r="AL535" s="14"/>
      <c r="AM535" s="14"/>
      <c r="AN535" s="14"/>
      <c r="AO535" s="14"/>
    </row>
    <row r="536" spans="1:41" ht="15.75" customHeight="1" x14ac:dyDescent="0.25">
      <c r="A536" s="10"/>
      <c r="B536" s="16"/>
      <c r="C536" s="19"/>
      <c r="D536" s="16"/>
      <c r="E536" s="16"/>
      <c r="F536" s="16"/>
      <c r="G536" s="18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14"/>
      <c r="AJ536" s="14"/>
      <c r="AK536" s="14"/>
      <c r="AL536" s="14"/>
      <c r="AM536" s="14"/>
      <c r="AN536" s="14"/>
      <c r="AO536" s="14"/>
    </row>
    <row r="537" spans="1:41" ht="15.75" customHeight="1" x14ac:dyDescent="0.25">
      <c r="A537" s="10"/>
      <c r="B537" s="16"/>
      <c r="C537" s="19"/>
      <c r="D537" s="16"/>
      <c r="E537" s="16"/>
      <c r="F537" s="16"/>
      <c r="G537" s="18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14"/>
      <c r="AJ537" s="14"/>
      <c r="AK537" s="14"/>
      <c r="AL537" s="14"/>
      <c r="AM537" s="14"/>
      <c r="AN537" s="14"/>
      <c r="AO537" s="14"/>
    </row>
    <row r="538" spans="1:41" ht="15.75" customHeight="1" x14ac:dyDescent="0.25">
      <c r="A538" s="10"/>
      <c r="B538" s="16"/>
      <c r="C538" s="19"/>
      <c r="D538" s="16"/>
      <c r="E538" s="16"/>
      <c r="F538" s="16"/>
      <c r="G538" s="18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14"/>
      <c r="AJ538" s="14"/>
      <c r="AK538" s="14"/>
      <c r="AL538" s="14"/>
      <c r="AM538" s="14"/>
      <c r="AN538" s="14"/>
      <c r="AO538" s="14"/>
    </row>
    <row r="539" spans="1:41" ht="15.75" customHeight="1" x14ac:dyDescent="0.25">
      <c r="A539" s="10"/>
      <c r="B539" s="16"/>
      <c r="C539" s="19"/>
      <c r="D539" s="16"/>
      <c r="E539" s="16"/>
      <c r="F539" s="16"/>
      <c r="G539" s="18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14"/>
      <c r="AJ539" s="14"/>
      <c r="AK539" s="14"/>
      <c r="AL539" s="14"/>
      <c r="AM539" s="14"/>
      <c r="AN539" s="14"/>
      <c r="AO539" s="14"/>
    </row>
    <row r="540" spans="1:41" ht="15.75" customHeight="1" x14ac:dyDescent="0.25">
      <c r="A540" s="10"/>
      <c r="B540" s="16"/>
      <c r="C540" s="19"/>
      <c r="D540" s="16"/>
      <c r="E540" s="16"/>
      <c r="F540" s="16"/>
      <c r="G540" s="18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14"/>
      <c r="AJ540" s="14"/>
      <c r="AK540" s="14"/>
      <c r="AL540" s="14"/>
      <c r="AM540" s="14"/>
      <c r="AN540" s="14"/>
      <c r="AO540" s="14"/>
    </row>
    <row r="541" spans="1:41" ht="15.75" customHeight="1" x14ac:dyDescent="0.25">
      <c r="A541" s="10"/>
      <c r="B541" s="16"/>
      <c r="C541" s="19"/>
      <c r="D541" s="16"/>
      <c r="E541" s="16"/>
      <c r="F541" s="16"/>
      <c r="G541" s="18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14"/>
      <c r="AJ541" s="14"/>
      <c r="AK541" s="14"/>
      <c r="AL541" s="14"/>
      <c r="AM541" s="14"/>
      <c r="AN541" s="14"/>
      <c r="AO541" s="14"/>
    </row>
    <row r="542" spans="1:41" ht="15.75" customHeight="1" x14ac:dyDescent="0.25">
      <c r="A542" s="10"/>
      <c r="B542" s="16"/>
      <c r="C542" s="19"/>
      <c r="D542" s="16"/>
      <c r="E542" s="16"/>
      <c r="F542" s="16"/>
      <c r="G542" s="18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14"/>
      <c r="AJ542" s="14"/>
      <c r="AK542" s="14"/>
      <c r="AL542" s="14"/>
      <c r="AM542" s="14"/>
      <c r="AN542" s="14"/>
      <c r="AO542" s="14"/>
    </row>
    <row r="543" spans="1:41" ht="15.75" customHeight="1" x14ac:dyDescent="0.25">
      <c r="A543" s="10"/>
      <c r="B543" s="16"/>
      <c r="C543" s="19"/>
      <c r="D543" s="16"/>
      <c r="E543" s="16"/>
      <c r="F543" s="16"/>
      <c r="G543" s="18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14"/>
      <c r="AJ543" s="14"/>
      <c r="AK543" s="14"/>
      <c r="AL543" s="14"/>
      <c r="AM543" s="14"/>
      <c r="AN543" s="14"/>
      <c r="AO543" s="14"/>
    </row>
    <row r="544" spans="1:41" ht="15.75" customHeight="1" x14ac:dyDescent="0.25">
      <c r="A544" s="10"/>
      <c r="B544" s="16"/>
      <c r="C544" s="19"/>
      <c r="D544" s="16"/>
      <c r="E544" s="16"/>
      <c r="F544" s="16"/>
      <c r="G544" s="18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14"/>
      <c r="AJ544" s="14"/>
      <c r="AK544" s="14"/>
      <c r="AL544" s="14"/>
      <c r="AM544" s="14"/>
      <c r="AN544" s="14"/>
      <c r="AO544" s="14"/>
    </row>
    <row r="545" spans="1:41" ht="15.75" customHeight="1" x14ac:dyDescent="0.25">
      <c r="A545" s="10"/>
      <c r="B545" s="16"/>
      <c r="C545" s="19"/>
      <c r="D545" s="16"/>
      <c r="E545" s="16"/>
      <c r="F545" s="16"/>
      <c r="G545" s="18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14"/>
      <c r="AJ545" s="14"/>
      <c r="AK545" s="14"/>
      <c r="AL545" s="14"/>
      <c r="AM545" s="14"/>
      <c r="AN545" s="14"/>
      <c r="AO545" s="14"/>
    </row>
    <row r="546" spans="1:41" ht="15.75" customHeight="1" x14ac:dyDescent="0.25">
      <c r="A546" s="10"/>
      <c r="B546" s="16"/>
      <c r="C546" s="19"/>
      <c r="D546" s="16"/>
      <c r="E546" s="16"/>
      <c r="F546" s="16"/>
      <c r="G546" s="18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14"/>
      <c r="AJ546" s="14"/>
      <c r="AK546" s="14"/>
      <c r="AL546" s="14"/>
      <c r="AM546" s="14"/>
      <c r="AN546" s="14"/>
      <c r="AO546" s="14"/>
    </row>
    <row r="547" spans="1:41" ht="15.75" customHeight="1" x14ac:dyDescent="0.25">
      <c r="A547" s="10"/>
      <c r="B547" s="16"/>
      <c r="C547" s="19"/>
      <c r="D547" s="16"/>
      <c r="E547" s="16"/>
      <c r="F547" s="16"/>
      <c r="G547" s="18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14"/>
      <c r="AJ547" s="14"/>
      <c r="AK547" s="14"/>
      <c r="AL547" s="14"/>
      <c r="AM547" s="14"/>
      <c r="AN547" s="14"/>
      <c r="AO547" s="14"/>
    </row>
    <row r="548" spans="1:41" ht="15.75" customHeight="1" x14ac:dyDescent="0.25">
      <c r="A548" s="10"/>
      <c r="B548" s="16"/>
      <c r="C548" s="19"/>
      <c r="D548" s="16"/>
      <c r="E548" s="16"/>
      <c r="F548" s="16"/>
      <c r="G548" s="18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14"/>
      <c r="AJ548" s="14"/>
      <c r="AK548" s="14"/>
      <c r="AL548" s="14"/>
      <c r="AM548" s="14"/>
      <c r="AN548" s="14"/>
      <c r="AO548" s="14"/>
    </row>
    <row r="549" spans="1:41" ht="15.75" customHeight="1" x14ac:dyDescent="0.25">
      <c r="A549" s="10"/>
      <c r="B549" s="16"/>
      <c r="C549" s="19"/>
      <c r="D549" s="16"/>
      <c r="E549" s="16"/>
      <c r="F549" s="16"/>
      <c r="G549" s="18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14"/>
      <c r="AJ549" s="14"/>
      <c r="AK549" s="14"/>
      <c r="AL549" s="14"/>
      <c r="AM549" s="14"/>
      <c r="AN549" s="14"/>
      <c r="AO549" s="14"/>
    </row>
    <row r="550" spans="1:41" ht="15.75" customHeight="1" x14ac:dyDescent="0.25">
      <c r="A550" s="10"/>
      <c r="B550" s="16"/>
      <c r="C550" s="19"/>
      <c r="D550" s="16"/>
      <c r="E550" s="16"/>
      <c r="F550" s="16"/>
      <c r="G550" s="18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14"/>
      <c r="AJ550" s="14"/>
      <c r="AK550" s="14"/>
      <c r="AL550" s="14"/>
      <c r="AM550" s="14"/>
      <c r="AN550" s="14"/>
      <c r="AO550" s="14"/>
    </row>
    <row r="551" spans="1:41" ht="15.75" customHeight="1" x14ac:dyDescent="0.25">
      <c r="A551" s="10"/>
      <c r="B551" s="16"/>
      <c r="C551" s="19"/>
      <c r="D551" s="16"/>
      <c r="E551" s="16"/>
      <c r="F551" s="16"/>
      <c r="G551" s="18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14"/>
      <c r="AJ551" s="14"/>
      <c r="AK551" s="14"/>
      <c r="AL551" s="14"/>
      <c r="AM551" s="14"/>
      <c r="AN551" s="14"/>
      <c r="AO551" s="14"/>
    </row>
    <row r="552" spans="1:41" ht="15.75" customHeight="1" x14ac:dyDescent="0.25">
      <c r="A552" s="10"/>
      <c r="B552" s="16"/>
      <c r="C552" s="19"/>
      <c r="D552" s="16"/>
      <c r="E552" s="16"/>
      <c r="F552" s="16"/>
      <c r="G552" s="18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14"/>
      <c r="AJ552" s="14"/>
      <c r="AK552" s="14"/>
      <c r="AL552" s="14"/>
      <c r="AM552" s="14"/>
      <c r="AN552" s="14"/>
      <c r="AO552" s="14"/>
    </row>
    <row r="553" spans="1:41" ht="15.75" customHeight="1" x14ac:dyDescent="0.25">
      <c r="A553" s="10"/>
      <c r="B553" s="16"/>
      <c r="C553" s="19"/>
      <c r="D553" s="16"/>
      <c r="E553" s="16"/>
      <c r="F553" s="16"/>
      <c r="G553" s="18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14"/>
      <c r="AJ553" s="14"/>
      <c r="AK553" s="14"/>
      <c r="AL553" s="14"/>
      <c r="AM553" s="14"/>
      <c r="AN553" s="14"/>
      <c r="AO553" s="14"/>
    </row>
    <row r="554" spans="1:41" ht="15.75" customHeight="1" x14ac:dyDescent="0.25">
      <c r="A554" s="10"/>
      <c r="B554" s="16"/>
      <c r="C554" s="19"/>
      <c r="D554" s="16"/>
      <c r="E554" s="16"/>
      <c r="F554" s="16"/>
      <c r="G554" s="18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14"/>
      <c r="AJ554" s="14"/>
      <c r="AK554" s="14"/>
      <c r="AL554" s="14"/>
      <c r="AM554" s="14"/>
      <c r="AN554" s="14"/>
      <c r="AO554" s="14"/>
    </row>
    <row r="555" spans="1:41" ht="15.75" customHeight="1" x14ac:dyDescent="0.25">
      <c r="A555" s="10"/>
      <c r="B555" s="16"/>
      <c r="C555" s="19"/>
      <c r="D555" s="16"/>
      <c r="E555" s="16"/>
      <c r="F555" s="16"/>
      <c r="G555" s="18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14"/>
      <c r="AJ555" s="14"/>
      <c r="AK555" s="14"/>
      <c r="AL555" s="14"/>
      <c r="AM555" s="14"/>
      <c r="AN555" s="14"/>
      <c r="AO555" s="14"/>
    </row>
    <row r="556" spans="1:41" ht="15.75" customHeight="1" x14ac:dyDescent="0.25">
      <c r="A556" s="10"/>
      <c r="B556" s="16"/>
      <c r="C556" s="19"/>
      <c r="D556" s="16"/>
      <c r="E556" s="16"/>
      <c r="F556" s="16"/>
      <c r="G556" s="18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14"/>
      <c r="AJ556" s="14"/>
      <c r="AK556" s="14"/>
      <c r="AL556" s="14"/>
      <c r="AM556" s="14"/>
      <c r="AN556" s="14"/>
      <c r="AO556" s="14"/>
    </row>
    <row r="557" spans="1:41" ht="15.75" customHeight="1" x14ac:dyDescent="0.25">
      <c r="A557" s="10"/>
      <c r="B557" s="16"/>
      <c r="C557" s="19"/>
      <c r="D557" s="16"/>
      <c r="E557" s="16"/>
      <c r="F557" s="16"/>
      <c r="G557" s="18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14"/>
      <c r="AJ557" s="14"/>
      <c r="AK557" s="14"/>
      <c r="AL557" s="14"/>
      <c r="AM557" s="14"/>
      <c r="AN557" s="14"/>
      <c r="AO557" s="14"/>
    </row>
    <row r="558" spans="1:41" ht="15.75" customHeight="1" x14ac:dyDescent="0.25">
      <c r="A558" s="10"/>
      <c r="B558" s="16"/>
      <c r="C558" s="19"/>
      <c r="D558" s="16"/>
      <c r="E558" s="16"/>
      <c r="F558" s="16"/>
      <c r="G558" s="18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14"/>
      <c r="AJ558" s="14"/>
      <c r="AK558" s="14"/>
      <c r="AL558" s="14"/>
      <c r="AM558" s="14"/>
      <c r="AN558" s="14"/>
      <c r="AO558" s="14"/>
    </row>
    <row r="559" spans="1:41" ht="15.75" customHeight="1" x14ac:dyDescent="0.25">
      <c r="A559" s="10"/>
      <c r="B559" s="16"/>
      <c r="C559" s="19"/>
      <c r="D559" s="16"/>
      <c r="E559" s="16"/>
      <c r="F559" s="16"/>
      <c r="G559" s="18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14"/>
      <c r="AJ559" s="14"/>
      <c r="AK559" s="14"/>
      <c r="AL559" s="14"/>
      <c r="AM559" s="14"/>
      <c r="AN559" s="14"/>
      <c r="AO559" s="14"/>
    </row>
    <row r="560" spans="1:41" ht="15.75" customHeight="1" x14ac:dyDescent="0.25">
      <c r="A560" s="10"/>
      <c r="B560" s="16"/>
      <c r="C560" s="19"/>
      <c r="D560" s="16"/>
      <c r="E560" s="16"/>
      <c r="F560" s="16"/>
      <c r="G560" s="18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14"/>
      <c r="AJ560" s="14"/>
      <c r="AK560" s="14"/>
      <c r="AL560" s="14"/>
      <c r="AM560" s="14"/>
      <c r="AN560" s="14"/>
      <c r="AO560" s="14"/>
    </row>
    <row r="561" spans="1:41" ht="15.75" customHeight="1" x14ac:dyDescent="0.25">
      <c r="A561" s="10"/>
      <c r="B561" s="16"/>
      <c r="C561" s="19"/>
      <c r="D561" s="16"/>
      <c r="E561" s="16"/>
      <c r="F561" s="16"/>
      <c r="G561" s="18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14"/>
      <c r="AJ561" s="14"/>
      <c r="AK561" s="14"/>
      <c r="AL561" s="14"/>
      <c r="AM561" s="14"/>
      <c r="AN561" s="14"/>
      <c r="AO561" s="14"/>
    </row>
    <row r="562" spans="1:41" ht="15.75" customHeight="1" x14ac:dyDescent="0.25">
      <c r="A562" s="10"/>
      <c r="B562" s="16"/>
      <c r="C562" s="19"/>
      <c r="D562" s="16"/>
      <c r="E562" s="16"/>
      <c r="F562" s="16"/>
      <c r="G562" s="18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14"/>
      <c r="AJ562" s="14"/>
      <c r="AK562" s="14"/>
      <c r="AL562" s="14"/>
      <c r="AM562" s="14"/>
      <c r="AN562" s="14"/>
      <c r="AO562" s="14"/>
    </row>
    <row r="563" spans="1:41" ht="15.75" customHeight="1" x14ac:dyDescent="0.25">
      <c r="A563" s="10"/>
      <c r="B563" s="16"/>
      <c r="C563" s="19"/>
      <c r="D563" s="16"/>
      <c r="E563" s="16"/>
      <c r="F563" s="16"/>
      <c r="G563" s="18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14"/>
      <c r="AJ563" s="14"/>
      <c r="AK563" s="14"/>
      <c r="AL563" s="14"/>
      <c r="AM563" s="14"/>
      <c r="AN563" s="14"/>
      <c r="AO563" s="14"/>
    </row>
    <row r="564" spans="1:41" ht="15.75" customHeight="1" x14ac:dyDescent="0.25">
      <c r="A564" s="10"/>
      <c r="B564" s="16"/>
      <c r="C564" s="19"/>
      <c r="D564" s="16"/>
      <c r="E564" s="16"/>
      <c r="F564" s="16"/>
      <c r="G564" s="18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14"/>
      <c r="AJ564" s="14"/>
      <c r="AK564" s="14"/>
      <c r="AL564" s="14"/>
      <c r="AM564" s="14"/>
      <c r="AN564" s="14"/>
      <c r="AO564" s="14"/>
    </row>
    <row r="565" spans="1:41" ht="15.75" customHeight="1" x14ac:dyDescent="0.25">
      <c r="A565" s="10"/>
      <c r="B565" s="16"/>
      <c r="C565" s="19"/>
      <c r="D565" s="16"/>
      <c r="E565" s="16"/>
      <c r="F565" s="16"/>
      <c r="G565" s="18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14"/>
      <c r="AJ565" s="14"/>
      <c r="AK565" s="14"/>
      <c r="AL565" s="14"/>
      <c r="AM565" s="14"/>
      <c r="AN565" s="14"/>
      <c r="AO565" s="14"/>
    </row>
    <row r="566" spans="1:41" ht="15.75" customHeight="1" x14ac:dyDescent="0.25">
      <c r="A566" s="10"/>
      <c r="B566" s="16"/>
      <c r="C566" s="19"/>
      <c r="D566" s="16"/>
      <c r="E566" s="16"/>
      <c r="F566" s="16"/>
      <c r="G566" s="18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14"/>
      <c r="AJ566" s="14"/>
      <c r="AK566" s="14"/>
      <c r="AL566" s="14"/>
      <c r="AM566" s="14"/>
      <c r="AN566" s="14"/>
      <c r="AO566" s="14"/>
    </row>
    <row r="567" spans="1:41" ht="15.75" customHeight="1" x14ac:dyDescent="0.25">
      <c r="A567" s="10"/>
      <c r="B567" s="16"/>
      <c r="C567" s="19"/>
      <c r="D567" s="16"/>
      <c r="E567" s="16"/>
      <c r="F567" s="16"/>
      <c r="G567" s="18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14"/>
      <c r="AJ567" s="14"/>
      <c r="AK567" s="14"/>
      <c r="AL567" s="14"/>
      <c r="AM567" s="14"/>
      <c r="AN567" s="14"/>
      <c r="AO567" s="14"/>
    </row>
    <row r="568" spans="1:41" ht="15.75" customHeight="1" x14ac:dyDescent="0.25">
      <c r="A568" s="10"/>
      <c r="B568" s="16"/>
      <c r="C568" s="19"/>
      <c r="D568" s="16"/>
      <c r="E568" s="16"/>
      <c r="F568" s="16"/>
      <c r="G568" s="18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14"/>
      <c r="AJ568" s="14"/>
      <c r="AK568" s="14"/>
      <c r="AL568" s="14"/>
      <c r="AM568" s="14"/>
      <c r="AN568" s="14"/>
      <c r="AO568" s="14"/>
    </row>
    <row r="569" spans="1:41" ht="15.75" customHeight="1" x14ac:dyDescent="0.25">
      <c r="A569" s="10"/>
      <c r="B569" s="16"/>
      <c r="C569" s="19"/>
      <c r="D569" s="16"/>
      <c r="E569" s="16"/>
      <c r="F569" s="16"/>
      <c r="G569" s="18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14"/>
      <c r="AJ569" s="14"/>
      <c r="AK569" s="14"/>
      <c r="AL569" s="14"/>
      <c r="AM569" s="14"/>
      <c r="AN569" s="14"/>
      <c r="AO569" s="14"/>
    </row>
    <row r="570" spans="1:41" ht="15.75" customHeight="1" x14ac:dyDescent="0.25">
      <c r="A570" s="10"/>
      <c r="B570" s="16"/>
      <c r="C570" s="19"/>
      <c r="D570" s="16"/>
      <c r="E570" s="16"/>
      <c r="F570" s="16"/>
      <c r="G570" s="18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14"/>
      <c r="AJ570" s="14"/>
      <c r="AK570" s="14"/>
      <c r="AL570" s="14"/>
      <c r="AM570" s="14"/>
      <c r="AN570" s="14"/>
      <c r="AO570" s="14"/>
    </row>
    <row r="571" spans="1:41" ht="15.75" customHeight="1" x14ac:dyDescent="0.25">
      <c r="A571" s="10"/>
      <c r="B571" s="16"/>
      <c r="C571" s="19"/>
      <c r="D571" s="16"/>
      <c r="E571" s="16"/>
      <c r="F571" s="16"/>
      <c r="G571" s="18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14"/>
      <c r="AJ571" s="14"/>
      <c r="AK571" s="14"/>
      <c r="AL571" s="14"/>
      <c r="AM571" s="14"/>
      <c r="AN571" s="14"/>
      <c r="AO571" s="14"/>
    </row>
    <row r="572" spans="1:41" ht="15.75" customHeight="1" x14ac:dyDescent="0.25">
      <c r="A572" s="10"/>
      <c r="B572" s="16"/>
      <c r="C572" s="19"/>
      <c r="D572" s="16"/>
      <c r="E572" s="16"/>
      <c r="F572" s="16"/>
      <c r="G572" s="18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14"/>
      <c r="AJ572" s="14"/>
      <c r="AK572" s="14"/>
      <c r="AL572" s="14"/>
      <c r="AM572" s="14"/>
      <c r="AN572" s="14"/>
      <c r="AO572" s="14"/>
    </row>
    <row r="573" spans="1:41" ht="15.75" customHeight="1" x14ac:dyDescent="0.25">
      <c r="A573" s="10"/>
      <c r="B573" s="16"/>
      <c r="C573" s="19"/>
      <c r="D573" s="16"/>
      <c r="E573" s="16"/>
      <c r="F573" s="16"/>
      <c r="G573" s="18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14"/>
      <c r="AJ573" s="14"/>
      <c r="AK573" s="14"/>
      <c r="AL573" s="14"/>
      <c r="AM573" s="14"/>
      <c r="AN573" s="14"/>
      <c r="AO573" s="14"/>
    </row>
    <row r="574" spans="1:41" ht="15.75" customHeight="1" x14ac:dyDescent="0.25">
      <c r="A574" s="10"/>
      <c r="B574" s="16"/>
      <c r="C574" s="19"/>
      <c r="D574" s="16"/>
      <c r="E574" s="16"/>
      <c r="F574" s="16"/>
      <c r="G574" s="18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14"/>
      <c r="AJ574" s="14"/>
      <c r="AK574" s="14"/>
      <c r="AL574" s="14"/>
      <c r="AM574" s="14"/>
      <c r="AN574" s="14"/>
      <c r="AO574" s="14"/>
    </row>
    <row r="575" spans="1:41" ht="15.75" customHeight="1" x14ac:dyDescent="0.25">
      <c r="A575" s="10"/>
      <c r="B575" s="16"/>
      <c r="C575" s="19"/>
      <c r="D575" s="16"/>
      <c r="E575" s="16"/>
      <c r="F575" s="16"/>
      <c r="G575" s="18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14"/>
      <c r="AJ575" s="14"/>
      <c r="AK575" s="14"/>
      <c r="AL575" s="14"/>
      <c r="AM575" s="14"/>
      <c r="AN575" s="14"/>
      <c r="AO575" s="14"/>
    </row>
    <row r="576" spans="1:41" ht="15.75" customHeight="1" x14ac:dyDescent="0.25">
      <c r="A576" s="10"/>
      <c r="B576" s="16"/>
      <c r="C576" s="19"/>
      <c r="D576" s="16"/>
      <c r="E576" s="16"/>
      <c r="F576" s="16"/>
      <c r="G576" s="18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14"/>
      <c r="AJ576" s="14"/>
      <c r="AK576" s="14"/>
      <c r="AL576" s="14"/>
      <c r="AM576" s="14"/>
      <c r="AN576" s="14"/>
      <c r="AO576" s="14"/>
    </row>
    <row r="577" spans="1:41" ht="15.75" customHeight="1" x14ac:dyDescent="0.25">
      <c r="A577" s="10"/>
      <c r="B577" s="16"/>
      <c r="C577" s="19"/>
      <c r="D577" s="16"/>
      <c r="E577" s="16"/>
      <c r="F577" s="16"/>
      <c r="G577" s="18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14"/>
      <c r="AJ577" s="14"/>
      <c r="AK577" s="14"/>
      <c r="AL577" s="14"/>
      <c r="AM577" s="14"/>
      <c r="AN577" s="14"/>
      <c r="AO577" s="14"/>
    </row>
    <row r="578" spans="1:41" ht="15.75" customHeight="1" x14ac:dyDescent="0.25">
      <c r="A578" s="10"/>
      <c r="B578" s="16"/>
      <c r="C578" s="19"/>
      <c r="D578" s="16"/>
      <c r="E578" s="16"/>
      <c r="F578" s="16"/>
      <c r="G578" s="18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14"/>
      <c r="AJ578" s="14"/>
      <c r="AK578" s="14"/>
      <c r="AL578" s="14"/>
      <c r="AM578" s="14"/>
      <c r="AN578" s="14"/>
      <c r="AO578" s="14"/>
    </row>
    <row r="579" spans="1:41" ht="15.75" customHeight="1" x14ac:dyDescent="0.25">
      <c r="A579" s="10"/>
      <c r="B579" s="16"/>
      <c r="C579" s="19"/>
      <c r="D579" s="16"/>
      <c r="E579" s="16"/>
      <c r="F579" s="16"/>
      <c r="G579" s="18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14"/>
      <c r="AJ579" s="14"/>
      <c r="AK579" s="14"/>
      <c r="AL579" s="14"/>
      <c r="AM579" s="14"/>
      <c r="AN579" s="14"/>
      <c r="AO579" s="14"/>
    </row>
    <row r="580" spans="1:41" ht="15.75" customHeight="1" x14ac:dyDescent="0.25">
      <c r="A580" s="10"/>
      <c r="B580" s="16"/>
      <c r="C580" s="19"/>
      <c r="D580" s="16"/>
      <c r="E580" s="16"/>
      <c r="F580" s="16"/>
      <c r="G580" s="18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14"/>
      <c r="AJ580" s="14"/>
      <c r="AK580" s="14"/>
      <c r="AL580" s="14"/>
      <c r="AM580" s="14"/>
      <c r="AN580" s="14"/>
      <c r="AO580" s="14"/>
    </row>
    <row r="581" spans="1:41" ht="15.75" customHeight="1" x14ac:dyDescent="0.25">
      <c r="A581" s="10"/>
      <c r="B581" s="16"/>
      <c r="C581" s="19"/>
      <c r="D581" s="16"/>
      <c r="E581" s="16"/>
      <c r="F581" s="16"/>
      <c r="G581" s="18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14"/>
      <c r="AJ581" s="14"/>
      <c r="AK581" s="14"/>
      <c r="AL581" s="14"/>
      <c r="AM581" s="14"/>
      <c r="AN581" s="14"/>
      <c r="AO581" s="14"/>
    </row>
    <row r="582" spans="1:41" ht="15.75" customHeight="1" x14ac:dyDescent="0.25">
      <c r="A582" s="10"/>
      <c r="B582" s="16"/>
      <c r="C582" s="19"/>
      <c r="D582" s="16"/>
      <c r="E582" s="16"/>
      <c r="F582" s="16"/>
      <c r="G582" s="18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14"/>
      <c r="AJ582" s="14"/>
      <c r="AK582" s="14"/>
      <c r="AL582" s="14"/>
      <c r="AM582" s="14"/>
      <c r="AN582" s="14"/>
      <c r="AO582" s="14"/>
    </row>
    <row r="583" spans="1:41" ht="15.75" customHeight="1" x14ac:dyDescent="0.25">
      <c r="A583" s="10"/>
      <c r="B583" s="16"/>
      <c r="C583" s="19"/>
      <c r="D583" s="16"/>
      <c r="E583" s="16"/>
      <c r="F583" s="16"/>
      <c r="G583" s="18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14"/>
      <c r="AJ583" s="14"/>
      <c r="AK583" s="14"/>
      <c r="AL583" s="14"/>
      <c r="AM583" s="14"/>
      <c r="AN583" s="14"/>
      <c r="AO583" s="14"/>
    </row>
    <row r="584" spans="1:41" ht="15.75" customHeight="1" x14ac:dyDescent="0.25">
      <c r="A584" s="10"/>
      <c r="B584" s="16"/>
      <c r="C584" s="19"/>
      <c r="D584" s="16"/>
      <c r="E584" s="16"/>
      <c r="F584" s="16"/>
      <c r="G584" s="18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14"/>
      <c r="AJ584" s="14"/>
      <c r="AK584" s="14"/>
      <c r="AL584" s="14"/>
      <c r="AM584" s="14"/>
      <c r="AN584" s="14"/>
      <c r="AO584" s="14"/>
    </row>
    <row r="585" spans="1:41" ht="15.75" customHeight="1" x14ac:dyDescent="0.25">
      <c r="A585" s="10"/>
      <c r="B585" s="16"/>
      <c r="C585" s="19"/>
      <c r="D585" s="16"/>
      <c r="E585" s="16"/>
      <c r="F585" s="16"/>
      <c r="G585" s="18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14"/>
      <c r="AJ585" s="14"/>
      <c r="AK585" s="14"/>
      <c r="AL585" s="14"/>
      <c r="AM585" s="14"/>
      <c r="AN585" s="14"/>
      <c r="AO585" s="14"/>
    </row>
    <row r="586" spans="1:41" ht="15.75" customHeight="1" x14ac:dyDescent="0.25">
      <c r="A586" s="10"/>
      <c r="B586" s="16"/>
      <c r="C586" s="19"/>
      <c r="D586" s="16"/>
      <c r="E586" s="16"/>
      <c r="F586" s="16"/>
      <c r="G586" s="18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14"/>
      <c r="AJ586" s="14"/>
      <c r="AK586" s="14"/>
      <c r="AL586" s="14"/>
      <c r="AM586" s="14"/>
      <c r="AN586" s="14"/>
      <c r="AO586" s="14"/>
    </row>
    <row r="587" spans="1:41" ht="15.75" customHeight="1" x14ac:dyDescent="0.25">
      <c r="A587" s="10"/>
      <c r="B587" s="16"/>
      <c r="C587" s="19"/>
      <c r="D587" s="16"/>
      <c r="E587" s="16"/>
      <c r="F587" s="16"/>
      <c r="G587" s="18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14"/>
      <c r="AJ587" s="14"/>
      <c r="AK587" s="14"/>
      <c r="AL587" s="14"/>
      <c r="AM587" s="14"/>
      <c r="AN587" s="14"/>
      <c r="AO587" s="14"/>
    </row>
    <row r="588" spans="1:41" ht="15.75" customHeight="1" x14ac:dyDescent="0.25">
      <c r="A588" s="10"/>
      <c r="B588" s="16"/>
      <c r="C588" s="19"/>
      <c r="D588" s="16"/>
      <c r="E588" s="16"/>
      <c r="F588" s="16"/>
      <c r="G588" s="18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14"/>
      <c r="AJ588" s="14"/>
      <c r="AK588" s="14"/>
      <c r="AL588" s="14"/>
      <c r="AM588" s="14"/>
      <c r="AN588" s="14"/>
      <c r="AO588" s="14"/>
    </row>
    <row r="589" spans="1:41" ht="15.75" customHeight="1" x14ac:dyDescent="0.25">
      <c r="A589" s="10"/>
      <c r="B589" s="16"/>
      <c r="C589" s="19"/>
      <c r="D589" s="16"/>
      <c r="E589" s="16"/>
      <c r="F589" s="16"/>
      <c r="G589" s="18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14"/>
      <c r="AJ589" s="14"/>
      <c r="AK589" s="14"/>
      <c r="AL589" s="14"/>
      <c r="AM589" s="14"/>
      <c r="AN589" s="14"/>
      <c r="AO589" s="14"/>
    </row>
    <row r="590" spans="1:41" ht="15.75" customHeight="1" x14ac:dyDescent="0.25">
      <c r="A590" s="10"/>
      <c r="B590" s="16"/>
      <c r="C590" s="19"/>
      <c r="D590" s="16"/>
      <c r="E590" s="16"/>
      <c r="F590" s="16"/>
      <c r="G590" s="18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14"/>
      <c r="AJ590" s="14"/>
      <c r="AK590" s="14"/>
      <c r="AL590" s="14"/>
      <c r="AM590" s="14"/>
      <c r="AN590" s="14"/>
      <c r="AO590" s="14"/>
    </row>
    <row r="591" spans="1:41" ht="15.75" customHeight="1" x14ac:dyDescent="0.25">
      <c r="A591" s="10"/>
      <c r="B591" s="16"/>
      <c r="C591" s="19"/>
      <c r="D591" s="16"/>
      <c r="E591" s="16"/>
      <c r="F591" s="16"/>
      <c r="G591" s="18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14"/>
      <c r="AJ591" s="14"/>
      <c r="AK591" s="14"/>
      <c r="AL591" s="14"/>
      <c r="AM591" s="14"/>
      <c r="AN591" s="14"/>
      <c r="AO591" s="14"/>
    </row>
    <row r="592" spans="1:41" ht="15.75" customHeight="1" x14ac:dyDescent="0.25">
      <c r="A592" s="10"/>
      <c r="B592" s="16"/>
      <c r="C592" s="19"/>
      <c r="D592" s="16"/>
      <c r="E592" s="16"/>
      <c r="F592" s="16"/>
      <c r="G592" s="18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14"/>
      <c r="AJ592" s="14"/>
      <c r="AK592" s="14"/>
      <c r="AL592" s="14"/>
      <c r="AM592" s="14"/>
      <c r="AN592" s="14"/>
      <c r="AO592" s="14"/>
    </row>
    <row r="593" spans="1:41" ht="15.75" customHeight="1" x14ac:dyDescent="0.25">
      <c r="A593" s="10"/>
      <c r="B593" s="16"/>
      <c r="C593" s="19"/>
      <c r="D593" s="16"/>
      <c r="E593" s="16"/>
      <c r="F593" s="16"/>
      <c r="G593" s="18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14"/>
      <c r="AJ593" s="14"/>
      <c r="AK593" s="14"/>
      <c r="AL593" s="14"/>
      <c r="AM593" s="14"/>
      <c r="AN593" s="14"/>
      <c r="AO593" s="14"/>
    </row>
    <row r="594" spans="1:41" ht="15.75" customHeight="1" x14ac:dyDescent="0.25">
      <c r="A594" s="10"/>
      <c r="B594" s="16"/>
      <c r="C594" s="19"/>
      <c r="D594" s="16"/>
      <c r="E594" s="16"/>
      <c r="F594" s="16"/>
      <c r="G594" s="18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14"/>
      <c r="AJ594" s="14"/>
      <c r="AK594" s="14"/>
      <c r="AL594" s="14"/>
      <c r="AM594" s="14"/>
      <c r="AN594" s="14"/>
      <c r="AO594" s="14"/>
    </row>
    <row r="595" spans="1:41" ht="15.75" customHeight="1" x14ac:dyDescent="0.25">
      <c r="A595" s="10"/>
      <c r="B595" s="16"/>
      <c r="C595" s="19"/>
      <c r="D595" s="16"/>
      <c r="E595" s="16"/>
      <c r="F595" s="16"/>
      <c r="G595" s="18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14"/>
      <c r="AJ595" s="14"/>
      <c r="AK595" s="14"/>
      <c r="AL595" s="14"/>
      <c r="AM595" s="14"/>
      <c r="AN595" s="14"/>
      <c r="AO595" s="14"/>
    </row>
    <row r="596" spans="1:41" ht="15.75" customHeight="1" x14ac:dyDescent="0.25">
      <c r="A596" s="10"/>
      <c r="B596" s="16"/>
      <c r="C596" s="19"/>
      <c r="D596" s="16"/>
      <c r="E596" s="16"/>
      <c r="F596" s="16"/>
      <c r="G596" s="18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14"/>
      <c r="AJ596" s="14"/>
      <c r="AK596" s="14"/>
      <c r="AL596" s="14"/>
      <c r="AM596" s="14"/>
      <c r="AN596" s="14"/>
      <c r="AO596" s="14"/>
    </row>
    <row r="597" spans="1:41" ht="15.75" customHeight="1" x14ac:dyDescent="0.25">
      <c r="A597" s="10"/>
      <c r="B597" s="16"/>
      <c r="C597" s="19"/>
      <c r="D597" s="16"/>
      <c r="E597" s="16"/>
      <c r="F597" s="16"/>
      <c r="G597" s="18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14"/>
      <c r="AJ597" s="14"/>
      <c r="AK597" s="14"/>
      <c r="AL597" s="14"/>
      <c r="AM597" s="14"/>
      <c r="AN597" s="14"/>
      <c r="AO597" s="14"/>
    </row>
    <row r="598" spans="1:41" ht="15.75" customHeight="1" x14ac:dyDescent="0.25">
      <c r="A598" s="10"/>
      <c r="B598" s="16"/>
      <c r="C598" s="19"/>
      <c r="D598" s="16"/>
      <c r="E598" s="16"/>
      <c r="F598" s="16"/>
      <c r="G598" s="18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14"/>
      <c r="AJ598" s="14"/>
      <c r="AK598" s="14"/>
      <c r="AL598" s="14"/>
      <c r="AM598" s="14"/>
      <c r="AN598" s="14"/>
      <c r="AO598" s="14"/>
    </row>
    <row r="599" spans="1:41" ht="15.75" customHeight="1" x14ac:dyDescent="0.25">
      <c r="A599" s="10"/>
      <c r="B599" s="16"/>
      <c r="C599" s="19"/>
      <c r="D599" s="16"/>
      <c r="E599" s="16"/>
      <c r="F599" s="16"/>
      <c r="G599" s="18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14"/>
      <c r="AJ599" s="14"/>
      <c r="AK599" s="14"/>
      <c r="AL599" s="14"/>
      <c r="AM599" s="14"/>
      <c r="AN599" s="14"/>
      <c r="AO599" s="14"/>
    </row>
    <row r="600" spans="1:41" ht="15.75" customHeight="1" x14ac:dyDescent="0.25">
      <c r="A600" s="10"/>
      <c r="B600" s="16"/>
      <c r="C600" s="19"/>
      <c r="D600" s="16"/>
      <c r="E600" s="16"/>
      <c r="F600" s="16"/>
      <c r="G600" s="18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14"/>
      <c r="AJ600" s="14"/>
      <c r="AK600" s="14"/>
      <c r="AL600" s="14"/>
      <c r="AM600" s="14"/>
      <c r="AN600" s="14"/>
      <c r="AO600" s="14"/>
    </row>
    <row r="601" spans="1:41" ht="15.75" customHeight="1" x14ac:dyDescent="0.25">
      <c r="A601" s="10"/>
      <c r="B601" s="16"/>
      <c r="C601" s="19"/>
      <c r="D601" s="16"/>
      <c r="E601" s="16"/>
      <c r="F601" s="16"/>
      <c r="G601" s="18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14"/>
      <c r="AJ601" s="14"/>
      <c r="AK601" s="14"/>
      <c r="AL601" s="14"/>
      <c r="AM601" s="14"/>
      <c r="AN601" s="14"/>
      <c r="AO601" s="14"/>
    </row>
    <row r="602" spans="1:41" ht="15.75" customHeight="1" x14ac:dyDescent="0.25">
      <c r="A602" s="10"/>
      <c r="B602" s="16"/>
      <c r="C602" s="19"/>
      <c r="D602" s="16"/>
      <c r="E602" s="16"/>
      <c r="F602" s="16"/>
      <c r="G602" s="18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14"/>
      <c r="AJ602" s="14"/>
      <c r="AK602" s="14"/>
      <c r="AL602" s="14"/>
      <c r="AM602" s="14"/>
      <c r="AN602" s="14"/>
      <c r="AO602" s="14"/>
    </row>
    <row r="603" spans="1:41" ht="15.75" customHeight="1" x14ac:dyDescent="0.25">
      <c r="A603" s="10"/>
      <c r="B603" s="16"/>
      <c r="C603" s="19"/>
      <c r="D603" s="16"/>
      <c r="E603" s="16"/>
      <c r="F603" s="16"/>
      <c r="G603" s="18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14"/>
      <c r="AJ603" s="14"/>
      <c r="AK603" s="14"/>
      <c r="AL603" s="14"/>
      <c r="AM603" s="14"/>
      <c r="AN603" s="14"/>
      <c r="AO603" s="14"/>
    </row>
    <row r="604" spans="1:41" ht="15.75" customHeight="1" x14ac:dyDescent="0.25">
      <c r="A604" s="10"/>
      <c r="B604" s="16"/>
      <c r="C604" s="19"/>
      <c r="D604" s="16"/>
      <c r="E604" s="16"/>
      <c r="F604" s="16"/>
      <c r="G604" s="18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14"/>
      <c r="AJ604" s="14"/>
      <c r="AK604" s="14"/>
      <c r="AL604" s="14"/>
      <c r="AM604" s="14"/>
      <c r="AN604" s="14"/>
      <c r="AO604" s="14"/>
    </row>
    <row r="605" spans="1:41" ht="15.75" customHeight="1" x14ac:dyDescent="0.25">
      <c r="A605" s="10"/>
      <c r="B605" s="16"/>
      <c r="C605" s="19"/>
      <c r="D605" s="16"/>
      <c r="E605" s="16"/>
      <c r="F605" s="16"/>
      <c r="G605" s="18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14"/>
      <c r="AJ605" s="14"/>
      <c r="AK605" s="14"/>
      <c r="AL605" s="14"/>
      <c r="AM605" s="14"/>
      <c r="AN605" s="14"/>
      <c r="AO605" s="14"/>
    </row>
    <row r="606" spans="1:41" ht="15.75" customHeight="1" x14ac:dyDescent="0.25">
      <c r="A606" s="10"/>
      <c r="B606" s="16"/>
      <c r="C606" s="19"/>
      <c r="D606" s="16"/>
      <c r="E606" s="16"/>
      <c r="F606" s="16"/>
      <c r="G606" s="18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14"/>
      <c r="AJ606" s="14"/>
      <c r="AK606" s="14"/>
      <c r="AL606" s="14"/>
      <c r="AM606" s="14"/>
      <c r="AN606" s="14"/>
      <c r="AO606" s="14"/>
    </row>
    <row r="607" spans="1:41" ht="15.75" customHeight="1" x14ac:dyDescent="0.25">
      <c r="A607" s="10"/>
      <c r="B607" s="16"/>
      <c r="C607" s="19"/>
      <c r="D607" s="16"/>
      <c r="E607" s="16"/>
      <c r="F607" s="16"/>
      <c r="G607" s="18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14"/>
      <c r="AJ607" s="14"/>
      <c r="AK607" s="14"/>
      <c r="AL607" s="14"/>
      <c r="AM607" s="14"/>
      <c r="AN607" s="14"/>
      <c r="AO607" s="14"/>
    </row>
    <row r="608" spans="1:41" ht="15.75" customHeight="1" x14ac:dyDescent="0.25">
      <c r="A608" s="10"/>
      <c r="B608" s="16"/>
      <c r="C608" s="19"/>
      <c r="D608" s="16"/>
      <c r="E608" s="16"/>
      <c r="F608" s="16"/>
      <c r="G608" s="18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14"/>
      <c r="AJ608" s="14"/>
      <c r="AK608" s="14"/>
      <c r="AL608" s="14"/>
      <c r="AM608" s="14"/>
      <c r="AN608" s="14"/>
      <c r="AO608" s="14"/>
    </row>
    <row r="609" spans="1:41" ht="15.75" customHeight="1" x14ac:dyDescent="0.25">
      <c r="A609" s="10"/>
      <c r="B609" s="16"/>
      <c r="C609" s="19"/>
      <c r="D609" s="16"/>
      <c r="E609" s="16"/>
      <c r="F609" s="16"/>
      <c r="G609" s="18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14"/>
      <c r="AJ609" s="14"/>
      <c r="AK609" s="14"/>
      <c r="AL609" s="14"/>
      <c r="AM609" s="14"/>
      <c r="AN609" s="14"/>
      <c r="AO609" s="14"/>
    </row>
    <row r="610" spans="1:41" ht="15.75" customHeight="1" x14ac:dyDescent="0.25">
      <c r="A610" s="10"/>
      <c r="B610" s="16"/>
      <c r="C610" s="19"/>
      <c r="D610" s="16"/>
      <c r="E610" s="16"/>
      <c r="F610" s="16"/>
      <c r="G610" s="18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14"/>
      <c r="AJ610" s="14"/>
      <c r="AK610" s="14"/>
      <c r="AL610" s="14"/>
      <c r="AM610" s="14"/>
      <c r="AN610" s="14"/>
      <c r="AO610" s="14"/>
    </row>
    <row r="611" spans="1:41" ht="15.75" customHeight="1" x14ac:dyDescent="0.25">
      <c r="A611" s="10"/>
      <c r="B611" s="16"/>
      <c r="C611" s="19"/>
      <c r="D611" s="16"/>
      <c r="E611" s="16"/>
      <c r="F611" s="16"/>
      <c r="G611" s="18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14"/>
      <c r="AJ611" s="14"/>
      <c r="AK611" s="14"/>
      <c r="AL611" s="14"/>
      <c r="AM611" s="14"/>
      <c r="AN611" s="14"/>
      <c r="AO611" s="14"/>
    </row>
    <row r="612" spans="1:41" ht="15.75" customHeight="1" x14ac:dyDescent="0.25">
      <c r="A612" s="10"/>
      <c r="B612" s="16"/>
      <c r="C612" s="19"/>
      <c r="D612" s="16"/>
      <c r="E612" s="16"/>
      <c r="F612" s="16"/>
      <c r="G612" s="18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14"/>
      <c r="AJ612" s="14"/>
      <c r="AK612" s="14"/>
      <c r="AL612" s="14"/>
      <c r="AM612" s="14"/>
      <c r="AN612" s="14"/>
      <c r="AO612" s="14"/>
    </row>
    <row r="613" spans="1:41" ht="15.75" customHeight="1" x14ac:dyDescent="0.25">
      <c r="A613" s="10"/>
      <c r="B613" s="16"/>
      <c r="C613" s="19"/>
      <c r="D613" s="16"/>
      <c r="E613" s="16"/>
      <c r="F613" s="16"/>
      <c r="G613" s="18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14"/>
      <c r="AJ613" s="14"/>
      <c r="AK613" s="14"/>
      <c r="AL613" s="14"/>
      <c r="AM613" s="14"/>
      <c r="AN613" s="14"/>
      <c r="AO613" s="14"/>
    </row>
    <row r="614" spans="1:41" ht="15.75" customHeight="1" x14ac:dyDescent="0.25">
      <c r="A614" s="10"/>
      <c r="B614" s="16"/>
      <c r="C614" s="19"/>
      <c r="D614" s="16"/>
      <c r="E614" s="16"/>
      <c r="F614" s="16"/>
      <c r="G614" s="18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14"/>
      <c r="AJ614" s="14"/>
      <c r="AK614" s="14"/>
      <c r="AL614" s="14"/>
      <c r="AM614" s="14"/>
      <c r="AN614" s="14"/>
      <c r="AO614" s="14"/>
    </row>
    <row r="615" spans="1:41" ht="15.75" customHeight="1" x14ac:dyDescent="0.25">
      <c r="A615" s="10"/>
      <c r="B615" s="16"/>
      <c r="C615" s="19"/>
      <c r="D615" s="16"/>
      <c r="E615" s="16"/>
      <c r="F615" s="16"/>
      <c r="G615" s="18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14"/>
      <c r="AJ615" s="14"/>
      <c r="AK615" s="14"/>
      <c r="AL615" s="14"/>
      <c r="AM615" s="14"/>
      <c r="AN615" s="14"/>
      <c r="AO615" s="14"/>
    </row>
    <row r="616" spans="1:41" ht="15.75" customHeight="1" x14ac:dyDescent="0.25">
      <c r="A616" s="10"/>
      <c r="B616" s="16"/>
      <c r="C616" s="19"/>
      <c r="D616" s="16"/>
      <c r="E616" s="16"/>
      <c r="F616" s="16"/>
      <c r="G616" s="18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14"/>
      <c r="AJ616" s="14"/>
      <c r="AK616" s="14"/>
      <c r="AL616" s="14"/>
      <c r="AM616" s="14"/>
      <c r="AN616" s="14"/>
      <c r="AO616" s="14"/>
    </row>
    <row r="617" spans="1:41" ht="15.75" customHeight="1" x14ac:dyDescent="0.25">
      <c r="A617" s="10"/>
      <c r="B617" s="16"/>
      <c r="C617" s="19"/>
      <c r="D617" s="16"/>
      <c r="E617" s="16"/>
      <c r="F617" s="16"/>
      <c r="G617" s="18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14"/>
      <c r="AJ617" s="14"/>
      <c r="AK617" s="14"/>
      <c r="AL617" s="14"/>
      <c r="AM617" s="14"/>
      <c r="AN617" s="14"/>
      <c r="AO617" s="14"/>
    </row>
    <row r="618" spans="1:41" ht="15.75" customHeight="1" x14ac:dyDescent="0.25">
      <c r="A618" s="10"/>
      <c r="B618" s="16"/>
      <c r="C618" s="19"/>
      <c r="D618" s="16"/>
      <c r="E618" s="16"/>
      <c r="F618" s="16"/>
      <c r="G618" s="18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14"/>
      <c r="AJ618" s="14"/>
      <c r="AK618" s="14"/>
      <c r="AL618" s="14"/>
      <c r="AM618" s="14"/>
      <c r="AN618" s="14"/>
      <c r="AO618" s="14"/>
    </row>
    <row r="619" spans="1:41" ht="15.75" customHeight="1" x14ac:dyDescent="0.25">
      <c r="A619" s="10"/>
      <c r="B619" s="16"/>
      <c r="C619" s="19"/>
      <c r="D619" s="16"/>
      <c r="E619" s="16"/>
      <c r="F619" s="16"/>
      <c r="G619" s="18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14"/>
      <c r="AJ619" s="14"/>
      <c r="AK619" s="14"/>
      <c r="AL619" s="14"/>
      <c r="AM619" s="14"/>
      <c r="AN619" s="14"/>
      <c r="AO619" s="14"/>
    </row>
    <row r="620" spans="1:41" ht="15.75" customHeight="1" x14ac:dyDescent="0.25">
      <c r="A620" s="10"/>
      <c r="B620" s="16"/>
      <c r="C620" s="19"/>
      <c r="D620" s="16"/>
      <c r="E620" s="16"/>
      <c r="F620" s="16"/>
      <c r="G620" s="18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14"/>
      <c r="AJ620" s="14"/>
      <c r="AK620" s="14"/>
      <c r="AL620" s="14"/>
      <c r="AM620" s="14"/>
      <c r="AN620" s="14"/>
      <c r="AO620" s="14"/>
    </row>
    <row r="621" spans="1:41" ht="15.75" customHeight="1" x14ac:dyDescent="0.25">
      <c r="A621" s="10"/>
      <c r="B621" s="16"/>
      <c r="C621" s="19"/>
      <c r="D621" s="16"/>
      <c r="E621" s="16"/>
      <c r="F621" s="16"/>
      <c r="G621" s="18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14"/>
      <c r="AJ621" s="14"/>
      <c r="AK621" s="14"/>
      <c r="AL621" s="14"/>
      <c r="AM621" s="14"/>
      <c r="AN621" s="14"/>
      <c r="AO621" s="14"/>
    </row>
    <row r="622" spans="1:41" ht="15.75" customHeight="1" x14ac:dyDescent="0.25">
      <c r="A622" s="10"/>
      <c r="B622" s="16"/>
      <c r="C622" s="19"/>
      <c r="D622" s="16"/>
      <c r="E622" s="16"/>
      <c r="F622" s="16"/>
      <c r="G622" s="18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14"/>
      <c r="AJ622" s="14"/>
      <c r="AK622" s="14"/>
      <c r="AL622" s="14"/>
      <c r="AM622" s="14"/>
      <c r="AN622" s="14"/>
      <c r="AO622" s="14"/>
    </row>
    <row r="623" spans="1:41" ht="15.75" customHeight="1" x14ac:dyDescent="0.25">
      <c r="A623" s="10"/>
      <c r="B623" s="16"/>
      <c r="C623" s="19"/>
      <c r="D623" s="16"/>
      <c r="E623" s="16"/>
      <c r="F623" s="16"/>
      <c r="G623" s="18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14"/>
      <c r="AJ623" s="14"/>
      <c r="AK623" s="14"/>
      <c r="AL623" s="14"/>
      <c r="AM623" s="14"/>
      <c r="AN623" s="14"/>
      <c r="AO623" s="14"/>
    </row>
    <row r="624" spans="1:41" ht="15.75" customHeight="1" x14ac:dyDescent="0.25">
      <c r="A624" s="10"/>
      <c r="B624" s="16"/>
      <c r="C624" s="19"/>
      <c r="D624" s="16"/>
      <c r="E624" s="16"/>
      <c r="F624" s="16"/>
      <c r="G624" s="18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14"/>
      <c r="AJ624" s="14"/>
      <c r="AK624" s="14"/>
      <c r="AL624" s="14"/>
      <c r="AM624" s="14"/>
      <c r="AN624" s="14"/>
      <c r="AO624" s="14"/>
    </row>
    <row r="625" spans="1:41" ht="15.75" customHeight="1" x14ac:dyDescent="0.25">
      <c r="A625" s="10"/>
      <c r="B625" s="16"/>
      <c r="C625" s="19"/>
      <c r="D625" s="16"/>
      <c r="E625" s="16"/>
      <c r="F625" s="16"/>
      <c r="G625" s="18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14"/>
      <c r="AJ625" s="14"/>
      <c r="AK625" s="14"/>
      <c r="AL625" s="14"/>
      <c r="AM625" s="14"/>
      <c r="AN625" s="14"/>
      <c r="AO625" s="14"/>
    </row>
    <row r="626" spans="1:41" ht="15.75" customHeight="1" x14ac:dyDescent="0.25">
      <c r="A626" s="10"/>
      <c r="B626" s="16"/>
      <c r="C626" s="19"/>
      <c r="D626" s="16"/>
      <c r="E626" s="16"/>
      <c r="F626" s="16"/>
      <c r="G626" s="18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14"/>
      <c r="AJ626" s="14"/>
      <c r="AK626" s="14"/>
      <c r="AL626" s="14"/>
      <c r="AM626" s="14"/>
      <c r="AN626" s="14"/>
      <c r="AO626" s="14"/>
    </row>
    <row r="627" spans="1:41" ht="15.75" customHeight="1" x14ac:dyDescent="0.25">
      <c r="A627" s="10"/>
      <c r="B627" s="16"/>
      <c r="C627" s="19"/>
      <c r="D627" s="16"/>
      <c r="E627" s="16"/>
      <c r="F627" s="16"/>
      <c r="G627" s="18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14"/>
      <c r="AJ627" s="14"/>
      <c r="AK627" s="14"/>
      <c r="AL627" s="14"/>
      <c r="AM627" s="14"/>
      <c r="AN627" s="14"/>
      <c r="AO627" s="14"/>
    </row>
    <row r="628" spans="1:41" ht="15.75" customHeight="1" x14ac:dyDescent="0.25">
      <c r="A628" s="10"/>
      <c r="B628" s="16"/>
      <c r="C628" s="19"/>
      <c r="D628" s="16"/>
      <c r="E628" s="16"/>
      <c r="F628" s="16"/>
      <c r="G628" s="18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14"/>
      <c r="AJ628" s="14"/>
      <c r="AK628" s="14"/>
      <c r="AL628" s="14"/>
      <c r="AM628" s="14"/>
      <c r="AN628" s="14"/>
      <c r="AO628" s="14"/>
    </row>
    <row r="629" spans="1:41" ht="15.75" customHeight="1" x14ac:dyDescent="0.25">
      <c r="A629" s="10"/>
      <c r="B629" s="16"/>
      <c r="C629" s="19"/>
      <c r="D629" s="16"/>
      <c r="E629" s="16"/>
      <c r="F629" s="16"/>
      <c r="G629" s="18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14"/>
      <c r="AJ629" s="14"/>
      <c r="AK629" s="14"/>
      <c r="AL629" s="14"/>
      <c r="AM629" s="14"/>
      <c r="AN629" s="14"/>
      <c r="AO629" s="14"/>
    </row>
    <row r="630" spans="1:41" ht="15.75" customHeight="1" x14ac:dyDescent="0.25">
      <c r="A630" s="10"/>
      <c r="B630" s="16"/>
      <c r="C630" s="19"/>
      <c r="D630" s="16"/>
      <c r="E630" s="16"/>
      <c r="F630" s="16"/>
      <c r="G630" s="18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14"/>
      <c r="AJ630" s="14"/>
      <c r="AK630" s="14"/>
      <c r="AL630" s="14"/>
      <c r="AM630" s="14"/>
      <c r="AN630" s="14"/>
      <c r="AO630" s="14"/>
    </row>
    <row r="631" spans="1:41" ht="15.75" customHeight="1" x14ac:dyDescent="0.25">
      <c r="A631" s="10"/>
      <c r="B631" s="16"/>
      <c r="C631" s="19"/>
      <c r="D631" s="16"/>
      <c r="E631" s="16"/>
      <c r="F631" s="16"/>
      <c r="G631" s="18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14"/>
      <c r="AJ631" s="14"/>
      <c r="AK631" s="14"/>
      <c r="AL631" s="14"/>
      <c r="AM631" s="14"/>
      <c r="AN631" s="14"/>
      <c r="AO631" s="14"/>
    </row>
    <row r="632" spans="1:41" ht="15.75" customHeight="1" x14ac:dyDescent="0.25">
      <c r="A632" s="10"/>
      <c r="B632" s="16"/>
      <c r="C632" s="19"/>
      <c r="D632" s="16"/>
      <c r="E632" s="16"/>
      <c r="F632" s="16"/>
      <c r="G632" s="18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14"/>
      <c r="AJ632" s="14"/>
      <c r="AK632" s="14"/>
      <c r="AL632" s="14"/>
      <c r="AM632" s="14"/>
      <c r="AN632" s="14"/>
      <c r="AO632" s="14"/>
    </row>
    <row r="633" spans="1:41" ht="15.75" customHeight="1" x14ac:dyDescent="0.25">
      <c r="A633" s="10"/>
      <c r="B633" s="16"/>
      <c r="C633" s="19"/>
      <c r="D633" s="16"/>
      <c r="E633" s="16"/>
      <c r="F633" s="16"/>
      <c r="G633" s="18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14"/>
      <c r="AJ633" s="14"/>
      <c r="AK633" s="14"/>
      <c r="AL633" s="14"/>
      <c r="AM633" s="14"/>
      <c r="AN633" s="14"/>
      <c r="AO633" s="14"/>
    </row>
    <row r="634" spans="1:41" ht="15.75" customHeight="1" x14ac:dyDescent="0.25">
      <c r="A634" s="10"/>
      <c r="B634" s="16"/>
      <c r="C634" s="19"/>
      <c r="D634" s="16"/>
      <c r="E634" s="16"/>
      <c r="F634" s="16"/>
      <c r="G634" s="18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14"/>
      <c r="AJ634" s="14"/>
      <c r="AK634" s="14"/>
      <c r="AL634" s="14"/>
      <c r="AM634" s="14"/>
      <c r="AN634" s="14"/>
      <c r="AO634" s="14"/>
    </row>
    <row r="635" spans="1:41" ht="15.75" customHeight="1" x14ac:dyDescent="0.25">
      <c r="A635" s="10"/>
      <c r="B635" s="16"/>
      <c r="C635" s="19"/>
      <c r="D635" s="16"/>
      <c r="E635" s="16"/>
      <c r="F635" s="16"/>
      <c r="G635" s="18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14"/>
      <c r="AJ635" s="14"/>
      <c r="AK635" s="14"/>
      <c r="AL635" s="14"/>
      <c r="AM635" s="14"/>
      <c r="AN635" s="14"/>
      <c r="AO635" s="14"/>
    </row>
    <row r="636" spans="1:41" ht="15.75" customHeight="1" x14ac:dyDescent="0.25">
      <c r="A636" s="10"/>
      <c r="B636" s="16"/>
      <c r="C636" s="19"/>
      <c r="D636" s="16"/>
      <c r="E636" s="16"/>
      <c r="F636" s="16"/>
      <c r="G636" s="18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14"/>
      <c r="AJ636" s="14"/>
      <c r="AK636" s="14"/>
      <c r="AL636" s="14"/>
      <c r="AM636" s="14"/>
      <c r="AN636" s="14"/>
      <c r="AO636" s="14"/>
    </row>
    <row r="637" spans="1:41" ht="15.75" customHeight="1" x14ac:dyDescent="0.25">
      <c r="A637" s="10"/>
      <c r="B637" s="16"/>
      <c r="C637" s="19"/>
      <c r="D637" s="16"/>
      <c r="E637" s="16"/>
      <c r="F637" s="16"/>
      <c r="G637" s="18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14"/>
      <c r="AJ637" s="14"/>
      <c r="AK637" s="14"/>
      <c r="AL637" s="14"/>
      <c r="AM637" s="14"/>
      <c r="AN637" s="14"/>
      <c r="AO637" s="14"/>
    </row>
    <row r="638" spans="1:41" ht="15.75" customHeight="1" x14ac:dyDescent="0.25">
      <c r="A638" s="10"/>
      <c r="B638" s="16"/>
      <c r="C638" s="19"/>
      <c r="D638" s="16"/>
      <c r="E638" s="16"/>
      <c r="F638" s="16"/>
      <c r="G638" s="18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14"/>
      <c r="AJ638" s="14"/>
      <c r="AK638" s="14"/>
      <c r="AL638" s="14"/>
      <c r="AM638" s="14"/>
      <c r="AN638" s="14"/>
      <c r="AO638" s="14"/>
    </row>
    <row r="639" spans="1:41" ht="15.75" customHeight="1" x14ac:dyDescent="0.25">
      <c r="A639" s="10"/>
      <c r="B639" s="16"/>
      <c r="C639" s="19"/>
      <c r="D639" s="16"/>
      <c r="E639" s="16"/>
      <c r="F639" s="16"/>
      <c r="G639" s="18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14"/>
      <c r="AJ639" s="14"/>
      <c r="AK639" s="14"/>
      <c r="AL639" s="14"/>
      <c r="AM639" s="14"/>
      <c r="AN639" s="14"/>
      <c r="AO639" s="14"/>
    </row>
    <row r="640" spans="1:41" ht="15.75" customHeight="1" x14ac:dyDescent="0.25">
      <c r="A640" s="10"/>
      <c r="B640" s="16"/>
      <c r="C640" s="19"/>
      <c r="D640" s="16"/>
      <c r="E640" s="16"/>
      <c r="F640" s="16"/>
      <c r="G640" s="18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14"/>
      <c r="AJ640" s="14"/>
      <c r="AK640" s="14"/>
      <c r="AL640" s="14"/>
      <c r="AM640" s="14"/>
      <c r="AN640" s="14"/>
      <c r="AO640" s="14"/>
    </row>
    <row r="641" spans="1:41" ht="15.75" customHeight="1" x14ac:dyDescent="0.25">
      <c r="A641" s="10"/>
      <c r="B641" s="16"/>
      <c r="C641" s="19"/>
      <c r="D641" s="16"/>
      <c r="E641" s="16"/>
      <c r="F641" s="16"/>
      <c r="G641" s="18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14"/>
      <c r="AJ641" s="14"/>
      <c r="AK641" s="14"/>
      <c r="AL641" s="14"/>
      <c r="AM641" s="14"/>
      <c r="AN641" s="14"/>
      <c r="AO641" s="14"/>
    </row>
    <row r="642" spans="1:41" ht="15.75" customHeight="1" x14ac:dyDescent="0.25">
      <c r="A642" s="10"/>
      <c r="B642" s="16"/>
      <c r="C642" s="19"/>
      <c r="D642" s="16"/>
      <c r="E642" s="16"/>
      <c r="F642" s="16"/>
      <c r="G642" s="18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14"/>
      <c r="AJ642" s="14"/>
      <c r="AK642" s="14"/>
      <c r="AL642" s="14"/>
      <c r="AM642" s="14"/>
      <c r="AN642" s="14"/>
      <c r="AO642" s="14"/>
    </row>
    <row r="643" spans="1:41" ht="15.75" customHeight="1" x14ac:dyDescent="0.25">
      <c r="A643" s="10"/>
      <c r="B643" s="16"/>
      <c r="C643" s="19"/>
      <c r="D643" s="16"/>
      <c r="E643" s="16"/>
      <c r="F643" s="16"/>
      <c r="G643" s="18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14"/>
      <c r="AJ643" s="14"/>
      <c r="AK643" s="14"/>
      <c r="AL643" s="14"/>
      <c r="AM643" s="14"/>
      <c r="AN643" s="14"/>
      <c r="AO643" s="14"/>
    </row>
    <row r="644" spans="1:41" ht="15.75" customHeight="1" x14ac:dyDescent="0.25">
      <c r="A644" s="10"/>
      <c r="B644" s="16"/>
      <c r="C644" s="19"/>
      <c r="D644" s="16"/>
      <c r="E644" s="16"/>
      <c r="F644" s="16"/>
      <c r="G644" s="18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14"/>
      <c r="AJ644" s="14"/>
      <c r="AK644" s="14"/>
      <c r="AL644" s="14"/>
      <c r="AM644" s="14"/>
      <c r="AN644" s="14"/>
      <c r="AO644" s="14"/>
    </row>
    <row r="645" spans="1:41" ht="15.75" customHeight="1" x14ac:dyDescent="0.25">
      <c r="A645" s="10"/>
      <c r="B645" s="16"/>
      <c r="C645" s="19"/>
      <c r="D645" s="16"/>
      <c r="E645" s="16"/>
      <c r="F645" s="16"/>
      <c r="G645" s="18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14"/>
      <c r="AJ645" s="14"/>
      <c r="AK645" s="14"/>
      <c r="AL645" s="14"/>
      <c r="AM645" s="14"/>
      <c r="AN645" s="14"/>
      <c r="AO645" s="14"/>
    </row>
    <row r="646" spans="1:41" ht="15.75" customHeight="1" x14ac:dyDescent="0.25">
      <c r="A646" s="10"/>
      <c r="B646" s="16"/>
      <c r="C646" s="19"/>
      <c r="D646" s="16"/>
      <c r="E646" s="16"/>
      <c r="F646" s="16"/>
      <c r="G646" s="18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14"/>
      <c r="AJ646" s="14"/>
      <c r="AK646" s="14"/>
      <c r="AL646" s="14"/>
      <c r="AM646" s="14"/>
      <c r="AN646" s="14"/>
      <c r="AO646" s="14"/>
    </row>
    <row r="647" spans="1:41" ht="15.75" customHeight="1" x14ac:dyDescent="0.25">
      <c r="A647" s="10"/>
      <c r="B647" s="16"/>
      <c r="C647" s="19"/>
      <c r="D647" s="16"/>
      <c r="E647" s="16"/>
      <c r="F647" s="16"/>
      <c r="G647" s="18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14"/>
      <c r="AJ647" s="14"/>
      <c r="AK647" s="14"/>
      <c r="AL647" s="14"/>
      <c r="AM647" s="14"/>
      <c r="AN647" s="14"/>
      <c r="AO647" s="14"/>
    </row>
    <row r="648" spans="1:41" ht="15.75" customHeight="1" x14ac:dyDescent="0.25">
      <c r="A648" s="10"/>
      <c r="B648" s="16"/>
      <c r="C648" s="19"/>
      <c r="D648" s="16"/>
      <c r="E648" s="16"/>
      <c r="F648" s="16"/>
      <c r="G648" s="18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14"/>
      <c r="AJ648" s="14"/>
      <c r="AK648" s="14"/>
      <c r="AL648" s="14"/>
      <c r="AM648" s="14"/>
      <c r="AN648" s="14"/>
      <c r="AO648" s="14"/>
    </row>
    <row r="649" spans="1:41" ht="15.75" customHeight="1" x14ac:dyDescent="0.25">
      <c r="A649" s="10"/>
      <c r="B649" s="16"/>
      <c r="C649" s="19"/>
      <c r="D649" s="16"/>
      <c r="E649" s="16"/>
      <c r="F649" s="16"/>
      <c r="G649" s="18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14"/>
      <c r="AJ649" s="14"/>
      <c r="AK649" s="14"/>
      <c r="AL649" s="14"/>
      <c r="AM649" s="14"/>
      <c r="AN649" s="14"/>
      <c r="AO649" s="14"/>
    </row>
    <row r="650" spans="1:41" ht="15.75" customHeight="1" x14ac:dyDescent="0.25">
      <c r="A650" s="10"/>
      <c r="B650" s="16"/>
      <c r="C650" s="19"/>
      <c r="D650" s="16"/>
      <c r="E650" s="16"/>
      <c r="F650" s="16"/>
      <c r="G650" s="18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14"/>
      <c r="AJ650" s="14"/>
      <c r="AK650" s="14"/>
      <c r="AL650" s="14"/>
      <c r="AM650" s="14"/>
      <c r="AN650" s="14"/>
      <c r="AO650" s="14"/>
    </row>
    <row r="651" spans="1:41" ht="15.75" customHeight="1" x14ac:dyDescent="0.25">
      <c r="A651" s="10"/>
      <c r="B651" s="16"/>
      <c r="C651" s="19"/>
      <c r="D651" s="16"/>
      <c r="E651" s="16"/>
      <c r="F651" s="16"/>
      <c r="G651" s="18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14"/>
      <c r="AJ651" s="14"/>
      <c r="AK651" s="14"/>
      <c r="AL651" s="14"/>
      <c r="AM651" s="14"/>
      <c r="AN651" s="14"/>
      <c r="AO651" s="14"/>
    </row>
    <row r="652" spans="1:41" ht="15.75" customHeight="1" x14ac:dyDescent="0.25">
      <c r="A652" s="10"/>
      <c r="B652" s="16"/>
      <c r="C652" s="19"/>
      <c r="D652" s="16"/>
      <c r="E652" s="16"/>
      <c r="F652" s="16"/>
      <c r="G652" s="18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14"/>
      <c r="AJ652" s="14"/>
      <c r="AK652" s="14"/>
      <c r="AL652" s="14"/>
      <c r="AM652" s="14"/>
      <c r="AN652" s="14"/>
      <c r="AO652" s="14"/>
    </row>
    <row r="653" spans="1:41" ht="15.75" customHeight="1" x14ac:dyDescent="0.25">
      <c r="A653" s="10"/>
      <c r="B653" s="16"/>
      <c r="C653" s="19"/>
      <c r="D653" s="16"/>
      <c r="E653" s="16"/>
      <c r="F653" s="16"/>
      <c r="G653" s="18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14"/>
      <c r="AJ653" s="14"/>
      <c r="AK653" s="14"/>
      <c r="AL653" s="14"/>
      <c r="AM653" s="14"/>
      <c r="AN653" s="14"/>
      <c r="AO653" s="14"/>
    </row>
    <row r="654" spans="1:41" ht="15.75" customHeight="1" x14ac:dyDescent="0.25">
      <c r="A654" s="10"/>
      <c r="B654" s="16"/>
      <c r="C654" s="19"/>
      <c r="D654" s="16"/>
      <c r="E654" s="16"/>
      <c r="F654" s="16"/>
      <c r="G654" s="18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14"/>
      <c r="AJ654" s="14"/>
      <c r="AK654" s="14"/>
      <c r="AL654" s="14"/>
      <c r="AM654" s="14"/>
      <c r="AN654" s="14"/>
      <c r="AO654" s="14"/>
    </row>
    <row r="655" spans="1:41" ht="15.75" customHeight="1" x14ac:dyDescent="0.25">
      <c r="A655" s="10"/>
      <c r="B655" s="16"/>
      <c r="C655" s="19"/>
      <c r="D655" s="16"/>
      <c r="E655" s="16"/>
      <c r="F655" s="16"/>
      <c r="G655" s="18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14"/>
      <c r="AJ655" s="14"/>
      <c r="AK655" s="14"/>
      <c r="AL655" s="14"/>
      <c r="AM655" s="14"/>
      <c r="AN655" s="14"/>
      <c r="AO655" s="14"/>
    </row>
    <row r="656" spans="1:41" ht="15.75" customHeight="1" x14ac:dyDescent="0.25">
      <c r="A656" s="10"/>
      <c r="B656" s="16"/>
      <c r="C656" s="19"/>
      <c r="D656" s="16"/>
      <c r="E656" s="16"/>
      <c r="F656" s="16"/>
      <c r="G656" s="18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14"/>
      <c r="AJ656" s="14"/>
      <c r="AK656" s="14"/>
      <c r="AL656" s="14"/>
      <c r="AM656" s="14"/>
      <c r="AN656" s="14"/>
      <c r="AO656" s="14"/>
    </row>
    <row r="657" spans="1:41" ht="15.75" customHeight="1" x14ac:dyDescent="0.25">
      <c r="A657" s="10"/>
      <c r="B657" s="16"/>
      <c r="C657" s="19"/>
      <c r="D657" s="16"/>
      <c r="E657" s="16"/>
      <c r="F657" s="16"/>
      <c r="G657" s="18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14"/>
      <c r="AJ657" s="14"/>
      <c r="AK657" s="14"/>
      <c r="AL657" s="14"/>
      <c r="AM657" s="14"/>
      <c r="AN657" s="14"/>
      <c r="AO657" s="14"/>
    </row>
    <row r="658" spans="1:41" ht="15.75" customHeight="1" x14ac:dyDescent="0.25">
      <c r="A658" s="10"/>
      <c r="B658" s="16"/>
      <c r="C658" s="19"/>
      <c r="D658" s="16"/>
      <c r="E658" s="16"/>
      <c r="F658" s="16"/>
      <c r="G658" s="18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14"/>
      <c r="AJ658" s="14"/>
      <c r="AK658" s="14"/>
      <c r="AL658" s="14"/>
      <c r="AM658" s="14"/>
      <c r="AN658" s="14"/>
      <c r="AO658" s="14"/>
    </row>
    <row r="659" spans="1:41" ht="15.75" customHeight="1" x14ac:dyDescent="0.25">
      <c r="A659" s="10"/>
      <c r="B659" s="16"/>
      <c r="C659" s="19"/>
      <c r="D659" s="16"/>
      <c r="E659" s="16"/>
      <c r="F659" s="16"/>
      <c r="G659" s="18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14"/>
      <c r="AJ659" s="14"/>
      <c r="AK659" s="14"/>
      <c r="AL659" s="14"/>
      <c r="AM659" s="14"/>
      <c r="AN659" s="14"/>
      <c r="AO659" s="14"/>
    </row>
    <row r="660" spans="1:41" ht="15.75" customHeight="1" x14ac:dyDescent="0.25">
      <c r="A660" s="10"/>
      <c r="B660" s="16"/>
      <c r="C660" s="19"/>
      <c r="D660" s="16"/>
      <c r="E660" s="16"/>
      <c r="F660" s="16"/>
      <c r="G660" s="18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14"/>
      <c r="AJ660" s="14"/>
      <c r="AK660" s="14"/>
      <c r="AL660" s="14"/>
      <c r="AM660" s="14"/>
      <c r="AN660" s="14"/>
      <c r="AO660" s="14"/>
    </row>
    <row r="661" spans="1:41" ht="15.75" customHeight="1" x14ac:dyDescent="0.25">
      <c r="A661" s="10"/>
      <c r="B661" s="16"/>
      <c r="C661" s="19"/>
      <c r="D661" s="16"/>
      <c r="E661" s="16"/>
      <c r="F661" s="16"/>
      <c r="G661" s="18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14"/>
      <c r="AJ661" s="14"/>
      <c r="AK661" s="14"/>
      <c r="AL661" s="14"/>
      <c r="AM661" s="14"/>
      <c r="AN661" s="14"/>
      <c r="AO661" s="14"/>
    </row>
    <row r="662" spans="1:41" ht="15.75" customHeight="1" x14ac:dyDescent="0.25">
      <c r="A662" s="10"/>
      <c r="B662" s="16"/>
      <c r="C662" s="19"/>
      <c r="D662" s="16"/>
      <c r="E662" s="16"/>
      <c r="F662" s="16"/>
      <c r="G662" s="18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14"/>
      <c r="AJ662" s="14"/>
      <c r="AK662" s="14"/>
      <c r="AL662" s="14"/>
      <c r="AM662" s="14"/>
      <c r="AN662" s="14"/>
      <c r="AO662" s="14"/>
    </row>
    <row r="663" spans="1:41" ht="15.75" customHeight="1" x14ac:dyDescent="0.25">
      <c r="A663" s="10"/>
      <c r="B663" s="16"/>
      <c r="C663" s="19"/>
      <c r="D663" s="16"/>
      <c r="E663" s="16"/>
      <c r="F663" s="16"/>
      <c r="G663" s="18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14"/>
      <c r="AJ663" s="14"/>
      <c r="AK663" s="14"/>
      <c r="AL663" s="14"/>
      <c r="AM663" s="14"/>
      <c r="AN663" s="14"/>
      <c r="AO663" s="14"/>
    </row>
    <row r="664" spans="1:41" ht="15.75" customHeight="1" x14ac:dyDescent="0.25">
      <c r="A664" s="10"/>
      <c r="B664" s="16"/>
      <c r="C664" s="19"/>
      <c r="D664" s="16"/>
      <c r="E664" s="16"/>
      <c r="F664" s="16"/>
      <c r="G664" s="18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14"/>
      <c r="AJ664" s="14"/>
      <c r="AK664" s="14"/>
      <c r="AL664" s="14"/>
      <c r="AM664" s="14"/>
      <c r="AN664" s="14"/>
      <c r="AO664" s="14"/>
    </row>
    <row r="665" spans="1:41" ht="15.75" customHeight="1" x14ac:dyDescent="0.25">
      <c r="A665" s="10"/>
      <c r="B665" s="16"/>
      <c r="C665" s="19"/>
      <c r="D665" s="16"/>
      <c r="E665" s="16"/>
      <c r="F665" s="16"/>
      <c r="G665" s="18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14"/>
      <c r="AJ665" s="14"/>
      <c r="AK665" s="14"/>
      <c r="AL665" s="14"/>
      <c r="AM665" s="14"/>
      <c r="AN665" s="14"/>
      <c r="AO665" s="14"/>
    </row>
    <row r="666" spans="1:41" ht="15.75" customHeight="1" x14ac:dyDescent="0.25">
      <c r="A666" s="10"/>
      <c r="B666" s="16"/>
      <c r="C666" s="19"/>
      <c r="D666" s="16"/>
      <c r="E666" s="16"/>
      <c r="F666" s="16"/>
      <c r="G666" s="18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14"/>
      <c r="AJ666" s="14"/>
      <c r="AK666" s="14"/>
      <c r="AL666" s="14"/>
      <c r="AM666" s="14"/>
      <c r="AN666" s="14"/>
      <c r="AO666" s="14"/>
    </row>
    <row r="667" spans="1:41" ht="15.75" customHeight="1" x14ac:dyDescent="0.25">
      <c r="A667" s="10"/>
      <c r="B667" s="16"/>
      <c r="C667" s="19"/>
      <c r="D667" s="16"/>
      <c r="E667" s="16"/>
      <c r="F667" s="16"/>
      <c r="G667" s="18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14"/>
      <c r="AJ667" s="14"/>
      <c r="AK667" s="14"/>
      <c r="AL667" s="14"/>
      <c r="AM667" s="14"/>
      <c r="AN667" s="14"/>
      <c r="AO667" s="14"/>
    </row>
    <row r="668" spans="1:41" ht="15.75" customHeight="1" x14ac:dyDescent="0.25">
      <c r="A668" s="10"/>
      <c r="B668" s="16"/>
      <c r="C668" s="19"/>
      <c r="D668" s="16"/>
      <c r="E668" s="16"/>
      <c r="F668" s="16"/>
      <c r="G668" s="18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14"/>
      <c r="AJ668" s="14"/>
      <c r="AK668" s="14"/>
      <c r="AL668" s="14"/>
      <c r="AM668" s="14"/>
      <c r="AN668" s="14"/>
      <c r="AO668" s="14"/>
    </row>
    <row r="669" spans="1:41" ht="15.75" customHeight="1" x14ac:dyDescent="0.25">
      <c r="A669" s="10"/>
      <c r="B669" s="16"/>
      <c r="C669" s="19"/>
      <c r="D669" s="16"/>
      <c r="E669" s="16"/>
      <c r="F669" s="16"/>
      <c r="G669" s="18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14"/>
      <c r="AJ669" s="14"/>
      <c r="AK669" s="14"/>
      <c r="AL669" s="14"/>
      <c r="AM669" s="14"/>
      <c r="AN669" s="14"/>
      <c r="AO669" s="14"/>
    </row>
    <row r="670" spans="1:41" ht="15.75" customHeight="1" x14ac:dyDescent="0.25">
      <c r="A670" s="10"/>
      <c r="B670" s="16"/>
      <c r="C670" s="19"/>
      <c r="D670" s="16"/>
      <c r="E670" s="16"/>
      <c r="F670" s="16"/>
      <c r="G670" s="18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14"/>
      <c r="AJ670" s="14"/>
      <c r="AK670" s="14"/>
      <c r="AL670" s="14"/>
      <c r="AM670" s="14"/>
      <c r="AN670" s="14"/>
      <c r="AO670" s="14"/>
    </row>
    <row r="671" spans="1:41" ht="15.75" customHeight="1" x14ac:dyDescent="0.25">
      <c r="A671" s="10"/>
      <c r="B671" s="16"/>
      <c r="C671" s="19"/>
      <c r="D671" s="16"/>
      <c r="E671" s="16"/>
      <c r="F671" s="16"/>
      <c r="G671" s="18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14"/>
      <c r="AJ671" s="14"/>
      <c r="AK671" s="14"/>
      <c r="AL671" s="14"/>
      <c r="AM671" s="14"/>
      <c r="AN671" s="14"/>
      <c r="AO671" s="14"/>
    </row>
    <row r="672" spans="1:41" ht="15.75" customHeight="1" x14ac:dyDescent="0.25">
      <c r="A672" s="10"/>
      <c r="B672" s="16"/>
      <c r="C672" s="19"/>
      <c r="D672" s="16"/>
      <c r="E672" s="16"/>
      <c r="F672" s="16"/>
      <c r="G672" s="18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14"/>
      <c r="AJ672" s="14"/>
      <c r="AK672" s="14"/>
      <c r="AL672" s="14"/>
      <c r="AM672" s="14"/>
      <c r="AN672" s="14"/>
      <c r="AO672" s="14"/>
    </row>
    <row r="673" spans="1:41" ht="15.75" customHeight="1" x14ac:dyDescent="0.25">
      <c r="A673" s="10"/>
      <c r="B673" s="16"/>
      <c r="C673" s="19"/>
      <c r="D673" s="16"/>
      <c r="E673" s="16"/>
      <c r="F673" s="16"/>
      <c r="G673" s="18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14"/>
      <c r="AJ673" s="14"/>
      <c r="AK673" s="14"/>
      <c r="AL673" s="14"/>
      <c r="AM673" s="14"/>
      <c r="AN673" s="14"/>
      <c r="AO673" s="14"/>
    </row>
    <row r="674" spans="1:41" ht="15.75" customHeight="1" x14ac:dyDescent="0.25">
      <c r="A674" s="10"/>
      <c r="B674" s="16"/>
      <c r="C674" s="19"/>
      <c r="D674" s="16"/>
      <c r="E674" s="16"/>
      <c r="F674" s="16"/>
      <c r="G674" s="18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14"/>
      <c r="AJ674" s="14"/>
      <c r="AK674" s="14"/>
      <c r="AL674" s="14"/>
      <c r="AM674" s="14"/>
      <c r="AN674" s="14"/>
      <c r="AO674" s="14"/>
    </row>
    <row r="675" spans="1:41" ht="15.75" customHeight="1" x14ac:dyDescent="0.25">
      <c r="A675" s="10"/>
      <c r="B675" s="16"/>
      <c r="C675" s="19"/>
      <c r="D675" s="16"/>
      <c r="E675" s="16"/>
      <c r="F675" s="16"/>
      <c r="G675" s="18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14"/>
      <c r="AJ675" s="14"/>
      <c r="AK675" s="14"/>
      <c r="AL675" s="14"/>
      <c r="AM675" s="14"/>
      <c r="AN675" s="14"/>
      <c r="AO675" s="14"/>
    </row>
    <row r="676" spans="1:41" ht="15.75" customHeight="1" x14ac:dyDescent="0.25">
      <c r="A676" s="10"/>
      <c r="B676" s="16"/>
      <c r="C676" s="19"/>
      <c r="D676" s="16"/>
      <c r="E676" s="16"/>
      <c r="F676" s="16"/>
      <c r="G676" s="18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14"/>
      <c r="AJ676" s="14"/>
      <c r="AK676" s="14"/>
      <c r="AL676" s="14"/>
      <c r="AM676" s="14"/>
      <c r="AN676" s="14"/>
      <c r="AO676" s="14"/>
    </row>
    <row r="677" spans="1:41" ht="15.75" customHeight="1" x14ac:dyDescent="0.25">
      <c r="A677" s="10"/>
      <c r="B677" s="16"/>
      <c r="C677" s="19"/>
      <c r="D677" s="16"/>
      <c r="E677" s="16"/>
      <c r="F677" s="16"/>
      <c r="G677" s="18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14"/>
      <c r="AJ677" s="14"/>
      <c r="AK677" s="14"/>
      <c r="AL677" s="14"/>
      <c r="AM677" s="14"/>
      <c r="AN677" s="14"/>
      <c r="AO677" s="14"/>
    </row>
    <row r="678" spans="1:41" ht="15.75" customHeight="1" x14ac:dyDescent="0.25">
      <c r="A678" s="10"/>
      <c r="B678" s="16"/>
      <c r="C678" s="19"/>
      <c r="D678" s="16"/>
      <c r="E678" s="16"/>
      <c r="F678" s="16"/>
      <c r="G678" s="18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14"/>
      <c r="AJ678" s="14"/>
      <c r="AK678" s="14"/>
      <c r="AL678" s="14"/>
      <c r="AM678" s="14"/>
      <c r="AN678" s="14"/>
      <c r="AO678" s="14"/>
    </row>
    <row r="679" spans="1:41" ht="15.75" customHeight="1" x14ac:dyDescent="0.25">
      <c r="A679" s="10"/>
      <c r="B679" s="16"/>
      <c r="C679" s="19"/>
      <c r="D679" s="16"/>
      <c r="E679" s="16"/>
      <c r="F679" s="16"/>
      <c r="G679" s="18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14"/>
      <c r="AJ679" s="14"/>
      <c r="AK679" s="14"/>
      <c r="AL679" s="14"/>
      <c r="AM679" s="14"/>
      <c r="AN679" s="14"/>
      <c r="AO679" s="14"/>
    </row>
    <row r="680" spans="1:41" ht="15.75" customHeight="1" x14ac:dyDescent="0.25">
      <c r="A680" s="10"/>
      <c r="B680" s="16"/>
      <c r="C680" s="19"/>
      <c r="D680" s="16"/>
      <c r="E680" s="16"/>
      <c r="F680" s="16"/>
      <c r="G680" s="18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14"/>
      <c r="AJ680" s="14"/>
      <c r="AK680" s="14"/>
      <c r="AL680" s="14"/>
      <c r="AM680" s="14"/>
      <c r="AN680" s="14"/>
      <c r="AO680" s="14"/>
    </row>
    <row r="681" spans="1:41" ht="15.75" customHeight="1" x14ac:dyDescent="0.25">
      <c r="A681" s="10"/>
      <c r="B681" s="16"/>
      <c r="C681" s="19"/>
      <c r="D681" s="16"/>
      <c r="E681" s="16"/>
      <c r="F681" s="16"/>
      <c r="G681" s="18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14"/>
      <c r="AJ681" s="14"/>
      <c r="AK681" s="14"/>
      <c r="AL681" s="14"/>
      <c r="AM681" s="14"/>
      <c r="AN681" s="14"/>
      <c r="AO681" s="14"/>
    </row>
    <row r="682" spans="1:41" ht="15.75" customHeight="1" x14ac:dyDescent="0.25">
      <c r="A682" s="10"/>
      <c r="B682" s="16"/>
      <c r="C682" s="19"/>
      <c r="D682" s="16"/>
      <c r="E682" s="16"/>
      <c r="F682" s="16"/>
      <c r="G682" s="18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14"/>
      <c r="AJ682" s="14"/>
      <c r="AK682" s="14"/>
      <c r="AL682" s="14"/>
      <c r="AM682" s="14"/>
      <c r="AN682" s="14"/>
      <c r="AO682" s="14"/>
    </row>
    <row r="683" spans="1:41" ht="15.75" customHeight="1" x14ac:dyDescent="0.25">
      <c r="A683" s="10"/>
      <c r="B683" s="16"/>
      <c r="C683" s="19"/>
      <c r="D683" s="16"/>
      <c r="E683" s="16"/>
      <c r="F683" s="16"/>
      <c r="G683" s="18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14"/>
      <c r="AJ683" s="14"/>
      <c r="AK683" s="14"/>
      <c r="AL683" s="14"/>
      <c r="AM683" s="14"/>
      <c r="AN683" s="14"/>
      <c r="AO683" s="14"/>
    </row>
  </sheetData>
  <autoFilter ref="A1:AO484">
    <sortState ref="A2:CC484">
      <sortCondition ref="G1:G484"/>
    </sortState>
  </autoFilter>
  <hyperlinks>
    <hyperlink ref="G473" r:id="rId1"/>
    <hyperlink ref="G452" r:id="rId2"/>
    <hyperlink ref="G480" r:id="rId3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2023-10-17T06:15:29Z</dcterms:created>
  <dcterms:modified xsi:type="dcterms:W3CDTF">2024-01-05T08:56:04Z</dcterms:modified>
</cp:coreProperties>
</file>