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ppt" ContentType="application/vnd.ms-powerpoint"/>
  <Default Extension="rels" ContentType="application/vnd.openxmlformats-package.relationships+xml"/>
  <Default Extension="vml" ContentType="application/vnd.openxmlformats-officedocument.vmlDrawing"/>
  <Default Extension="xml" ContentType="applicati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 Id="rId5" Type="http://schemas.microsoft.com/office/2020/02/relationships/classificationlabels" Target="docMetadata/LabelInfo.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899C9086-67A9-5B14-2C2D-5A8001700F7D}"/>
  <workbookPr codeName="ThisWorkbook" defaultThemeVersion="124226"/>
  <mc:AlternateContent xmlns:mc="http://schemas.openxmlformats.org/markup-compatibility/2006">
    <mc:Choice Requires="x15">
      <x15ac:absPath xmlns:x15ac="http://schemas.microsoft.com/office/spreadsheetml/2010/11/ac" url="E:\00_Project\04_RFQ\STLA\S_DM12F RSE\03_Output\03_Delivery\docinfo 10\"/>
    </mc:Choice>
  </mc:AlternateContent>
  <bookViews>
    <workbookView xWindow="0" yWindow="-120" windowWidth="19200" windowHeight="8650" tabRatio="773" activeTab="1"/>
  </bookViews>
  <sheets>
    <sheet name="First page" sheetId="2" r:id="rId1"/>
    <sheet name="Application &amp; Conformity matrix" sheetId="9" r:id="rId2"/>
    <sheet name="Check" sheetId="8" state="hidden" r:id="rId3"/>
    <sheet name="Help" sheetId="6" r:id="rId4"/>
    <sheet name="CONFIG" sheetId="7" state="hidden" r:id="rId5"/>
  </sheets>
  <externalReferences>
    <externalReference r:id="rId6"/>
  </externalReferences>
  <definedNames>
    <definedName name="_xlnm._FilterDatabase" localSheetId="1" hidden="1">'Application &amp; Conformity matrix'!$A$34:$AD$973</definedName>
    <definedName name="_xlnm._FilterDatabase" localSheetId="0" hidden="1">'First page'!#REF!</definedName>
    <definedName name="Liste1">[1]Version!$I$14:$I$16</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33" i="9" l="1"/>
  <c r="R32" i="9"/>
  <c r="R31" i="9"/>
  <c r="R30" i="9"/>
  <c r="R29" i="9"/>
  <c r="R28" i="9"/>
  <c r="S30" i="9" l="1"/>
  <c r="S32" i="9"/>
  <c r="S29" i="9"/>
  <c r="S31" i="9"/>
  <c r="S33" i="9"/>
  <c r="L33" i="9"/>
  <c r="L32" i="9"/>
  <c r="L31" i="9"/>
  <c r="L30" i="9"/>
  <c r="L29" i="9"/>
  <c r="L28" i="9"/>
  <c r="S28" i="9" l="1"/>
  <c r="M29" i="9"/>
  <c r="M30" i="9"/>
  <c r="M32" i="9"/>
  <c r="M33" i="9"/>
  <c r="M31" i="9"/>
  <c r="M28" i="9" l="1"/>
  <c r="F42" i="2" l="1"/>
</calcChain>
</file>

<file path=xl/sharedStrings.xml><?xml version="1.0" encoding="utf-8"?>
<sst xmlns="http://schemas.openxmlformats.org/spreadsheetml/2006/main" count="7379" uniqueCount="3036">
  <si>
    <r>
      <t xml:space="preserve">Nature des modifications / </t>
    </r>
    <r>
      <rPr>
        <sz val="10"/>
        <color indexed="12"/>
        <rFont val="Arial"/>
        <family val="2"/>
      </rPr>
      <t>Nature of the modifications</t>
    </r>
  </si>
  <si>
    <r>
      <t>Référence/</t>
    </r>
    <r>
      <rPr>
        <b/>
        <sz val="10"/>
        <color indexed="12"/>
        <rFont val="Arial"/>
        <family val="2"/>
      </rPr>
      <t>Reference</t>
    </r>
    <r>
      <rPr>
        <b/>
        <sz val="10"/>
        <rFont val="Arial"/>
        <family val="2"/>
      </rPr>
      <t> :</t>
    </r>
  </si>
  <si>
    <r>
      <t>Nom/</t>
    </r>
    <r>
      <rPr>
        <sz val="10"/>
        <color indexed="12"/>
        <rFont val="Arial"/>
        <family val="2"/>
      </rPr>
      <t>Name</t>
    </r>
    <r>
      <rPr>
        <sz val="10"/>
        <rFont val="Arial"/>
        <family val="2"/>
      </rPr>
      <t xml:space="preserve"> : </t>
    </r>
  </si>
  <si>
    <r>
      <t>Date/</t>
    </r>
    <r>
      <rPr>
        <sz val="10"/>
        <color indexed="12"/>
        <rFont val="Arial"/>
        <family val="2"/>
      </rPr>
      <t>Date</t>
    </r>
    <r>
      <rPr>
        <sz val="10"/>
        <rFont val="Arial"/>
        <family val="2"/>
      </rPr>
      <t xml:space="preserve"> :</t>
    </r>
  </si>
  <si>
    <r>
      <t>Signature/</t>
    </r>
    <r>
      <rPr>
        <sz val="10"/>
        <color indexed="12"/>
        <rFont val="Arial"/>
        <family val="2"/>
      </rPr>
      <t>Signature</t>
    </r>
    <r>
      <rPr>
        <sz val="10"/>
        <rFont val="Arial"/>
        <family val="2"/>
      </rPr>
      <t xml:space="preserve"> :</t>
    </r>
  </si>
  <si>
    <r>
      <t>Entité/</t>
    </r>
    <r>
      <rPr>
        <sz val="10"/>
        <color indexed="12"/>
        <rFont val="Arial"/>
        <family val="2"/>
      </rPr>
      <t>Entity</t>
    </r>
    <r>
      <rPr>
        <sz val="10"/>
        <rFont val="Arial"/>
        <family val="2"/>
      </rPr>
      <t xml:space="preserve"> :</t>
    </r>
    <r>
      <rPr>
        <b/>
        <sz val="10"/>
        <rFont val="Arial"/>
        <family val="2"/>
      </rPr>
      <t xml:space="preserve"> </t>
    </r>
  </si>
  <si>
    <r>
      <t xml:space="preserve">Confidentialité / </t>
    </r>
    <r>
      <rPr>
        <sz val="8"/>
        <color indexed="12"/>
        <rFont val="Arial"/>
        <family val="2"/>
      </rPr>
      <t>Confidentiality</t>
    </r>
  </si>
  <si>
    <r>
      <t xml:space="preserve">Projet(s) / 
</t>
    </r>
    <r>
      <rPr>
        <sz val="8"/>
        <color indexed="12"/>
        <rFont val="Arial"/>
        <family val="2"/>
      </rPr>
      <t>Project(s)</t>
    </r>
  </si>
  <si>
    <r>
      <t xml:space="preserve">Site / 
</t>
    </r>
    <r>
      <rPr>
        <sz val="8"/>
        <color indexed="12"/>
        <rFont val="Arial"/>
        <family val="2"/>
      </rPr>
      <t>Site</t>
    </r>
  </si>
  <si>
    <r>
      <t xml:space="preserve">Page / 
</t>
    </r>
    <r>
      <rPr>
        <sz val="8"/>
        <color indexed="12"/>
        <rFont val="Arial"/>
        <family val="2"/>
      </rPr>
      <t>Page</t>
    </r>
  </si>
  <si>
    <r>
      <t xml:space="preserve">Version / 
</t>
    </r>
    <r>
      <rPr>
        <sz val="8"/>
        <color indexed="12"/>
        <rFont val="Arial"/>
        <family val="2"/>
      </rPr>
      <t>Version</t>
    </r>
  </si>
  <si>
    <r>
      <t xml:space="preserve">Référence / 
</t>
    </r>
    <r>
      <rPr>
        <sz val="8"/>
        <color indexed="12"/>
        <rFont val="Arial"/>
        <family val="2"/>
      </rPr>
      <t>Reference</t>
    </r>
  </si>
  <si>
    <r>
      <t xml:space="preserve">Rédacteur / </t>
    </r>
    <r>
      <rPr>
        <i/>
        <sz val="10"/>
        <color indexed="12"/>
        <rFont val="Arial"/>
        <family val="2"/>
      </rPr>
      <t>Writer</t>
    </r>
  </si>
  <si>
    <r>
      <t xml:space="preserve">Vérificateur / </t>
    </r>
    <r>
      <rPr>
        <i/>
        <sz val="10"/>
        <color indexed="12"/>
        <rFont val="Arial"/>
        <family val="2"/>
      </rPr>
      <t>Verifier</t>
    </r>
  </si>
  <si>
    <r>
      <t xml:space="preserve">Approbateur / </t>
    </r>
    <r>
      <rPr>
        <i/>
        <sz val="10"/>
        <color indexed="12"/>
        <rFont val="Arial"/>
        <family val="2"/>
      </rPr>
      <t>Approved by</t>
    </r>
  </si>
  <si>
    <t>/</t>
  </si>
  <si>
    <r>
      <t xml:space="preserve">Indice / </t>
    </r>
    <r>
      <rPr>
        <sz val="10"/>
        <color indexed="12"/>
        <rFont val="Arial"/>
        <family val="2"/>
      </rPr>
      <t>Index</t>
    </r>
  </si>
  <si>
    <r>
      <t xml:space="preserve">Date / </t>
    </r>
    <r>
      <rPr>
        <sz val="10"/>
        <color indexed="12"/>
        <rFont val="Arial"/>
        <family val="2"/>
      </rPr>
      <t>Date</t>
    </r>
  </si>
  <si>
    <r>
      <t xml:space="preserve">HISTORIQUE / </t>
    </r>
    <r>
      <rPr>
        <b/>
        <u/>
        <sz val="10"/>
        <color indexed="12"/>
        <rFont val="Arial"/>
        <family val="2"/>
      </rPr>
      <t>HISTORY</t>
    </r>
  </si>
  <si>
    <t>GEN</t>
  </si>
  <si>
    <r>
      <t xml:space="preserve">Liste des documents et exigences applicables
</t>
    </r>
    <r>
      <rPr>
        <b/>
        <i/>
        <sz val="10"/>
        <color indexed="12"/>
        <rFont val="Arial"/>
        <family val="2"/>
      </rPr>
      <t>List of applicable documents and requirements</t>
    </r>
  </si>
  <si>
    <r>
      <t xml:space="preserve">Commentaires
</t>
    </r>
    <r>
      <rPr>
        <i/>
        <sz val="10"/>
        <color indexed="12"/>
        <rFont val="Arial"/>
        <family val="2"/>
      </rPr>
      <t>Comments</t>
    </r>
  </si>
  <si>
    <t>OK</t>
  </si>
  <si>
    <t>NOK</t>
  </si>
  <si>
    <r>
      <t xml:space="preserve">Statut Test FNR
</t>
    </r>
    <r>
      <rPr>
        <i/>
        <sz val="10"/>
        <color indexed="12"/>
        <rFont val="Arial"/>
        <family val="2"/>
      </rPr>
      <t>Supplier Test's status</t>
    </r>
  </si>
  <si>
    <r>
      <t xml:space="preserve">Référence Test
</t>
    </r>
    <r>
      <rPr>
        <i/>
        <sz val="10"/>
        <color indexed="12"/>
        <rFont val="Arial"/>
        <family val="2"/>
      </rPr>
      <t>Test ID</t>
    </r>
  </si>
  <si>
    <t>Retour</t>
  </si>
  <si>
    <t>Non implémenté</t>
  </si>
  <si>
    <t>Non testé</t>
  </si>
  <si>
    <t>Non vérifiable</t>
  </si>
  <si>
    <t>Non applicable</t>
  </si>
  <si>
    <t>Test OK</t>
  </si>
  <si>
    <t>Test NOK</t>
  </si>
  <si>
    <r>
      <t xml:space="preserve">Version appliquée
</t>
    </r>
    <r>
      <rPr>
        <i/>
        <sz val="10"/>
        <color indexed="12"/>
        <rFont val="Arial"/>
        <family val="2"/>
      </rPr>
      <t>Applied version</t>
    </r>
  </si>
  <si>
    <t>Référence</t>
  </si>
  <si>
    <t>DEVIATION</t>
  </si>
  <si>
    <r>
      <t xml:space="preserve">Version Software / </t>
    </r>
    <r>
      <rPr>
        <i/>
        <sz val="10"/>
        <color indexed="12"/>
        <rFont val="Arial"/>
        <family val="2"/>
      </rPr>
      <t>Software version</t>
    </r>
    <r>
      <rPr>
        <b/>
        <sz val="10"/>
        <rFont val="Arial"/>
        <family val="2"/>
      </rPr>
      <t xml:space="preserve"> : SW1.0
Version Hardware / </t>
    </r>
    <r>
      <rPr>
        <i/>
        <sz val="10"/>
        <color indexed="12"/>
        <rFont val="Arial"/>
        <family val="2"/>
      </rPr>
      <t>Hardware version</t>
    </r>
    <r>
      <rPr>
        <b/>
        <sz val="10"/>
        <rFont val="Arial"/>
        <family val="2"/>
      </rPr>
      <t xml:space="preserve"> : HW1.0</t>
    </r>
  </si>
  <si>
    <r>
      <t xml:space="preserve">Version Software / </t>
    </r>
    <r>
      <rPr>
        <i/>
        <sz val="10"/>
        <color indexed="12"/>
        <rFont val="Arial"/>
        <family val="2"/>
      </rPr>
      <t>Software version</t>
    </r>
    <r>
      <rPr>
        <b/>
        <sz val="10"/>
        <rFont val="Arial"/>
        <family val="2"/>
      </rPr>
      <t xml:space="preserve"> : SW2.0
Version Hardware / </t>
    </r>
    <r>
      <rPr>
        <i/>
        <sz val="10"/>
        <color indexed="12"/>
        <rFont val="Arial"/>
        <family val="2"/>
      </rPr>
      <t>Hardware version</t>
    </r>
    <r>
      <rPr>
        <b/>
        <sz val="10"/>
        <rFont val="Arial"/>
        <family val="2"/>
      </rPr>
      <t xml:space="preserve"> : HW1.0</t>
    </r>
  </si>
  <si>
    <r>
      <t>Fournisseur/</t>
    </r>
    <r>
      <rPr>
        <b/>
        <sz val="10"/>
        <color indexed="12"/>
        <rFont val="Arial"/>
        <family val="2"/>
      </rPr>
      <t>Supplier</t>
    </r>
    <r>
      <rPr>
        <b/>
        <sz val="10"/>
        <rFont val="Arial"/>
        <family val="2"/>
      </rPr>
      <t> :</t>
    </r>
  </si>
  <si>
    <t>Chargé de développement</t>
  </si>
  <si>
    <t>Spécialiste métier HW</t>
  </si>
  <si>
    <t>Spécialiste métier Méca</t>
  </si>
  <si>
    <t>Spécialiste métier Optique</t>
  </si>
  <si>
    <t xml:space="preserve">Spécialiste métier Logiciel embarqué </t>
  </si>
  <si>
    <t>Spécialiste métier Matériaux</t>
  </si>
  <si>
    <t>Spécialiste métier Accoustique</t>
  </si>
  <si>
    <t>Spécialiste métier Thermique</t>
  </si>
  <si>
    <t>Garant Qualité (GAQO)</t>
  </si>
  <si>
    <t>Spécialiste métier CCA</t>
  </si>
  <si>
    <t>Spécialiste métier SDF</t>
  </si>
  <si>
    <t>Expert prestation Optique</t>
  </si>
  <si>
    <t>Expert prestation Audio</t>
  </si>
  <si>
    <t>Expert prestation Tactile</t>
  </si>
  <si>
    <t>Expert prestation Navigation</t>
  </si>
  <si>
    <t>Chargé de Validation Fonctionnelle</t>
  </si>
  <si>
    <t>Chargé de Validation Couches Basses</t>
  </si>
  <si>
    <t>Chargé de Validation Diagnostic</t>
  </si>
  <si>
    <t>Chargé de Validation EE et CEM</t>
  </si>
  <si>
    <t>Chargé de Validation PHYS</t>
  </si>
  <si>
    <t>Fin Figeage (ne pas supprimer!)</t>
  </si>
  <si>
    <t>STOP</t>
  </si>
  <si>
    <t>Liste Organes</t>
  </si>
  <si>
    <t xml:space="preserve">Liste fichiers trouvés : </t>
  </si>
  <si>
    <t>Titre DocInfo</t>
  </si>
  <si>
    <t>Conformité Tag "Pack", 'Début", "Fin"</t>
  </si>
  <si>
    <t>Version Template</t>
  </si>
  <si>
    <t>Conformité version du  Pack</t>
  </si>
  <si>
    <t>Conformité NA</t>
  </si>
  <si>
    <t>Description des fichiers analysés</t>
  </si>
  <si>
    <t>Analyse de la conformité du format et données de la MdC</t>
  </si>
  <si>
    <r>
      <t>Description de la spécification Technique</t>
    </r>
    <r>
      <rPr>
        <sz val="10"/>
        <rFont val="Arial"/>
        <family val="2"/>
      </rPr>
      <t xml:space="preserve"> (partie Orange de la MDC)</t>
    </r>
  </si>
  <si>
    <r>
      <t>Analyse de l'allocation des exigences</t>
    </r>
    <r>
      <rPr>
        <sz val="10"/>
        <rFont val="Arial"/>
        <family val="2"/>
      </rPr>
      <t xml:space="preserve"> (partie verte de la MdC)</t>
    </r>
  </si>
  <si>
    <t>Analyse des retours FNR et PSA
Pack N</t>
  </si>
  <si>
    <t>Analyse des retours FNR et PSA
Pack N-1</t>
  </si>
  <si>
    <t>Conformité mnémonique de la ST</t>
  </si>
  <si>
    <t>Version de la ST "N"</t>
  </si>
  <si>
    <t>Pack de la ST "N"</t>
  </si>
  <si>
    <t>Nombre d'exigence ST "N"</t>
  </si>
  <si>
    <t>Version ST du pack précédent "N-1"</t>
  </si>
  <si>
    <t>Pack de la ST précédente "N-1"</t>
  </si>
  <si>
    <t>Pack N</t>
  </si>
  <si>
    <t>Pack N-1</t>
  </si>
  <si>
    <t>Exigence Applicable</t>
  </si>
  <si>
    <t>Exigence Nouvelle</t>
  </si>
  <si>
    <t>Exigence Modifiée</t>
  </si>
  <si>
    <t>Exigence Supprimée</t>
  </si>
  <si>
    <t>Exigence non renseignée</t>
  </si>
  <si>
    <t>Applibilité OK</t>
  </si>
  <si>
    <t>Applibilité WAIT</t>
  </si>
  <si>
    <t>Applibilité DEVIATION</t>
  </si>
  <si>
    <t>Applibilité BLOCKING</t>
  </si>
  <si>
    <t>Applibilité Not clear</t>
  </si>
  <si>
    <t>Pour mettre à jour une MdC avec ce modèle, activer les macros et appuyer sur CTRL+m</t>
  </si>
  <si>
    <t>[FCT_GEN_TS_ONOFF]</t>
  </si>
  <si>
    <t>[FCT_GEN_TS_ALARMS] Gestionnaire alertes BSI</t>
  </si>
  <si>
    <t xml:space="preserve">[FCT_GEN_TS_ALARMS_TAB] Tableau des alertes BSI </t>
  </si>
  <si>
    <t>[FCT_GEN_TS_AQIPS] Audio Quality In Phone Source</t>
  </si>
  <si>
    <t>[FCT_GEN_TS_AUDIO_PARAM]</t>
  </si>
  <si>
    <t>[FCT_GEN_TS_BRIGHTNESS]</t>
  </si>
  <si>
    <t>[FCT_GEN_TS_CEDC] Consumer Electronics Device Control</t>
  </si>
  <si>
    <t>[FCT_GEN_TS_CLIMATE]</t>
  </si>
  <si>
    <t>[FCT_GEN_TS_CONNECT]</t>
  </si>
  <si>
    <t>[FCT_GEN_TS_DOUBLE_PHONE]</t>
  </si>
  <si>
    <t>[FCT_GEN_TS_DRIVE]</t>
  </si>
  <si>
    <t>[FCT_GEN_TS_DRIVE_SPEED_CONTROL]</t>
  </si>
  <si>
    <t>[FCT_GEN_TS_ENGINE_MODE] TS ENGINEERING MODE</t>
  </si>
  <si>
    <t>[FCT_GEN_TS_HYBRID]</t>
  </si>
  <si>
    <t>[FCT_GEN_TS_LVDS_BIDIR_NETWORK_DATA_OF_FUNCTIONAL_MANAGEMENT]</t>
  </si>
  <si>
    <t>[FCT_GEN_TS_MEDIA]</t>
  </si>
  <si>
    <t>[FCT_GEN_TS_MESS_SERVICES]</t>
  </si>
  <si>
    <t>[FCT_GEN_TS_MOBILE_OFFICE]</t>
  </si>
  <si>
    <t>[FCT_GEN_TS_NAV]</t>
  </si>
  <si>
    <t>[FCT_GEN_TS_OBC] On_Board Computer</t>
  </si>
  <si>
    <t>[FCT_GEN_TS_PAS] Parking and Aid System</t>
  </si>
  <si>
    <t>[FCT_GEN_TS_PHONE]</t>
  </si>
  <si>
    <t>[FCT_GEN_TS_RADIO_RECEPT]</t>
  </si>
  <si>
    <t>[FCT_GEN_TS_SERVICE_MANAGEMENT]</t>
  </si>
  <si>
    <t>[FCT_GEN_TS_SETTINGS] Vehicle Settings</t>
  </si>
  <si>
    <t>[FCT_GEN_TS_TIM] ST interprétation cdes écran tactile</t>
  </si>
  <si>
    <t>[FCT_GEN_TS_USER_CMD]</t>
  </si>
  <si>
    <t>[FCT_GEN_TS_VHLF_CAN] CAN for Vehicle function</t>
  </si>
  <si>
    <t>[FCT_GEN_TS_VOICE_RECO_SMARTPHONE] Voice Recognition Smartphone</t>
  </si>
  <si>
    <t>[FCT_RCC_TS_DIAG_DEF_MAT] Matrice des défauts RCC</t>
  </si>
  <si>
    <t>[HMI_GEN_TS_HYPHENATION_TEXT_RULES] ST IHM Régle de césure automatique</t>
  </si>
  <si>
    <t>[Services] FCT_GEN_TS_UPGRADE</t>
  </si>
  <si>
    <t>[Services] FCT_GEN_TS_WEB</t>
  </si>
  <si>
    <t>02017_12_01302_TS_SMARTAPPS</t>
  </si>
  <si>
    <t>Application Framework Software Requirements Specifications</t>
  </si>
  <si>
    <t>CDC Connect pour BTEL</t>
  </si>
  <si>
    <t>Complément règles de com CAN_LS pour les organes multimédia</t>
  </si>
  <si>
    <t>Enhanced Positioning Software Requirements Specification</t>
  </si>
  <si>
    <t>GEN-BTEL-ST-HANDWRITING</t>
  </si>
  <si>
    <t>GEN-BTEL-ST-HMI</t>
  </si>
  <si>
    <t>GEN-BTEL-ST-SPEECHRECO</t>
  </si>
  <si>
    <t>Generic HMI</t>
  </si>
  <si>
    <t>HMI Framework Software Requirements Specifications</t>
  </si>
  <si>
    <t>HMI-OVIP-ST-ADDRBOOK</t>
  </si>
  <si>
    <t>HMI-OVIP-ST-AUDIO</t>
  </si>
  <si>
    <t>HMI-OVIP-ST-CLIMATE</t>
  </si>
  <si>
    <t>HMI-OVIP-ST-CONNECTIVITY</t>
  </si>
  <si>
    <t>HMI-OVIP-ST-CUSTOM</t>
  </si>
  <si>
    <t>HMI-OVIP-ST-DIAGNOSIS</t>
  </si>
  <si>
    <t>HMI-OVIP-ST-DRIVE</t>
  </si>
  <si>
    <t>HMI-OVIP-ST-INPUTDEV</t>
  </si>
  <si>
    <t>HMI-OVIP-ST-INSTRUCTIONS</t>
  </si>
  <si>
    <t>HMI-OVIP-ST-INTERNET</t>
  </si>
  <si>
    <t>HMI-OVIP-ST-MEDIA</t>
  </si>
  <si>
    <t>HMI-OVIP-ST-ONOFF</t>
  </si>
  <si>
    <t>HMI-OVIP-ST-PHONE</t>
  </si>
  <si>
    <t>HMI-OVIP-ST-PICTURE</t>
  </si>
  <si>
    <t>HMI-OVIP-ST-RADIO</t>
  </si>
  <si>
    <t>HMI-OVIP-ST-SETTINGS</t>
  </si>
  <si>
    <t>HMI-OVIP-ST-SYSUPDATE</t>
  </si>
  <si>
    <t>HMI-OVIP-ST-VIDEO_TV</t>
  </si>
  <si>
    <t>Platform Software Requirements Specification</t>
  </si>
  <si>
    <t>ST_DATA_EXCHANGE_MECHANISMS Over USB link</t>
  </si>
  <si>
    <t>ST_GEN_USB</t>
  </si>
  <si>
    <t>TS DATA FLOWS PROTOCOLS BTEL</t>
  </si>
  <si>
    <t>Visio Park Core Software Requirements Specification</t>
  </si>
  <si>
    <t>HMI-CMB_MOD-ST-GEN</t>
  </si>
  <si>
    <t>HMI_CMBNUM_TS_Alert</t>
  </si>
  <si>
    <t>HMI_CMBNUM_TS_Climate</t>
  </si>
  <si>
    <t>HMI_CMBNUM_TS_Drive</t>
  </si>
  <si>
    <t>HMI_CMBNUM_TS_Gauge</t>
  </si>
  <si>
    <t>HMI_CMBNUM_TS_Gearbox</t>
  </si>
  <si>
    <t>HMI_CMBNUM_TS_Hybrid</t>
  </si>
  <si>
    <t>HMI_CMBNUM_TS_OBC</t>
  </si>
  <si>
    <t>HMI_CMBNUM_TS_Park</t>
  </si>
  <si>
    <t>HMI_CMBNUM_TS_Settings</t>
  </si>
  <si>
    <t>HMI_CMBNUM_TS_Telltales</t>
  </si>
  <si>
    <t>HMI_CMBNUM_TS_AUDIO</t>
  </si>
  <si>
    <t>HMI_CMBNUM_TS_PHONE</t>
  </si>
  <si>
    <t>HMI-CMBNUM-TS-NAVIGATION</t>
  </si>
  <si>
    <t>HMI-CMBNUM-TS-ONOFF</t>
  </si>
  <si>
    <t>HMI-CMBNUM-TS-INPUTDEV</t>
  </si>
  <si>
    <t>HMI_VHL_ST_GEN</t>
  </si>
  <si>
    <t>HMI-CMBNUM-TS-GEN</t>
  </si>
  <si>
    <t>HMI-CMB-TS-GEARBOX</t>
  </si>
  <si>
    <t>HMI-CMB-TS-GAUGE</t>
  </si>
  <si>
    <t>HMI-CMB-TS-TELLTALE</t>
  </si>
  <si>
    <t>HMI-CMB-TS-DRIVE</t>
  </si>
  <si>
    <t>HMI-CMB-TS-OBC</t>
  </si>
  <si>
    <t>HMI-CMB-TS-ALERT</t>
  </si>
  <si>
    <t>HMI-CMB-TS-SETTINGS</t>
  </si>
  <si>
    <t>HMI-CMB-TS-PARK</t>
  </si>
  <si>
    <t>HMI-CMB-TS-NAVIGATION</t>
  </si>
  <si>
    <t>HMI-CMB-TS-ONOFF</t>
  </si>
  <si>
    <t>HMI-CMB_MOD-ST-INPUTDEV</t>
  </si>
  <si>
    <t>ATT_RESP@PTF</t>
  </si>
  <si>
    <t>ATT_RESP@INT</t>
  </si>
  <si>
    <t>ATT_REQ@DEV1</t>
  </si>
  <si>
    <t>ATT_REQ@DEV2</t>
  </si>
  <si>
    <t>ATT_REQ@DEV3</t>
  </si>
  <si>
    <t>ATT_REQ@DEV4</t>
  </si>
  <si>
    <t>ATT_RESP@SW</t>
  </si>
  <si>
    <t>ATT_RESP@PSA</t>
  </si>
  <si>
    <t>ATT_REQ@DEV1
ATT_RESP@PSA</t>
  </si>
  <si>
    <t>ATT_REQ@DEV2
ATT_RESP@PSA</t>
  </si>
  <si>
    <t>ATT_REQ@DEV3
ATT_RESP@PSA</t>
  </si>
  <si>
    <t>ATT_REQ@DEV4
ATT_RESP@PSA</t>
  </si>
  <si>
    <t>ATT_RESP@FULL</t>
  </si>
  <si>
    <t>ATT_RESP@DEV</t>
  </si>
  <si>
    <t>ATT_RESP@DEV
ATT_RESP@SW</t>
  </si>
  <si>
    <t xml:space="preserve"> </t>
  </si>
  <si>
    <r>
      <t xml:space="preserve">Validation FNR
</t>
    </r>
    <r>
      <rPr>
        <i/>
        <sz val="10"/>
        <color indexed="12"/>
        <rFont val="Arial"/>
        <family val="2"/>
      </rPr>
      <t>Validation status from supplier, to be completed by supplier</t>
    </r>
  </si>
  <si>
    <t>ATT_RESP@DEV
ATT_RESP@PTF</t>
  </si>
  <si>
    <t>ATT_REQ@DEV5</t>
  </si>
  <si>
    <t>ATT_REQ@DEV5
ATT_RESP@PSA</t>
  </si>
  <si>
    <t>ATT_RESP@NONE</t>
  </si>
  <si>
    <t>ATT_RESP@INT
ATT_RESP@PTF</t>
  </si>
  <si>
    <t>ATT_RESP@DEV_INT</t>
  </si>
  <si>
    <t>ATT_RESP@DEV_INT
ATT_RESP@PTF</t>
  </si>
  <si>
    <t>Template 02017_12_05435 V7.7</t>
  </si>
  <si>
    <t>VX.0</t>
  </si>
  <si>
    <t>AIDA2020</t>
  </si>
  <si>
    <t>NA</t>
  </si>
  <si>
    <t>BLOCK</t>
  </si>
  <si>
    <t>CONVERGED</t>
  </si>
  <si>
    <t>NOT CONVERGED</t>
  </si>
  <si>
    <t>02017_16_05371_ComplianceMatrixProcess</t>
  </si>
  <si>
    <t>Current version : 1.0</t>
  </si>
  <si>
    <t>Extract :</t>
  </si>
  <si>
    <t>Nb of req. to conv.</t>
  </si>
  <si>
    <r>
      <t xml:space="preserve">Matrice de conformité /  </t>
    </r>
    <r>
      <rPr>
        <b/>
        <i/>
        <sz val="10"/>
        <color indexed="12"/>
        <rFont val="Arial"/>
        <family val="2"/>
      </rPr>
      <t>Conformity matrix</t>
    </r>
  </si>
  <si>
    <t>Matrice de conformité Validation par livraison de pièces</t>
  </si>
  <si>
    <t>Validation conformity matrix by part delivery</t>
  </si>
  <si>
    <r>
      <t>Nom/</t>
    </r>
    <r>
      <rPr>
        <sz val="10"/>
        <color indexed="12"/>
        <rFont val="Arial"/>
        <family val="2"/>
      </rPr>
      <t>Name</t>
    </r>
    <r>
      <rPr>
        <sz val="10"/>
        <rFont val="Arial"/>
        <family val="2"/>
      </rPr>
      <t xml:space="preserve"> : Frédéric LIPP</t>
    </r>
  </si>
  <si>
    <t>v1</t>
  </si>
  <si>
    <r>
      <t xml:space="preserve">C2 : Restreinte / 
</t>
    </r>
    <r>
      <rPr>
        <sz val="8"/>
        <color indexed="12"/>
        <rFont val="Arial"/>
        <family val="2"/>
      </rPr>
      <t>C2 : Restricted</t>
    </r>
  </si>
  <si>
    <r>
      <t xml:space="preserve">Référence
</t>
    </r>
    <r>
      <rPr>
        <i/>
        <sz val="10"/>
        <color indexed="12"/>
        <rFont val="Arial"/>
        <family val="2"/>
      </rPr>
      <t>Reference</t>
    </r>
  </si>
  <si>
    <r>
      <t xml:space="preserve">Dates figeage spécifications
</t>
    </r>
    <r>
      <rPr>
        <b/>
        <i/>
        <sz val="10"/>
        <color indexed="12"/>
        <rFont val="Arial"/>
        <family val="2"/>
      </rPr>
      <t>Frozen dates specification</t>
    </r>
  </si>
  <si>
    <r>
      <t xml:space="preserve">Version applicable
</t>
    </r>
    <r>
      <rPr>
        <i/>
        <sz val="10"/>
        <color rgb="FF0000FF"/>
        <rFont val="Arial"/>
        <family val="2"/>
      </rPr>
      <t>Applicable version</t>
    </r>
  </si>
  <si>
    <r>
      <rPr>
        <sz val="10"/>
        <rFont val="Arial"/>
        <family val="2"/>
      </rPr>
      <t>Justification</t>
    </r>
    <r>
      <rPr>
        <i/>
        <sz val="10"/>
        <color indexed="12"/>
        <rFont val="Arial"/>
        <family val="2"/>
      </rPr>
      <t xml:space="preserve">
Justification</t>
    </r>
  </si>
  <si>
    <r>
      <t xml:space="preserve">Commentaires FNR
</t>
    </r>
    <r>
      <rPr>
        <i/>
        <sz val="10"/>
        <color indexed="12"/>
        <rFont val="Arial"/>
        <family val="2"/>
      </rPr>
      <t>Supplier comments</t>
    </r>
  </si>
  <si>
    <r>
      <t xml:space="preserve">Conformité FNR
</t>
    </r>
    <r>
      <rPr>
        <i/>
        <sz val="10"/>
        <color indexed="12"/>
        <rFont val="Arial"/>
        <family val="2"/>
      </rPr>
      <t>Supplier conformity</t>
    </r>
  </si>
  <si>
    <r>
      <t xml:space="preserve">Descriptif de la dernière version de la déviation le cas échéant
</t>
    </r>
    <r>
      <rPr>
        <i/>
        <sz val="10"/>
        <color indexed="12"/>
        <rFont val="Arial"/>
        <family val="2"/>
      </rPr>
      <t>Description of the last version of the deviation if necessary</t>
    </r>
  </si>
  <si>
    <r>
      <t xml:space="preserve">Version
</t>
    </r>
    <r>
      <rPr>
        <i/>
        <sz val="10"/>
        <color indexed="12"/>
        <rFont val="Arial"/>
        <family val="2"/>
      </rPr>
      <t xml:space="preserve">Version </t>
    </r>
  </si>
  <si>
    <t>B62 0300</t>
  </si>
  <si>
    <t>B15 4140</t>
  </si>
  <si>
    <t>D10 5517</t>
  </si>
  <si>
    <t>D45 1010</t>
  </si>
  <si>
    <t>D47 1309</t>
  </si>
  <si>
    <t>B15 4101</t>
  </si>
  <si>
    <t>B15 4102</t>
  </si>
  <si>
    <t>D40 5535</t>
  </si>
  <si>
    <t>D10 5496</t>
  </si>
  <si>
    <t>D10 5495</t>
  </si>
  <si>
    <t>B15 5770</t>
  </si>
  <si>
    <t>D45 1727</t>
  </si>
  <si>
    <t>B15 5050</t>
  </si>
  <si>
    <t>B15 3320</t>
  </si>
  <si>
    <t>D47 1431</t>
  </si>
  <si>
    <t>D47 1020</t>
  </si>
  <si>
    <t>D45 5232</t>
  </si>
  <si>
    <t>B20 0120</t>
  </si>
  <si>
    <t>B20 1310</t>
  </si>
  <si>
    <t>B20 1315</t>
  </si>
  <si>
    <t>B20 1410</t>
  </si>
  <si>
    <t>B20 1415</t>
  </si>
  <si>
    <t>B20 0250</t>
  </si>
  <si>
    <t>B20 0200</t>
  </si>
  <si>
    <t>A12 5500</t>
  </si>
  <si>
    <t>A12 5510</t>
  </si>
  <si>
    <t>Functional Safety in Automotive Electronics</t>
  </si>
  <si>
    <t>DMOV_ELE06_0050</t>
  </si>
  <si>
    <t>01378_09_00060</t>
  </si>
  <si>
    <t>GEN-MAT-ST-ERG.0001</t>
  </si>
  <si>
    <t>GEN-MAT-ST-ERG.0002</t>
  </si>
  <si>
    <t>GEN-MAT-ST-MAT.0001</t>
  </si>
  <si>
    <t>GEN-MAT-ST-MAT.0002</t>
  </si>
  <si>
    <t>GEN-MAT-ST-MAT.0019</t>
  </si>
  <si>
    <t>GEN-MAT-ST-MAT.0003</t>
  </si>
  <si>
    <t>GEN-MAT-ST-MAT.0004</t>
  </si>
  <si>
    <t>GEN-MAT-ST-MAT.0020</t>
  </si>
  <si>
    <t>GEN-MAT-ST-MAT.0005</t>
  </si>
  <si>
    <t>GEN-MAT-ST-MAT.0006</t>
  </si>
  <si>
    <t>GEN-MAT-ST-MAT.0007</t>
  </si>
  <si>
    <t>GEN-MAT-ST-MAT.0008</t>
  </si>
  <si>
    <t>GEN-MAT-ST-MAT.0009</t>
  </si>
  <si>
    <t>GEN-MAT-ST-MAT.0010</t>
  </si>
  <si>
    <t>GEN-MAT-ST-MAT.0011</t>
  </si>
  <si>
    <t>GEN-MAT-ST-MAT.0021</t>
  </si>
  <si>
    <t>GEN-MAT-ST-MAT.0022</t>
  </si>
  <si>
    <t>GEN-MAT-ST-MAT.0023</t>
  </si>
  <si>
    <t>GEN-MAT-ST-MAT.0024</t>
  </si>
  <si>
    <t>GEN-MAT-ST-MAT.0012</t>
  </si>
  <si>
    <t>GEN-MAT-ST-MAT.0013</t>
  </si>
  <si>
    <t>GEN-MAT-ST-MAT.0025</t>
  </si>
  <si>
    <t>GEN-MAT-ST-MAT.0014</t>
  </si>
  <si>
    <t>GEN-MAT-ST-MAT.0026</t>
  </si>
  <si>
    <t>GEN-MAT-ST-MAT.0027</t>
  </si>
  <si>
    <t>GEN-MAT-ST-MAT.0015</t>
  </si>
  <si>
    <t>GEN-MAT-ST-MAT.0016</t>
  </si>
  <si>
    <t>GEN-MAT-ST-MAT.0017</t>
  </si>
  <si>
    <t>GEN-MAT-ST-MAT.0018</t>
  </si>
  <si>
    <t>GEN-MAT-ST-CONC.0001</t>
  </si>
  <si>
    <t>GEN-MAT-ST-CONC.0004</t>
  </si>
  <si>
    <t>GEN-MAT-ST-CONC.0002</t>
  </si>
  <si>
    <t>GEN-MAT-ST-CONC.0003</t>
  </si>
  <si>
    <t>GEN-MAT-ST-CONC.0005</t>
  </si>
  <si>
    <t>GEN-MAT-ST-MARQ.0001</t>
  </si>
  <si>
    <t>GEN-MAT-ST-RECY.0001</t>
  </si>
  <si>
    <t>GEN-MAT-ST-RECY.0002</t>
  </si>
  <si>
    <t>GEN-MAT-ST-ENV.0001</t>
  </si>
  <si>
    <t>GEN-MAT-ST-ENV.0002</t>
  </si>
  <si>
    <t>GEN-MAT-ST-ENV.0003</t>
  </si>
  <si>
    <t>GEN-MAT-ST-ENV.0004</t>
  </si>
  <si>
    <t>GEN-MAT-ST-ENV.0005</t>
  </si>
  <si>
    <t>GEN-MAT-ST-COND.0001</t>
  </si>
  <si>
    <t>GEN-MAT-ST-CPPR.0001</t>
  </si>
  <si>
    <t>GEN-MAT-ST-CPPR.0002</t>
  </si>
  <si>
    <t>GEN-MAT-ST-CPPR.0004</t>
  </si>
  <si>
    <t>GEN-MAT-ST-CPPR.0005</t>
  </si>
  <si>
    <t>GEN-MAT-ST-CPPR.0006</t>
  </si>
  <si>
    <t>GEN-MAT-ST-CPPR.0007</t>
  </si>
  <si>
    <t>GEN-MAT-ST-CPPR.0008</t>
  </si>
  <si>
    <t>GEN-MAT-ST-CPPR.0009</t>
  </si>
  <si>
    <t>01266_09_00137</t>
  </si>
  <si>
    <t>B</t>
  </si>
  <si>
    <t>E</t>
  </si>
  <si>
    <t>D</t>
  </si>
  <si>
    <t>H</t>
  </si>
  <si>
    <t>F</t>
  </si>
  <si>
    <t>G</t>
  </si>
  <si>
    <t>C</t>
  </si>
  <si>
    <t>A</t>
  </si>
  <si>
    <t>OR</t>
  </si>
  <si>
    <t>Applicable</t>
  </si>
  <si>
    <t>v6</t>
  </si>
  <si>
    <t>Exigence supprimée
Requirement deleted</t>
  </si>
  <si>
    <t>Chaque matériau du composant spécifié (organe) pesant au moins 50 grs respecte l'exigence suivante selon la méthode d'essai D10 5517 :
Intensité odorante
&lt; 3,5 (moyenne non arrondie)
Critère O1
Tous les matériaux doivent respecter l'exigence selon le code O1 de la norme B62 0300.
Each material of the specified component (unit) weighing at least 50 grams respects the following requirements according to the test method D10 5517:
Smell intensity
&lt; 3,5 (exact average)
Criterion O1
All the materials should respect the requirement according to code O1 of the standard B62 0300.</t>
  </si>
  <si>
    <t>Les matériaux proposés sur les pièces ne génèrent pas des bruits audibles quand ils sont en contact entre eux.
Le tableau récapitulatif des compatibilités matières entre elles (PMXP/MPCM/MPC) qui suit sert de base de réflexion :
the materials suggested on the parts do not generate audible noises when they are in contact among one another.
The summary table below of the mutual compatibility of the materials (PMXP/MPC/MPCM) may be used as a basis for consideration :
Att_bool@ A</t>
  </si>
  <si>
    <t>Les composants suivants sont interdits par PSA dans la fourniture de pièces :
· Bisphénol A hors pièces en polycarbonate ou en alliage à base de polycarbonate  CAS 80-05-7
· Thioétain
· TBBA (acide tertiobutylbenzoique) CAS 98_73_7
· Résines phénolique et époxy pour les feutres hors périmètre insonorisant moteur
· Isomères phénoliques pour les mousses PU en bloc : M. isopropyl phénol          CAS 618-45-1
O. isopropyl phénol          CAS 88-69-7 P. isopropyl phénol          CAS 99-89-8 2-6 diisopropylphénol      CAS 2078-54-8 2,4-diisopropylphénol      CAS 2934-05-6
Nota : CAS = Chemical Abstract Service            (banque de données sur les molécules / composés chimiques)
Tous les matériaux doivent respecter l'exigence selon le code U4 de la norme B62 0300.
The following compounds are forbidden by PSA for supplying of the parts:
· Bisphenol A found outside parts made of polycarbonate or of polycarbonate-based alloys CAS 80-05-7
· Thiotin
· TBBA (tert-butyl benzoic acid) CAS 98_73_7
· Phenolic and epoxy resins for the felts outside the engine soundproofing perimeter
· Phenolic isomers for PU block foams:  M. isopropyl phenol          CAS 618-45-1
O. isopropyl phenol          CAS 88-69-7 P. isopropyl phenol          CAS 99-89-8 2-6 diisopropylphenol      CAS 2078-54-8 2,4-diisopropylphenol      CAS 2934-05-6
Note: CAS = Chemical Abstract Service            (data bank on the molecules/chemical compounds)
All the materials should respect the requirement according to code U4 of the standard B62 0300.
Att_bool@ R</t>
  </si>
  <si>
    <t>Le taux des composants suivants ne doit pas dépasser la valeur donnée dans la seconde colonne du tableau :
matériaux
Taux maximum admissible
Méthode d'essai validant l'exigence
Formaldéhyde CAS  50-00-0
10 mg/Kg
D40 5535
Tous les matériaux doivent respecter l'exigence selon le code W1 de la norme B62 0300.
The rate of the following compounds should not exceed the value provided in the second column of the table:
materials
Maximum rate allowed
Test method which validates the requirement
Formaldehyde CAS  50-00-0
10 mg/Kg
D40 5535
All the materials should respect the requirement according to code W1 of the standard B62 0300.</t>
  </si>
  <si>
    <t>Pour les pièces métalliques chromées :
Les caractéristiques techniques des matériaux doivent être conformes à la norme B15 4120  " Revêtements cuivrage, nickelage et chromage électrolytiques".
For the chrome-plated metal parts:
The technical specifications of the materials should comply with standard B15 4120 "Copper plating, nickel-plating and electrolytic chrome plating coatings.</t>
  </si>
  <si>
    <t>Le choix de la qualité à l'usage (3 ans ou 5 ans) est de la responsabilité du projet et sera préciser dans la ST Organe.
Pour toutes les pièces visibles, l'indice de dégradation doit être supérieur ou égal à 4 de l'échelle des gris, sans virage de teinte, selon la méthode d'essai D47 1431 suivant le code de la norme B62 0300 définit dans le tableau ci-dessous et selon la position de la pièce dans l'habitacle :
The choice of quality in use level (3 or 5 years) is the project's responsibility and will be specified in the Component ST.
For all the visible parts, the degradation index should be higher than or equal to 4 on the grey scale, without color change, according to the test method D47 1431 according to the code in the standard B62 0300 defined in the table below and according to the position of the part in the passenger compartment:
Zone véhicule Vehicle area
Type
d'exposition
Type
of exposure
Qualité à
l'usage
Durability
Code
Code
Peu exposé / Little exposed
3 ans / 3 years
14
5 ans /5 years
14
Exposé / Exposed
3 ans /3 years
21
5 ans /5 years
22
Très exposé/ Very exposed
3 ans /3 years
21
5 ans /5 years
22
Nota / Note:
Cette méthode doit être utilisée avec filtre IR (KG1) pour les matériaux sur base styrénique.
This method should be used with an IR filter (KG1) for the materials based on styrene.
Att_bool@ CTF</t>
  </si>
  <si>
    <t>Cette exigence ne s'applique qu'aux matières thermoplastiques de brillance B &gt; 70 UB, mesuré sous un angle de 20°)
Pour toutes les pièces visibles non revêtues contactables par le client, après 50 cycles selon D45 1010, la dégradation et le dégorgement doivent respecter l'exigence selon le code A1X de la norme B62 0300 :
This requirement applies only to thermoplastic materials with the gloss B &gt; 70 UB, measured under an angle of 20°)
For all the visible parts which are uncoated and reachable by the customer, after 50 cycles according to D45 1010, the deterioration and the bleeding should respect the requirement according to the code A1x of the standard B62 0300:
Le code X sera défini suivant la situation de vie de la pièce :
The code X will be defined according to the life situation of the part:
Situation de vie
Life situation
Code
Code
Pièce fortement contactable :  ? sollicitation à chaque utilisation du véhicule
Highly reachable part:  ? stress at each use of the vehicle
A11
Pièce moyennement contactable :  ? sollicitation périodique de la pièce
Averagely reachable part:  ? periodic stress of the part
A12
Pièce faiblement contactable : ? pièce non soumise à contact (hormis pour son nettoyage)
Barely reachable part: ? part not subject to contact (except for its cleaning)
A13</t>
  </si>
  <si>
    <t>Toutes les pièces visibles non revêtues contactables par le client sont soumises à un essai effectué sur plaque de grain standard selon la méthode d'essai D42 1775 et D45 5525 :
All the visible parts which are uncoated and reachable by the customer are subject to a test performed on standard grain plate according to the test method D42 1775 and D45 5525 :
Norme
Standard
Résultats
Results
Code
Code
D42 1775
La variation de luminance devra respecter :
L* &lt;= 2
The luminance fluctuation should respect:
L* &lt;= 2
B11
D45 5525
La variation de luminance devra respecter :
L* &lt;= 1,5
The luminance fluctuation should respect:
L* &lt;= 1.5
B12
Ces matériaux doivent respecter l'exigence selon le code B11 et B12 de la norme B62 0300.
These materials should respect the requirement according to code B11 and B12 of the standard B62 0300.
Remarque :
Cette exigence est un test matière qui ne garantit pas la tenue à la « rayabilité » sur pièce avec le bon grain.
Note :
This requirement is a test of material which does not guarantee the "scratchability" resistance on part with good grain.</t>
  </si>
  <si>
    <t>Toutes les pièces visibles non revêtues et contactables par le client sont soumises à un essai effectué sur plaque de grain standard selon la méthode d'essai D45 5525 :
All the visible parts which are uncoated and reachable by the customer are subject to a test performed on standard grain plate according to the test method D42 5525 :
Norme
Standard
Résultat
Result
Code
Code
D45 5525
La variation de luminance devra respecter :
L* &lt;= 1
The luminance fluctuation should respect:
L* &lt;= 1
B13
Ces matériaux doivent respecter l'exigence selon le code B13 de la norme
B62 0300.
These materials should respect the requirement according to code B13 of the standard B62 0300.
Remarque :
Cette exigence est un test matière qui ne garantit pas la tenue à la « rayabilité » sur pièce avec le bon grain.
Note:
This requirement is a test of material which does not guarantee the "scratchability" resistance on part with good grain.
Le choix de prendre en compte ou non cette exigence est de la responsabilité du projet et sera préciser dans la ST Organe.
The choice whether or not to take into account this requirement is the project's responsibility and will be specified in the Component ST.</t>
  </si>
  <si>
    <t>Cette exigence ne s'applique qu'aux matières thermoplastiques de brillance B &gt; 70 UB, mesuré sous un angle de 20°);
Toutes les pièces visibles non revêtues contactables par le client sont soumises à un essai effectué sur plaque de grain standard selon la méthode d'essai D45 5523 :
This requirement applies only to thermoplastic materials with the gloss B &gt; 70 UB, measured under an angle of 20°)
All the visible parts which are uncoated and reachable by the customer are subject to a test performed on standard grain plate according to the test method D45 5523 :
Norme
Standard
Résultat
Result
Code
Code
D45 5523
Apparition d'une rayure pour une force &gt;= 3N
Appearance of a scratch for a  force &gt;= 3N
B14
Ces matériaux doivent respecter l'exigence selon le code B14 de la norme
B62 0300.
These materials should respect the requirement according to code B14 of the standard B62 0300.
Remarque :
Cette exigence est un test matière qui ne garantit pas la tenue à la « rayabilité » sur pièce avec le bon grain.
Note:
This requirement is a test of material which does not guarantee the "scratchability" resistance on part with good grain.</t>
  </si>
  <si>
    <t>Toutes les matières des pièces activées par les mains du client plus de 1000 fois durant la vie du véhicule doivent satisfaire l'exigence de tenue à la sueur selon la méthode d'essai D47 1020.
Ces matériaux doivent respecter l'exigence selon le code D1 de la norme
B62 0300.
Le nombre d'activation de chaque élément de l'organe est précisé dans la ST Organe.
All the materials of the parts activated by the customer's hands more than 1000 times during the vehicle's life should respect the resistance to sweat requirement according to the test method D47 1020.
These materials should respect the requirement according to code D1 of the standard
B62 0300.
The number of activations of each component's element is specified in the component ST.</t>
  </si>
  <si>
    <t>Cette exigence ne s'applique qu'aux matériaux du composant spécifié (organe) pesant au moins 50 grs.
La température maximale d'exposition à laquelle est soumis l'organe (en fonctionnement ou à l'arrêt) est précisée dans la ST Organe. Le fournisseur détermine, à partir de cette température et de l'auto-échauffement dépendant de sa conception, la température maximale atteinte par chaque pièce de l'organe.
This requirement is only applied to materials of the specified component (unit) weighing at least 50 grams.
The maximum exposure temperature at which the component is subject (in operation or not) is specified in the Component ST. The supplier determines, from this temperature and the self-heating depending on its design, the maximum temperature reached by each part of the component.
Cette température permettra de définir le critère d'exposition à la chaleur suivant le tableau ci-dessous :
This temperature will allow us to define the exposure to heat criterion according to the table below :
Température maximale atteinte par chaque pièce de l'organe
Maximum temperature reached by each part of the component
Code
Code
Température =  80°C
Temperature =  80°C
E1
Température =  90°C
Temperature =  90°C
E2
Température = 100°C
Temperature =  100°C
E3
Température = 110°C
Temperature =  110°C
E4
Température = 120°C
Temperature =  120°C
E5
Température = 130°C
Temperature =  130°C
E6
L'indice d'embuage est &gt;= 85 % avec écart type &lt;= 5%,
pas de gouttelettes ruisselantes, pas de dépôt coloré, pas de cristaux colorés selon la méthode d'essai D45 1727.
Tous les matériaux doivent respecter l'exigence selon le code EX de la B62 0300.
The fogging index is &gt;= 85 % with standard deviation &lt;= 5%,
no dripping droplets, no colored deposit, no colored crystals according to the test method D45 1727.
All the materials should respect the requirement according to code EX of the 62 0030.</t>
  </si>
  <si>
    <t>Les véhicules doivent utiliser une part croissante de matériaux verts.
La ST Organe donne un pourcentage minimum de matériaux verts imposé à l'organe.
Les matériaux verts sont définis suivant la norme A12 5200.
The vehicles should use an increasing proportion of green materials.
The component ST provides a minimum percentage of green materials imposed to the component.
Green materials are defined according to the standard A12 5200.</t>
  </si>
  <si>
    <t>Pour les pièces en matières plastiques, le rayon du congé doit être égal à la moitié de l'épaisseur de la pièce. Le minimum absolu, si d'autres contraintes sont présentent, est de 0,5 mm.
Tout raccordement de paroi sans rayon devra être justifié par un dossier technique.
For the plastic components, the radius of the fillet should be equal to half of the thickness of the part. The absolute minimum, if there are other constraints, is 0.5 mm.
All wall connections without radius should be justified by a technical package.</t>
  </si>
  <si>
    <t>Pour les pièces en tôle mince, contactable par l'opérateur au montage de l'organe, ou contactable par le client, les bords des pièces devront respecter la norme A32 6230.
For the thin sheet parts, reachable by the operator during  the assembly of the body, or reachable by the customer, the edges of the parts will have to respect the standard A32 6230.</t>
  </si>
  <si>
    <t>Les tolérances maxi des pièces plastiques sont définies par les normes A32 4140 et NFT 58 000.
The max tolerances of plastic components are defined by the standards A32 4140 and NFT 58 000.</t>
  </si>
  <si>
    <t>Les contacts entre 2 pièces peintes en mouvement sont interdits lorsque le contact est réalisé organe en position repos : cas des contacts 1 et  2.
Il faut soit définir l'une des 2 pièces sans peinture, soit prévoir une épargne dans la zone de contact si obligation de peindre les 2 pièces.
Les contacts de 2 pièces peintes en mouvement sont autorisés lorsque le contact est réalisé pendant la phase d'activation de l'organe par une impulsion : cas du contact 3.
The contacts between 2 painted moving parts are prohibited when the contact is made with the component in idle position: case of the contacts 1 and 2.
We should either define one of the 2 parts without paint, or plan a additional space in the contact area if obligation to paint the 2 parts.
The contacts of 2 painted moving parts are authorized when the contact is made during the activation phase of the components by a pulse: case of contact 3.
Organe en position repos                      Organe activé par impulsion
(situation stable)                                        (situation fugace)                     Component in idle position                      Component activated by pulse
(stable situation)                                        (fugitive situation)</t>
  </si>
  <si>
    <t>Cette exigence ne s'applique qu'aux pièces plastiques en polyamide ou base polyamide.
La conception de pièces en polyamide en zone humide doit tenir compte du risque de stagnation d'eau due à la condensation et ou au ruissellement. En cas de risque avéré, la fonction sera validée après un vieillissement en immersion de 10 jours dans l'eau à 40 °C dans le but de garantir le fonctionnement de l'équipement.
This requirement only applies to polyamide or polyamide based plastic components.
The design of the polyamide parts in humid areas must take into account the risk of water stagnation due to condensation and / or to streaming. In case of proven risk, the function will be validated after an ageing in immersion of 10 days in the water at 40 °C with the purpose to guarantee the operation of the equipment.
Conditions
d'essai
Test of test
Caractéristiques
Specifications
Exigences
Requirements
D47 1309
10 jours à 40°c à 95% d'humidité relative + 2 heures à température ambiante
10 days at 40°c at 95% of relative humidity + 2 hours at ambient temperature
Aucune dégradation d'aspect après ce cycle
-La pièce doit rester dans les tolérances dimensionnelles du plan
No appearance degradation after this cycle
-The part should remain within the dimension tolerances of the plan
Sauf indication contraire dans les documents, l'essai est réalisé dans les conditions d'utilisation du véhicule (fixations, contraintes, environnement,)
Except if indicated otherwise in the documents, the test is performed in vehicle use conditions (fastening, constraints, environment,)</t>
  </si>
  <si>
    <t>Si l'organe nécessite une protection de la surface visible du client par film temporaire de protection, ce film doit être validé par la norme B14 6860, et suivant les critères de validation suivants :
B14 6860 - 1 XY.
La nécessité d'une protection spécifique et les critères X et Y sont précisés dans la ST Organe.
If the body requires a protection of the visible surface of the customer by temporary protection by adhesive film, this film must be validated by the standard B14 6860, and according to the following criteria of validation:  B14 6860 - 1 XY.  The need for a specific protection and criteria X and Y will are specified in ST Body.</t>
  </si>
  <si>
    <t>· Les validations sur pièces doivent être réalisées suivant les conditions séries (process/matière)
· l'utilisation de rebroyés faisant partie intégrante du process d'extrusion, l'équipementier devra réaliser les validations sur pièces sur la base de son process série tout en précisant le taux de rebroyés utilisé.
· The validations on parts have to be carried out in accordance with the series conditions (process/material)
· The use of the recrushed is an integral part of the extrusion process, the equipment manufacturer should make validations on the parts based on his series process and should specify the recrushed ratio used.</t>
  </si>
  <si>
    <t>Dans le cadre de la démarche objectif conformité, les exigences suivantes de la ST organe doivent être traitées comme des CTF :
- Masse des éléments de l'organe.
ou 	- Epaisseur des éléments de l'organe.
Within the framework of the conformity goal procedure, the following requirements of the component ST should be treated as CTF:
- Weight of the component's elements.
or 	- Thickness of the component's elements.
Att_bool@ CTF</t>
  </si>
  <si>
    <r>
      <t xml:space="preserve">Descriptif de la dernière version de l'exigence pour information uniquement (optionnel)
</t>
    </r>
    <r>
      <rPr>
        <i/>
        <sz val="10"/>
        <color indexed="12"/>
        <rFont val="Arial"/>
        <family val="2"/>
      </rPr>
      <t>Description of the last requirement version for information only (optional)</t>
    </r>
  </si>
  <si>
    <t>v1.0</t>
  </si>
  <si>
    <r>
      <t xml:space="preserve">Version appliquée
</t>
    </r>
    <r>
      <rPr>
        <i/>
        <sz val="10"/>
        <color rgb="FF0000FF"/>
        <rFont val="Arial"/>
        <family val="2"/>
      </rPr>
      <t>Applied version</t>
    </r>
  </si>
  <si>
    <t>Il est accepté que les mesures optiques ne soient pas garanties entre -40°C et -30°C (Outils de mesures non compatibles).
It is accepted that optical measurements are not guaranteed between -40°C and -30°C (Measurement tools not compatible).</t>
  </si>
  <si>
    <t>Dalle éteinte, on ne doit pas distinguer de différence de couleur entre la zone visible et la zone active. Il est demandé que cette couleur soit noire.
Faceplate off, one should not distinguish color difference between the visible area and the active area. It is asked that this color is black.</t>
  </si>
  <si>
    <t>Lorsque l'éclairage de la dalle est actif, les pixels non pilotés doivent avoir un aspect noir (normaly black).
When the lighting of the display is active, the not controlled pixels must have a black aspect (normaly black).</t>
  </si>
  <si>
    <t>Interior installations</t>
  </si>
  <si>
    <t>B20 0050</t>
  </si>
  <si>
    <t>A10 0530</t>
  </si>
  <si>
    <t>A10 0610</t>
  </si>
  <si>
    <t>A10 0611</t>
  </si>
  <si>
    <t>Rapport de simulation numérique moldflow fusion - Rédaction</t>
  </si>
  <si>
    <t>A10 0612</t>
  </si>
  <si>
    <t xml:space="preserve">Rapport de simulation numérique moldflow fibre neutre - Rédaction </t>
  </si>
  <si>
    <t>A10 0613</t>
  </si>
  <si>
    <t>Software guidelines</t>
  </si>
  <si>
    <t>00949_14_05687</t>
  </si>
  <si>
    <t>P</t>
  </si>
  <si>
    <t>J</t>
  </si>
  <si>
    <t>GEN-MAT-ST-MAT.0028</t>
  </si>
  <si>
    <t>GEN-MAT-ST-MAT.0029</t>
  </si>
  <si>
    <t>GEN-MAT-ST-MAT.0030</t>
  </si>
  <si>
    <t>GEN-MAT-ST-MAT.0031</t>
  </si>
  <si>
    <t>GEN-MAT-ST-MAT.0032</t>
  </si>
  <si>
    <t>GEN-MAT-ST-MAT.0033</t>
  </si>
  <si>
    <t>GEN-MAT-ST-MAT.0034</t>
  </si>
  <si>
    <t>GEN-MAT-ST-CPPR.0010</t>
  </si>
  <si>
    <t>La présence et le taux des composants indésirables ci-dessous doivent être précisés :
matériaux
Présence et taux à renseigner
Méthode d'essai validant l'exigence
Composés organiques lourds dont les phtalates (DOP, DBP..)
Somme des Amines (TEDA, ...)
COV totaux
Benzène             CAS     71-43-2
Toluène              CAS   108-88-3
Xylène                CAS 1330-20-7
Ethylbenzène    CAS   100-41-4
Styrène              CAS   618-45-1
Oui
Oui
Oui
Oui
Oui
Oui
Oui
Oui
DIN 75201B
D10 5495  D10 5495
D10 5495
D10 5495
D10 5495
D10 5495
D10 5495
A cette exigence, pour les organes à destination du marché CHINE, la présence et le taux des composants indésirables ci-dessous doivent être précisés :
matériaux
Présence et taux à renseigner
Méthode d'essai validant l'exigence
Acétaldéhyde
Acroléine
Oui
Oui
D40 5535
D40 5535
Tous les matériaux doivent respecter l'exigence selon le code AD1 de la norme B62 0300.
The presence and the level of the following undesirable compounds should be specified:
materials
Presence and rate to specify
Test method which validates the requirement
Total of Amines (TEDA, ?
Total COV
Benzène             CAS     71-43-2
Toluène              CAS   108-88-3
Xylène                CAS 1330-20-7
Ethylbenzène    CAS   100-41-4
Styrène              CAS   618-45-1
Yes
Yes
Yes
Yes
Yes
Yes
Yes
D10 5495  D10 5495
D10 5495
D10 5495
D10 5495
D10 5495
D10 5495
For this requirement, for the components to be sold in CHINA, the presence and the rate of undesirable compounds below should be specified:
materials
Presence and rate to specify
Test method which validates the requirement
Acetaldehyde
Acrolein
Yes
Yes
D40 5535
D40 5535
All the materials should respect the requirement according to code AD1 of the standard B62 0300.</t>
  </si>
  <si>
    <t>En fonction du choix des matériaux, les revêtements autorisés vis à vis des exigences anticorrosion sont mentionnés dans le document « Spécification Technique anticorrosion pour les pièces Intérieur véhicule » :
Dernière version :
01376_09_00526
According to the material choice, the allowed coatings, regarding anti-corrosion requirements, are mentioned in the « Anticorrosion Technical Specification for vehicle Interior parts » document:
Updated Version:
01376_09_00526</t>
  </si>
  <si>
    <t>La température maximale d'exposition à laquelle est soumis l'organe (en fonctionnement ou à l'arrêt) est précisée dans la ST Organe. Le fournisseur détermine, à partir de cette température et de l'auto-échauffement dépendant de sa conception, la température maximale atteinte par chaque pièce de l'organe.
The maximum exposure temperature at which the component is subject (in operation or not) is specified in the Component ST. The supplier determines, from this temperature and the self-heating depending on its design, the maximum temperature reached by each part of the component.
Il applique en conséquence le critère d'exposition à la chaleur, pièce à pièce, suivant le tableau ci-dessous :
It consequently applies the part exposure criteria, part by part, according to the table below:
Température maximale atteinte par chaque pièce de l'organe
Maximum temperature reached by each part of the component
Code selon B62 0300
Code according B62 0300
70°C
207 E
85°C
208 E
95°C
209 E
100°C
210 E
110°C
211 E
120°C
212 E
130°C
213 E
140°C
214 E
150°C
215 E
170°C
217 E
190°C
219 E
210°C
221 E
&gt;210°C
223 E</t>
  </si>
  <si>
    <t>Toutes les matières des pièces visibles, contactables par le client et soumises à une exigence de choc réglementaire ou normative devront satisfaire le critère de ductilité à  23°C.
La ST organe précisera si l'organe est soumis ou non à un choc réglementaire ou normatif.
Ces matériaux doivent respecter l'exigence selon le code 31 de la norme
B62 0300.
All the materials of the visible parts, reachable by the customer and subject to the regulatory or normative shock requirement will have to respect the ductility criterion at 23°C.
The component ST will specify whether or not the component is subject to regulatory or normative shock.
These materials should respect the requirement according to code 31 of the standard B62 0300.</t>
  </si>
  <si>
    <t>Pour les pièces plastiques peintes / For the painted plastic components :
L'étalon est imposé par PSA.
The standard is imposed by PSA.
· Validation du produit peinture : essais sur plaque Validation of the paint product: tests on a plate
Les essais sont effectués sur plaque finition papier 600 d'épaisseur comprise entre 2 mm et 3 mm peinte selon une gamme industrielle et caractérisée selon la norme B62 0400 (chapitres 6 et 7).
The tests are carried out on 600 paper finish plate with the thickness between 2 mm and 3 mm painted according to an industrial range and characterized according to the standard B62 0400 (chapters 6 and 7).
La peinture sera validée, à la charge du fournisseur, suivant la trame de FTM générique "Revêtement de peinture Pièces Plastiques Intérieures" suivante :
Painting will be validated, with the load of the supplier, according to the generic document FTM " Coating of painting interior plastic"  following:
Dernière version / Latest version :
01378_10_00567
Si la peinture fait déjà l'objet d'une validation par PSA (officialisation d'une FTM), cette validation n'est pas à refaire par l'équipementier.
Mais le fournisseur doit fournir à PSA tous les éléments justifiant que la peinture utilisée a été effectivement qualifiée par PSA.
If the paint is already subject to validation by PSA (standardization of a FTM), this validation will not be performed again by the equipment manufacturer.
But the supplier must provide to PSA all the elements justifying that painting used was actually qualified by PSA.
· Validation du produit / process : essais sur pièces
Validation of the product/process: tests on parts
Les essais sont effectués sur pièces et caractérisés selon la norme B62 0400 (chapitres 8). Ils valident l'adéquation produit peinture / process.
The tests are performed on parts and characterized according to the standard B62 0400 (chapters 8). They validate the paint product/process appropriateness.
La symbolisation à indiquer sur les plans ou sur les documents normatifs, et les exigences auxquelles doivent satisfaire ces revêtements, doivent suivre la norme B15 5220
The symbol to use on plan or on normative document, and the requirements that have to follow the coatings, have to be in conformity with B15 5220 norm.</t>
  </si>
  <si>
    <t>Pour les pièces plastiques chromées / For the chrome plated plastic components:
Les caractéristiques techniques des matériaux doivent être conformes à la norme B15 4140 "Revêtement - Chromage électrolytique sur pièces plastiques".
The technical specifications of the materials should be compliant with standard B15 4140 "Coating - Electrolytic chroming on plastic parts".
Remarque / Remark :
Une pièce sera dite fortement sollicitée dans les 2 situations suivantes /
A part will be judged like strongly requested in the 2 following situations: :
* Toutes les pièces chromées activées par les mains du client plus de 1000 fois durant la vie du véhicule.
* All chrome parts activated by the hands of the customer more than 1000 times during the life of the vehicle.
* Toutes les pièces chromées contactable par une pièce métallique nécessaire à l'utilisation de la fonction (clef, port USB, prise Jack, etc).
* All chrome parts reachable by a metal part necessary to the use of the function (key, USB key, Jack socket, etc).</t>
  </si>
  <si>
    <t>Pour les pièces plastiques revêtues par marquage à chaud / For plastic components coated by hot stamping:
Les caractéristiques techniques du matériau doivent être conformes à la norme B15 5770 « Revêtement par marquage à chaud sur pièces plastiques »
The materials' technical characteristics must comply with standard B15 5770: "Hot marking coating for plastic parts".
Le revêtement sera validé suivant la fiche de validation suivante :
The coating will be validated according to the following validation sheet:
Dernière version / Latest version :
01378_09_00824</t>
  </si>
  <si>
    <t>Pour les pièces plastiques revêtues par tampographie ou sérigraphie / For plastic components coated by pad printing or screen printing :
· Validation de l'encre / support : essais sur plaque
Validation of the ink/mounting: tests on plate
Les essais sont effectués sur plaque, de même matière que celle de la pièce série, finition papier 600 d'épaisseur comprise entre 2 mm et 3 mm décorée selon une gamme industrielle et caractérisée selon la norme B62 0400 (chapitres 6 et 7).
Si l'encre fait l'objet d'une validation par PSA (officialisation d'une FTM), et que la matière du support est identique, cette validation n'est pas à refaire par l'équipementier.
The tests are carried out on plate, having the same material as the production part, 600 paper finish with thickness between 2 mm and 3 mm painted according to an industrial range and characterized according to the standard B62 0400 (chapters 6 and 7).
If the ink is subject to validation by PSA (standardization of a FTM), and if the material of the support is identical, this validation will not be carried out again by the equipment manufacturer.
· Validation du produit / process : essais sur pièces
Validation of the product/process: tests on parts
Les essais sont effectués sur pièces et caractérisés selon la norme B62 0400 (chapitres 8). Ils valident l'adéquation encre / process.
The tests are performed on parts and characterized according to the standard B62 0400 (chapters 8). They validate the ink/process appropriateness.
Le revêtement sera validé suivant la trame de FTM générique Revêtement de peinture Pièces Plastiques Intérieures suivante :
The coating will be validated according to the generic interior plastic components paint coating FTM below:
Dernière version / Latest version:
01378_10_00567
L'étalon est imposé par PSA.
The standard is imposed by PSA.</t>
  </si>
  <si>
    <t>Pour les pièces plastiques revêtues par tampographie ou sérigraphie pour les applications « pictogrammes » (très faible surface revêtue) /
For plastic components coated by pad printing or screen printing for the "pictogram" applications (very small coated surface) :
Le revêtement sera validé suivant la fiche de validation suivante :
The coating will be validated according to the following validation sheet:
Dernière version / Latest version:
01378_10_02090</t>
  </si>
  <si>
    <t>Pour les pièces plastiques revêtues par traitement PVD (Decoration Vacum  Pulverisation ou sputtering) ou par métallisation sous vide / For plastic components coated by PVD treatment or by vacuum metallization :
Le revêtement sera validé suivant la fiche de validation suivante :
The coating will be validated according to the following validation sheet:
Dernière version / Latest version:
01378_10_01676</t>
  </si>
  <si>
    <t>Pour les pièces plastiques revêtues par film (technologies : Immersion, In Mold, IMD-S, Insert Molding) For plastic components coated by film (technologies: Immersion, In Mold, IMD-S, Insert Molding) :
Le revêtement sera validé suivant la fiche de validation suivante :
The coating will be validated according to the following validation sheet:
Dernière version / Latest version:
01378_09_00825</t>
  </si>
  <si>
    <t>Pour les pièces plastiques revêtues par un revêtement Aluminium / For plastic components coated by Aluminum coating :
Le revêtement sera validé suivant la fiche de validation suivante :
The coating will be validated according to the following validation sheet:
Dernière version / Latest version:
01378_11_01460</t>
  </si>
  <si>
    <t>Pièces chromé avec vernis / Varnished Chromed parts
Le revêtement doit être conforme aux spécifications de la norme B62 0400 « PIECES PLASTIQUES INTERIEURES REVETEMENT DE PEINTURE SPECIFICATIONS ».
The coating has to be compliant to the B62 0400 requirements standard "INTERIOR PLASTIC PARTS PAINT COATING SPECIFICATIONS".
Les caractéristiques techniques des matériaux doivent être conformes à la norme B15 4140 "Revêtement - Chromage électrolytique sur pièces plastiques".
The technical specifications of the materials should be compliant with standard B15 4140 "Coating - Electrolytic chroming on plastic parts".
Le revêtement sera validé suivant la fiche de validation suivante :
The coating will be validated according to the following validation sheet:
Dernière version / Latest version:
01378_10_00567</t>
  </si>
  <si>
    <t>Films adhésifs décorés / Decorated adhesive film
Les pièces décorées par film adhésif doivent être validées selon la norme B28 3710 « DECORS ADHESIFS ». L'ensemble des exigences et validations du décor par film adhésif sont décrites dans ce document.
Decorated parts by adhesive film have to be validated according B28 3710 standard « Adhesive decoration ». All the requirements and validation plan of the decoration adhesive film are described in this document.</t>
  </si>
  <si>
    <t>Films adhésifs noir de style / Black stylistic adhesive film
Les films adhésifs noir de style doivent être validées selon la norme B28 3450 « FILMS ADHESIFS - MONTANT DE PORTE ». L'ensemble des exigences et validations du film adhésif noir de style sont décrites dans ce document.
Black stylistic adhesive films have to be validated according B28 3450 standard « ADHESIVE FILMS - DOOR PILLAR ». All the requirements and validation plan of the black stylistic adhesive film are described in this document.</t>
  </si>
  <si>
    <t>Pièces décorées par un revêtement bois / Parts decorated by a wood coating
Les caractéristiques techniques des matériaux doivent être conformes à la norme B28 3350 "ENJOLIVEURS EN BOIS DE GARNISSAGE INTERIEUR".
The technical specifications of the materials should be compliant with standard B28 3350 "INTERIOR WOOD TRIM PANELS".
Le revêtement bois sera validé suivant la fiche de validation suivante :
The wooden coating will be validated according to the following validation sheet:
Dernière version / Latest version:
01378_12_00294</t>
  </si>
  <si>
    <t>Toutes les matières des pièces en intérieur véhicule, contenant du caoutchouc naturel, doivent satisfaire l'exigence de tenue à l'ozone suivant la norme D47 1100.
Ces matériaux doivent respecter l'exigence selon le code 51 de la norme
B62 0300.
All the materials of the vehicle interior components, containing natural rubber, should respect the ozone resistance requirement according to the standard D471100.
These materials should respect the requirement according to code 51 of the standard B62 0300.</t>
  </si>
  <si>
    <t>Pour toutes les pièces visibles non revêtues et contactables par le client, après 10 cycles selon D45 1010, la dégradation et le dégorgement doivent respecter le tableau suivant :
For all the visible parts which are uncoated and reachable by the customer, after 10 cycles according to D45 1010, the deterioration and the bleeding should respect the following table:
dégradation
degradation
Dégorgement
bleeding
Code
Code
Sec / Dry
&gt;= 4/5
&gt;= 4/5
A1
Eau / Water
5
4/5
Eau savonneuse Soapy water
5
4/5
Alcool  (dilué à 50%) / Alcohol (diluted at 50%)
5
4/5
Ces matériaux doivent respecter l'exigence selon le code A1 de la norme
B62 0300.
These materials should respect the requirement according to code A1 of the standard 62 0300.</t>
  </si>
  <si>
    <t>Dans le cas d'un organe soumis à un risque CCA, les matériaux doivent respecter l'exigence RA23 du document : 01552_13_10889 « SSC Risk Assessment for Electrical Electronic Equipment Tests procedures".
In the case of a component with SSC risk, all materials need to commit RA23 requirement from : 01552_13_10889 « SSC Risk Assessment for Electrical Electronic Equipment Tests procedures".
Att_bool@ CTF</t>
  </si>
  <si>
    <t>Toutes les pièces en multi-matériaux (obtenues par co-moulage, surmoulage ou co-moulage), dont le fonctionnement nécessité une bonne tenue des assemblages doivent être soumise au test d'aptitude à l'adhérence suivant la méthode d'essai D41 1916. Cet essai est réalisé directement sur échantillon d'une pièce.
Les valeurs de tenue de l'assemblage sont définies dans la ST Organe.
All the parts made of several materials (obtained by co-molding, over molding or co-molding), whose operation requires a good resistance of the assemblies should be subject to a fitness for adhesion test according to the test method D41 1916. This test is directly made on a sample of the part.
The assembly resistance value is defined in the Component ST.
Att_bool@ CTF</t>
  </si>
  <si>
    <t>Pour les pièces en matière plastique injectées, le désaffleurement des traces de plan de joint devra être de 0,15 mm maxi.
Cette valeur maxi pourra être réduite suivant demande spécifique de la part de PSA et sera spécifiée dans la ST Organe.
For the plastic parts injected, the unflush of the traces of parting line will have to be 0.15 mm maximum.  This maximum value could be reduced according to specific PSA request and will be notified in the PSA Technical Specification.</t>
  </si>
  <si>
    <t>Les pièces en matière plastique sont marquées suivant la norme B20 1315 et conformément à la Décision 2003/138/CE.
Les pièces en élastomère sont marquées selon la norme B20 1415 et conformément à la Décision 2003/138/CE.
The plastic parts are marked in accordance with the standard B20 1315 and with the Decision 2003/138/CE.
The elastomer parts are marked according to the standard B20 1415 and with the Decision 2003/138/CE.
Att_bool@ R</t>
  </si>
  <si>
    <t>Les matières doivent être conformes à la norme PSA B20 0250 qui spécifie des exigences :
°	d'interdiction : liste des substances interdites dans la GADSL et en particulier les quatre métaux lourds de la directive 2000/53/CE, les substances des Annexes XIV et XVII de REACH, les retardateurs de flamme bromés Polybromobiphényls et Polybromodiphényl éthers, les substances visées par la réglementation Polluants Organiques Persistants, réglementation Biocides.
°	de déclaration (certificat de conformité métaux lourds, Liste substances PSA comprenant la Liste Candidate de REACH)  The materials must comply  with PSA standard B200250 which specifies requirements related to :
-	prohibition such as prohibited substances in the GADSL and particularly the four heavy metals of the directive EC 2000/53,  the substances of REACH Annexes XIV and XVII , the brominated flame retardants Polybromobiphenyls and Polybromodiphenyl Ethers,  the regulation on Persistent Organic pollutants, the biocidal regulation.
-	declaration (certificate of compliance about heavy metals, PSA Substances List including the REACH Candidate List)
De plus, pour des raisons de protection de la santé/sécurité et conformément à la norme B20 0250, les substances classifiées CMR 1A et 1B selon le réglement CLP - N°1272/2008 CE (Cancérigène, Mutagène, Reprotoxique) ou pouvant générer durant le process des substances CMR 1A et 1B  sont interdites pour tout nouveau développement de pièce ou de matière.
En cas d'impossibilité technique d'utiliser une solution alternative ne contenant pas ces substances, il est nécessaire d'aviser le correspondant matériaux PSA pour obtenir son accord.
In addition, for health/safety reasons and in accordance with the standard B20 0250, the classified substances CMR 1A et 1B (Carcinogenic, Mutagenic, toxic for reproduction) under CLP (CE  N°1272/2008  regulation) or being able to generate CMR 1A et 1B  substances during the process are forbidden for all new development part/material.
In the event of technical impossibility to use an alternative solution without these substances, it is necessary to inform the PSA materials correspondent to obtain his agreement.
Att_bool@ R</t>
  </si>
  <si>
    <t>Conformément à la norme B20 0200, les véhicules devront être homologués sur leur aptitude au Recyclage (95% de valorisation en masse dont 85% de recyclage et réemploi).
Afin de préparer cette échéance réglementaire, il est nécessaire de connaître la composition en masses et en matières de tous les composants de nos véhicules. Le formalisme et le processus de renseignement du bilan masses / matières sont décrits dans la norme A12 5500.
In accordance with the B20 0200 standard, the vehicles will have to be approved on their ability for the Recycling (95% by mass of recoverability including 85% by mass of recycling and re-use).
In order to prepare this lawful expiry, it is necessary to know the masses and material composition of all the components of our vehicles. The formalism and the process of the collection of the masses and material composition are described in the PSA standard A12 5500.
Att_bool@ R</t>
  </si>
  <si>
    <t>Cette exigence ne s'applique qu'aux matériaux cellulaires (absorbant, mousses, etc) et à tous les matériaux constitués, partiellement ou en totalité, de matière(s) d'origine naturel.
L'essai est effectué suivant la méthode d'essai D47 1217 (7 jours à 40°C, 95% HR) sur des éprouvettes prélevées dans la pièce.
A la fin de l'essai, aucune moisissure ne doit être constatée.
This requirement is only applied to cellular materials (absorbers, foams, etc.) and to all materials which contain natural origin material(s).
The test is carried out following the test method D47 1217 (7 days at 40°C, 95% RH) on measuring cylinders sampled in the part.
At the end of the test, no mildew should be observed.
Att_bool@ CTF</t>
  </si>
  <si>
    <t>Cette exigence ne s'applique qu'aux pièces plastiques dans les 2 configurations suivantes :
· Pièces teintées masse, visibles, de couleur claire (condition = luminance &gt; 50 cd / m²) et de surface suffisante (&gt; 50 cm²).
· Pièces non visibles, mais soumises à l'essai CL17 de la norme B21 7130.
Pour éviter l'empoussièrement des pièces, les matériaux thermoplastiques doivent être traités pour permettre l'écoulement des charges électrostatiques.
Les pièces seront testées suivant la méthode d'essai D45 5210.
Par défaut : le champ électrostatique sera compris entre -1000 volts et + 1000 volts, 15mn après son chargement, à neuf et après 200heures de vieillissement à + 85°C.
Nota: les matières plastiques étant particulièrement sensibles aux phénomènes électrostatiques.
L'équipementier devra mettre en oeuvre tous les moyens nécessaires pour en limiter les conséquences, en particulier l'empoussiérage (mise à la masse des moyens, désionisation' ....).
This requirement only applies to plastic components in the following 2 configurations:
· Mass tinted parts, visible, light color (condition = luminance &gt; 50 cd / m²) and adequate surface (&gt; 50 cm²).
· Non visible parts, but subject to test CL17 of the standard B21 7130.
To avoid the dust accumulation on the parts, the thermoplastic materials must be treated to allow the flow of the static charges.
The parts are tested according to the test method D45 5210.
By default: the electric field will be between -1000 volts and + 1000 volts, 15 mn after its load, when new and after 200 hours of ageing at + 85°C.
Note: plastic materials are particularly sensitive to electrostatic phenomena.
The equipment manufacturer should implement all the means necessary to remove the consequences, especially dust accumulation (grounding of the equipment, de-ionization...)</t>
  </si>
  <si>
    <t>L'équipementier devra fournir une nomenclature associée au synoptique faisant apparaître les références des différents matériaux utilisés.
La fiche de traçabilité produit / process, définie par la norme B20 0050 servira de support, et sera renseignée sous APQP PPAP (intégré au PLM).
Cette fiche sera mise à jour durant le développement, jusqu'au lancement série de l'organe.
The supplier should provide a nomenclature associated to the flowchart that shows the references to the various materials used.
The product/process traceability form, defined by the standard B20 0050 will be the starting point, and will be filled out in APQP PPAP (integrated in PLM).
This card will be updated during development, until series launching of the component.</t>
  </si>
  <si>
    <t>Le Fournisseur peut utiliser les informations AMECA afin de déterminer si la matière est conforme avec la réglementation en vigueur en Amérique du Nord.
Cela ne dispense pas le Fournisseur de s'assurer de la conformité de son produit avec la réglementation en vigueur aux Etats-Unis et au Canada, et de fournir au Groupe PSA la documentation liée si nécessaire.
The Supplier can use AMECA information to determine if a material is compliant with North America regulation.
This could not prevent the Supplier from guarantying the lawful conformity of its design to US and Canadian regulations, and providing supporting documentation to PSA Group as requested.</t>
  </si>
  <si>
    <t>L'équipementier devra fournir les éléments définissant le process d'injection.
La fiche de traçabilité produit / process, définie par la norme B20 0050 servira de support, et sera renseignée sous APQP PPAP (intégré au PLM).
The equipment manufacturer should provide the elements which define the injection process.
The product/process traceability form, defined by the standard B20 0050 will be the starting point, and will be filled out in APQP PPAP (integrated in PLM).</t>
  </si>
  <si>
    <t>Pour toute pièce peinte composant l'organe, l'équipementier devra fournir les éléments définissant le process de peinture.
La fiche de traçabilité produit / process définie par la norme B20 0050 servira de support, et sera renseignée sous APQP PPAP (intégré au PLM).
For all painted parts which are part of the component, the equipment manufacturer should provide elements which define the paint process.
The product/process traceability form, defined by the standard B20 0050 will be the starting point, and will be filled out in APQP PPAP (integrated in PLM).</t>
  </si>
  <si>
    <t>Pour toute pièce plastique d'aspect composant l'organe, appliquer la
Procédure de Mise Au Point industrielle de l'aspect des pièces intérieur et extérieur véhicule :
For all appearance plastic parts of the components, apply the
Industrial tuning procedure of the vehicle interior and exterior appearance parts:
Dernière version / Latest version:
01441_09_00389</t>
  </si>
  <si>
    <t>Pour toute pièce plastique d'aspect composant l'organe, appliquer la
Procédure de Mise Au Point industrielle de l'aspect des pièces intérieur et extérieur véhicule :
For all appearance plastic parts of the components, apply the
Industrial tuning procedure of the vehicle interior and exterior appearance parts:
Dernière version  / Latest version:
01441_09_00397</t>
  </si>
  <si>
    <t>Dashboard listening and ageing signals</t>
  </si>
  <si>
    <t>00994_19_00172</t>
  </si>
  <si>
    <t>REQ-0307775</t>
  </si>
  <si>
    <t>REQ-0307776</t>
  </si>
  <si>
    <t>REQ-0307779</t>
  </si>
  <si>
    <t>REQ-0307780</t>
  </si>
  <si>
    <t>REQ-0307783</t>
  </si>
  <si>
    <t>REQ-0307793</t>
  </si>
  <si>
    <t>REQ-0307792</t>
  </si>
  <si>
    <t>REQ-0307938</t>
  </si>
  <si>
    <t>REQ-0308059</t>
  </si>
  <si>
    <t>REQ-0308243</t>
  </si>
  <si>
    <t>REQ-0308268</t>
  </si>
  <si>
    <t>REQ-0308284</t>
  </si>
  <si>
    <t>REQ-0307778</t>
  </si>
  <si>
    <t>REQ-0307788</t>
  </si>
  <si>
    <t>REQ-0307787</t>
  </si>
  <si>
    <t>REQ-0307798</t>
  </si>
  <si>
    <t>REQ-0307794</t>
  </si>
  <si>
    <t>REQ-0307802</t>
  </si>
  <si>
    <t>REQ-0307797</t>
  </si>
  <si>
    <t>REQ-0307810</t>
  </si>
  <si>
    <t>REQ-0308332</t>
  </si>
  <si>
    <t>REQ-0308374</t>
  </si>
  <si>
    <t>REQ-0307801</t>
  </si>
  <si>
    <t>REQ-0307841</t>
  </si>
  <si>
    <t>REQ-0307808</t>
  </si>
  <si>
    <t>REQ-0307847</t>
  </si>
  <si>
    <t>REQ-0308110</t>
  </si>
  <si>
    <t>REQ-0308499</t>
  </si>
  <si>
    <t>REQ-0308500</t>
  </si>
  <si>
    <t>REQ-0308501</t>
  </si>
  <si>
    <t>REQ-0308503</t>
  </si>
  <si>
    <t>REQ-0308261</t>
  </si>
  <si>
    <t>REQ-0308277</t>
  </si>
  <si>
    <t>REQ-0308312</t>
  </si>
  <si>
    <t>REQ-0308438</t>
  </si>
  <si>
    <t>REQ-0308483</t>
  </si>
  <si>
    <t>REQ-0308485</t>
  </si>
  <si>
    <t>REQ-0308495</t>
  </si>
  <si>
    <t>REQ-0491877</t>
  </si>
  <si>
    <t>REQ-0307926</t>
  </si>
  <si>
    <t>REQ-0307965</t>
  </si>
  <si>
    <t>REQ-0307998</t>
  </si>
  <si>
    <t>REQ-0308006</t>
  </si>
  <si>
    <t>REQ-0308017</t>
  </si>
  <si>
    <t>REQ-0308027</t>
  </si>
  <si>
    <t>REQ-0307814</t>
  </si>
  <si>
    <t>REQ-0307853</t>
  </si>
  <si>
    <t>REQ-0307960</t>
  </si>
  <si>
    <t>REQ-0307970</t>
  </si>
  <si>
    <t>REQ-0308012</t>
  </si>
  <si>
    <t>REQ-0308024</t>
  </si>
  <si>
    <t>REQ-0308035</t>
  </si>
  <si>
    <t>REQ-0308058</t>
  </si>
  <si>
    <t>REQ-0308071</t>
  </si>
  <si>
    <t>REQ-0308144</t>
  </si>
  <si>
    <t>REQ-0308155</t>
  </si>
  <si>
    <t>REQ-0308193</t>
  </si>
  <si>
    <t>REQ-0308201</t>
  </si>
  <si>
    <t>REQ-0420202</t>
  </si>
  <si>
    <t>REQ-0308208</t>
  </si>
  <si>
    <t>REQ-0308223</t>
  </si>
  <si>
    <t>REQ-0308228</t>
  </si>
  <si>
    <t>REQ-0308107</t>
  </si>
  <si>
    <t>REQ-0308290</t>
  </si>
  <si>
    <t>REQ-0308293</t>
  </si>
  <si>
    <t>REQ-0308298</t>
  </si>
  <si>
    <t>REQ-0308304</t>
  </si>
  <si>
    <t>REQ-0308205</t>
  </si>
  <si>
    <t>REQ-0308308</t>
  </si>
  <si>
    <t>REQ-0308320</t>
  </si>
  <si>
    <t>REQ-0308325</t>
  </si>
  <si>
    <t>REQ-0308329</t>
  </si>
  <si>
    <t>REQ-0308340</t>
  </si>
  <si>
    <t>REQ-0308457</t>
  </si>
  <si>
    <t>REQ-0308094</t>
  </si>
  <si>
    <t>REQ-0308470</t>
  </si>
  <si>
    <t>REQ-0308472</t>
  </si>
  <si>
    <t>REQ-0308375</t>
  </si>
  <si>
    <t>REQ-0308380</t>
  </si>
  <si>
    <t>REQ-0308385</t>
  </si>
  <si>
    <t>REQ-0308391</t>
  </si>
  <si>
    <t>REQ-0307862</t>
  </si>
  <si>
    <t>REQ-0307867</t>
  </si>
  <si>
    <t>REQ-0307885</t>
  </si>
  <si>
    <t>REQ-0307891</t>
  </si>
  <si>
    <t>REQ-0307899</t>
  </si>
  <si>
    <t>REQ-0307905</t>
  </si>
  <si>
    <t>REQ-0307913</t>
  </si>
  <si>
    <t>REQ-0499775</t>
  </si>
  <si>
    <t>REQ-0307979</t>
  </si>
  <si>
    <t>REQ-0307988</t>
  </si>
  <si>
    <t>REQ-0307884</t>
  </si>
  <si>
    <t>REQ-0307889</t>
  </si>
  <si>
    <t>REQ-0307881</t>
  </si>
  <si>
    <t>REQ-0308014</t>
  </si>
  <si>
    <t>REQ-0308118</t>
  </si>
  <si>
    <t>REQ-0308130</t>
  </si>
  <si>
    <t>REQ-0308253</t>
  </si>
  <si>
    <t>REQ-0307868</t>
  </si>
  <si>
    <t>REQ-0307874</t>
  </si>
  <si>
    <t>REQ-0307882</t>
  </si>
  <si>
    <t>REQ-0308127</t>
  </si>
  <si>
    <t>REQ-0308137</t>
  </si>
  <si>
    <t>REQ-0308269</t>
  </si>
  <si>
    <t>REQ-0308056</t>
  </si>
  <si>
    <t>REQ-0308244</t>
  </si>
  <si>
    <t>REQ-0308247</t>
  </si>
  <si>
    <t>REQ-0308254</t>
  </si>
  <si>
    <t>REQ-0308274</t>
  </si>
  <si>
    <t>REQ-0307825</t>
  </si>
  <si>
    <t>REQ-0307838</t>
  </si>
  <si>
    <t>REQ-0307839</t>
  </si>
  <si>
    <t>REQ-0307840</t>
  </si>
  <si>
    <t>REQ-0307843</t>
  </si>
  <si>
    <t>REQ-0307846</t>
  </si>
  <si>
    <t>REQ-0307849</t>
  </si>
  <si>
    <t>REQ-0307850</t>
  </si>
  <si>
    <t>REQ-0307852</t>
  </si>
  <si>
    <t>REQ-0307856</t>
  </si>
  <si>
    <t>REQ-0307863</t>
  </si>
  <si>
    <t>REQ-0308020</t>
  </si>
  <si>
    <t>REQ-0308040</t>
  </si>
  <si>
    <t>REQ-0307978</t>
  </si>
  <si>
    <t>REQ-0308043</t>
  </si>
  <si>
    <t>REQ-0308054</t>
  </si>
  <si>
    <t>REQ-0308083</t>
  </si>
  <si>
    <t>REQ-0308010</t>
  </si>
  <si>
    <t>REQ-0308022</t>
  </si>
  <si>
    <t>REQ-0307912</t>
  </si>
  <si>
    <t>REQ-0307918</t>
  </si>
  <si>
    <t>REQ-0308067</t>
  </si>
  <si>
    <t>REQ-0308080</t>
  </si>
  <si>
    <t>REQ-0308091</t>
  </si>
  <si>
    <t>REQ-0308104</t>
  </si>
  <si>
    <t>REQ-0308115</t>
  </si>
  <si>
    <t>REQ-0308128</t>
  </si>
  <si>
    <t>REQ-0308275</t>
  </si>
  <si>
    <t>REQ-0308285</t>
  </si>
  <si>
    <t>REQ-0308296</t>
  </si>
  <si>
    <t>REQ-0308323</t>
  </si>
  <si>
    <t>REQ-0308154</t>
  </si>
  <si>
    <t>REQ-0308235</t>
  </si>
  <si>
    <t>REQ-0308221</t>
  </si>
  <si>
    <t>REQ-0308225</t>
  </si>
  <si>
    <t>REQ-0308230</t>
  </si>
  <si>
    <t>REQ-0308216</t>
  </si>
  <si>
    <t>REQ-0308211</t>
  </si>
  <si>
    <t>REQ-0308342</t>
  </si>
  <si>
    <t>REQ-0308359</t>
  </si>
  <si>
    <t>REQ-0307931</t>
  </si>
  <si>
    <t>REQ-0307989</t>
  </si>
  <si>
    <t>REQ-0307995</t>
  </si>
  <si>
    <t>REQ-0308004</t>
  </si>
  <si>
    <t>REQ-0308037</t>
  </si>
  <si>
    <t>REQ-0308047</t>
  </si>
  <si>
    <t>REQ-0308141</t>
  </si>
  <si>
    <t>REQ-0308178</t>
  </si>
  <si>
    <t>REQ-0308187</t>
  </si>
  <si>
    <t>REQ-0308095</t>
  </si>
  <si>
    <t>REQ-0308108</t>
  </si>
  <si>
    <t>REQ-0485899</t>
  </si>
  <si>
    <t>REQ-0308045</t>
  </si>
  <si>
    <t>REQ-0308072</t>
  </si>
  <si>
    <t>REQ-0308229</t>
  </si>
  <si>
    <t>REQ-0308102</t>
  </si>
  <si>
    <t>REQ-0308112</t>
  </si>
  <si>
    <t>REQ-0308245</t>
  </si>
  <si>
    <t>REQ-0308257</t>
  </si>
  <si>
    <t>REQ-0308260</t>
  </si>
  <si>
    <t>REQ-0308271</t>
  </si>
  <si>
    <t>REQ-0308351</t>
  </si>
  <si>
    <t>REQ-0307922</t>
  </si>
  <si>
    <t>REQ-0307937</t>
  </si>
  <si>
    <t>REQ-0307946</t>
  </si>
  <si>
    <t>REQ-0307955</t>
  </si>
  <si>
    <t>REQ-0307964</t>
  </si>
  <si>
    <t>REQ-0307975</t>
  </si>
  <si>
    <t>REQ-0308001</t>
  </si>
  <si>
    <t>REQ-0308188</t>
  </si>
  <si>
    <t>S</t>
  </si>
  <si>
    <t>REQ-0587822</t>
  </si>
  <si>
    <t>REQ-0590985</t>
  </si>
  <si>
    <t>REQ-0590987</t>
  </si>
  <si>
    <t>REQ-0590989</t>
  </si>
  <si>
    <t>REQ-0608861</t>
  </si>
  <si>
    <t>REQ-0620748</t>
  </si>
  <si>
    <t>REQ-0538425</t>
  </si>
  <si>
    <t>REQ-0538428</t>
  </si>
  <si>
    <t>REQ-0564490</t>
  </si>
  <si>
    <t>REQ-0590992</t>
  </si>
  <si>
    <t>REQ-0620768</t>
  </si>
  <si>
    <t>REQ-0538432</t>
  </si>
  <si>
    <t>REQ-0538433</t>
  </si>
  <si>
    <t>REQ-0620744</t>
  </si>
  <si>
    <t>REQ-0608913</t>
  </si>
  <si>
    <t>REQ-0620745</t>
  </si>
  <si>
    <t>REQ-0620771</t>
  </si>
  <si>
    <t>REQ-0620772</t>
  </si>
  <si>
    <t>REQ-0504305</t>
  </si>
  <si>
    <t>REQ-0307942</t>
  </si>
  <si>
    <t>Entre le moment où est déclenché le reset et jusqu'au moment où l'organe retrouve son fonctionnement nominal (prise en compte des trames provenant de l'organe maître), l'organe inhibe l'éclairage et affiche un écran noir. 
Dès la réapparition du signal vidéo, l'affichage d'une image se fait en moins de 300ms.
Les activations intempestives de fonctions (affichage d'informations erronées dans les afficheurs) sont interdites.
Between the moment when the reset is released and until the moment when the device comes back to its nominal operation (taking into account the frames coming from the master device), the device disables the backlight and displays a black screen. 
Transient activations of functions (displaying of erroneous information in the display) are prohibited.
As of reappearance of the video signal, an image displays in less than 300ms.</t>
  </si>
  <si>
    <t>La masse de l'alimentation de l'écran (+ALIM) et la masse de l'alimentation du moteur d'escamotage (+CAN) doivent être découplées.
The power supply ground of the display (+ALIM) and the power supply ground of the retraction engine (+CAN) must be uncoupled.</t>
  </si>
  <si>
    <t>Lors de la mise sous tension de l'organe, le pic d'appel de courant de l'organe ne devra pas sortir du gabarit suivant :
During the switch on of the device power supply, the inrush current of device must be contained in the area defined by the curve below:
Note : 2 exemples sont cités ci-dessus (25A pendant 1,5ms ou 5A pendant 10 ms).
Note: 2 examples are shown here (25A during 1,5ms or 5A during 10 ms).</t>
  </si>
  <si>
    <t>Le courant consommé sur la ligne d'alimentation en « Mode consommation normale » sans commandes radio/télématique doit être inférieur ou égal à 1A.
The current consumption on the power supply line in “Normal consumption mode” without radio/telematic controls must be lower or equal to 1A.</t>
  </si>
  <si>
    <t>Le courant consommé sur la ligne d'alimentation en « Mode consommation normale » sans commandes radio/télématique doit être inférieur ou égal à 1,6A.
The current consumption on the power supply line in “Normal consumption mode” without radio/telematic controls must be lower or equal to 1,6A.</t>
  </si>
  <si>
    <t>Dans le pire cas, le courant maximum consommé doit être inférieur ou égal à 2,5A.
In the worst case, the maximum current consumption must be lower or equal to 2,5A.</t>
  </si>
  <si>
    <t>Dans le pire cas, le courant maximum consommé doit être inférieur ou égal à 4A.
In the worst case, the maximum current consumption must be lower or equal to 4A.</t>
  </si>
  <si>
    <t>La consommation du système électronique d'escamotage sur la ligne +CAN hors mouvement (écran entièrement déployé ou rétracté) doit être nulle.
The consumption of the electronic system of retraction on the +CAN whithout movement (screen entirely deployed or retracted) must be egal to 0A.</t>
  </si>
  <si>
    <t>Quelque soit la tension d'alimentation, la consommation du système électronique d'escamotage sur la ligne +CAN en mouvement est inférieure à :
-2A en situation de pic transitoire de démarrage et ce pendant une durée inférieure à 100 ms.
-900mA en situation de régime établi.
-1,5A en situation de fin de course et ce pendant une durée inférieure à 300ms.
Whatever the supply voltage, the consumption of the electronic system of retraction on the +CAN in movement is lower than:
-2A in transitory peak start situation and this for a time lower than 100 ms.
-900mA in established state situation.
-1,5A in situation of limit switch and this for a time lower than 300ms.</t>
  </si>
  <si>
    <t>La consommation nominale (13,5V) du système électronique d'escamotage sur la ligne +CAN en mouvement est inférieure à :
-1,6A en situation de pic transitoire de démarrage et ce pendant une durée inférieure à 100 ms.
-700mA en situation de régime établi.
-1,3A en situation de fin de course et ce pendant une durée inférieure à 300ms.
The nominal consumption (13,5V) of the electronic system of retraction on the +CAN in movement is lower than:
-1,6A in transitory peak start situation and this for a time lower than 100 ms.
-700mA in established state situation.
-1,3A in situation of limit switch and this for a time lower than 300ms.</t>
  </si>
  <si>
    <t>Afin de définir le courant d'appel maximum admis, les capacités et résistances équivalentes d'entrée de l'organe doivent respecter : Ce &lt; 500 µF et Re &gt; 150 mW.
La capacité équivalente, hors capacités de filtrage inférieures ou égales à 100nF, ne doit pas réinjecter de courant dans le réseau électrique d'alimentation.
In order to define the allowed maximum current, equivalent capacities and resistances of entry of the device must respect: Ce &lt; 500µF and Re &gt; 150 mW.
Equivalent capacity, except filtering capacities lower or equal to 100nF, should not reinject current in the electrical supply network.</t>
  </si>
  <si>
    <t>Toutes les exigences de ce chapitre sont applicables dans le cône de vision défini dans le chapitre « Angles de visions ».
All the requirements of this chapter are applicable in the view cone defined in the chapter “Angles of vision”.</t>
  </si>
  <si>
    <t>Aucun scintillement des sources lumineuses n'est toléré (causé par le multiplexage des LED par exemple).
No flutter of the light sources (for example, due to LED multiplexing) is tolerated.</t>
  </si>
  <si>
    <t>Aucun scintillement de pixels ou de segments n'est toléré (causé par le multiplexage des pixels/segments ou par des perturbations électriques par exemples).
No flutter of pixels or segments is tolerated (caused by the multiplexing of the pixels/segments or by electric disturbances for examples).</t>
  </si>
  <si>
    <t>Tout en respectant l’exigence spécifiant la valeur minimale de luminance attendue, dans la plage de température d’utilisation, la luminosité ne doit pas varier de ±15% autour de la luminosité nominale en cours. (Dans le cas contraire, une correction automatique devra être appliquée).
While respecting the requirement specifying the minimal value of expected luminance, in the range of temperature use, the luminosity should not vary more than ±15% around the current nominal luminosity. (Otherwise, an auto correction must be applied).</t>
  </si>
  <si>
    <t>Les afficheurs doivent être lisibles si les occupants du véhicule portent des lunettes à verres polarisants, le sens de polarisation du verre doit être adapté en conséquence.
The displays must be readable if the occupants of the vehicle carry sun polarized glasses, the direction of polarization of glass must be adapted consequently.</t>
  </si>
  <si>
    <t>En cas de présence d'un cover en plastique, aucun effet d'irisation ou d’arc en ciel ne doit être visible sur l’afficheur si les occupants du véhicule portent des lunettes à verres polarisants.
In case of presence of a plastic cover, no irisation effect or rainbow effect must be visible on the display if the occupants of the vehicle carry sun polarized glasses.</t>
  </si>
  <si>
    <t>L'organe devra couvrir une surface minimum SCIE1931 = 70% du triangle NTSC. 
The device should cover a minimum surface SCIE1931 = 70% of NTSC triangle.</t>
  </si>
  <si>
    <t>Couleur Rouge : la cible à atteindre est le point de coordonnées (x,y) dans le diagramme de chromaticité standard (norme CIE 1931-1964).
Red color: the target to reach is the point of coordinates (x, y) in the standard diagram of chromaticity (standard CIE 1931-1964).
x	y
0.640 +/- 0,03	0.335 + / - 0,03</t>
  </si>
  <si>
    <t>Couleur Verte : la cible à atteindre est le point de coordonnées (x,y) dans le diagramme de chromaticité standard (norme CIE 1931-1964).
Green color: the target to reach is the point of coordinates (x, y) in the standard diagram of chromaticity (standard CIE 1931-1964).
x	y	
0.320 + / - 0,03	0.620 + / - 0,03</t>
  </si>
  <si>
    <t>Couleur Bleue : la cible à atteindre est le point de coordonnées (x,y) dans le diagramme de chromaticité standard (norme CIE 1931-1964).
Blue color: the target to reach is the point of coordinates (x, y) in the standard diagram of chromaticity (standard CIE 1931-1964).
x	y	
0.150 + / - 0,03	0.060 + / - 0,03</t>
  </si>
  <si>
    <t>Les coordonnées chromatiques de la couleur blanche sont définies comme suit (norme CIE 1931-1964) : 
The chromatic coordinates of the white color are defined as follows (standard CIE 1931-1964):
 	C1	C2	C3	C4
Coordonnées x	0,300	0,326	0,304	0,278
Coordonnées y	0,312	0,300	0,266	0.279
La couleur de l'éclairage blanc doit-être homogène sur toutes les zones d'un même organe (utilisation d'une seule classe de colorimétrie par organe).
The color of white lighting must be homogeneous on all the areas of the same unit (use of only one class of colorimetry per unit).</t>
  </si>
  <si>
    <t>Les coordonnées chromatiques de la couleur de la zone active éteinte (backlight OFF) sont définies comme suit suivant la norme CIE 1976. Coordonnées Lab avec L=0%
The chromatic coordinates of the color of the switched off active area (backlight OFF) are defined as follows according to standard CIE 1976. Lab coordonates with L=0%</t>
  </si>
  <si>
    <t>Dans le plan xOz perpendiculaire au verre, sauf mention contraire indiquée dans les exigences optiques concernées, l'angle pour lequel l'organe doit répondre strictement aux spécifications optiques (luminosité, contraste, homogénéité, …) est -25° à +30°.
In the xOz plan perpendicular to display, except in case of contrary mention in the optical requirements concerned, the angle for which the unit must strictly comply to the optical specifications (brightness, contrast, homogeneity, …) is -25° to +30°.</t>
  </si>
  <si>
    <t>Dans le plan xOz perpendiculaire au verre, sauf mention contraire indiquée dans les exigences optiques concernées, l'angle pour lequel l'organe doit répondre strictement aux spécifications optiques (luminosité, contraste, homogénéité, …) est -30° à -5°.
In the xOz plan perpendicular to display, except in case of contrary mention in the optical requirements concerned, the angle for which the unit must strictly comply to the optical specifications (brightness, contrast, homogeneity, …) is -30° to -5°.
Illustration / Illustration :</t>
  </si>
  <si>
    <t>Dans le plan xOy perpendiculaire au verre, sauf mention contraire indiquée dans les exigences optiques concernées, l'angle pour lequel l'organe doit répondre strictement aux spécifications optiques (luminosité, contraste, homogénéité, …) est 0° +/-40°.
In the xOy plan perpendicular to display, except in case of contrary mention in the optical requirements concerned, the angle for which the unit must strictly comply to the optical specifications (brightness, contrast, homogeneity, …) is 0° +/-40°.</t>
  </si>
  <si>
    <t>Les performances optiques doivent être satisfaites dans le cône de vision « bleu » spécifié ci-dessous. Ces angles sont mesurés par rapport à l’axe normal à la vitre passant en son centre :
Horizontal : +/-55°
Vertical : +/-32°
Optical performances must be fulfilled over the “blue” viewing cone specified below. The following angles must be measured at perpendicular to the coverglass’ surface at the center of the display :
Horizontal : +/-55°
Vertical : +/-32°</t>
  </si>
  <si>
    <t>Aucun bruit parasite ne doit être détectable. Cette exigence est valable sur le composant à neuf et après vieillissement (climatique et vibratoire) sur une plage de température de 20°C à +85°C. 
La cotation des défauts s'effectue à T° ambiante (23°C) par une écoute subjective à neuf et après vieillissement, permettant de classer les bruits parasites sur une échelle comportant 4 niveaux : A, B, C et D. 
No unexpected noise shall be detected. Supplier is expected to comply with that requirement with a new part but also after ageing test (climatic and vibrate test) for the whole range of temperature from -20°C to +85°C.
Noise evaluation is performed at room temperature (23°C) by a subjective earring with a new part but also after ageing test. This evaluation is reported in a scale with four different levels (From A to D).</t>
  </si>
  <si>
    <t>L'organe doit répondre à l'ensemble des exigences (matrice d'application) définies dans le document [DIAG2].
The device must answer all the requirements (application matrix) defined in document [DIAG2].</t>
  </si>
  <si>
    <t>L’ensemble des défauts à diagnostiquer par l’organe est définit dans la matrice de défaut applicative [DEF_DIAG]. Elle doit être complétée par le FNR (critères d’apparition, disparition des défauts, de stratégie de confirmation, etc…).
En phase RFQ, la matrice de défaut générique [DIAG_DTC_GEN] est transmise.
All the faults to be diagnosed by the device are defined in the application fault matrix [DEF_DIAG]. It must be completed by the supplier (criteria for appearance, disappearance of defects, confirmation strategy, etc.).
In RFQ phase, the generic fault matrix [DIAG_DTC_GEN] is transmitted.</t>
  </si>
  <si>
    <t>Le gamma de l'écran est de 2,2+/-0,2.
Gamma of the display is of 2.2 +/-0.2.</t>
  </si>
  <si>
    <t>Aucune déformation ou détérioration n'est admise sur la pièce après 5 montages / démontages (pas de dégradation de la tenue des zones de fixation, pas de dégradation du comportement vibratoire, pas de bruit, etc…).
No deformation or deterioration is allowed on the part after 5 assemblings/disassemblings (no degradation of the resistance of the fastening areas, no degradation of the behavior to vibrations, no noise, etc.).</t>
  </si>
  <si>
    <t>Les indications sur pièce sont lisibles et indélébiles.
The indications on the part are legible and indelible.</t>
  </si>
  <si>
    <t>Les matériaux des composants de l'organe respectent le § 5.5 du document [DA_MATERIALS] concernant : 
1) Les matériaux interdits en vue du recyclage, 
2) L'aptitude au recyclage de l'organe
3) Le respect des exigences de dépollution des éléments obligatoirement dépolluables
The materials of the components of the part respect the § 5.5 of document [DA_MATERIALS] concerning 
1) The materials prohibited for recycling, 
2) The aptitude for the recycling of the part
3) The respect of the requirements of depollution of the elements obligatorily depolluable</t>
  </si>
  <si>
    <t>GEN-PHYS-CD-METIER-0007(2)</t>
  </si>
  <si>
    <t>GEN-PHYS-CD-METIER-0805(0)</t>
  </si>
  <si>
    <t>GEN-PHYS-CD-METIER-0574(2)</t>
  </si>
  <si>
    <t>GEN-PHYS-CD-METIER-0029(2)</t>
  </si>
  <si>
    <t>GEN-PHYS-CD-METIER-0714(0)</t>
  </si>
  <si>
    <t>GEN-PHYS-CD-METIER-1052(0)</t>
  </si>
  <si>
    <t>GEN-PHYS-CD-METIER-1121(0)</t>
  </si>
  <si>
    <t>GEN-PHYS-CD-METIER-0807(0)</t>
  </si>
  <si>
    <t>GEN-PHYS-CD-METIER-0808(0)</t>
  </si>
  <si>
    <t>GEN-PHYS-CD-METIER-0809(0)</t>
  </si>
  <si>
    <t>GEN-PHYS-CD-METIER-0448(0)</t>
  </si>
  <si>
    <t>GEN-PHYS-CD-METIER-0083(1)</t>
  </si>
  <si>
    <t>GEN-PHYS-CD-METIER-0257(1)</t>
  </si>
  <si>
    <t>GEN-PHYS-CD-METIER-0096(1)</t>
  </si>
  <si>
    <t>GEN-PHYS-CD-METIER-0100(2)</t>
  </si>
  <si>
    <t>GEN-PHYS-CD-METIER-0113(1)</t>
  </si>
  <si>
    <t>GEN-PHYS-CD-METIER-1006(1)</t>
  </si>
  <si>
    <t>GEN-PHYS-CD-METIER-1046(0)</t>
  </si>
  <si>
    <t>GEN-PHYS-CD-METIER-1088(0)</t>
  </si>
  <si>
    <t>GEN-PHYS-CD-METIER-0650(0)</t>
  </si>
  <si>
    <t>GEN-PHYS-CD-METIER-0145(2)</t>
  </si>
  <si>
    <t>GEN-PHYS-CD-METIER-0146(1)</t>
  </si>
  <si>
    <t>GEN-PHYS-CD-METIER-0149(1)</t>
  </si>
  <si>
    <t>GEN-PHYS-CD-METIER-0152(1)</t>
  </si>
  <si>
    <t>GEN-PHYS-CD-METIER-0556(1)</t>
  </si>
  <si>
    <t>GEN-PHYS-CD-METIER-0132(6)</t>
  </si>
  <si>
    <t>GEN-PHYS-CD-METIER-1035(0)</t>
  </si>
  <si>
    <t>GEN-PHYS-CD-METIER-1059(0)</t>
  </si>
  <si>
    <t>GEN-PHYS-CD-METIER-0141(3)</t>
  </si>
  <si>
    <t>GEN-PHYS-CD-METIER-1129(1)</t>
  </si>
  <si>
    <t>GEN-PHYS-CD-METIER-0174(1)</t>
  </si>
  <si>
    <t>GEN-PHYS-CD-METIER-0175(1)</t>
  </si>
  <si>
    <t>GEN-PHYS-CD-METIER-1002(0)</t>
  </si>
  <si>
    <t>GEN-PHYS-CD-METIER-1003(0)</t>
  </si>
  <si>
    <t>GEN-PHYS-CD-METIER-0659(3)</t>
  </si>
  <si>
    <t>GEN-PHYS-CD-METIER-0660(3)</t>
  </si>
  <si>
    <t>GEN-PHYS-CD-METIER-0661(1)</t>
  </si>
  <si>
    <t>GEN-PHYS-CD-METIER-0477(2)</t>
  </si>
  <si>
    <t>GEN-PHYS-CD-METIER-0478(0)</t>
  </si>
  <si>
    <t>GEN-PHYS-CD-METIER-1153(0)</t>
  </si>
  <si>
    <t>GEN-PHYS-CD-METIER-1033(0)</t>
  </si>
  <si>
    <t>GEN-PHYS-CD-METIER-0276(1)</t>
  </si>
  <si>
    <t>GEN-PHYS-CD-METIER-0494(1)</t>
  </si>
  <si>
    <t>GEN-PHYS-CD-METIER-0349(0)</t>
  </si>
  <si>
    <t>M</t>
  </si>
  <si>
    <t>REQ-0502474</t>
  </si>
  <si>
    <t>REQ-0634771</t>
  </si>
  <si>
    <t>REQ-0634779</t>
  </si>
  <si>
    <t>Le pourcentage du glossy du cover lens sera précisé durant la phase de développement. Le fournisseur fera des propositions soumises à l’approbation de STELLANTIS.
The glossy percentage of the cover lens will be clarified during the development phase. The supplier will make proposals submitted to the approval of STELLANTIS.</t>
  </si>
  <si>
    <t>Dès son engagement, le FOURNISSEUR présente un plan de travail et une courbe de convergence des bruits parasites audibles sur banc, organisés autour de 3 phases : 
-Phase 1 : justification d’une robustesse de conception au stade DFNu et RO
Le FOURNISSEUR justifie auprès de STELLANTIS des choix de conception, permettant de garantir la prise en compte des basiques de conception. Il identifie les risques associés à sa conception et organise un premier plan d’actions.
Les règles de conception sont basées sur l’expertise du FOURNISSEUR et le retour d’expériences STELLANTIS.
En particulier, les pièces en contact sont en matériaux compatibles du point de vue bruit, c’est à dire qu’elles ne présentent pas de risque de bruits en frottant les unes contre les autres, ou sont correctement immobilisées les unes par rapport aux autres. Cf tableau de compatibilité des matériaux en frottement dans [DA_MATERIALS].
-Phase 2 : justification d’une robustesse de conception au stade VRS DV.
Le FOURNISSEUR justifie auprès de STELLANTIS de l’absence de défauts côtés A ou B.
-Phase 3 : justification d’une robustesse de conception au stade VRS UT.
Le FOURNISSEUR justifie auprès de STELLANTIS de l’absence de défauts côtés A, B, C ou D.
Seuls les services STELLANTIS compétents sont habilités à prononcer l’état de validation. En cas de problèmes d'interprétation, les services essais STELLANTIS concernés donneront ou non leur approbation. 
Nota : Les bruits de cotation D sur banc, peuvent faire l’objet d’une approbation par STELLANTIS. Dans cet unique cas, l’analyse complémentaire en véhicule devra justifier de leur inaudibilité, à neuf et après vieillissement. 
En l’absence d’approbation STELLANTIS en véhicule, les bruits de cotation D doivent faire l’objet d’un plan d’actions FOURNISSEUR. 
Supplier is to provide an action plan to reduce noise that can be detected while testing pieces and an associated IQF curve per component delivery. Action plan is split into 3 steps : 
-Step 1: Concept explanation on the digital model design.
Supplier explain rules applied to avoid noise issue and its knowledge for this issue
Especially, parts in contact are made of « noise proof » materials, this means that the parts will not produce noise while rubbing again each other, or are correctly fixed against each other. See noise material referential in [DA_MATERIALS].
-Step 2: Concept explanation for VRS DV design approval.
No A and B defect are allowed. Supplier is expected to provide proof that this target is reached.
-Step 3: Concept explanation for VRS UT design approval.
No A, B, C and D defect are allowed. Supplier is expected to provide proof that this target is reached.
Statement and approval are subjected to agreement of STELLANTIS experts.
In case of disagreement on any result, only STELLANTIS expert are able to rule. 
D evaluation noticed on Jig test, may need STELLANTIS expert feedback. For D evaluation, some analysis may be performed into the vehicle to ensure if noise can be noticed by end-user (new test and ageing test).
Without any agreement from STELLANTIS for D evaluation, supplier commits to work on design of the product until final solution is accepted by STELLANTIS to fix this issue.</t>
  </si>
  <si>
    <t>L’essai de détection de bruyance sur banc incluant un vieillissement climatique et vibratoire comporte 3 phases : 
-Ecoute à neuf
-Vieillissement climatique et vibratoire 
-Ecoute après vieillissement 
L’écoute des bruits parasites (à neuf et après vieillissement) est réalisée à partir de signaux génériques fournis par le projet (voir [DA_NOISE_SIGNALS]). Ces signaux représentent l’accélération en fonction du temps vue par les fixations du composant lors des passages sur les pistes sonores de référence des circuits de La Ferté Vidame, Belchamp, ou piste bout d’usine.
Le vieillissement vibratoire est réalisé à partir d’un signal générique tri-axes fourni par le projet, d’une durée de 72 heures (voir [DA_NOISE_SIGNALS]). Ce vieillissement est représentatif de 3 ans d’usage.
A défaut de posséder un pot vibrant tri-axes, le fournisseur peut réaliser sur son propre moyen des essais en mono-axe et sous-traiter dans un laboratoire 2 phases de validation en tri-axes.
Le vieillissement climatique : simultanément au vieillissement vibratoire, l’organe subit un vieillissement climatique, sur une plage de température de –20°C à +85°C. 
Dans le cas où les vieillissements climatique et vibratoire ne peuvent être réalisés simultanément, le vieillissement climatique sera réalisé avant le vieillissement vibratoire.
Le profil de vieillissement climatique sera précisé ultérieurement (par exemple, il pourra être obtenu sur le produit complet après 4 cycles AF ou AFA suivant la méthode d’essai D47 1309-AF).
Le FOURNISSEUR organise son plan de validation par campagnes d’essai (Ecoutes à neuf / phase de vieillissement climatique et vibratoire / écoutes après vieillissement).
Nota : Le produit est fixé sur un bâti rigide (de fréquence propre &gt;100Hz) représentatif de la configuration véhicule. Après montage de la pièce (ou du sous-ensemble) sur le bâti, le centre d’inertie doit rester inchangé dans les tolérances précitées. Le produit est sollicité en translation dans les 3 directions X, Y et Z sauf spécification contraire du projet. Le banc doit avoir un bruit de fond suffisamment faible pour détecter les bruits parasites. Dans tous les cas, le moyen d’essai sera soumis à STELLANTIS pour approbation.
Trial to enable noise detection on test jig with ageing climatic test and vibration is split into 3 different steps :
-New part earing
-Climatic test and vibration ageing 
-Aged part earing
Trial perform to detect unexpected noise (new part and part after ageing test) is performed with generic signals defined by the project (see [DA_NOISE_SIGNALS]). These generic signals represent acceleration while vehicle is driven on unwanted noise’s reference road, located in La Ferté Vidame and Belchamp. 
Ageing vibrating test is performed with a three axes generic signal released by the project (see [DA_NOISE_SIGNALS]). Its duration is around 72 hours. This test is equivalent to 3 years of use.
If supplier have no 3 axis vibrator on its own, main part of tests could be done on its single axis vibrator, and buy to a specific supplier 3 axis validations (at least 2 tests).
Ageing climatic test is performed with ageing vibrating process in the same time. Test is performed on device with a range of temperature from -20°C to 85°C.
In case ageing climatic test can not be performed in the same time than ageing vibrating test, Supplier is expected to perform first ageing climatic test and then ageing vibrating test. 
Ageing climatic process protocol for testing will be detail later (it could be defined on the whole product by 4 AF or AFA cycle tests according to validation plan defined on D47 1309-AF standard). 
Supplier is responsible to perform its own tests with its validation plan (listening to new products, listening to products after climatic and vibrating ageing test and listening to product after ageing test) 
Note: Product is fixed on a fixed and rigid jig (whose natural frequency &gt; 100Hz) with similar condition of fixing into the vehicle. After product mounting, gravity center is not supposed to move out of the defined range of tolerance. Product is submitted to translation within X, Y and Z direction (except if specific requirement are requested by project team). Testing jig is expected to have the lowest possible noise to enable unexpected noise detection on the product itself. Test conditions defined by the Supplier are submitted to STELLANTIS for approval.</t>
  </si>
  <si>
    <t>Un essai sous système est un essai de validation sur un environnement de pièces critiques en bruits parasites. 6 environnements ont été définis :
-Poste de conduite équipé : Planche de bord équipée avec la console si liée à la planche, haut de colonne (volant, colonne de direction, demi-gaines …), autoradio, combiné, groupe climatisation. Le bâti poste de conduite équipé prend en compte l’interface joint de nez de planche de bord,
-Porte AV,
-Porte AR,
-Volet,
-Sièges et banquettes,
-Occulteur de toits complexes (Cielo, grand TO, …)
L’essai est réalisé sous le pilotage de STELLANTIS avec présence ou délégation des différents fournisseurs. 
Aucun bruit parasite ne doit être détectable. 
Cette exigence doit couvrir des conditions d’utilisation du sous-système sur une plage de température de –20°C à +85°C, à neuf, vieillissement climatique, et après vieillissement mécanique. 
La cotation des défauts s’effectue par une écoute subjective, permettant de classer les bruits parasites sur une échelle comportant 4 niveaux : A, B, C et D.
L’essai de détection de bruyance sur essais sous-système incluant un vieillissement climatique et vibratoire comporte 4 phases : 
-Ecoute à neuf 
-Vieillissement climatique et vibratoire 
-Vieillissement mécanique
-Ecoute après vieillissement
L’écoute des bruits parasites (à neuf et après vieillissement) est réalisée à partir de signaux fournis par le projet (voir [DA_NOISE_SIGNALS]). Ces signaux représentent l’accélération en fonction du temps vue par les fixations du composant lors des passages sur les pistes sonores de référence des circuits de La Ferté Vidame, Belchamp, ou piste bout d’usine. 
Le vieillissement vibratoire est réalisé à partir d’un signal temporel tri-axes fourni par le projet, d’une durée de 72 heures (voir [DA_NOISE_SIGNALS]). Ce vieillissement est représentatif de 3 ans d’usage.
Le vieillissement mécanique concerne les ouvrants, les sièges et les Cielo-TO. Il est basé sur un usage 3ans d'un client 50% : 
Ouvrant : il s'agit de cycles d'ouverture/fermeture claquage, incluant différentes positions des éléments mobiles (vitre de porte par exemple)
Sièges : Il s'agit de cycles de réglage (site, longi, nez de coussin, …) en charge ou non
Occulteur de toits complexes (Cielo, grand TO, …) : il s'agit de cycle de manœuvre fonctionnelle
L'ensemble de ces données (nombre, vitesse, charges, …) seront fournies par STELLANTIS.
Aucun bruit côté A, B, C ou D ne doit être détectable lors de ces essais à neuf, comme à l’usage. Seuls les services STELLANTIS compétents sont habilités à prononcer l’état de validation. 
En cas de problèmes d'interprétation, les services essais STELLANTIS concernés donneront ou non leur approbation. 
Subsystem test is a validation test on assembly. 6 are defined :
Dashboard assembly: dashbord with console (if fixed with dashboard), driving wheel with its controls, radio, cluster, air conditioning system. The equipped dashboard frame take into account the dashboard front seal (near windscreen),
Frond door,
Rear door,
Tailgate/trunk,
Seats (Front and Rear),
Curtain of complex roof (Cielo, opening roof, …)
STELLANTIS drive these tests, with suppliers participation or with its delegation.
No unexpected noise that end-user may ear on the subsystem are allowed.
Subsystem is expected to comply with that requirement whatever the range of temperature (from -20°C to +85°C) for a new product and for product after climatic and mechanical stress.
Noise cotation is performed by a subjective earring. This evaluation is reported in a scale with four different levels (From A to D).
Trial to enable noise detection on test jig with ageing climatic test and vibration is splitted into 4 different steps :
-New part earing
-Climatic test and vibration ageing 
-Mechanical ageing
-Aged part earing
Trial perform to detect unexpected noise (new part and part after ageing test) is performed with signals defined by the project (see [DA_NOISE_SIGNALS]). These signals represent acceleration / time. Accelerometers are glued close to fixing points of the product, and record acceleration while vehicle is driven on unwanted noise’s reference road, located in La Ferté Vidame and Belchamp. 
Ageing vibrating test is performed with a three axes generic signal released by the project (see [DA_NOISE_SIGNALS]). Its duration is around 72 hours. This test is equivalent to 3 years of use.08
Mechanical ageing is to apply to doors, tailgate, seats and complex roof. Statistic reference is "50% customer" in 3 years use :
Doors and tailgate : slamming test, including different position for mobile part (ie : side glass)
Seats : body adjustments cycles (height, cushion nose, …) loaded or not
Curtain of complex roofs : functional cycles
Test description will be released by STELLANTIS.
No unexpected noise level A, B, C and D are allowed in these tests, at new, and on aged vehicles (equivalent to 3 years of use).
Statement and approval are subjected to agreement of STELLANTIS experts.
In case of disagreement on any result, only STELLANTIS expert are able to rule.</t>
  </si>
  <si>
    <t>Aucun bruit parasite ne doit être détectable. 
Cette exigence doit couvrir des conditions d’utilisation du système (ou sous-système) sur une plage de température de –20°C à +85°C, à neuf et vieillissement climatique, dans les situations de vie suivantes : 
-à l’arrêt, en régime permanent (arrêt moteur tournant, roulage) 
-en régime transitoire (démarrage/arrêt moteur, accélération/décélération) 
La cotation des défauts s’effectue par une écoute subjective, permettant de classer les bruits parasites sur une échelle comportant 4 niveaux : A, B, C et D. 
Aucun bruit côté A, B ou C ne doit être détectable après les VRS UT. Les bruits résiduels de cotation D doivent faire l’objet d’une solution palliative pour respecter le niveau d’exigence en EL1. 
Aucun bruit côté A, B, C ou D ne doit être détectable en EL1 à neuf, comme à l’usage.
Seuls les services STELLANTIS compétents sont habilités à prononcer l’état de validation. 
En cas de problèmes d'interprétation, les services essais STELLANTIS concernés donneront ou non leur approbation. 
Les écoutes seront réalisées :
-Après Roulages RAF 2000 km
-A 2000, 15 000, 30 000 et 45 000 km des Roulages Endurance Qualité à l’usage
-Lors des roulages IQF
-Après les essais d’ensoleillement intérieur et extérieur
-Avant et après les essais de simulation de vieillissement bruit parasite (vieillissement accéléré équivalent à 3 ans d’usage) sur bancs 4 vérins climatique
-Flotte de roulage interne ou professionnelle.
Le produit monté en véhicule est testé en roulage sur différents types de revêtement de route : pavés, piste « sinus », …, selon la procédure de cotation bruit parasite.
No unexpected noise that end-user may ear on the product are allowed.
Product is expected to comply with that requirement whatever the range of temperature (from -20°C to +85°C) for a new product and for product after climatic ageing test with the vehicle following conditions : 
-stop, permanent engine speed rate (stopped vehicle with rotating engine, driving)
-Transitory engine speed rate (start / stop engine, expediting / decelerating) 
Noise evaluation is performed by a subjective earring. This evaluation is reported in a scale with four different levels (From A to D).
No unexpected noise level A, B or C are allowed after VRS UT stage. In case of D level, temporary solution is expected to be applied for EL1 stage until corrective action is defined and implemented. 
No unexpected noise level A, B, C and D are allowed for EL1 stage, at new, and on aged vehicles (equivalent to 3 years of use).
Statement and approval are subjected to agreement of STELLANTIS experts.
In case of disagreement on any result, only STELLANTIS expert are able to rule. 
Products will be eared :
-After RAF 2000 km
-At 2000, 15 000, 30 000 and 45 000 km of durability driving
-While IQF tests
-After sunshine simulation tests (interiors and exteriors)
-Before and after unwanted noise durability simulation (accelerated ageing with shaking and thermal stress, equivalent to 3 years of use)
-Driving pool (professional or employee drivers)
Product in the car is submitted to different shape of roads: « pavés », « sinus »… according to unwanted noise work instruction.</t>
  </si>
  <si>
    <t>L’organe doit répondre aux différents Services Diagnostic décrits dans la messagerie DIAG Applicative [DIAG1] qui sera livrée sous format pdx et .xlsx.
Note : si le fournisseur souhaite utiliser l'ODX viewer de STELLANTIS, un abonnement annuel d’environ 4000€ est nécessaire et devra être inclu dans l'offre de la RFQ.
The device must respond to the different Diagnosis Services described in the Application DIAG messaging [DIAG1] which will be delivered under .pdx and.xlsx format.
Note: if the supplier wishes to use STELLANTIS ODX viewer, an annual subscription of approximately € 4,000 is required and must be included in the RFQ offer.</t>
  </si>
  <si>
    <r>
      <t xml:space="preserve">CE DOCUMENT EST LA PROPRIETE DU GROUPE STELLANTIS ET NE PEUT ETRE REPRODUIT OU COMMUNIQUE SANS SON AUTORISATION
</t>
    </r>
    <r>
      <rPr>
        <sz val="7"/>
        <color indexed="12"/>
        <rFont val="Arial Narrow"/>
        <family val="2"/>
      </rPr>
      <t xml:space="preserve">THIS DOCUMENT IS THE PROPERTY OF STELLANTIS GROUP AND MAY NOT BE REPRODUCED OR DISCLOSED WITHOUT ITS AUTHORIZATION </t>
    </r>
  </si>
  <si>
    <r>
      <t xml:space="preserve">Statut STELLANTIS
</t>
    </r>
    <r>
      <rPr>
        <i/>
        <sz val="10"/>
        <color indexed="12"/>
        <rFont val="Arial"/>
        <family val="2"/>
      </rPr>
      <t>STELLANTIS's status</t>
    </r>
  </si>
  <si>
    <r>
      <t xml:space="preserve">Commentaires STELLANTIS
</t>
    </r>
    <r>
      <rPr>
        <i/>
        <sz val="10"/>
        <color indexed="12"/>
        <rFont val="Arial"/>
        <family val="2"/>
      </rPr>
      <t>STELLANTIS comments</t>
    </r>
  </si>
  <si>
    <t>No STELLANTIS Answer</t>
  </si>
  <si>
    <t>No SUPPLIER Answer</t>
  </si>
  <si>
    <t>xxxxx</t>
  </si>
  <si>
    <r>
      <t xml:space="preserve">Découpage / 
</t>
    </r>
    <r>
      <rPr>
        <sz val="8"/>
        <color indexed="12"/>
        <rFont val="Arial"/>
        <family val="2"/>
      </rPr>
      <t>Breakdown</t>
    </r>
  </si>
  <si>
    <t>Other requirement number (Only for STELLANTIS internal use)</t>
  </si>
  <si>
    <t>Green materials (organic) – Definition and calculation method (Stellantis harmonized)</t>
  </si>
  <si>
    <t>Trademark and product brand identification on parts</t>
  </si>
  <si>
    <t>Coatings performance requirements for display cover lenses</t>
  </si>
  <si>
    <t>Les matériaux doivent répondre aux exigences réglementaires en vigueur dans l'ensemble des pays mentionnés au chapitre 2.2 Réglementations de la norme D45 1333 (au dernier indice à partir de l'indice K).
Essais à réaliser selon cette même norme en établissant les vitesses de combustion maximale Vmax et maximale statistique Vstat.
The materials must comply to the regulatory requirements applicable in all the countries listed in the chapter 2.2 "Regulations" of the D45 1333 norm (with the last index starting from the index K). Test to be carried out according to the same norm by computing the maximum burn speed Vmax and the statistical maximum burnspeed Vsat
Pour l'approbation initiale :
-  A neuf
- Après 100hrs à 100°C*
- Après 100hrs à 40°C, 95%HR*
*dans le cas des matériaux plastiques TP, TD, TPE et caoutchoucs : s'applique uniquement aux matériaux bio-sourcés et/ou chargés fibres naturelles
Exigences :
Vmax &lt;=  100 mm/min
Vstat &lt;=  100 mm/min
Deux types de certification seront établies, au plus tard 30 semaines avant AMC :
- certification de conformité à la FMVSS/KMVSS**
- certification de conformité au TRIAS
** deux rapports différents devront être émis si les conditions d'essais ne sont pas identiques
Les formalismes et le contenu des rapports d'essais correspondants sont décrits dans la D45 1333
For initial approval :
-  As received
- After 100 h at 100°C*
- After 100 h at 40°C, 95% RH*
* in case of TP, TD, TPE plastics materials and rubbers : only applicable for to the materials organic-sources and/or charged natural fibers
Requirements:
Vmax &lt;=  100 mm/min
Vstat &lt;=  100 mm/min
Two types of certification will be established, later 30 weeks before SOP :
- Certification of conformity to FMVSS/KMVSS
- Certification of conformity to TRIAS
*two different reports shall be established if the test conditions are different
The template and the content of the corresponding test reports are specified in the D45 1333.
.
Pour le suivi de production :
- A neuf
Exigences :
Vmax &lt;=  100 mm/min
ET Vmax doit être inférieur à la vitesse Vstat calculée pour la certification du premier lot mesuré dans le même laboratoire / ou &lt;= 75 mm/min (si Vstat &lt;=  75 mm/min)
Le fournisseur est responsable d'établir et d'appliquer la fréquence de contrôle appropriée qui garantira la conformité de la matière avec les règlements et législations des pays dans lequel elle est fournie.
For the production control :
- As received
Requirements:
Vmax &lt;=  100mm/min
AND Vmax shall be inferior to Vstat as computed during the certification of the first batch in the same laboratory / or &lt;= 75  mm/min (if Vstat &lt;=  75 mm/min)
The supplier is responsible to determine and apply the relevant control frequency that will guarantee the compliance of the material to all the relevant legislations and regulations of the countries where it is supplied.
Att_bool@ R</t>
  </si>
  <si>
    <t>REQ-0752731</t>
  </si>
  <si>
    <t>REQ-0590990</t>
  </si>
  <si>
    <t>REQ-0777769</t>
  </si>
  <si>
    <t>REQ-0777770</t>
  </si>
  <si>
    <t>REQ-0738038</t>
  </si>
  <si>
    <t>REQ-0738798</t>
  </si>
  <si>
    <t>REQ-0738874</t>
  </si>
  <si>
    <t>REQ-0738875</t>
  </si>
  <si>
    <t>REQ-0308316</t>
  </si>
  <si>
    <t>REQ-0308348</t>
  </si>
  <si>
    <t>REQ-0308338</t>
  </si>
  <si>
    <t>REQ-0308384</t>
  </si>
  <si>
    <t>REQ-0308418</t>
  </si>
  <si>
    <t>REQ-0752152</t>
  </si>
  <si>
    <t>REQ-0777771</t>
  </si>
  <si>
    <t>REQ-0733980</t>
  </si>
  <si>
    <t>REQ-0738738</t>
  </si>
  <si>
    <t>REQ-0738739</t>
  </si>
  <si>
    <t>REQ-0738426</t>
  </si>
  <si>
    <t>REQ-0680825</t>
  </si>
  <si>
    <t>REQ-0685220</t>
  </si>
  <si>
    <t>REQ-0738429</t>
  </si>
  <si>
    <t>REQ-0752730</t>
  </si>
  <si>
    <t>REQ-0738430</t>
  </si>
  <si>
    <t>REQ-0685230</t>
  </si>
  <si>
    <t>REQ-0308151</t>
  </si>
  <si>
    <t>REQ-0308159</t>
  </si>
  <si>
    <t>REQ-0308169</t>
  </si>
  <si>
    <t>L'homogénéité de l'éclairage d'une image blanche doit être supérieure ou égale à 75% sur la totalité de la surface visible.
The lighting homogeneity of a white image must be higher or equal to 75% on the totality of the visible surface.</t>
  </si>
  <si>
    <t>Le taux de réflexion de l'écran doit être inférieur ou égale à 2% de 500nm à 700nm. Mesurer le taux de reflexion un utilisant un spectrophotomètre à sphère dans les conditions suivantes : Illuminant D65, Observateur 10°, Reflexion spéculaire incluse (SCI).
The display reflectance must be lower or equal to 2% from 500nm to 700nm. Measure reflectance using a spectrophotometer with an integrating sphere under the following conditions: D65 Illuminant, 10 degree Observer, Specular Component Included.</t>
  </si>
  <si>
    <t>FALD displays: Intensity targets must be met with HMI graphics, in a single zone, calibrated to our color (1 LED/cm2).</t>
  </si>
  <si>
    <t>L'organe devra couvrir une surface minimum SCIE1931 = 85% du triangle NTSC. 
The device should cover a minimum surface SCIE1931 = 85% of NTSC triangle.</t>
  </si>
  <si>
    <t>Couleur Rouge : la cible à atteindre est le point de coordonnées (x,y) dans le diagramme de chromaticité standard (norme CIE 1931-1964).
Red color: the target to reach is the point of coordinates (x, y) in the standard diagram of chromaticity (standard CIE 1931-1964).
x	y
0.673 +/- 0,03	0.310 + / - 0,03</t>
  </si>
  <si>
    <t>Couleur Verte : la cible à atteindre est le point de coordonnées (x,y) dans le diagramme de chromaticité standard (norme CIE 1931-1964).
Green color: the target to reach is the point of coordinates (x, y) in the standard diagram of chromaticity (standard CIE 1931-1964).
x	y
0.276 + / - 0,03	0.668 + / - 0,03</t>
  </si>
  <si>
    <t>Couleur Bleue : la cible à atteindre est le point de coordonnées (x,y) dans le diagramme de chromaticité standard (norme CIE 1931-1964).
Blue color: the target to reach is the point of coordinates (x, y) in the standard diagram of chromaticity (standard CIE 1931-1964).
x	y
0.148 + / - 0,03	0.052 + / - 0,03</t>
  </si>
  <si>
    <t>Dans le plan xOz perpendiculaire au verre, sauf mention contraire indiquée dans les exigences optiques concernées, l'angle pour lequel l'organe doit répondre strictement aux spécifications optiques (luminosité, contraste, homogénéité, …) est 0° +/-20°.
In the xOz plan perpendicular to display, except in case of contrary mention in the optical requirements concerned, the angle for which the unit must strictly comply to the optical specifications (brightness, contrast, homogeneity, …) is 0° +/-20°.</t>
  </si>
  <si>
    <t>Dans le plan xOz perpendiculaire au verre, sauf mention contraire indiquée dans les exigences optiques concernées, l’angle pour lequel l’organe doit répondre strictement aux spécifications optiques (luminosité, contraste, homogénéité, …) est -30° à +10°.
In the xOz plan perpendicular to display, except in case of contrary mention in the optical requirements concerned, the angle for which the unit must strictly comply to the optical specifications (brightness, contrast, homogeneity, …) is -30° to +10°.</t>
  </si>
  <si>
    <t>Dans le plan xOy perpendiculaire au verre, sauf mention contraire indiquée dans les exigences optiques concernées, l'angle pour lequel l'organe doit répondre strictement aux spécifications optiques (luminosité, contraste, homogénéité, …) est 0° +/-20°.
In the xOy plan perpendicular to display, except in case of contrary mention in the optical requirements concerned, the angle for which the unit must strictly comply to the optical specifications (brightness, contrast, homogeneity, …) is 0° +/-20°.</t>
  </si>
  <si>
    <t>La valeur de luminance des témoins de couleur Ambre est de :
- Pour le témoin Alerte Carburant : 400cd/m² +/-30%
- Pour les autres témoins : 200cd/m² +/-30%
The brightness value of the telltales of Amber color is :
- For the indicator Fuel Alerts: 400cd/m ² +/-30%
- For the other indicators: 200cd/m ² +/-30%</t>
  </si>
  <si>
    <t>La valeur de luminance des témoins de couleur Rouge est de 400 cd/m² +/-30%.
The brightness value of the telltales of Red color is 400 cd/m² +/-30%.</t>
  </si>
  <si>
    <t>Le contraste minimum d'un afficheur TFT est de 400:1.
The minimum contrast ratio of a TFT display is 400:1.</t>
  </si>
  <si>
    <t>Les efforts maximums de clippage de l'organe à l’aide de la paume des deux mains doivent être de 8 daN maximum.
The maximum clipping efforts of the device using the palms of both hands must be 8 daN maximum.</t>
  </si>
  <si>
    <t>L'effort d'insertion du connecteur dans l'embase de l'organe doit être de 3 daN au maximum.
The insertion effort of the harness connector in the device connector must be 3 daN maximum.</t>
  </si>
  <si>
    <t>L'effort de verrouillage du connecteur avec un doigt ou l'extrémité des doigts doit être de 2 daN maximum.
The locking effort of the connector with one finger or the end of the fingers must be 2 daN maximum.</t>
  </si>
  <si>
    <t>Il est demandé d’apposer le Marquage MOPAR sur l’organe, comme indiqué dans le document [N29].
Ce marquage doit être placé sur les faces extérieures de l’organe qui sont invisibles pour le client lorsque l’organe est monté dans le véhicule.
Applying the MOPAR marking is required on the device, as indicated in the document [N29].
This mark must be placed on the outside of the device that is invisible for the customer when the device is mounted inside the vehicle.</t>
  </si>
  <si>
    <t>GEN-PHYS-CD-METIER-0090(6)</t>
  </si>
  <si>
    <t>GEN-PHYS-CD-METIER-1224(0)</t>
  </si>
  <si>
    <t>GEN-PHYS-CD-METIER-1228(0)</t>
  </si>
  <si>
    <t>GEN-PHYS-CD-METIER-1229(0)</t>
  </si>
  <si>
    <t>GEN-PHYS-CD-METIER-1230(0)</t>
  </si>
  <si>
    <t>GEN-PHYS-CD-METIER-0258(4)</t>
  </si>
  <si>
    <t>GEN-PHYS-CD-METIER-0567(1)</t>
  </si>
  <si>
    <t>GEN-PHYS-CD-METIER-0185(2)</t>
  </si>
  <si>
    <t>GEN-PHYS-CD-METIER-0187(2)</t>
  </si>
  <si>
    <t>GEN-PHYS-CD-METIER-0539(3)</t>
  </si>
  <si>
    <t>GEN-PHYS-CD-METIER-1043(1)</t>
  </si>
  <si>
    <t>GEN-PHYS-CD-METIER-1236(0)</t>
  </si>
  <si>
    <t>GEN-PHYS-CD-METIER-0082(3)</t>
  </si>
  <si>
    <t>GEN-PHYS-CD-METIER-0570(1)</t>
  </si>
  <si>
    <t>GEN-PHYS-CD-METIER-0411(5)</t>
  </si>
  <si>
    <t>REQ-0798552</t>
  </si>
  <si>
    <t>REQ-0797760</t>
  </si>
  <si>
    <t>REQ-0590995</t>
  </si>
  <si>
    <t>REQ-0797764</t>
  </si>
  <si>
    <t>REQ-0590996</t>
  </si>
  <si>
    <t>REQ-0308431</t>
  </si>
  <si>
    <r>
      <t>Nom/</t>
    </r>
    <r>
      <rPr>
        <sz val="10"/>
        <color indexed="12"/>
        <rFont val="Arial"/>
        <family val="2"/>
      </rPr>
      <t>Name</t>
    </r>
    <r>
      <rPr>
        <sz val="10"/>
        <rFont val="Arial"/>
        <family val="2"/>
      </rPr>
      <t xml:space="preserve"> : Sébastien WEBER</t>
    </r>
  </si>
  <si>
    <t>REQ-0608859</t>
  </si>
  <si>
    <t>REQ-0307781</t>
  </si>
  <si>
    <t>REQ-0307782</t>
  </si>
  <si>
    <t>REQ-0307790</t>
  </si>
  <si>
    <t>REQ-0307777</t>
  </si>
  <si>
    <t>REQ-0307795</t>
  </si>
  <si>
    <t>REQ-0307817</t>
  </si>
  <si>
    <t>REQ-0307836</t>
  </si>
  <si>
    <t>REQ-0307860</t>
  </si>
  <si>
    <t>REQ-0491849</t>
  </si>
  <si>
    <t>REQ-0307893</t>
  </si>
  <si>
    <t>REQ-0307789</t>
  </si>
  <si>
    <t>REQ-0307791</t>
  </si>
  <si>
    <t>REQ-0307796</t>
  </si>
  <si>
    <t>REQ-0307807</t>
  </si>
  <si>
    <t>REQ-0308287</t>
  </si>
  <si>
    <t>REQ-0308302</t>
  </si>
  <si>
    <t>REQ-0603042</t>
  </si>
  <si>
    <t>REQ-0603044</t>
  </si>
  <si>
    <t>REQ-0308364</t>
  </si>
  <si>
    <t>REQ-0308411</t>
  </si>
  <si>
    <t>REQ-0308434</t>
  </si>
  <si>
    <t>REQ-0587824</t>
  </si>
  <si>
    <t>REQ-0308475</t>
  </si>
  <si>
    <t>REQ-0308487</t>
  </si>
  <si>
    <t>REQ-0603046</t>
  </si>
  <si>
    <t>REQ-0603047</t>
  </si>
  <si>
    <t>REQ-0587825</t>
  </si>
  <si>
    <t>REQ-0308490</t>
  </si>
  <si>
    <t>REQ-0308492</t>
  </si>
  <si>
    <t>REQ-0308496</t>
  </si>
  <si>
    <t>REQ-0308497</t>
  </si>
  <si>
    <t>REQ-0308502</t>
  </si>
  <si>
    <t>REQ-0308494</t>
  </si>
  <si>
    <t>REQ-0307800</t>
  </si>
  <si>
    <t>REQ-0307805</t>
  </si>
  <si>
    <t>REQ-0307824</t>
  </si>
  <si>
    <t>REQ-0307828</t>
  </si>
  <si>
    <t>REQ-0307842</t>
  </si>
  <si>
    <t>REQ-0307845</t>
  </si>
  <si>
    <t>REQ-0307930</t>
  </si>
  <si>
    <t>REQ-0307871</t>
  </si>
  <si>
    <t>REQ-0307877</t>
  </si>
  <si>
    <t>REQ-0307829</t>
  </si>
  <si>
    <t>REQ-0307833</t>
  </si>
  <si>
    <t>REQ-0307835</t>
  </si>
  <si>
    <t>REQ-0491931</t>
  </si>
  <si>
    <t>REQ-0307837</t>
  </si>
  <si>
    <t>REQ-0307866</t>
  </si>
  <si>
    <t>REQ-0587826</t>
  </si>
  <si>
    <t>REQ-0307886</t>
  </si>
  <si>
    <t>REQ-0307952</t>
  </si>
  <si>
    <t>REQ-0307976</t>
  </si>
  <si>
    <t>REQ-0485889</t>
  </si>
  <si>
    <t>REQ-0307806</t>
  </si>
  <si>
    <t>REQ-0307809</t>
  </si>
  <si>
    <t>REQ-0307811</t>
  </si>
  <si>
    <t>REQ-0307813</t>
  </si>
  <si>
    <t>REQ-0307819</t>
  </si>
  <si>
    <t>REQ-0307823</t>
  </si>
  <si>
    <t>REQ-0307895</t>
  </si>
  <si>
    <t>REQ-0307902</t>
  </si>
  <si>
    <t>REQ-0307906</t>
  </si>
  <si>
    <t>REQ-0307911</t>
  </si>
  <si>
    <t>REQ-0307917</t>
  </si>
  <si>
    <t>REQ-0308098</t>
  </si>
  <si>
    <t>REQ-0307928</t>
  </si>
  <si>
    <t>REQ-0307939</t>
  </si>
  <si>
    <t>REQ-0307956</t>
  </si>
  <si>
    <t>REQ-0307966</t>
  </si>
  <si>
    <t>REQ-0307985</t>
  </si>
  <si>
    <t>REQ-0308197</t>
  </si>
  <si>
    <t>REQ-0308203</t>
  </si>
  <si>
    <t>REQ-0308209</t>
  </si>
  <si>
    <t>REQ-0308214</t>
  </si>
  <si>
    <t>REQ-0308219</t>
  </si>
  <si>
    <t>REQ-0308236</t>
  </si>
  <si>
    <t>REQ-0308318</t>
  </si>
  <si>
    <t>REQ-0308324</t>
  </si>
  <si>
    <t>REQ-0308378</t>
  </si>
  <si>
    <t>REQ-0308382</t>
  </si>
  <si>
    <t>REQ-0308388</t>
  </si>
  <si>
    <t>REQ-0608862</t>
  </si>
  <si>
    <t>REQ-0608867</t>
  </si>
  <si>
    <t>REQ-0635070</t>
  </si>
  <si>
    <t>REQ-0307981</t>
  </si>
  <si>
    <t>REQ-0307990</t>
  </si>
  <si>
    <t>REQ-0308125</t>
  </si>
  <si>
    <t>REQ-0308232</t>
  </si>
  <si>
    <t>REQ-0308239</t>
  </si>
  <si>
    <t>REQ-0308164</t>
  </si>
  <si>
    <t>REQ-0308172</t>
  </si>
  <si>
    <t>REQ-0308183</t>
  </si>
  <si>
    <t>REQ-0308192</t>
  </si>
  <si>
    <t>REQ-0308200</t>
  </si>
  <si>
    <t>REQ-0869063</t>
  </si>
  <si>
    <t>REQ-0308234</t>
  </si>
  <si>
    <t>REQ-0308399</t>
  </si>
  <si>
    <t>REQ-0603048</t>
  </si>
  <si>
    <t>REQ-0308341</t>
  </si>
  <si>
    <t>REQ-0308349</t>
  </si>
  <si>
    <t>REQ-0308354</t>
  </si>
  <si>
    <t>REQ-0308362</t>
  </si>
  <si>
    <t>REQ-0308371</t>
  </si>
  <si>
    <t>REQ-0308376</t>
  </si>
  <si>
    <t>REQ-0603049</t>
  </si>
  <si>
    <t>REQ-0308389</t>
  </si>
  <si>
    <t>REQ-0308395</t>
  </si>
  <si>
    <t>REQ-0308400</t>
  </si>
  <si>
    <t>REQ-0308404</t>
  </si>
  <si>
    <t>REQ-0308409</t>
  </si>
  <si>
    <t>REQ-0308414</t>
  </si>
  <si>
    <t>REQ-0308405</t>
  </si>
  <si>
    <t>REQ-0308408</t>
  </si>
  <si>
    <t>REQ-0308425</t>
  </si>
  <si>
    <t>REQ-0308439</t>
  </si>
  <si>
    <t>REQ-0308446</t>
  </si>
  <si>
    <t>REQ-0308454</t>
  </si>
  <si>
    <t>REQ-0648121</t>
  </si>
  <si>
    <t>REQ-0308464</t>
  </si>
  <si>
    <t>REQ-0648122</t>
  </si>
  <si>
    <t>REQ-0648126</t>
  </si>
  <si>
    <t>REQ-0648128</t>
  </si>
  <si>
    <t>REQ-0648143</t>
  </si>
  <si>
    <t>REQ-0648144</t>
  </si>
  <si>
    <t>REQ-0648145</t>
  </si>
  <si>
    <t>REQ-0308366</t>
  </si>
  <si>
    <t>REQ-0308370</t>
  </si>
  <si>
    <t>REQ-0308394</t>
  </si>
  <si>
    <t>REQ-0308398</t>
  </si>
  <si>
    <t>REQ-0308403</t>
  </si>
  <si>
    <t>REQ-0308407</t>
  </si>
  <si>
    <t>REQ-0308410</t>
  </si>
  <si>
    <t>REQ-0308413</t>
  </si>
  <si>
    <t>REQ-0308417</t>
  </si>
  <si>
    <t>REQ-0308421</t>
  </si>
  <si>
    <t>REQ-0308427</t>
  </si>
  <si>
    <t>REQ-0308432</t>
  </si>
  <si>
    <t>REQ-0308443</t>
  </si>
  <si>
    <t>REQ-0308445</t>
  </si>
  <si>
    <t>REQ-0308448</t>
  </si>
  <si>
    <t>REQ-0308453</t>
  </si>
  <si>
    <t>REQ-0648147</t>
  </si>
  <si>
    <t>REQ-0801361</t>
  </si>
  <si>
    <t>REQ-0801363</t>
  </si>
  <si>
    <t>REQ-0648149</t>
  </si>
  <si>
    <t>REQ-0308456</t>
  </si>
  <si>
    <t>REQ-0801360</t>
  </si>
  <si>
    <t>REQ-0308463</t>
  </si>
  <si>
    <t>REQ-0308465</t>
  </si>
  <si>
    <t>REQ-0801296</t>
  </si>
  <si>
    <t>REQ-0648150</t>
  </si>
  <si>
    <t>REQ-0648151</t>
  </si>
  <si>
    <t>REQ-0648152</t>
  </si>
  <si>
    <t>REQ-0648153</t>
  </si>
  <si>
    <t>REQ-0648154</t>
  </si>
  <si>
    <t>REQ-0648155</t>
  </si>
  <si>
    <t>REQ-0648156</t>
  </si>
  <si>
    <t>REQ-0648157</t>
  </si>
  <si>
    <t>REQ-0648159</t>
  </si>
  <si>
    <t>REQ-0648160</t>
  </si>
  <si>
    <t>REQ-0648162</t>
  </si>
  <si>
    <t>REQ-0648163</t>
  </si>
  <si>
    <t>REQ-0648170</t>
  </si>
  <si>
    <t>REQ-0648171</t>
  </si>
  <si>
    <t>REQ-0648172</t>
  </si>
  <si>
    <t>REQ-0648173</t>
  </si>
  <si>
    <t>REQ-0648174</t>
  </si>
  <si>
    <t>REQ-0648175</t>
  </si>
  <si>
    <t>REQ-0648176</t>
  </si>
  <si>
    <t>REQ-0308477</t>
  </si>
  <si>
    <t>REQ-0608871</t>
  </si>
  <si>
    <t>REQ-0608872</t>
  </si>
  <si>
    <t>REQ-0608878</t>
  </si>
  <si>
    <t>REQ-0608877</t>
  </si>
  <si>
    <t>REQ-0608876</t>
  </si>
  <si>
    <t>REQ-0685210</t>
  </si>
  <si>
    <t>REQ-0608879</t>
  </si>
  <si>
    <t>REQ-0608880</t>
  </si>
  <si>
    <t>REQ-0608881</t>
  </si>
  <si>
    <t>REQ-0608882</t>
  </si>
  <si>
    <t>REQ-0308437</t>
  </si>
  <si>
    <t>REQ-0869083</t>
  </si>
  <si>
    <t>REQ-0869084</t>
  </si>
  <si>
    <t>REQ-0869085</t>
  </si>
  <si>
    <t>REQ-0869088</t>
  </si>
  <si>
    <t>REQ-0869089</t>
  </si>
  <si>
    <t>REQ-0869090</t>
  </si>
  <si>
    <t>REQ-0308262</t>
  </si>
  <si>
    <t>REQ-0308267</t>
  </si>
  <si>
    <t>REQ-0308273</t>
  </si>
  <si>
    <t>REQ-0308276</t>
  </si>
  <si>
    <t>REQ-0308280</t>
  </si>
  <si>
    <t>REQ-0308286</t>
  </si>
  <si>
    <t>REQ-0308291</t>
  </si>
  <si>
    <t>REQ-0308294</t>
  </si>
  <si>
    <t>REQ-0308299</t>
  </si>
  <si>
    <t>REQ-0308305</t>
  </si>
  <si>
    <t>REQ-0308309</t>
  </si>
  <si>
    <t>REQ-0308314</t>
  </si>
  <si>
    <t>REQ-0308317</t>
  </si>
  <si>
    <t>REQ-0308321</t>
  </si>
  <si>
    <t>REQ-0308326</t>
  </si>
  <si>
    <t>REQ-0308330</t>
  </si>
  <si>
    <t>REQ-0307864</t>
  </si>
  <si>
    <t>REQ-0777773</t>
  </si>
  <si>
    <t>REQ-0307888</t>
  </si>
  <si>
    <t>REQ-0307894</t>
  </si>
  <si>
    <t>REQ-0307903</t>
  </si>
  <si>
    <t>REQ-0307908</t>
  </si>
  <si>
    <t>REQ-0307914</t>
  </si>
  <si>
    <t>REQ-0308099</t>
  </si>
  <si>
    <t>REQ-0308157</t>
  </si>
  <si>
    <t>REQ-0308165</t>
  </si>
  <si>
    <t>REQ-0308174</t>
  </si>
  <si>
    <t>REQ-0308185</t>
  </si>
  <si>
    <t>REQ-0308011</t>
  </si>
  <si>
    <t>REQ-0308034</t>
  </si>
  <si>
    <t>REQ-0308044</t>
  </si>
  <si>
    <t>REQ-0308068</t>
  </si>
  <si>
    <t>REQ-0308153</t>
  </si>
  <si>
    <t>REQ-0308160</t>
  </si>
  <si>
    <t>REQ-0308175</t>
  </si>
  <si>
    <t>REQ-0308191</t>
  </si>
  <si>
    <t>REQ-0308251</t>
  </si>
  <si>
    <t>REQ-0308255</t>
  </si>
  <si>
    <t>REQ-0308007</t>
  </si>
  <si>
    <t>REQ-0308069</t>
  </si>
  <si>
    <t>REQ-0308082</t>
  </si>
  <si>
    <t>REQ-0308129</t>
  </si>
  <si>
    <t>REQ-0308139</t>
  </si>
  <si>
    <t>REQ-0308212</t>
  </si>
  <si>
    <t>REQ-0308217</t>
  </si>
  <si>
    <t>REQ-0308222</t>
  </si>
  <si>
    <t>REQ-0308227</t>
  </si>
  <si>
    <t>REQ-0308231</t>
  </si>
  <si>
    <t>REQ-0308238</t>
  </si>
  <si>
    <t>REQ-0308241</t>
  </si>
  <si>
    <t>REQ-0308250</t>
  </si>
  <si>
    <t>REQ-0308148</t>
  </si>
  <si>
    <t>REQ-0308162</t>
  </si>
  <si>
    <t>REQ-0308177</t>
  </si>
  <si>
    <t>REQ-0308194</t>
  </si>
  <si>
    <t>REQ-0308204</t>
  </si>
  <si>
    <t>REQ-0308210</t>
  </si>
  <si>
    <t>REQ-0308218</t>
  </si>
  <si>
    <t>REQ-0308226</t>
  </si>
  <si>
    <t>REQ-0308233</t>
  </si>
  <si>
    <t>REQ-0869097</t>
  </si>
  <si>
    <t>REQ-0308259</t>
  </si>
  <si>
    <t>REQ-0308270</t>
  </si>
  <si>
    <t>REQ-0307834</t>
  </si>
  <si>
    <t>REQ-0541211</t>
  </si>
  <si>
    <t>REQ-0587904</t>
  </si>
  <si>
    <t>REQ-0634770</t>
  </si>
  <si>
    <t>REQ-0308138</t>
  </si>
  <si>
    <t>REQ-0308002</t>
  </si>
  <si>
    <t>REQ-0603051</t>
  </si>
  <si>
    <t>REQ-0587827</t>
  </si>
  <si>
    <t>REQ-0307977</t>
  </si>
  <si>
    <t>REQ-0308000</t>
  </si>
  <si>
    <t>REQ-0308041</t>
  </si>
  <si>
    <t>REQ-0874006</t>
  </si>
  <si>
    <t>REQ-0308143</t>
  </si>
  <si>
    <t>REQ-0874009</t>
  </si>
  <si>
    <t>REQ-0308347</t>
  </si>
  <si>
    <t>REQ-0308350</t>
  </si>
  <si>
    <t>REQ-0308356</t>
  </si>
  <si>
    <t>REQ-0666428</t>
  </si>
  <si>
    <t>REQ-0666423</t>
  </si>
  <si>
    <t>REQ-0307980</t>
  </si>
  <si>
    <t>REQ-0308015</t>
  </si>
  <si>
    <t>REQ-0308025</t>
  </si>
  <si>
    <t>REQ-0308074</t>
  </si>
  <si>
    <t>REQ-0308123</t>
  </si>
  <si>
    <t>REQ-0308132</t>
  </si>
  <si>
    <t>REQ-0564503</t>
  </si>
  <si>
    <t>REQ-0307927</t>
  </si>
  <si>
    <t>REQ-0874011</t>
  </si>
  <si>
    <t>REQ-0307986</t>
  </si>
  <si>
    <t>REQ-0666436</t>
  </si>
  <si>
    <t>REQ-0666435</t>
  </si>
  <si>
    <t>REQ-0666434</t>
  </si>
  <si>
    <t>REQ-0666433</t>
  </si>
  <si>
    <t>REQ-0666432</t>
  </si>
  <si>
    <t>REQ-0307830</t>
  </si>
  <si>
    <t>REQ-0634781</t>
  </si>
  <si>
    <t>REQ-0635069</t>
  </si>
  <si>
    <t>REQ-0307972</t>
  </si>
  <si>
    <t>REQ-0307984</t>
  </si>
  <si>
    <t>REQ-0609043</t>
  </si>
  <si>
    <t>I</t>
  </si>
  <si>
    <t>Suite à un défaut (coupure ou baisse de tension de l'alimentation) ayant provoqué un reset du microcontrôleur, l'organe doit retrouver un fonctionnement nominal dans un délai de 2 secondes après déclenchement du reset.
After a reset of the microcontroller (cut or lower tension of power supply), the device must find a nominal operation within 2 seconds after release of the reset.</t>
  </si>
  <si>
    <t>Entre le moment où est déclenché le reset et jusqu'au moment où l'organe retrouve son fonctionnement nominal (prise en compte des trames provenant de l'organe maître), l'éclairage de l'organe doit être inhibé.
Les activations intempestives de fonctions (affichage d'informations erronées dans les afficheurs) sont interdites.
Between the moment when the reset is released and until the moment when the device comes back to its nominal operation (taking into account the frames coming from the master device), the device disables the backlight. 
Transient activations of functions (displaying of erroneous information in the display) are prohibited.</t>
  </si>
  <si>
    <t>L'organe doit exécuter l'action associée à la réception d'une donnée dans une trame LIN dans un délai inférieur à 50 ms (allumage/extinction des témoins).
Cette exigence est valable quelle que soit la charge du réseau et le nombre d'actions à exécuter simultanément.
Cette exigence est valable sur toute la plage de température (voir [DA_STE]).
The device must execute the action associated to the reception of data in a LIN frame within a delay shorter than 50 ms to display the other functions (telltales on/off).
This requirement is valid irrespective the network load and the number of actions to be executed simultaneously.
This requirement is valid on the entire temperature range (see [DA_STE]).</t>
  </si>
  <si>
    <t>L'organe doit mettre à jour les données des trames qu'il émet dans un délai de 50ms suite à la modification d'un état de l'organe (entrée filaire, variable interne….).
Cette exigence est valable quelle que soit la charge du réseau et le nombre d'actions à exécuter simultanément.
The device must update the data of the frames it emits within a delay of 50 ms after the modification of a device state (wire input, internal variable...).
This requirement is valid irrespective the network load and the number of actions to be executed simultaneously.</t>
  </si>
  <si>
    <t>L'organe doit répondre à l'ensemble des exigences (matrice d'application) définies dans le document [CAN1].
The device must answer all the requirements (application matrix) defined in document [CAN1].</t>
  </si>
  <si>
    <t>L'organe doit répondre à l'ensemble des exigences (matrice d'application) définies dans le document [LIN1].
The device must answer all the requirements (application matrix) defined in document [LIN1].</t>
  </si>
  <si>
    <t>Le courant consommé en « Mode consommation réduite » doit être inférieur ou égal à 100mA.
The current consumption in “Reduced consumption mode” must be lower or equal to 100mA.</t>
  </si>
  <si>
    <t>Le courant consommé sur le +CAN en « Mode consommation normale » doit être inférieur ou égal à 1,5A.
The current consumption on the +CAN in “Normal consumption mode” must be lower or equal to 1,5A.</t>
  </si>
  <si>
    <t>Le courant consommé sur le +CAN en « Mode consommation normale » doit être inférieur ou égal à 1,7A.
The current consumption on the +CAN in “Normal consumption mode” must be lower or equal to 1,7A.</t>
  </si>
  <si>
    <t>Le courant consommé sur la ligne d’alimentation du connecteur HSD_OUT en « Mode consommation normale » doit être inférieur ou égal à 1,5A.
The current consumption on the power supply line of the HSD_OUT connector in “Normal consumption mode” must be lower or equal to 1,5A.</t>
  </si>
  <si>
    <t>Le courant consommé sur le +CAN en « Mode consommation normale » doit être inférieur ou égal à 2,5A.
The current consumption on the +CAN in “Normal consumption mode” must be lower or equal to 2,5A.</t>
  </si>
  <si>
    <t>Le courant consommé sur le +CAN en « Mode consommation normale » doit être inférieur ou égal à 800 mA.
The current consumption on the +CAN in “Normal consumption mode” must be lower or equal to 800mA.</t>
  </si>
  <si>
    <t>Le courant consommé sur le +CAN en « Mode consommation normale » doit être inférieur ou égal à 1A.
The current consumption on the +CAN in “Normal consumption mode” must be lower or equal to 1A.</t>
  </si>
  <si>
    <t>Le courant consommé sur le +CAN en « Mode consommation normale » doit être inférieur ou égal à 150mA.
The current consumption on the +CAN in “Normal consumption mode” must be lower or equal to 150mA.</t>
  </si>
  <si>
    <t>Le courant consommé sur le +CAN en « Mode consommation normale » doit être inférieur ou égal à 1,2A.
The current consumption on the +CAN in “Normal consumption mode” must be lower or equal to 1,2A.</t>
  </si>
  <si>
    <t>Dans le pire cas, le courant maximum consommé doit être inférieur ou égal à 3A.
In the worst case, the maximum current consumption must be lower or equal to 3A.</t>
  </si>
  <si>
    <t>Dans le pire cas, le courant maximum consommé sur la ligne d’alimentation du connecteur HSD_OUT doit être inférieur ou égal à 2,5A.
In the worst case, the maximum current consumption on the power supply line of the HSD_OUT connector must be lower or equal to 2,5A.</t>
  </si>
  <si>
    <t>Dans le pire cas, le courant maximum consommé doit être inférieur ou égal à 300mA.
In the worst case, the maximum current consumption must be lower or equal to 300mA.</t>
  </si>
  <si>
    <t>Le courant consommé sur le +CAN en « Mode consommation réveil » doit être inférieur ou égal à 50mA.
The current consumption on the +CAN in “Wake up consumption mode” must be lower or equal to 50mA.</t>
  </si>
  <si>
    <t>Le courant consommé sur le +PERM en « Mode consommation veille » doit être inférieur ou égal à 1mAh.
The current consumption on the +PERM in “Standby consumption mode” must be lower or equal to 1mAh.</t>
  </si>
  <si>
    <t>Le courant consommé sur le +PERM en « Mode consommation normale » doit être inférieur ou égal à 200mA.
The current consumption on the +PERM in “Normal consumption mode” must be lower or equal to 200mA.</t>
  </si>
  <si>
    <t>Le courant consommé sur la ligne d'alimentation en « Mode consommation normale » avec commandes radio/télématique doit être inférieur ou égal à 1,7A.
The current consumption on the power supply line in “Normal consumption mode” with radio/telematic controls must be lower or equal to 1,7A.</t>
  </si>
  <si>
    <t>L’organe doit pouvoir supporter une mise hors tension en moins d’1 minute après la demande de mise en veille du réseau.
The device must be able to support powering off in less than 1 minute after the network go to sleep request.</t>
  </si>
  <si>
    <t>Les entrées filaires de type « INPUT_GROUND » doivent respecter l'interface filaire IF05 (avec Ualimc min = 8V et Ualimc max = 18V) définie dans le document [DA_IF].
The wired input of type « INPUT_GROUND » must respect the wired interface IF05 (with Ualimc min = 8V and Ualimc max = 18V) defined in document [DA_IF].</t>
  </si>
  <si>
    <t>L'organe doit prendre 3 états « appuyé » successifs durant un temps maximum de 50 ms ± 10% pour considérer une entrée comme « Active » (échantillonnage de trois états identiques successifs en 50ms).
The device must take 3 successive “active” states during a maximum time of 50ms ± 10% to consider an input as “active” (sampling of three successive identical states in 50ms).</t>
  </si>
  <si>
    <t>L'organe doit filtrer pendant 200 ms ± 10% une nouvelle activation d'une entrée après sa désactivation et doit forcer l'état « Inactif » pendant le filtrage.
The device must filter during 200 ms ± 10% a new activation of an input after its desactivation and must force the “inactive” state during filtering.</t>
  </si>
  <si>
    <t>Les sorties filaires de type OUTPUT+ (continu) de 30mA doivent respecter l'interface filaire IF22 (avec Ualimp min = 8V et Ualimp max = 18V) définie dans le document [DA_IF].
The wired output of type OUTPUT+ (continuous) of 30mA must respect the wired interface IF22 (with Ualimp min = 8V and Ualimp max = 18V) defined in document [DA_IF].</t>
  </si>
  <si>
    <t>Les sorties filaires de type OUTPUT+ (continu) de 70mA doivent respecter l'interface filaire IF23 (avec Ualimp min = 8V et Ualimp max = 18V) définie dans le document [DA_IF].
The wired output of type OUTPUT+ (continuous) of 70mA must respect the wired interface IF23 (with Ualimp min = 8V and Ualimp max = 18V) defined in document [DA_IF].</t>
  </si>
  <si>
    <t>Toutes les exigences de ce chapitre sont applicables dans le cône de vision défini par la « Boîte à œil ».
All the requirements of this chapter are applicable in the view cone defined by the “Eye box”.</t>
  </si>
  <si>
    <t>L'homogénéité de l'éclairage blanc doit être supérieure ou égale à 90% sur la totalité de la surface visible.
The white lighting homogeneity must be higher or equal to 90% on the totality of the visible surface.</t>
  </si>
  <si>
    <t>L'homogénéité de l'éclairage doit être supérieure ou égale à 70% sur la totalité de la surface visible (fonds de cadran et aiguilles inclus pour les combinés).
The lighting homogeneity must be higher or equal to 70% on the totality of the visible surface (background dials and needles included for the clusters).</t>
  </si>
  <si>
    <t>Tout en respectant l’exigence spécifiant la valeur minimale de luminance attendue, la fluctuation de la luminosité devra être inférieure à 15% en cas de variations de la tension d’alimentation et ce quelque soit le pas de rhéostat (Aucune extinction intempestive n’est tolérée). 
While respecting the requirement specifying the minimal value of expected luminance, the variation of luminosity must be lower than 15% in the event of variations of the supply voltage and this, no matter which step of dimming is used (No inopportune extinction is tolerated).</t>
  </si>
  <si>
    <t>Au niveau minimum de la table du rhéostat, la valeur de luminance à un angle normal est égale à 1 cd/m².
At the minimum level of the dimming table, the luminance value at a normal angle is equal to 1 cd/m2.</t>
  </si>
  <si>
    <t>Le rhéostatage de l’écran est piloté par un PWM encodé sur 16 bits minimum. Voir le fonctionnel défini dans le document [CD_FCT_DGT].
The backlight of the screen is controlled by a PWM encoded on at least 16 bits. See the functional defined in the document [CD_FCT_DGT].</t>
  </si>
  <si>
    <t>La table d'éclairement est composée de 16 valeurs comprises entre 0 et 255. 0 étant la valeur minimum du rhéostat, 255 la valeur maximum. 
Remarque : les 16 valeurs de la table de luminosité devront être modifiables durant la phase de développement.
The illumination table is made up of 16 values ranging between 0 and 255. 0 being the minimum value of the dimming, 255 the maximum value.
Note: the 16 values of the luminosity table will have to be able during the development phase.</t>
  </si>
  <si>
    <t>Si une ou plusieurs zones éclairantes de l'organe sont couvertes par une vitre fumée, alors celle-ci ne doit pas modifier la colorimétrie des sources lumineuses (LED des cadrans, aiguilles, témoins, afficheurs LCD…) au-delà de la valeur spécifiée ci-dessous.
En se plaçant dans le référentiel CIE 1976, on considère les points suivants :
- un point de coordonnées u'réf et v'réf, qui correspond à la colorimétrie d'une source lumineuse mesurée sans vitre fumée,
- un point de coordonnées u'mes et v'mes qui correspond à la colorimétrie de la même source lumineuse mesurée à travers la vitre fumée.
Pour chaque couleur d'éclairage filtrée par la vitre fumée, le point (u'mes;v'mes) doit à la fois être inscrit dans un cercle de tolérance de 0.03 de rayon autour du point (u'réf;v'réf) et ne pas sortir de la tolérance de longueur d'onde dominante demandée.
Remarque : les formules permettant la conversion des coordonnées du CIE (1931-1964) (x;y) vers les coordonnées du CIE 1976 (u';v') sont les suivantes :
u'= 4x / (-2x + 12y + 3)
v'= 9y / (-2x + 12y + 3)
If one or more lighting areas of the device are covered by a tinted glass, it cannot modify the colorimetry of the light sources (dial LEDs, pointers, telltales, LCD displays...) beyond the value specified below.
Within the CIE 1976 reference, the following points are considered:
- a point with the u'ref and v'ref coordinates corresponding to the colorimetry of a light source measured without tinted glass,
- a point with the u'meas and v'meas coordinates corresponding to the colorimetry of the same light source measured through the tinted glass.
For each lighting color filtered through the tinted glass, the point (u'meas;v'meas) must be inscribed in a circle with a 0.03 radius tolerance around the (u'ref;v'ref) point, and also remain within the requested dominant wavelength tolerance.
Note: the formulas that allow converting the CIE (1931-1964) coordinates (x;y) into the 1976 CIE coordinates (u';v') are the following:
u'= 4x / (-2x + 12y + 3)
v'= 9y / (-2x + 12y + 3)</t>
  </si>
  <si>
    <t>Le contraste fantôme « Cf » défini ci-dessous doit être compris entre les valeurs suivantes : 0,95 ≤ Cf ≤ 1,05 (pas plus de 5% de variation de luminance autour de la luminance du fond).
Cf = Luminance du segment fantôme / Luminance du fond
Inscriptions fantômes: il s'agit de minimiser la différence de contraste entre le fond et les éléments non éclairés (segment LCD, voyant éteint, etc...).
Phantom contrast “Cf” defined below must be between the following values: 0.95 ≤ Cf ≤ 1.05 (not more than 5% of brightness variation around the bottom brightness).
Cf = Phantom segment brightness / bottom brightness 
Phantom inscriptions: it is a question of minimizing the contrast difference between the bottom and the nonenlightened elements (LCD segment, telltales, etc…).
In black : Controlled segment ON (normal information)
In grey   : Ghost segments OFF (should not be visible)</t>
  </si>
  <si>
    <t>La longueur d'onde de la couleur Rouge est de 633 +/-6nm.
The wavelength of the Red color is of 633nm +/-6nm.</t>
  </si>
  <si>
    <t>Sur un même organe, l'écart de longueur d'onde dominante entre 2 sources de même couleur est inférieur à 3nm.
On the same unit, the difference between the dominant wavelengths of 2 same color sources is smaller than 3nm.</t>
  </si>
  <si>
    <t>La convergence sur la couleur du black mask doit être réalisée sur la version « Glossy » de l’écran. La version « Mat » sera la conséquence du choix fait sur la version « Glossy ».
The convergence on the color of the black mask must be carried out on the "Glossy" version of the screen. The "Mat" version will be the consequence of the choice made on the "Glossy" version.</t>
  </si>
  <si>
    <t>Lorsqu'une commande radio/télématique n'est pas rétroéclairée, elle est invisible :
-La touche est invisible par rapport à la façade
-L'inscription est invisible par rapport à la touche.
On la considère comme invisible dès lors que le taux de transmission est &lt; 4%.
When a radio/telematics push is not backlighted, it is invisible :
-The push is invisible compared to the front panel
-The inscription is invisible compared to the push.
A transmission rate &lt; 4% is considered as invisible.</t>
  </si>
  <si>
    <t>Les valeurs de luminance spécifiées doivent être respectées dans l’axe de l’élément lumineux (de face).
Pour assurer la lisibilité dans l’angle de vision, les valeurs de luminance doivent rester &gt;70% de la valeur mesurée à la normale, dans un angle solide de +/- 30° quelque soit la direction.
The specified brightness values must be respected in the normal axis of the luminous element (front view).
For ensure legibility in the angle of vision, the brightness values must remain &gt;70% of the measured value at 0°, in a solid angle of +/- 30° whatever the direction.</t>
  </si>
  <si>
    <t>La valeur de luminance des témoins de couleur Ambre est de 600cd/m² +/-30%.
The brightness value of the telltales of Amber color is 600cd/m² +/-30%.</t>
  </si>
  <si>
    <t>En mode Jour, la valeur de luminance des témoins de couleur Ambre est de 300 cd/m² +/-30%.
In Day mode, the brightness value of the telltales of Amber color is 300 cd/m² +/-30%.</t>
  </si>
  <si>
    <t>En mode Nuit, la valeur de luminance des témoins de couleur Ambre est de 60 cd/m² +/-30%.
In Night mode, the brightness value of the telltales of Amber color is 60 cd/m² +/-30%.</t>
  </si>
  <si>
    <t>En mode Jour, la valeur de luminance du texte/témoin blanc est de 600 cd/m² +/-30%.
In Day mode, the brightness value of the white text/telltale is 600 cd/m² +/-30%.</t>
  </si>
  <si>
    <t>En mode Nuit, la valeur de luminance du texte/témoin blanc est de 120 cd/m² +/-30%.
In Night mode, the brightness value of the white text/telltale is 120 cd/m² +/-30%.</t>
  </si>
  <si>
    <t>En mode Jour, la valeur de luminance nominale des témoins de couleur Blanche est égale à 300cd/m² +/-30%.
In Day mode, the nominal value of brightness of the white telltales is equal to 300 cd/m² +/-30%.</t>
  </si>
  <si>
    <t>En mode Nuit, la valeur de luminance nominale des témoins de couleur Blanche est égale à 30cd/m² +/-30%.
In Night mode, the nominal value of brightness of the white telltales is equal to 30 cd/m² +/-30%.</t>
  </si>
  <si>
    <t>La valeur de luminance des témoins de couleur Rouge est de 1200 cd/m² +/-30%.
The brightness value of the telltales of Red color is 1200 cd/m² +/-30%.</t>
  </si>
  <si>
    <t>En mode Jour, la valeur de luminance des témoins de couleur Rouge est de 300 cd/m² +/-30%.
In Day mode, the brightness value of the telltales of Red color is 300 cd/m² +/-30%.</t>
  </si>
  <si>
    <t>En mode Nuit, la valeur de luminance des témoins de couleur Rouge est de 60 cd/m² +/-30%.
In Night mode, the brightness value of the telltales of Red color is 60 cd/m² +/-30%.</t>
  </si>
  <si>
    <t>La valeur de luminance des témoins de couleur Verte est de :
- Antibrouillards avant et Clignotants : 400cd/m² +/-30%
- Autres témoins: 100cd/m² +/-30%
The brightness value of the telltales of Green color is:
- Fog lamp and Indicators: 400cd/m² +/-30%
- Other telltales: 100cd/m² +/-30%</t>
  </si>
  <si>
    <t>En mode Jour, la valeur de luminance des témoins de couleur Verte est de 300 cd/m² +/-30%.
In Day mode, the brightness value of the telltales of Green color is 300 cd/m² +/-30%.</t>
  </si>
  <si>
    <t>En mode Nuit, la valeur de luminance des témoins de couleur Verte est de 60 cd/m² +/-30%.
In Night mode, the brightness value of the telltales of Green color is 60 cd/m² +/-30%.</t>
  </si>
  <si>
    <t>La valeur de luminance des témoins de couleur Bleue est de 20cd/m² +/-30%
The brightness value of the telltales of Blue color is 20cd/m² +/-30%.</t>
  </si>
  <si>
    <t>Au niveau maximum de la table du rhéostat, la valeur de luminance minimale des fonds des afficheurs LCD positifs est égale à 25 cd/m², s'ils sont exposés à la lumière directe dans le véhicule.
At the maximum level of the dimming table, the minimal luminance value of the backgrounds of the positive LCD displays is equal to 25 cd/m2, if they are exposed to direct light in the vehicle.</t>
  </si>
  <si>
    <t>Le contraste minimum de l'afficheur LCD est de :
- 3:1 à une température de -30°C,
- 6:1 à une température de 0°C,
- 7:1 à une température de 25°C,
- 6:1 à une température de 50°C,
- 3:1 à une température de 85°C.
The minimum contrast ratio of the LCD display is:
- 3:1 at a temperature of -30 °C,
- 6:1 at a temperature of 0 °C,
- 7:1 at a temperature of 25 °C,
- 6:1 at a temperature of 50 °C,
- 3:1 at a temperature of +85 °C.</t>
  </si>
  <si>
    <t>Au niveau maximum de la table du rhéostat, la valeur de luminance minimale d'un afficheur négatif monochrome blanc est égale à 250 cd/m².
At the maximum level of the dimming table, the minimal luminance value of a negative monochrome white display is equal to 250 cd/m2.</t>
  </si>
  <si>
    <t>Le contraste minimum de l'afficheur LCD est de 100:1.
The minimum contrast ratio of the LCD display is 100:1.</t>
  </si>
  <si>
    <t>MINIMAL CONTRAST TARGET
Le contraste minimum de l’image virtuelle est de 600:1.
The minimum contrast ratio of the virtual image is 600 :1.</t>
  </si>
  <si>
    <t>Au niveau maximum de la table du rhéostat, la valeur de luminance minimale d'un afficheur TFT monochrome blanc est égale à 250 cd/m².
At the maximum level of the dimming table, the minimal luminance value of a TFT monochrome white display is equal to 250 cd/m2.</t>
  </si>
  <si>
    <t>Au niveau maximum de la table du rhéostat, la valeur de luminance minimale d'un afficheur TFT couleur est égale à 400 cd/m².
At the maximum level of the dimmling table, the minimal luminance value of a colour TFT display is equal to 400 cd/m2.</t>
  </si>
  <si>
    <t>Au niveau maximum de la table du rhéostat, la valeur de luminance minimale d’un afficheur TFT couleur est égale à : 
400 cd/m² dans le cône de vision « bleu » : H : +/- 55° et V : +/-32°.
200 cd/m² dans le cone de vision « rouge » : H : +/-63° et V : +/-32°.  
At the maximum level of the dimming table, the minimal luminance value of a color TFT display is equal to:
400 cd/m² in the ‘’blue’’ view cone: H: +/-55° and V: +/-32°
200 cd/m2 in the “red” view cone: H: +/-63° and V: +/-32°.</t>
  </si>
  <si>
    <t>Au niveau maximum de la table du rhéostat, la valeur de luminance minimale d’un afficheur TFT couleur est égale à 1300 cd/m² dans le cône de vision ‘’bleu’’ : H : +/- 20° et V : +/-20°.
At the maximum level of the dimming table, the minimal luminance value of a color TFT display is equal to 1300 cd/m² in the ‘’blue’’ view cone: H: +/- 20° and V: +/-20°.</t>
  </si>
  <si>
    <t>MINIMAL LUMINANCE TARGET
Au niveau minimum de la table du rhéostat, la luminance de la VTH doit être de 1 cd/m² mesurée au centre de l’image, depuis le centre de la boîte à œil nominale.
La tolérance est de +/-50% pour cette valeur qui sera appelée Luminance centrale minimale.
At the minimum level of the dimming table, the luminance of the HUD must be 1 cd/m², measured at the center of the image, from the center of the nominal eyebox.
The tolerance is +/-50% for this value, which will be called Minimal Central Luminance.</t>
  </si>
  <si>
    <t>GLOBAL LUMINANCE TARGET
La luminance de la VTH doit être de 15000Cd/m² mesurée au centre de l’image, depuis le centre de la boîte à œil nominale.
La tolérance est de +/-10% pour cette valeur qui sera appelée Luminance centrale nominale.
The luminance of the HUD must be 15000 Cd/m², measured at the center of the image, from the center of the nominal eyebox.
The tolerance is +/-10% for this value which will be called Nominal Central Luminance.
 </t>
  </si>
  <si>
    <t>HOMOGENEITY OF LUMINANCE AMONG DRIVERS
La luminance mesurée au centre de l’image depuis le centre de la boîte à œil pour un réglage quelconque de la hauteur d’image devra rester égale à la Luminance centrale nominale avec une tolérance de 10%. Celle-ci sera appelée Luminance centrale et pourra être différente pour chaque réglage de hauteur.
The luminance at the center of the image viewed from the center of the eye box at any height setting of the image shall be kept within 10% of the Nominal central luminance. This luminance is called Central luminance and may be different for each height adjustment. 
 </t>
  </si>
  <si>
    <t>HOMOGENEITY OF EYE BOX LIGTHING
La luminance perçue au centre de l’image depuis un point de la boîte à œil ne doit pas être différente de la luminance centrale de plus de 30%.
The luminance at the center of the image viewed from any point of the eye box shall be kept within 30% of the Central luminance.</t>
  </si>
  <si>
    <t>PRESERVATION OF THE FUNCTION WITHIN THE NON SPECIFIED LIMITS
Si l’image peut être visible entièrement depuis un point de vue extérieur à la boîte à œil spécifiée (par exemple à la limite mécanique), la luminance perçue au centre de l’image ne doit pas être différente de la Luminance centrale de plus de 50%.
If the image can be seen entirely from a view point not included in a specified eye box (for example at the mechanical limit of an eye box), the luminance at the center shall be kept within 50% of the Central luminance.
 </t>
  </si>
  <si>
    <t>NOMINAL HOMOGENEITY TARGET
L’homogénéité de l’image sera au minimum de 70% sur tous les points des boîtes à œil (du petit jusqu’au grand conducteur).
The homogeneity of the image shall be at least 70% from all viewpoints of any eye box (from short to tall driver).</t>
  </si>
  <si>
    <t>PRESERVATION OF THE QUALITY WITHIN THE NON-SPECIFIED LIMITS
Si l’image peut être visible entièrement depuis un point de vue extérieur à la boîte à œil spécifiée (par exemple à la limite mécanique de la boîte à œil), l’homogénéité de l’image devra être de 50% au minimum.
If the image can be seen entirely from a viewpoint not included in a specified eye box (for example at the mechanical limit of an eye box), the homogeneity of the image shall be kept above 50%.</t>
  </si>
  <si>
    <t>HOMOGENEITY MEASUREMENT PROCEDURE
Afin de garantir la lisibilité du contenu de l’ensemble de l’image, l’homogénéité devra être évaluée sur l’ensemble de la surface de celle-ci. Une mesure VESA standard (sur 9 points) n’est pas autorisée.
To grant the legibility of the content of the full image, the homogeneity measurement shall be evaluated on the whole image. A standard VESA (9 points) evaluation shall not be used.</t>
  </si>
  <si>
    <t>Le taux de réflexion de la lame doit être de 20% +/-5% à l'incidence normale.
The reflection rate of the standpane must be 20% +/-5% in normal conditions.</t>
  </si>
  <si>
    <t>Le taux de transmission de la lame doit être de 5% sur une lame teintée.
Cette valeur sera ajustable en cours de développement.
The transmission rate of the combiner must be 5 % on a colored glass.
This value shall be adjustable during the development.</t>
  </si>
  <si>
    <t>La lame ne doit pas occasionner de distorsion optique de la route supérieure à 6' d'arc.
The combiner shall not cause any optical distortion of the road higher than 6' arc.</t>
  </si>
  <si>
    <t>La VTH ne doit pas présenter de double image, seule la face qui est dirigée vers l'afficheur doit refléter l'image (pas de réflexion de la source lumineuse sur la surface arrière de la lame).
The HUD shall not show a double image; only the side directed to the display shall refelect the image (no reflection of the light source on the back surface of the combiner).</t>
  </si>
  <si>
    <t>Les caractéristiques optiques de la lame ne doivent pas être dégradées suite à une exposition prolongée au soleil (pas de jaunissement de la vitre, pas d'altération de sa réflectivité et pas d'altération de son traitement anti-reflets).
The optical characteristics of the combiner shall not be degraded in consequence of a prolonged exposure to the sun (no yellowing of the glass, no alteration of its reflectivity and no alteration of its anti-reflection).</t>
  </si>
  <si>
    <t>Les caractéristiques de prestation de la lame (taux de transmission, transparence, etc.) ne doivent pas se dégrader dans le temps avec le vieillissement (respect de la durée de vie).
The service characteristics of the combiner (transmission rate, transparency, etc.) shall not get degraded in time with the ageing (observance of the service life).</t>
  </si>
  <si>
    <t>La lame doit être antistatique (pas de poussière « collée » sur la lame).
The combiner shall be antistatic (no dust "sticking" to the combiner).</t>
  </si>
  <si>
    <t>Le taux de transmission de la lame doit être de 80% +/-5% sur une lame non teintée (cas où le haut de la lame, lorsquelle est déployée, est positionnée de manière tangente à la ligne des 1 degré ; 1 degré étant l'inclinaison par rapport à l'axe horizontal passant par le point V2, cf plan).
The transmission rate of the combiner must be 80% +/-5% on an uncolored combiner (case where the top of the combiner, when deployed, is positioned close to the 1-degree line; 1 degree being the inclination with respect to the horizontal axis passing by the point V2, cf. plan).</t>
  </si>
  <si>
    <t>La teinte de la lame sera précisée sur le plan fonctionnel (exemple : noir FXT). 
Cette valeur sera ajustable en cours de développement.
The coloring of the combiner shall be specified on the functional plan (example: black FXT).
This value shall be adjustable during the development.</t>
  </si>
  <si>
    <t>Le grandissement entre l'image sur le TFT et l'image virtuelle est de 4,8.
The scale between the image on the TFT and the virtual image is 4,8.</t>
  </si>
  <si>
    <t>La résolution minimum est de 70pixels/°.
The minimum resolution is of 70pixels/°.</t>
  </si>
  <si>
    <t>La distance entre le point moyen œil situé dans la boîte à œil et l'image virtuelle est de 2000 mm +/-100mm.
La distance entre le point moyen œil situé dans la boîte à œil et la lame est de 900 mm +/-50mm.
The distance between the median point of the eye situated in the eye box and the virtual image is 2000 mm +/- 100 mm.
The distance between the median point of the eye situated in the eye box and the combiner is 900 mm +/-50mm.</t>
  </si>
  <si>
    <t>Central nominal Image distance
La distance séparant le centre de la boîte à œil et le centre de l’image doit être de 4500mm +/-100mm, pour la position médiane de l’image.
The distance between the center of eye box and the center of the image shall be 4500mm +/-100mm, for the median image position.</t>
  </si>
  <si>
    <t>Central image Distance
La distance séparant le centre de la boîte à œil et le centre de l’image doit être de 4500mm +/-500mm, pour toutes les positions de l’image. 
The distance between the center of eye box and the center of the image shall be 4500mm +/- 500mm, for any image position.</t>
  </si>
  <si>
    <t>Central nominal Image distance
La distance séparant le centre de la boîte à œil et le centre de l’image doit être de 2500mm +/-60mm, pour la position médiane de l’image.
The distance between the center of eye box and the center of the image shall be 2500mm +/-60mm, for the median image position.</t>
  </si>
  <si>
    <t>Central image Distance
La distance séparant le centre de la boîte à œil et le centre de l’image doit être de 2500mm +/-300mm, pour toutes les positions de l’image. 
The distance between the center of eye box and the center of the image shall be 2500mm +/- 300mm, for any image position.</t>
  </si>
  <si>
    <t>Distance measurement procedure
Le fournisseur décrit le protocole de mesure de la distance de projection ainsi que la capabilité associée. 
The supplier shall describe the measurement procedure used for the projection distance and associated capability.</t>
  </si>
  <si>
    <t>La taille de la boîte à œil est la suivante :
- 60 mm +/-5% en hauteur (selon l'axe Z),
- 110 mm +/-5% en largeur (selon l'axe Y).
The size of the eye box is as follows:
- 60 mm +/-5% in height (on the Z axis),
- 110 mm +/-5% in width (on the Y axis).</t>
  </si>
  <si>
    <t>La taille de la boîte à œil est la suivante :
- 50 mm +/-5% en hauteur (selon l'axe Z),
- 120 mm +/-5% en largeur (selon l'axe Y).
The size of the eye box is as follows:
- 50 mm +/-5% in height (on the Z axis),
- 120 mm +/-5% in width (on the Y axis).</t>
  </si>
  <si>
    <t>La taille de l'image virtuelle est la suivante :
- 70 mm +/-1% en hauteur (selon l'axe Z),
- 220 mm +/-1% en largeur (selon l'axe Y).
The size of the virtual image is as follows: 
- 70 mm +/-1% in height (on the Z axis),
- 220 mm +/-1% in width (on the Y axis).</t>
  </si>
  <si>
    <t>Le cône d’affichage de l’image virtuelle est de 7° x 3° (lxh).
The Field Of View (FOV) is of 7°x 3° (lxh).</t>
  </si>
  <si>
    <t>Le cône d’affichage de l’image virtuelle est de 7° x 2,5° (lxh).
The Field Of View (FOV) is of 7°x 2,5° (lxh).</t>
  </si>
  <si>
    <t>General quality measurement points
La qualité de l'image doit être mesurée sur 11 points œil pour chacune des 3 positions de boîte à œil.
Cela s’applique à : 
- distorsion
- rotation
- trapèze
- sourire/smile
- ratio d’aspect
- agrandissement local
- ondulation/waviness
The quality of the image must be measured on 11 eye points for each of the 3 eye box positions.
This applies to: 
- distortion
- rotation
- trapeze
- smile
- aspect ratio
- local magnification
- waviness
 </t>
  </si>
  <si>
    <t>Measuring grid
La mesure sur les pièces VTH doivent être faites sur une grille comportant au minimum un nombre de points égal à la table de prewarping (21*9 par exemple).
Measurement on HUD part shall consider a grid with a minimum number of points equal to the prewarping table (21*9 for example).</t>
  </si>
  <si>
    <t>Horizontal Offset
Le centre de l’image doit être localisé à un angle de vue horizontal de 0° +/-5 mrad.
The center of the image shall be located at 0° +/- 5 mrad look over angle.</t>
  </si>
  <si>
    <t>Choice of prewarping for quality measurement
A l’exception de la mesure de Waviness, la qualité de l’image d’une pièce doit être mesurée en utilisant la table de prewarping se trouvant dans la mémoire de la pièce. 
Except for waviness, the quality of the image for a part shall be measured using the prewarping table that is recorded on the part memory.</t>
  </si>
  <si>
    <t>Vertical Smile
Le sourire/smile vertical ne doit pas excéder 1%. Celui-ci doit être mesuré au moins aux extrémités gauche et droite de l’image.
The vertical smile shall not exceed 1%. It shall be measured at least at the left most and right most of the image.
Vertical Smile = Maximum de la distance entre un point et la droite la plus proche obtenue par régression linéaire (Svertical), divisé par la hauteur de l’image (~2.5% dans l’exemple ci-dessus).
Vertical Smile = Maximum distance taken between any point and the nearest line obtained by linear regression (Svertical), divided by image height (~2.5% in the above example). </t>
  </si>
  <si>
    <t>Horizontal Smile
Le sourire/smile horizontal ne doit pas excéder 2%. Celui-ci doit être mesuré au moins en haut et en bas de l’image.
The horizontal smile shall not exceed 2%. It shall be measured at least at the top and bottom of the image. 
Horizontal Smile = Maximum de la distance entre un point et la droite la plus proche obtenue par régression linéaire (SHorizontal),  divisé par la largeur de l’image (~1.8% dans l’exemple ci-dessus).
Horizontal Smile = Maximum distance taken between a point and the nearest line obtained by linear regression (SHorizontal), Divided by Image Width (~1.8% in the above example).</t>
  </si>
  <si>
    <t>Waviness
Les ondulations/waviness du(des) mirroirs ne doit pas produire de déformation de l’image excédant 0.3mrad.
The waviness of the mirror(s) shall not produce deformation of the image exceeding 0.3 mrad.
 </t>
  </si>
  <si>
    <t>Disparity Measurement points
La qualité binoculaire de l’image doit être mesurée en 9 points de la boîte à œil, pour chaque boîte à œil.
The binocular quality of the image shall be measured at 9 points of the eye box, for each eye box.
 </t>
  </si>
  <si>
    <t>Horizontal Disparity
Les images vues par l’œil droit et l’œil gauche ne doivent pas différer de plus de +/- 3mrad horizontalement.
The difference between the image seen by right and left eye shall not exceed +/-3 mrad horizontally.</t>
  </si>
  <si>
    <t>Vertical Disparity
Les images vues par l’œil droit et l’œil gauche ne doivent pas différer de plus de +/- 1.5 mrad verticalement.
The difference between the image seen by right and left eye shall not exceed +/-1,5 mrad vertically.</t>
  </si>
  <si>
    <t>Image Duplication
Un dédoublement d'image induit par les composants internes de la VTH n'est pas autorisé.
Image duplication induced by internal components of the head-up display is not allowed.</t>
  </si>
  <si>
    <t>Pour une pupille d'œil de 5mm de diamètre, le contraste de l'image virtuelle doit être supérieur à 0.3 pour la fréquence de 30 cycles/degrés. Cette mesure caractérisant l'absence d'astigmatisme notable, les contrastes sagittaux et tangentiels sont considérés simultanément.
For an eye pupil of diameter 5mm, the contrast of the virtual image must be higher than 0.3 for the frequency of 30 cycles /degree. This measurement characterizing the notable absence of astigmatism, sagittal and tangential contrasts are considered simultaneously.</t>
  </si>
  <si>
    <t>Le calculateur doit être capable de détecter l’éclairement ambiant avec une résolution suffisante pour permettre le calcul de l’ajustement automatique de luminance.
L’éclairement doit toujours être exprimé en lux à l’entrée du calculateur.
Exemple : Un pourcentage du maximum de la sortie du capteur n’est pas admis.
The ECU shall be able to detect the incoming illuminance with a resolution sufficient to compute the automatic backlight adjustment.
The illuminance shall always be expressed in lux outside of the ECU.
Example: Percentage of maximum reading of the sensor is not allowed.
Eclairement
Illuminance	Résolution minimale
Worst resolution admitted
100lux	0.5lux
100lux – 1000lux	1lux
1000lux – 10000lux	10lux
10000lux – 100000lux	100lux</t>
  </si>
  <si>
    <t>L’éclairement est exprimé après la transmission par le pare-brise.
Il ne doit pas être exprimé directement sur le capteur, ni à l’extérieur du véhicule, mais à l’entrée du calculateur.
En conséquence : 
Si un guide de lumière est utilisé pour conduire la lumière de l’extérieur du calculateur jusqu’au capteur, la transmission du guide de lumière doit être pris en considération pour remplire l’exigence de sensibilité.
Si une lame de fermeture est placée devant le guide de lumière, la transmission de cet élément devra être pris en compte également.
The illuminance is expressed just after transmission of the windshield.
It shall not be expressed directly on the sensor, neither outside of the vehicle, but on the light input of the ECU.
As a consequence : 
If a light guide is used to conduct light from outside of the ECU to the sensor, the transmission of the light guide shall be taken to account to accomplish the sensitivity requirement.
If a cover lens is placed over the light guide, the cover lens transmission shall be take in account too.</t>
  </si>
  <si>
    <t>Il est permis au calculateur d’adapter la plage de sensibilité par hardware ou software. Si c’est le cas, le changement de plage ne doit pas faire apparaître de retard.
Exemple : En passant d’un environnement sombre (tunnel) à une lumière vive, une adaptation de plage peut être conduite, mais ne doit pas introduire de retard sur l’adaptation automatique de la luminance. 
The ECU is allowed to adapt the sensitivity range by hardware or software. If it is the case, there shall be no lag when changing range. 
Example: when going from dark environment (tunnel) to bright light, a change of range might occur, but shall not delay the response of automatic backlight adjustment.</t>
  </si>
  <si>
    <t>La mesure d’éclairement ambiant ne doit pas être sensible aux fréquences de modulation de l’éclairage artificiel.
Exemple : fréquence du secteur 50-60Hz. 
The measurement shall not be sensitive to frequencies induced by artificial light.
Example: line frequency 50 or 60Hz.</t>
  </si>
  <si>
    <t>La période d’estimation de l’éclairement ambiant doit être inférieure à 100ms.
The periodicity of the estimation of illuminance shall be less than 100ms.</t>
  </si>
  <si>
    <t>Afin d’obtenir une mesure de la luminosité ambiante la plus pertinente, le capteur est implanté de sorte que la mesure soit dirigée vers l’image virtuelle (ou au minimum, avec un décalage le plus faible possible par rapport à l’image virtuelle).
In order to get a relevant ambient luminosity measurement, the sensor must be oriented towards the virtual image (or, if it is not possible, the declination between the measurement direction and the direction of the virtual image projection must be minimized).</t>
  </si>
  <si>
    <t>Afin d’obtenir une mesure de la luminosité ambiante la plus pertinente, le capteur est implanté de sorte que la mesure soit dirigée vers l’image virtuelle. Le champ de vision du capteur doit respecter le schéma présenté ci-dessous.
La valeur de 100% correspond au maximum absolu de la courbe de réponse du capteur.
In order to get a relevant ambient luminosity measurement, the sensor must be oriented towards the virtual image. The sensor's field of view must follow the diagram shown below. 
The 100% value correspond to the absolute maximum of the response curve of the sensor.</t>
  </si>
  <si>
    <t>La courbe de réponse du système de mesure de l’éclairement ambiant doit être symétrique sur l’axe de conduite
The response curve of the sensor shall be symmetrical relatively to the driver axis.</t>
  </si>
  <si>
    <t>La courbe de réponse du système de mesure de l’éclairement ambiant ne doit pas montrer de point chaud (petites zones de la courbe sur laquelle la réponse devient très élevée).
The response curve of the ambient sensor system shall not exhibit hot spots (spots of the curve where the response gets very high).</t>
  </si>
  <si>
    <t>La réponse du système de mesure de l’éclairement ambiant doit décroitre progressivement de l’avant vers l’arrière et du centre vers les côtés.
The response of the ambient sensor system shall decrease progressively from front to rear and from center to sides.</t>
  </si>
  <si>
    <t>L'inclinaison de tous les symboles, textes et valeurs chiffrées, mesurée en leur centre (A) doit rester inférieure à 2° par rapport à la ligne horizontale.
The inclinaison of all the symbols, texts and quantified values, measured in their center (A), must remain lower than 2° compared to the horizontal line.</t>
  </si>
  <si>
    <t>La fréquence de clignotement par défaut lorsqu'elle n'est pas spécifiée est de 1 Hz.
The default blinking frequency, when not specified, is 1 Hz.</t>
  </si>
  <si>
    <t>Le rapport cyclique par défaut lorsqu'il n'est pas spécifié est de 50%.
The default cycle ratio, when not specified, is 50%.</t>
  </si>
  <si>
    <t>L'organe doit faire clignoter de manière synchrone tous les dispositifs d'affichage (LED ou lampes) commandés par des sorties filaires et qui clignotent simultanément à la même fréquence.
The device must blink synchronously all the displaying devices (LED or lamps) controlled by wire outputs and that blink simultaneously with the same frequency.</t>
  </si>
  <si>
    <t>Les efforts maximums de clippage de l'organe à l’aide de 2 doigts de la main doivent être de 3 daN maximum.
The maximum clipping efforts of the device using 2 fingers of the hand must be 3 daN maximum.</t>
  </si>
  <si>
    <t>Les efforts maximums de clippage de l'organe à l’aide de la paume d’une main doivent être de 4 daN maximum.
The maximum clipping efforts of the device using the palm of one hand must be 4 daN maximum.</t>
  </si>
  <si>
    <t>L'occurrence totale des défaillances de l'organe pouvant conduire à une consommation de plus de 20mAh par rapport à la "Caractéristique Surveillée Essentielle (CSE) externe courant de veille composant" ne doit pas dépasser 100 ppm à 7 ans.
Nota : cette exigence inclut les causes internes de non endormissement et de réveil intempestif de l'organe.
The total occurrence of the failures which can lead to a consumption superior to 20mAh compared to the “Essential Supervised Characteristics (CSE) external sleep consumption component” should not exceed 100 ppm at 7 years.
Note: This requirement includes the internal causes of non sleeping and intempestive wake up of the device.</t>
  </si>
  <si>
    <t>L'occurrence totale des défaillances de l'organe pouvant conduire à un maintien des réseaux ne doit pas dépasser 100 ppm à 7 ans. 
The total occurrence of the failures which can lead to a maintaining of networks should not exceed 100 ppm at 7 years.</t>
  </si>
  <si>
    <t>L'occurrence totale des défaillances de l'organe pouvant conduire à un réveil intempestif des réseaux ne doit pas dépasser 100 ppm à 7 ans. The total occurrence of the failures which can lead to an intempestive wake up networks should not exceed 100 ppm at 7 years.</t>
  </si>
  <si>
    <t>L'occurrence probabilité totale des défaillances de l'organe pouvant conduire à un maintien des alimentations commutées ne doit pas dépasser 100 ppm à 7 ans.
The total occurrence probability of the failures which can lead to a maintaining commutated supply should not exceed 100 ppm at 7 years.</t>
  </si>
  <si>
    <t>L'occurrence probabilité totale des défaillances de l'organe pouvant conduire à une réalimentation des alimentations commutées ne doit pas dépasser 100 ppm à 7 ans. 
The total occurrence probability of the failures which can lead to a re-supply of the commutated supply should not exceed 100 ppm at 7 years.</t>
  </si>
  <si>
    <t>Le pilotage de l'indicateur LCD est réalisé par le sous service LCD_DRIVING dans la messagerie DIAG. 
Ce test a pour but de vérifier l'intégrité des segments de l'afficheur : 
-en les allumant tous simultanément et en rétroéclairant le ou les LCD : PARAM_PIL_LCD_CMB =Tout,
-en les éteignant tous simultanément et en rétroéclairant le ou les LCD : PARAM_PIL_LCD_CMB = Rien,
The driving of the LCD indicator is carried out by the sub-service LCD_DRIVING in DIAG messaging. 
The purpose of this test is to check the integrity of the segments :
-by switching them on simultaneously and by backlighting the LCD : PARAM_PIL_LCD_CMB =Tout,
by switching them off simultaneously and by backlighting the LCD : PARAM_PIL_LCD_CMB =Rien.</t>
  </si>
  <si>
    <t>Le pilotage des pixels de l'afficheur TFT est réalisé par le sous service PIXELS_DRIVING dans la messagerie DIAG. 
Ce test a pour but de vérifier l'intégrité des pixels de l'afficheur :
-en les allumant tous simultanément : PARAM_PIL_AFF=Tout, pilotage des pixels en blanc,
-en les allumant tous simultanément : PARAM_PIL_AFF=1, pilotage des pixels en rouge,
-en les allumant tous simultanément : PARAM_PIL_AFF=2, pilotage des pixels en vert,
-en les allumant tous simultanément : PARAM_PIL_AFF=3, pilotage des pixels en bleu,
-en les éteignant tous simultanément : PARAM_PIL_AFF=Rien, pilotage des pixels en noir.
The pixels driving of the TFT display is carried out by the sub-service PIXELS_DRIVING in DIAG messaging. 
The purpose of this test is to check the integrity of the pixels :
-by switching them on simultaneously : PARAM_PIL_AFF=Tout, driving of the pixels in white,
-by switching them on simultaneously : PARAM_PIL_AFF=1, driving of the pixels in red.
-by switching them on simultaneously : PARAM_PIL_AFF=2, driving of the pixels in green.
-by switching them on simultaneously : PARAM_PIL_AFF=3, driving of the pixels in blue,
-by switching them off simultaneously : PARAM_PIL_AFF=Rien, driving of the pixels in black.</t>
  </si>
  <si>
    <t>Le pilotage des témoins hors afficheur est réalisé par le sous service TELLTALES_DRIVING dans la messagerie DIAG. Ce test permet de piloter ou non piloter tous les voyants hors afficheur en même temps:
-en les allumant tous simultanément : PILOT_TEMOIN_CMB = Tout,
-en les éteignent tous simultanément : PILOT_TEMOIN_CMB = Rien.
The driving of telltales except LCD display is performed by the sub-service TELLTALES_DRIVING in DIAG messaging.
This test allow to drive or not to drive all telltales at the same time (except LCD display):
-by switching them on simultaneously : PILOT_TEMOIN_CMB =Tout,
-by switching them off simultaneously : PILOT_TEMOIN_CMB =Rien.</t>
  </si>
  <si>
    <t>Le pilotage des témoins est réalisé par un sous service du service IOCBI (voir [DIAG1]). 
The driving of the telltales is performed by a sub-service of the IOCBI service (see [DIAG1]).</t>
  </si>
  <si>
    <t>Le taux d’incident prévisionnel maximum admissible, toutes responsabilités, exprimé en IPMP (Incident Per Million Pièces), en fonction de l’utilisation du système/de l’organe est précisé dans le tableau ci-dessous : 
The maximum estimated incidence rate allowable, for all responsibility, expressed in IPMP (Incident Per Million Parts), according to the use of the system/component is specified in the table below:
Valeurs IPMP en 12 mois glissants (12MG)
IPMP average values on 12 running monthes	IPMP à 3 mois d'utilisation (3MR)
IPMP after 3 months of use	IPMP à 1 an d'utilisation 
(12MR)
IPMP after 1 year of use	IPMP à 2 ans d'utilisation
(24MR)
IPMP after 2 years of use	IPMP à 3 ans d'utilisation
(36MR)
IPMP after 3 years of use	IPMP à 5 ans d'utilisation
(60MR)
IPMP after 5 years of use
Taux d'incidents (cumul ER1, ER2, ER3), évalué en utilisation client
(Retours garantie sur le périmètre Europe 8 pays, et/ou Chine, et/ou AMLAT)
Faults rate (cumulating ER1 ER2 ER3), assessed in customer use
(warranty returns on the Europe 8 countries, and/or China, and/or Mercosur perimeter)	0	100	200	300	500
Le fournisseur doit détailler la décomposition de son engagement qualité sur les pièces primaires majeures ou les risques produits /process.
The supplier should detail the quality commitment by primary parts or products or process risk.
Ces objectifs seront utilisés en vie série pour l’animation Qualité et l’engagement, si besoin, d’actions correctives nécessaires.
During the serial life of the system/component, these targets will be used for Quality coordination and the launch of corrective actions if needed :</t>
  </si>
  <si>
    <t>Le taux d’incident prévisionnel maximum admissible, toutes responsabilités, exprimé en IPMP (Incident Per Million Parts), en fonction de l’utilisation du système/de l’organe est précisé dans le tableau ci-dessous : 
The maximum estimated incidence rate allowable, for all responsibility, expressed in IPMP (Incident Per Million Parts), according to the use of the system/component is specified in the table below:
Valeurs IPMP en 12 mois glissants (12MG)
(IPMP average values on 12 running monthes)	IPMP à 3 mois d'utilisation (3MR)
IPMP after 3 months of use	IPMP à 1 an d'utilisation 
(12MR)
IPMP after 1 year of use	IPMP à 2 ans d'utilisation
(24MR)
IPMP after 2 years of use	IPMP à 3 ans d'utilisation
(36MR)
IPMP after 3 years of use	IPMP à 5 ans d'utilisation
(60MR)
IPMP after 5 years of use
Taux d'incidents (cumul ER1, ER2, ER3), évalué en utilisation client
(retours garantie sur le périmètre Europe 8 pays, et/ou  Chine, et/ou AMLAT) 
Faults rate (cumulating ER1 ER2 ER3), assessed in customer use (warranty returns on the Europe 8 countries, and/or China, and/or Mercosur perimeter)	0	7	12	15	25
Le fournisseur doit détailler la décomposition de son engagement qualité sur les pièces primaires majeures ou les risques produits /process.
The supplier should detail the quality commitment by primary parts or products or process risk.
Ces objectifs seront utilisés en vie série pour l’animation Qualité et le lancement d’actions correctives si nécessaires.
During the serial life, these targets will be used for Quality coordination and the launch of corrective actions if needed :</t>
  </si>
  <si>
    <t>Tenue au déploiement de l’airbag de l’écran / Resistance of the screen at the airbag deployment :
But : Vérifier la tenue de l’écran en cas de choc latéral et frontal ainsi qu’en cas de déploiement de l’airbag. L’écran devra resister au déploiement de l’airbag frontal :
-Le profil de sollicitation de l’airbag frontal ainsi que les zones de contact sont définis ci-dessous. Ces zones de contact doivent être précisées par STELLANTIS pour chaque application, si elles ne le sont pas, prendre celles définies ci-dessous par défaut.
-La resistance de l’écran est définie par les critères d’acceptation de l’Essai de dissipation d’énergie de la norme [ECE21] Aménagement intérieur (aucune arête dangereuse ne devra apparaître) et les points de fixation restent fonctionnels.
Goal: To check the behavior of the screen in the event of side and frontal shock like in the event of airbag deployment.
The screen will be able to resist at the frontage airbag deployment:
-The stress profil of the frontal airbag as well as the contact areas are defined below. These contact zones must be specified by STELLANTIS for each application, if they are not, take those defined below by default.
-The resistance of the screen is defined by the acceptance criteria of the Energy dissipation test in the standard [ECE21] Interior installation (no dangerous edge will have to appear) and fixation points stay functional.
Profil de sollicitation générique de l’airbag frontal / Generic frontage airbag stress profil:
AIRBAG OPENING PHASE : 
Consider the symetry for right-hand drive.
AIRBAG LOADING PHASE :
Consider the symetry for right-hand drive.</t>
  </si>
  <si>
    <t>Les matériaux des composants de l’organe respectent le § 5.2 du document [DA_MATERIALS] avec les caractéristiques suivantes :
1) La pièce est visible du client
2) L’oxydation de la pièce impacte son environnement
3) La qualité à l’usage de la pièce est de 5 ans
4) La température maximum d’exposition (voir [DA_STE]) 
5) L’organe est soumis à un choc réglementaire
The materials of the components of the part respect the § 5.2 of document [DA_MATERIALS] with the following characteristics:
1) The part is visible of the customer
2) The oxidation of the part impact its environment
3) The quality in use level of the part is 5 years
4) The maximum temperature of exposure (see [DA_STE]) 
5) The device is subjected to a lawful shock</t>
  </si>
  <si>
    <t>Les matériaux des composants de l’organe respectent le § 5.2 du document [DA_MATERIALS] avec les caractéristiques suivantes :
1) La pièce est visible du client
2) L’oxydation de la pièce impacte son environnement
3) La qualité à l’usage de la pièce est de 5 ans
4) La température maximum d’exposition (voir [DA_STE]) 
5) L’organe n'est pas soumis à un choc réglementaire
The materials of the components of the part respect the § 5.2 of document [DA_MATERIALS] with the following characteristics:
1) The part is visible of the customer
2) The oxidation of the part impact its environment
3) The quality in use level of the part is 5 years
4) The maximum temperature of exposure (see [DA_STE]) 
5) The device is not subjected to a lawful shock</t>
  </si>
  <si>
    <t>GEN-PHYS-CD-METIER-0006(1)</t>
  </si>
  <si>
    <t>GEN-PHYS-CD-METIER-1069(0)</t>
  </si>
  <si>
    <t>GEN-PHYS-CD-METIER-0417(0)</t>
  </si>
  <si>
    <t>GEN-PHYS-CD-METIER-0856(1)</t>
  </si>
  <si>
    <t>GEN-PHYS-CD-METIER-0418(0)</t>
  </si>
  <si>
    <t>GEN-PHYS-CD-METIER-0698(0)</t>
  </si>
  <si>
    <t>GEN-PHYS-CD-METIER-0708(2)</t>
  </si>
  <si>
    <t>GEN-PHYS-CD-METIER-0623(0)</t>
  </si>
  <si>
    <t>GEN-PHYS-CD-METIER-1130(0)</t>
  </si>
  <si>
    <t>GEN-PHYS-CD-METIER-1131(0)</t>
  </si>
  <si>
    <t>GEN-PHYS-CD-METIER-0774(0)</t>
  </si>
  <si>
    <t>GEN-PHYS-CD-METIER-0027(1)</t>
  </si>
  <si>
    <t>GEN-PHYS-CD-METIER-0651(0)</t>
  </si>
  <si>
    <t>GEN-PHYS-CD-METIER-1118(0)</t>
  </si>
  <si>
    <t>GEN-PHYS-CD-METIER-1021(0)</t>
  </si>
  <si>
    <t>GEN-PHYS-CD-METIER-1086(0)</t>
  </si>
  <si>
    <t>GEN-PHYS-CD-METIER-1132(0)</t>
  </si>
  <si>
    <t>GEN-PHYS-CD-METIER-1116(0)</t>
  </si>
  <si>
    <t>GEN-PHYS-CD-METIER-0438(0)</t>
  </si>
  <si>
    <t>GEN-PHYS-CD-METIER-0445(1)</t>
  </si>
  <si>
    <t>GEN-PHYS-CD-METIER-0446(0)</t>
  </si>
  <si>
    <t>GEN-PHYS-CD-METIER-0369(1)</t>
  </si>
  <si>
    <t>GEN-PHYS-CD-METIER-0630(4)</t>
  </si>
  <si>
    <t>GEN-PHYS-CD-METIER-0425(3)</t>
  </si>
  <si>
    <t>GEN-PHYS-CD-METIER-0038(1)</t>
  </si>
  <si>
    <t>GEN-PHYS-CD-METIER-0039(1)</t>
  </si>
  <si>
    <t>GEN-PHYS-CD-METIER-0427(2)</t>
  </si>
  <si>
    <t>GEN-PHYS-CD-METIER-0428(2)</t>
  </si>
  <si>
    <t>GEN-PHYS-CD-METIER-1169(0)</t>
  </si>
  <si>
    <t>GEN-PHYS-CD-METIER-0663(1)</t>
  </si>
  <si>
    <t>GEN-PHYS-CD-METIER-0553(3)</t>
  </si>
  <si>
    <t>GEN-PHYS-CD-METIER-0087(2)</t>
  </si>
  <si>
    <t>GEN-PHYS-CD-METIER-0106(6)</t>
  </si>
  <si>
    <t>GEN-PHYS-CD-METIER-0460(4)</t>
  </si>
  <si>
    <t>GEN-PHYS-CD-METIER-0110(5)</t>
  </si>
  <si>
    <t>GEN-PHYS-CD-METIER-0183(1)</t>
  </si>
  <si>
    <t>GEN-PHYS-CD-METIER-0579(1)</t>
  </si>
  <si>
    <t>GEN-PHYS-CD-METIER-0148(1)</t>
  </si>
  <si>
    <t>GEN-PHYS-CD-METIER-0154(1)</t>
  </si>
  <si>
    <t>GEN-PHYS-CD-METIER-1246(0)</t>
  </si>
  <si>
    <t>GEN-PHYS-CD-METIER-0363(1)</t>
  </si>
  <si>
    <t>GEN-PHYS-CD-METIER-1072(1)</t>
  </si>
  <si>
    <t>GEN-PHYS-CD-METIER-1137(0)</t>
  </si>
  <si>
    <t>GEN-PHYS-CD-METIER-0458(2)</t>
  </si>
  <si>
    <t>GEN-PHYS-CD-METIER-1073(0)</t>
  </si>
  <si>
    <t>GEN-PHYS-CD-METIER-0459(2)</t>
  </si>
  <si>
    <t>GEN-PHYS-CD-METIER-1074(0)</t>
  </si>
  <si>
    <t>GEN-PHYS-CD-METIER-0589(1)</t>
  </si>
  <si>
    <t>GEN-PHYS-CD-METIER-0590(1)</t>
  </si>
  <si>
    <t>GEN-PHYS-CD-METIER-1138(0)</t>
  </si>
  <si>
    <t>GEN-PHYS-CD-METIER-1075(0)</t>
  </si>
  <si>
    <t>GEN-PHYS-CD-METIER-1076(0)</t>
  </si>
  <si>
    <t>GEN-PHYS-CD-METIER-0188(2)</t>
  </si>
  <si>
    <t>GEN-PHYS-CD-METIER-1077(0)</t>
  </si>
  <si>
    <t>GEN-PHYS-CD-METIER-1078(0)</t>
  </si>
  <si>
    <t>GEN-PHYS-CD-METIER-0189(3)</t>
  </si>
  <si>
    <t>GEN-PHYS-CD-METIER-0223(4)</t>
  </si>
  <si>
    <t>GEN-PHYS-CD-METIER-0225(2)</t>
  </si>
  <si>
    <t>GEN-PHYS-CD-METIER-0568(3)</t>
  </si>
  <si>
    <t>GEN-PHYS-CD-METIER-0591(1)</t>
  </si>
  <si>
    <t>GEN-PHYS-CD-METIER-0159(2)</t>
  </si>
  <si>
    <t>GEN-PHYS-CD-METIER-0569(3)</t>
  </si>
  <si>
    <t>GEN-PHYS-CD-METIER-0560(4)</t>
  </si>
  <si>
    <t>GEN-PHYS-CD-METIER-1163(1)</t>
  </si>
  <si>
    <t>GEN-PHYS-CD-METIER-1157(1)</t>
  </si>
  <si>
    <t>GEN-PHYS-CD-METIER-1174(1)</t>
  </si>
  <si>
    <t>GEN-PHYS-CD-METIER-0162(4)</t>
  </si>
  <si>
    <t>GEN-PHYS-CD-METIER-1177(0)</t>
  </si>
  <si>
    <t>GEN-PHYS-CD-METIER-1178(1)</t>
  </si>
  <si>
    <t>GEN-PHYS-CD-METIER-1179(0)</t>
  </si>
  <si>
    <t>GEN-PHYS-CD-METIER-1173(0)</t>
  </si>
  <si>
    <t>GEN-PHYS-CD-METIER-1175(0)</t>
  </si>
  <si>
    <t>GEN-PHYS-CD-METIER-1176(0)</t>
  </si>
  <si>
    <t>GEN-PHYS-CD-METIER-0199(1)</t>
  </si>
  <si>
    <t>GEN-PHYS-CD-METIER-0200(0)</t>
  </si>
  <si>
    <t>GEN-PHYS-CD-METIER-0201(0)</t>
  </si>
  <si>
    <t>GEN-PHYS-CD-METIER-0202(0)</t>
  </si>
  <si>
    <t>GEN-PHYS-CD-METIER-0203(0)</t>
  </si>
  <si>
    <t>GEN-PHYS-CD-METIER-0204(0)</t>
  </si>
  <si>
    <t>GEN-PHYS-CD-METIER-0205(0)</t>
  </si>
  <si>
    <t>GEN-PHYS-CD-METIER-0206(2)</t>
  </si>
  <si>
    <t>GEN-PHYS-CD-METIER-0850(0)</t>
  </si>
  <si>
    <t>GEN-PHYS-CD-METIER-0208(0)</t>
  </si>
  <si>
    <t>GEN-PHYS-CD-METIER-1019(0)</t>
  </si>
  <si>
    <t>GEN-PHYS-CD-METIER-0209(1)</t>
  </si>
  <si>
    <t>GEN-PHYS-CD-METIER-1022(1)</t>
  </si>
  <si>
    <t>GEN-PHYS-CD-METIER-1170(1)</t>
  </si>
  <si>
    <t>GEN-PHYS-CD-METIER-1243(0)</t>
  </si>
  <si>
    <t>GEN-PHYS-CD-METIER-1244(0)</t>
  </si>
  <si>
    <t>GEN-PHYS-CD-METIER-1172(0)</t>
  </si>
  <si>
    <t>GEN-PHYS-CD-METIER-0210(0)</t>
  </si>
  <si>
    <t>GEN-PHYS-CD-METIER-1242(0)</t>
  </si>
  <si>
    <t>GEN-PHYS-CD-METIER-0211(1)</t>
  </si>
  <si>
    <t>GEN-PHYS-CD-METIER-1024(1)</t>
  </si>
  <si>
    <t>GEN-PHYS-CD-METIER-1241(0)</t>
  </si>
  <si>
    <t>GEN-PHYS-CD-METIER-1180(0)</t>
  </si>
  <si>
    <t>GEN-PHYS-CD-METIER-1181(0)</t>
  </si>
  <si>
    <t>GEN-PHYS-CD-METIER-1182(0)</t>
  </si>
  <si>
    <t>GEN-PHYS-CD-METIER-1183(0)</t>
  </si>
  <si>
    <t>GEN-PHYS-CD-METIER-1190(0)</t>
  </si>
  <si>
    <t>GEN-PHYS-CD-METIER-1191(0)</t>
  </si>
  <si>
    <t>GEN-PHYS-CD-METIER-1194(0)</t>
  </si>
  <si>
    <t>GEN-PHYS-CD-METIER-1195(0)</t>
  </si>
  <si>
    <t>GEN-PHYS-CD-METIER-1196(0)</t>
  </si>
  <si>
    <t>GEN-PHYS-CD-METIER-1197(0)</t>
  </si>
  <si>
    <t>GEN-PHYS-CD-METIER-1198(0)</t>
  </si>
  <si>
    <t>GEN-PHYS-CD-METIER-0218(1)</t>
  </si>
  <si>
    <t>GEN-PHYS-CD-METIER-1144(0)</t>
  </si>
  <si>
    <t>GEN-PHYS-CD-METIER-1145(0)</t>
  </si>
  <si>
    <t>GEN-PHYS-CD-METIER-1146(0)</t>
  </si>
  <si>
    <t>GEN-PHYS-CD-METIER-1147(0)</t>
  </si>
  <si>
    <t>GEN-PHYS-CD-METIER-1148(0)</t>
  </si>
  <si>
    <t>GEN-PHYS-CD-METIER-1212(0)</t>
  </si>
  <si>
    <t>GEN-PHYS-CD-METIER-1149(0)</t>
  </si>
  <si>
    <t>GEN-PHYS-CD-METIER-1150(0)</t>
  </si>
  <si>
    <t>GEN-PHYS-CD-METIER-1151(0)</t>
  </si>
  <si>
    <t>GEN-PHYS-CD-METIER-1152(0)</t>
  </si>
  <si>
    <t>GEN-PHYS-CD-METIER-0488(1)</t>
  </si>
  <si>
    <t>GEN-PHYS-CD-METIER-0756(0)</t>
  </si>
  <si>
    <t>GEN-PHYS-CD-METIER-0758(0)</t>
  </si>
  <si>
    <t>GEN-PHYS-CD-METIER-0762(1)</t>
  </si>
  <si>
    <t>GEN-PHYS-CD-METIER-0422(3)</t>
  </si>
  <si>
    <t>GEN-PHYS-CD-METIER-1235(0)</t>
  </si>
  <si>
    <t>GEN-PHYS-CD-METIER-0481(0)</t>
  </si>
  <si>
    <t>GEN-PHYS-CD-METIER-0482(0)</t>
  </si>
  <si>
    <t>GEN-PHYS-CD-METIER-0483(0)</t>
  </si>
  <si>
    <t>GEN-PHYS-CD-METIER-0484(0)</t>
  </si>
  <si>
    <t>GEN-PHYS-CD-METIER-0485(0)</t>
  </si>
  <si>
    <t>GEN-PHYS-CD-METIER-0903(0)</t>
  </si>
  <si>
    <t>GEN-PHYS-CD-METIER-0904(0)</t>
  </si>
  <si>
    <t>GEN-PHYS-CD-METIER-0905(0)</t>
  </si>
  <si>
    <t>GEN-PHYS-CD-METIER-1081(0)</t>
  </si>
  <si>
    <t>GEN-PHYS-CD-METIER-1253(0)</t>
  </si>
  <si>
    <t>GEN-PHYS-CD-METIER-1254(0)</t>
  </si>
  <si>
    <t>GEN-PHYS-CD-METIER-0367(2)</t>
  </si>
  <si>
    <t>Requirement Comment
(For Stellantis internal use only)</t>
  </si>
  <si>
    <t>Att_var: CLUSTER+PAR+CLOCK+DISPLAY+HUD+SVSB END_att_var</t>
  </si>
  <si>
    <t>Att_var: DISPLAY.TACTILE END_att_var</t>
  </si>
  <si>
    <t>Att_var: DISPLAY.TACTILE.5INCH END_att_var</t>
  </si>
  <si>
    <t>Att_var: CLUSTER.DIGITAL END_att_var</t>
  </si>
  <si>
    <t>Att_var: HUD.COMBINER END_att_var</t>
  </si>
  <si>
    <t>Att_var: HUD.WINDSHIELD END_att_var</t>
  </si>
  <si>
    <t>Att_var: CLOCK END_att_var</t>
  </si>
  <si>
    <t>Att_var: CLUSTER.ANALOG+PAR+CLOCK+SVSB END_att_var</t>
  </si>
  <si>
    <t>Att_var: DISPLAY+HUD+CLUSTER.DIGITAL END_att_var</t>
  </si>
  <si>
    <t>Att_var: HUD END_att_var</t>
  </si>
  <si>
    <t>Att_var: CLUSTER+PAR+CLOCK+HUD+SVSB END_att_var</t>
  </si>
  <si>
    <t>Att_var: CLUSTER+CLOCK+DISPLAY+HUD+SVSB END_att_var</t>
  </si>
  <si>
    <t>Att_var: CLUSTER.ANALOG END_att_var CTF</t>
  </si>
  <si>
    <t>Att_var: CLUSTER.DIGITAL END_att_var CTF</t>
  </si>
  <si>
    <t>Att_var: DISPLAY+HUD+CLUSTER.DIGITAL END_att_var CTF</t>
  </si>
  <si>
    <t>Att_var: PAR END_att_var CTF</t>
  </si>
  <si>
    <t>Att_var: CLUSTER+HUD+SVSB END_att_var CTF</t>
  </si>
  <si>
    <t>Att_var: DISPLAY END_att_var</t>
  </si>
  <si>
    <t>Att_var: DISPLAY.RETRACTABLE END_att_var</t>
  </si>
  <si>
    <t>Att_var: DISPLAY+CLUSTER.DIGITAL+HUD END_att_var</t>
  </si>
  <si>
    <t>Att_var: DISPLAY.RETRACTABLE END_att_var CTF</t>
  </si>
  <si>
    <t>Att_var: HUD.COMBINER END_att_var CTF</t>
  </si>
  <si>
    <t>Att_var: CLUSTER END_att_var</t>
  </si>
  <si>
    <t>Att_var: CLOCK+SVSB+PAR END_att_var</t>
  </si>
  <si>
    <t>Att_var: HUD+CLUSTER.DIGITAL+DISPLAY END_att_var</t>
  </si>
  <si>
    <t>Att_var: CLUSTER+PAR+DISPLAY+HUD+CLOCK+SVSB END_att_var CTF Att_bool: RETEX_MVEC_301</t>
  </si>
  <si>
    <t>Att_var: CLUSTER.DIGITAL.(5INCH+7INCH+10INCH+12INCH) END_att_var CTF</t>
  </si>
  <si>
    <t>Att_var: CLUSTER.DIGITAL.QUARTZ END_att_var CTF</t>
  </si>
  <si>
    <t>Att_var: HUD.WINDSHIELD END_att_var CTF</t>
  </si>
  <si>
    <t>Att_var: CLOCK END_att_var CTF</t>
  </si>
  <si>
    <t>Att_var: DISPLAY END_att_var CTF</t>
  </si>
  <si>
    <t>Att_var: DISPLAY.(5INCH+7INCH+8INCH) END_att_var CTF</t>
  </si>
  <si>
    <t>Att_var: DISPLAY.PUSH END_att_var CTF</t>
  </si>
  <si>
    <t>Att_var: HUD+CLUSTER+CLOCK+PAR+DISPLAY+SVSB END_att_var Att_bool: RETEX_TAAC_INFO_221</t>
  </si>
  <si>
    <t>Att_var: CLUSTER+DISPLAY+SVSB+CLOCK+HUD END_att_var</t>
  </si>
  <si>
    <t>Att_var: CLUSTER+DISPLAY+SVSB+CLOCK+HUD+PAR END_att_var</t>
  </si>
  <si>
    <t>Att_var: HUD+SVSB+CLUSTER+PAR END_att_var</t>
  </si>
  <si>
    <t>Att_var: HUD+CLUSTER END_att_var</t>
  </si>
  <si>
    <t>Att_var: CLUSTER END_att_var CTF Att_bool: RETEX_TAAC_INFO_266</t>
  </si>
  <si>
    <t>Att_var: CLUSTER.ANALOG END_att_var</t>
  </si>
  <si>
    <t>Att_var: CLUSTER END_att_var CTF Att_bool: RETEX_TAAC_INFO_266 RETEX_TAAC_STNM_034</t>
  </si>
  <si>
    <t>Att_var: HUD+CLUSTER+PAR+CLOCK+DISPLAY+SVSB END_att_var</t>
  </si>
  <si>
    <t>Att_var: HUD+CLUSTER+PAR+CLOCK+SVSB END_att_var</t>
  </si>
  <si>
    <t>Att_var: PAR+CLOCK END_att_var</t>
  </si>
  <si>
    <t>Att_var: DISPLAY.21INCH END_att_var</t>
  </si>
  <si>
    <t>Att_var: DISPLAY.(13INCH+16INCH) END_att_var</t>
  </si>
  <si>
    <t>Att_var: DISPLAY+CLUSTER.DIGITAL+HUD.WINDSHIELD END_att_var</t>
  </si>
  <si>
    <t>Att_var: DISPLAY+HUD.WINDSHIELD END_att_var</t>
  </si>
  <si>
    <t>Att_var: DISPLAY+HUD END_att_var</t>
  </si>
  <si>
    <t>Att_var: CLUSTER END_att_var CTF</t>
  </si>
  <si>
    <t>Att_var: PAR END_att_var</t>
  </si>
  <si>
    <t>Att_var: DISPLAY END_att_var Att_bool: RETEX_10967390</t>
  </si>
  <si>
    <t>Att_var: HUD END_att_var Att_bool: RETEX_TAAC_INFO_003</t>
  </si>
  <si>
    <t>Att_var: DISPLAY.RETRACTABLE END_att_var CTF Att_bool: RETEX_MVEC_302</t>
  </si>
  <si>
    <t>Att_var: HUD END_att_var CTF</t>
  </si>
  <si>
    <t>Att_var: CLUSTER+CLOCK+DISPLAY+SVSB END_att_var Att_bool: RETEX_TAAC_INFO_118 RETEX_TAAC_INFO_219</t>
  </si>
  <si>
    <t>Att_var: DISPLAY+CLUSTER.DIGITAL+SVSB END_att_var CTF</t>
  </si>
  <si>
    <t>Att_var: CLUSTER+PAR+CLOCK+DISPLAY+HUD+SVSB END_att_var CTF</t>
  </si>
  <si>
    <t>Att_var: CLUSTER+DISPLAY+HUD+SVSB END_att_var CTF</t>
  </si>
  <si>
    <t>Att_var: HUD+CLUSTER+PAR+CLOCK+DISPLAY+SVSB END_att_var CTF Att_bool: RETEX_TAAC_INFO_040</t>
  </si>
  <si>
    <t>Att_var: HUD+CLUSTER+PAR+CLOCK+DISPLAY+SVSB END_att_var CTF Att_bool: RETEX_TAAC_INFO_074</t>
  </si>
  <si>
    <t>Att_var: HUD+CLUSTER+PAR+CLOCK+DISPLAY+SVSB END_att_var CTF Att_bool: RETEX_TAAC_INFO_118</t>
  </si>
  <si>
    <t>Att_var: CLUSTER+CLOCK+DISPLAY+SVSB END_att_var CTF Att_bool: RETEX_TAAC_INFO_092</t>
  </si>
  <si>
    <t>Att_var: DISPLAY+CLUSTER.DIGITAL END_att_var Att_bool: RETEX_11078889 [CD_FCT_DGT] = 02017_17_01029</t>
  </si>
  <si>
    <t>Att_var: DISPLAY+CLUSTER+HUD+SVSB END_att_var CTF Att_bool: RETEX_TAAC_INFO_008</t>
  </si>
  <si>
    <t>Att_var: DISPLAY+CLUSTER END_att_var CTF Att_bool: RETEX_MVEC_280</t>
  </si>
  <si>
    <t>Att_var: DISPLAY+CLUSTER.DIGITAL END_att_var CTF</t>
  </si>
  <si>
    <t>Att_var: CLUSTER+HUD+DISPLAY+CLOCK+SVSB END_att_var Att_bool: RETEX_8106799</t>
  </si>
  <si>
    <t>Att_var: DISPLAY+CLUSTER.DIGITAL+SVSB+HUD END_att_var</t>
  </si>
  <si>
    <t>Att_var: CLUSTER+PAR END_att_var CTF</t>
  </si>
  <si>
    <t>Att_var: CLOCK+PAR+CLUSTER.ANALOG END_att_var</t>
  </si>
  <si>
    <t>Att_var: CLOCK+PAR+CLUSTER END_att_var CTF</t>
  </si>
  <si>
    <t>Att_var: CLOCK+CLUSTER END_att_var CTF Att_bool: RETEX_TAAC_INFO_268</t>
  </si>
  <si>
    <t>Att_var: CLOCK+PAR+CLUSTER+HUD+SVSB+DISPLAY END_att_var CTF Att_bool: RETEX_TAAC_INFO_139 RETEX_TAAC_INFO_265</t>
  </si>
  <si>
    <t>Att_var: DISPLAY+CLUSTER+SVSB END_att_var</t>
  </si>
  <si>
    <t>Att_var: DISPLAY+CLUSTER+SVSB END_att_var CTF</t>
  </si>
  <si>
    <t>Att_var: CLUSTER+DISPLAY+SVSB END_att_var CTF</t>
  </si>
  <si>
    <t>Att_var: DISPLAY.PUSH END_att_var</t>
  </si>
  <si>
    <t>Att_var: DISPLAY.CIRCULAR+CLUSTER END_att_var CTF Att_bool: RETEX_TAAC_INFO_020 RETEX_TAAC_INFO_139</t>
  </si>
  <si>
    <t>Att_var: DISPLAY+CLUSTER.DIGITAL+CLOCK END_att_var CTF Att_bool: RETEX_TAAC_INFO_020 RETEX_TAAC_INFO_139</t>
  </si>
  <si>
    <t>Att_var: DISPLAY+CLUSTER.DIGITAL+CLOCK END_att_var CTF Att_bool: RETEX_TAAC_INFO_020</t>
  </si>
  <si>
    <t>Att_var: CLUSTER+SVSB+DISPLAY.CIRCULAR END_att_var CTF Att_bool: RETEX_TAAC_INFO_020</t>
  </si>
  <si>
    <t>Att_var: CLUSTER+DISPLAY END_att_var CTF Att_bool: RETEX_TAAC_INFO_118</t>
  </si>
  <si>
    <t>Att_var: CLUSTER+DISPLAY END_att_var CTF Att_bool: RETEX_TAAC_INFO_118 Faudra définir un angle de vision pour la TNB</t>
  </si>
  <si>
    <t>Att_var: CLUSTER END_att_var CTF Att_bool: RETEX_TAAC_INFO_118 Remarque Métier pour info : le témoin ECO entre dans la catégorie Autres témoins</t>
  </si>
  <si>
    <t>Att_var: CLUSTER END_att_var CTF Att_bool: RETEX_TAAC_INFO_118 RETEX_TAAC_INFO_268</t>
  </si>
  <si>
    <t>Att_var: CLUSTER+DISPLAY+PAR END_att_var Att_bool: RETEX_TAAC_INFO_269 RETEX_MVEC_290</t>
  </si>
  <si>
    <t>Att_var: CLUSTER.ANALOG END_att_var CTF (Répond à l’incontournable « Afficheur » [INC_I4_T2_2]) (Answers mandatory requirements « Displays » [INC_I4_T2_2])</t>
  </si>
  <si>
    <t>Att_var: CLUSTER.ANALOG END_att_var CTF (Répond à l’incontournable « Afficheur » [INC_I5_T2_3]) (Answers mandatory requirements « Displays » [INC_I5_T2_3])</t>
  </si>
  <si>
    <t>Att_var: DISPLAY END_att_var CTF (Répond à l’incontournable « Afficheur » [INC_I5_T2_3]) (Answers mandatory requirements « Displays » [INC_I5_T2_3])</t>
  </si>
  <si>
    <t>Att_var: HUD END_att_var CTF (Répond à l’incontournable « Afficheur » [INC_I5_T2_3]) (Answers mandatory requirements « Displays » [INC_I5_T2_3])</t>
  </si>
  <si>
    <t>Att_var: DISPLAY+CLUSTER+SVSB END_att_var CTF (Répond à l’incontournable « Afficheur » [INC_I4_T2_2]) (Answers mandatory requirements « Displays » [INC_I4_T2_2])</t>
  </si>
  <si>
    <t>Att_var: DISPLAY END_att_var CTF (Répond à l’incontournable « Afficheur » [INC_I4_T2_2]) (Answers mandatory requirements « Displays » [INC_I4_T2_2])</t>
  </si>
  <si>
    <t>Att_var: HUD END_att_var CTF (Répond à l’incontournable « Afficheur » [INC_I4_T2_2]) (Answers mandatory requirements « Displays » [INC_I4_T2_2])</t>
  </si>
  <si>
    <t>Att_var: CLUSTER+DISPLAY+SVSB END_att_var</t>
  </si>
  <si>
    <t>Att_var: DISPLAY+HUD+CLUSTER+SVSB END_att_var</t>
  </si>
  <si>
    <t>Att_var: DISPLAY+HUD+CLUSTER+SVSB END_att_var CTF</t>
  </si>
  <si>
    <t>Att_var: HUD END_att_var Att_bool: RETEX_10085156</t>
  </si>
  <si>
    <t>Att_var: CLUSTER END_att_var Att_bool: RETEX_TEEC_RAUA_RADIO_105</t>
  </si>
  <si>
    <t>Att_var: DISPLAY.TACTILE END_att_var CTF</t>
  </si>
  <si>
    <t>Att_var: CLUSTER+PAR END_att_var</t>
  </si>
  <si>
    <t>Att_var: CLUSTER+DISPLAY+HUD END_att_var</t>
  </si>
  <si>
    <t>Att_var: HUD+CLUSTER+PAR+CLOCK+DISPLAY+SVSB END_att_var CTF</t>
  </si>
  <si>
    <t>Att_var: CLUSTER.ANALOG+CLOCK END_att_var</t>
  </si>
  <si>
    <t>Att_var: CLUSTER END_att_var Att_bool: IMPACT_DIAG</t>
  </si>
  <si>
    <t>Att_var: DISPLAY END_att_var Att_bool: IMPACT_DIAG</t>
  </si>
  <si>
    <t>Att_var: DISPLAY.RETRACTABLE END_att_var Att_bool: IMPACT_DIAG</t>
  </si>
  <si>
    <t>Att_var: HUD END_att_var Att_bool: IMPACT_DIAG</t>
  </si>
  <si>
    <t>Att_var: HUD.COMBINER END_att_var Att_bool: IMPACT_DIAG</t>
  </si>
  <si>
    <t>Att_var: PAR END_att_var Att_bool: IMPACT_DIAG</t>
  </si>
  <si>
    <t>Att_var: CLUSTER END_att_var Att_bool: RETEX_TAAC_INFO_224 IMPACT_DIAG</t>
  </si>
  <si>
    <t>Att_var: HUD+CLUSTER+DISPLAY+PAR+CLOCK+SVSB END_att_var Att_bool: RETEX_9719905</t>
  </si>
  <si>
    <t>Att_var: HUD+CLUSTER+DISPLAY+PAR+CLOCK+SVSB END_att_var</t>
  </si>
  <si>
    <t>Att_var: HUD+CLUSTER.DIGITAL.SLAVE+DISPLAY END_att_var</t>
  </si>
  <si>
    <t>Att_var: CLUSTER+HUD+DISPLAY+CLOCK+SVSB END_att_var Att_bool: IMPACT_DIAG</t>
  </si>
  <si>
    <t>Att_var: CLUSTER+PAR+CLOCK+DISPLAY+SVSB END_att_var Att_bool: RETEX_TAAC_INFO_009 RETEX_TAAC_INFO_085</t>
  </si>
  <si>
    <t>Att_var: HUD END_att_var Att_bool: RETEX_TAAC_INFO_009 RETEX_TAAC_INFO_085</t>
  </si>
  <si>
    <t>Att_var: DISPLAY+CLOCK+PAR+CLUSTER+HUD+SVSB END_att_var Att_bool: RETEX_TAAC_INFO_009 RETEX_TAAC_INFO_085</t>
  </si>
  <si>
    <t>Att_var: DISPLAY+CLUSTER+HUD+SVSB END_att_var Att_bool: RETEX_TAAC_INFO_009 RETEX_TAAC_INFO_085</t>
  </si>
  <si>
    <t>Att_var: DISPLAY+HUD+CLUSTER+SVSB END_att_var CTF Att_bool: RETEX_TAAC_INFO_028</t>
  </si>
  <si>
    <t>Att_var: DISPLAY+CLUSTER+HUD+SVSB+CLOCK+PAR END_att_var</t>
  </si>
  <si>
    <t>Att_var: DISPLAY+CLUSTER+HUD+SVSB+CLOCK END_att_var</t>
  </si>
  <si>
    <t>Att_var: CLUSTER+DISPLAY+CLOCK+HUD+SVSB END_att_var</t>
  </si>
  <si>
    <t>Att_var: HUD+CLUSTER+PAR+CLOCK+DISPLAY+SVSB END_att_var Att_bool: RETEX_8038600</t>
  </si>
  <si>
    <t>Att_var: HUD+CLUSTER+PAR+CLOCK+DISPLAY+SVSB END_att_var Att_bool: RETEX_9543194</t>
  </si>
  <si>
    <t>Att_var: DISPLAY.21INCH END_att_var CTF</t>
  </si>
  <si>
    <t>Att_var: DISPLAY.(CIRCULAR+5INCH) END_att_var CTF</t>
  </si>
  <si>
    <t>Att_var: DISPLAY.8INCH END_att_var CTF</t>
  </si>
  <si>
    <t>Att_var: DISPLAY.EDGE END_att_var CTF</t>
  </si>
  <si>
    <t>Att_var: DISPLAY.10INCH+CLUSTER.DIGITAL.10INCH END_att_var CTF</t>
  </si>
  <si>
    <t>Att_var: DISPLAY.(13INCH+12INCH)+CLUSTER.DIGITAL.12INCH END_att_var CTF</t>
  </si>
  <si>
    <t>Att_var: DISPLAY.CIRCULAR END_att_var</t>
  </si>
  <si>
    <t>Att_var: DISPLAY.(5INCH+7INCH+8INCH)+CLUSTER.DIGITAL.(5INCH+7INCH)+SVSB END_att_var</t>
  </si>
  <si>
    <t>Att_var: DISPLAY.(7INCH+8INCH) END_att_var</t>
  </si>
  <si>
    <t>Att_var: DISPLAY.(10INCH+12INCH)+CLUSTER.DIGITAL.10INCH END_att_var</t>
  </si>
  <si>
    <t>Att_var: DISPLAY.13INCH END_att_var</t>
  </si>
  <si>
    <t>Att_var: DISPLAY.16INCH END_att_var</t>
  </si>
  <si>
    <t>Att_var: DISPLAY.EDGE END_att_var</t>
  </si>
  <si>
    <t>Att_var: CLUSTER.DIGITAL.12INCH+DISPLAY.12INCH END_att_var CTF</t>
  </si>
  <si>
    <t>Att_var: DISPLAY.13INCH END_att_var CTF</t>
  </si>
  <si>
    <t>Att_var: DISPLAY.16INCH END_att_var CTF</t>
  </si>
  <si>
    <t>Att_var: DISPLAY.7INCH+CLUSTER.DIGITAL.7INCH
END_att_var CTF</t>
  </si>
  <si>
    <t>Att_var: DISPLAY.5INCH+CLUSTER.DIGITAL.5INCH END_att_var CTF</t>
  </si>
  <si>
    <t>Att_var: DISPLAY.CIRCULAR END_att_var CTF</t>
  </si>
  <si>
    <t>Att_var: DISPLAY+CLUSTER+HUD.WINDSHIELD+SVSB END_att_var</t>
  </si>
  <si>
    <t>Att_var: DISPLAY.CURVED END_att_var</t>
  </si>
  <si>
    <t>Att_var: CLUSTER.DIGITAL+DISPLAY+HUD END_att_var</t>
  </si>
  <si>
    <t>Att_var: DISPLAY+CLOCK+CLUSTER END_att_var CTF Att_bool: RETEX_9933212</t>
  </si>
  <si>
    <t>Att_var: CLUSTER.DIGITAL+DISPLAY END_att_var</t>
  </si>
  <si>
    <t>Att_var: CLUSTER.ANALOG+PAR END_att_var CTF</t>
  </si>
  <si>
    <t>Att_var: CLUSTER+PAR+CLOCK+DISPLAY+HUD+SVSB END_att_var Att_bool: RETEX_MVEC_309</t>
  </si>
  <si>
    <t>Att_var: DISPLAY.RETRACTABLE+HUD.COMBINER+CLOCK END_att_var CTF Att_bool: RETEX_MVEC_302</t>
  </si>
  <si>
    <t>Att_var: DISPLAY.RETRACTABLE END_att_var Att_bool: RETEX_MVEC_302</t>
  </si>
  <si>
    <t>Att_var: CLUSTER+PAR+CLOCK+DISPLAY+HUD+SVSB END_att_var Att_bool: RETEX_EMCT_026</t>
  </si>
  <si>
    <t>Att_var: HUD+CLUSTER+CLOCK+DISPLAY+SVSB END_att_var CTF</t>
  </si>
  <si>
    <t>Att_var: CLUSTER+PAR+CLOCK+DISPLAY+HUD+SVSB END_att_var Att_bool: RETEX_EECM_015</t>
  </si>
  <si>
    <t>Att_var: DISPLAY+CLUSTER+SVSB+CLOCK+PAR+HUD END_att_var</t>
  </si>
  <si>
    <t>Att_var: DISPLAY+CLUSTER+SVSB+CLOCK+PAR+HUD END_att_var Att_bool: RETEX_MVEC_315</t>
  </si>
  <si>
    <t>Att_var: HUD END_att_var Att_bool: RETEX_10085136</t>
  </si>
  <si>
    <t>D15 5083</t>
  </si>
  <si>
    <t>D15 5084</t>
  </si>
  <si>
    <t xml:space="preserve">C </t>
  </si>
  <si>
    <t>D12 4100</t>
  </si>
  <si>
    <t>D41 1108</t>
  </si>
  <si>
    <t>Design for service</t>
  </si>
  <si>
    <t>Source package boilerplate – Serviceability and service technical</t>
  </si>
  <si>
    <t>Technical Note: Registers diagnostic on GMSL2/GMSL3 Chips</t>
  </si>
  <si>
    <t xml:space="preserve">01843_23_00141 </t>
  </si>
  <si>
    <t>Att_var: CONSOLE END_att_var</t>
  </si>
  <si>
    <t>Att_var: CLUSTER+HUD+PAR END_att_var</t>
  </si>
  <si>
    <t>Att_var: RETRACTABLE END_att_var</t>
  </si>
  <si>
    <t>Att_var: CLUSTER+DISPLAY+CLOCK END_att_var</t>
  </si>
  <si>
    <t>La durée de déploiement ainsi que la durée de rabattement de la lame doivent être de 5s±10%.
Cette durée doit être respectée dans toute la plage de température et dans toute la plage de tension d’alimentation.
The duration of the deployment, as well as the duration of the retraction of the combiner must be equal to 5s±10%.
This duration must be respected in the entire temperature range and in the entire supply voltage range.</t>
  </si>
  <si>
    <t>Aspect ratio
Le ratio d’aspect (largeur divisée par hauteur) ne doit pas différer de plus de +/-5% du design de référence.
The aspect (width divided by height) ratio shall not differ of more than +/-5% from design reference.
Le ratio d’aspect est calculé comme ceci :
1) Effectuez un ajustement de ligne (moindres carrés) sur chaque bordure.
2) Mesurez la hauteur et la largeur entre les lignes ajustées, en leur milieu.
3) Divisez la largeur par la hauteur.
Aspect ratio is computed like this: 
1) Do a line fit (least squares) on each border.
2) Measure the height and width between the fitted lines, at their middle.
3) Divide width by height.</t>
  </si>
  <si>
    <t>Vertical Distortion
La valeur mesurée de distorsion verticale ne doit pas dépasser 3° sur une section verticale quelconque de l’image.
The value measured for vertical distortion shall not exceed 3° on any vertical section of the image.
Vertical Distortion = maximum de | dVertical - Rotationmid | 
Note : 
dvertical est mesuré entre le point le plus haut et le point le plus bas de la grille de mesure. Il ne s'agit pas d'une régression linéaire de tous les points de la ligne verticale. (~6,8° dans l'exemple)
Rotationmid est l'angle entre la régression horizontale et linéaire (moindres carrés) des points médians.
Vertical Distortion = maximum of | dVertical-Rotationmid | 
Note:
dvertical is measured between highest point and lowest point of the measuring grid. It is not a linear regression of all points of the expected vertical line. (~6.8° in the example)
Rotationmid is the angle between horizontal and linear regression (least squares) of middle points.</t>
  </si>
  <si>
    <t>Horizontal Distortion
La valeur mesurée de distorsion horizontale ne doit pas dépasser 2° sur une section horizontale quelconque de l’image.
The value measured of horizontal distortion shall not exceed 2° on any horizontal section of the image.
Horizontal Distortion = maximum de |DHorizontal - Rotationmid | 
Note :
DHorizontal est mesuré entre le point le plus à gauche et le point le plus à droite de la grille de mesure. Il ne s'agit pas d'une régression linéaire de tous les points de la ligne horizontale. (~3,2° dans l'exemple)
Rotationmid est l'angle entre la régression horizontale et linéaire (moindres carrés) des points médians.
Horizontal Distortion = maximum of |DHorizontal - Rotationmid | 
Note:
DHorizontal is measured between left most point and right most point of the measuring grid. It is not a linear regression of all points of the expected horizontal line. (~3.2° in the example)
Rotationmid is the angle between horizontal and linear regression (least squares) of middle points.</t>
  </si>
  <si>
    <t>Rotation
L’image ne doit pas montrer de rotation dépassant +/-1°.
The image shall not exhibit a rotation higher than +/-1°.
La Rotation est mesurée entre l'horizontale et la ligne la plus proche (moindres carrés) au milieu de l'image (~2° dans l'exemple).
Rotation is measured between the horizontal and the nearest line (least squares) on the middle of the image (~2° in the example).</t>
  </si>
  <si>
    <t>Horizontal Local Magnification
L’image ne doit pas montrer d’agrandissement local horizontal dépassant 10%.
The image shall not exhibit horizontal local magnification exceeding 10%.
Horizontal Local Magnification = maximum de la différence entre dxi,j et la moyenne des dxi,j sur la même ligne, exprimé en un pourcentage de la moyenne des dxi,j (~15% dans l’exemple ci-dessus).
Horizontal Local Magnification = maximum of difference between dxi,j and line average dxi,j ,as a percentage of average dxi,j (~15% in the above example).</t>
  </si>
  <si>
    <t>Vertical local magnification
L’image ne doit pas montrer d’agrandissement local vertical dépassant 10%.
The image shall not exhibit vertical local magnification exceeding 10%.
Vertical Local Magnification = maximum de la différence entre dyi,j et la moyenne des dyi,j  sur la même ligne verticale, exprimé en un pourcentage de la moyenne des dyi,j (~16% dans l’exemple ci-dessus).
Vertical Local Magnification = maximum of difference between dyi,j and vertical line average dyi,j ,as a percentage of average dyi,j (~16% in the above example).</t>
  </si>
  <si>
    <t>GEN-PHYS-CD-METIER-1184(1)</t>
  </si>
  <si>
    <t>GEN-PHYS-CD-METIER-1185(1)</t>
  </si>
  <si>
    <t>GEN-PHYS-CD-METIER-1187(1)</t>
  </si>
  <si>
    <t>GEN-PHYS-CD-METIER-1189(1)</t>
  </si>
  <si>
    <t>GEN-PHYS-CD-METIER-1192(2)</t>
  </si>
  <si>
    <t>GEN-PHYS-CD-METIER-1193(2)</t>
  </si>
  <si>
    <t>Att_var: CLUSTER.DIGITAL.(10INCH+12INCH) END_att_var</t>
  </si>
  <si>
    <t>02017_17_02107_RSP-0001101_PHY_GEN_CD_DRIVER_INFORMATION</t>
  </si>
  <si>
    <t>REQ-0905139</t>
  </si>
  <si>
    <t>REQ-0905143</t>
  </si>
  <si>
    <t>REQ-0905147</t>
  </si>
  <si>
    <t>REQ-0905155</t>
  </si>
  <si>
    <t>REQ-0905194</t>
  </si>
  <si>
    <t>REQ-0905196</t>
  </si>
  <si>
    <t>REQ-0905197</t>
  </si>
  <si>
    <t>REQ-0905198</t>
  </si>
  <si>
    <t>REQ-0905202</t>
  </si>
  <si>
    <t>GEN-PHYS-CD-METIER-1104(4)</t>
  </si>
  <si>
    <t>GEN-PHYS-CD-METIER-1105(1)</t>
  </si>
  <si>
    <t>GEN-PHYS-CD-METIER-1270(0)</t>
  </si>
  <si>
    <t>GEN-PHYS-CD-METIER-0295(6)</t>
  </si>
  <si>
    <t>Att_var: CLUSTER.DIGITAL.MASTER.10INCH END_att_var</t>
  </si>
  <si>
    <t>Att_var: CLUSTER+HUD+DISPLAY END_att_var Att_bool: IMPACT_DIAG</t>
  </si>
  <si>
    <t>La couleur blanche du TFT est calibrée en usine fournisseur pour atteindre le point de coordonnées (x, y) dans le diagramme de chromaticité standard (norme CIE 1931-1964).
The TFT white color is calibrated in supplier factory, to reach the point of coordinates (x, y) in the standard diagram of chromaticity (standard CIE 1931-1964).
x	y
0.302 + / - 0,005	0,306 + / - 0,005</t>
  </si>
  <si>
    <t>Les performances optiques doivent être satisfaites dans le cône de vision spécifié ci-dessous. Ces angles sont mesurés par rapport à l’axe normal à la vitre passant en son centre :
Horizontal : +/-55°
Vertical : +/-55°
Optical performances must be fulfilled over the viewing cone specified below. The following angles must be measured at perpendicular to the coverglass’ surface at the center of the display:
Horizontal : +/-55°
Vertical : +/-55°</t>
  </si>
  <si>
    <t>Le marquage CEM a le format suivant :
The EMC marking has the following format:
Définition des champs : 
Champ 1 : nom ou sigle du fournisseur,
Champ 2 : les initiales de l’équipement sont : 
« CMB » ou « IPC » pour les combinés
« EMF » ou « DGT » ou « DM » pour les écrans
« VTH » ou « HUD » pour les VTH
« TNB » ou « PAR » pour les TNB/PAR
Champ 3 : il est destiné à identifier le type d’organe (niveau de gamme, …), ce champ est défini par STELLANTIS. Exemple : DGT7C, DGT8C, etc… 
Champ 4 : indice d’évolution CEM. Il commence à CEM0 ou à CEM00 puis est incrémenté (CEM1, CEM2, … ou CEM01, CEM02, …). 
Remarque : les champs ci-dessus doivent se retrouver codés dans le DID CEM 0xF08F de la messagerie DIAG [DIAG1].
Definition of the fields: 
Field 1: supplier name or abbreviation,
Field 2: the equipment acronym is:
"CMB” or “IPC" for the clusters
“EMF” or “DGT” or “DM” for the displays
“VTH” or “HUD” for the HUD
“TNB” or “PAR”  for the TNB/PAR 
Field 3: used for identifying the device type (range level), this field is defined by STELLANTIS. Example: DGT7C, DGT8C, …
Field 4: EMC evolution index. It starts with EMC0 or with EMC00 then is incremented (EMC1, EMC2,… or EMC01, EMC02,…).
Note: the fields above must be found coded in DID EMC 0xF08F of DIAG messaging [DIAG1].</t>
  </si>
  <si>
    <t>STANDBY</t>
  </si>
  <si>
    <t>U</t>
  </si>
  <si>
    <t>REQ-0926424</t>
  </si>
  <si>
    <t>REQ-0926426</t>
  </si>
  <si>
    <t>REQ-0967797</t>
  </si>
  <si>
    <t>REQ-0967799</t>
  </si>
  <si>
    <t>La conformité aux exigences doit être garantie, sauf mention contraire, sur toute la plage de fonctionnement en température (voir [DA_STE]) et en tension dans la plage [9,5V – 16V]. 
Compliance with requirements must be guaranteed, except in case of contrary mention, on all the temperature operating range (see [DA_STE]) and in the voltage operating range of [9,5V-16V].</t>
  </si>
  <si>
    <t>L'organe doit exécuter l'action associée à la réception d'une donnée dans une trame CAN dans un délai inférieur aux temps définis ci-dessous :
- 150 ms pour présenter les informations sur un afficheur
- 50 ms pour présenter les autres fonctions (indicateurs à aiguille, témoins, sorties filaires, éclairage).
Cette exigence est valable quelle que soit la charge du réseau et le nombre d'actions à exécuter simultanément.
Cette exigence est valable sur la plage de température suivante : [15°C à Top.max°C (voir [DA_STE])]. En dehors de cette plage une dégradation est tolérée (voir chapitre Temps de réponse).
The device must execute the action associated to the reception of data in a CAN frame within a delay shorter than the times defined below:
- 150 ms to display the information on a display
- 50 ms to display the other functions (pointers, telltales, wire outputs, lighting).
This requirement is valid irrespective the network load and the number of actions to be executed simultaneously.
This requirement is valid on the following range temperature [15°C, Top.max°C (see [DA_STE])]. Out of this range a degradation is tolerated (see chapter Response time).</t>
  </si>
  <si>
    <t>L'organe doit exécuter l'action associée à la réception d'une donnée dans une trame LVDS dans un délai inférieur au temps défini ci-dessous :
- 50 ms pour présenter les informations sur un afficheur.
Cette exigence est valable quel que soit le nombre d'actions à exécuter simultanément.
Cette exigence est valable sur la plage de température suivante : [15°C à Top.max°C (voir [DA_STE])]. En dehors de cette plage une dégradation est tolérée (voir chapitre Temps de réponse).
The device must execute the action associated to the reception of data in a LVDS frame within a delay shorter than time defined below:
- 50 ms to display the information on a display.
This requirement is valid irrespective the number of actions to be executed simultaneously.
This requirement is valid on the following range temperature [15°C, Top.max°C (see [DA_STE])]. Out of this range a degradation is tolerated (see chapter Response time).</t>
  </si>
  <si>
    <t>Le courant consommé en « Mode sommeil profond » doit être inférieur ou égal à 40µA.
The current consumption in “Deep sleep mode” must be lower or equal to 40µA.</t>
  </si>
  <si>
    <t>Le courant consommé en « Mode consommation normale » doit être inférieur ou égal à 3A.
The current consumption in “Normal consumption mode” must be lower or equal to 3A.</t>
  </si>
  <si>
    <t>Dans le pire cas, le courant maximal consommé en « Mode consommation maximale » doit être inférieur ou égal à 500mA.
In the worst case, the maximum current consumption in “Maximal consumption mode” must be lower or equal to 500mA.</t>
  </si>
  <si>
    <t>La couleur de la lame ou de la vitre (incluant les traitements) est déterminée par l'intermédiaire des valeurs de L*a*b* selon la norme CIE LAB 1976 et selon les méthodes d'essais D15 5083 et D15 5084 :
L* = Ecart en luminance	
a* = Ecart en couleur suivant axe vert-rouge
b* = Ecart en couleur suivant axe bleu-jaune
Valeurs minimum demandées :
L* &gt; 90% sur tout le spectre
-0,5 ≤ a* ≤ 0,5
-1 ≤ b* ≤ 0 
Haze ≤ 4.0
Ces valeurs seront ajustables en cours de développement.
The combiner or the lens color (including the treatments) is given via the values of L*a*b* according to the CIE LAB 1976 standard and the tests specifications D15 5083 and D15 5084:
L* = Variation in brightness 
a* = Variation color along axis green-red
b* = Variation color along axis blue-yellow
Minimum values requested:
L* &gt; 90% on all the spectrum
-0,5 ≤ a* ≤ 0,5
-1 ≤ b* ≤ 0 
Haze ≤ 4.0
These values shall be adjustable during the development.</t>
  </si>
  <si>
    <t>100% des détections doivent être assurées (en l’absence de gants) pour des doigts de diamètre &gt; 8 mm.
La tenue de cette exigence sera vérifiée par l’essai de détection capacitive sans gants décrit dans le document [DA_STE].
100% of detections must be ensured (without gloves) for fingers with a diameter &gt; 8mm.
The behavior of this requirement will be checked by the capacitive detection without gloves test described in document [DA_STE].</t>
  </si>
  <si>
    <t>100% d’absence de détection doit être assurée (en l’absence de gants) pour des doigts de diamètre &lt; 6mm.
La tenue de cette exigence sera vérifiée par l’essai de détection capacitive sans gants décrit dans le document [DA_STE].
100% absence of detection must be ensured (without gloves) for fingers with a diameter &lt; 6mm.
The behavior of this requirement will be checked by the capacitive detection without gloves test described in document [DA_STE].</t>
  </si>
  <si>
    <t>100 % des détections doivent être assurées pour ces types de manipulation : 
- Avec gants fins (cuir, coton, laine, caoutchouc, soie …) d’épaisseur ≤ 2mm.
- Surface en contact : humide (sueur, gouttelette d’eau…), pansement, crème … 
La tenue de cette exigence sera vérifiée par l’essai de détection capacitive avec gants fins décrit dans le document [DA_STE].
100% of detections must be ensured for these types of manipulations:
- With thin gloves (leather, cotton, wool, rubber, silk…) of thickness ≤ 2mm.
- Contact surface: wet (sweat, water droplets…), dressing, cream…
The behavior of this requirement will be checked by the capacitive detection with thin gloves test described in document [DA_STE].</t>
  </si>
  <si>
    <t>The response format of the standard diagnosis command $F18C that contains the “ECU Serial Number” must be the one shown in table below: 
REQUIRED 15 CHARACTERS TRACEABILITY NUMBER FORMAT
Element	Requirement	Description/Reference
T
(1st character)	Traceability Data Identifier	The “Data Identifier” indicates the type of data and is always egal to “T”.
SS
(2nd, 3rd characters)	Required
Supplier Coding	This “Required Supplier Coding” alphanumeric code is for additional tracking purposes by the supplier.
If supplier chooses not to use this field for tracking purposes, the supplier must use the numbers 00.
CCC
(4th, 5th, 6th) characters)	Component Code	This “Component Code” identifies the component and the supplier. This alphanumeric code is assigned by STELLANTIS through the Design Release Engineer.
DDD
(7th,8th,9th characters)	Day of Year	Indicates the day the component was manufactured by the supplier. For example, February 13, is the 44th day of the year, the code would be “044”. 
Y
(10th character)	Calendar Year	Indicates the calendar year the component was manufactured (not the model year). For example, 9 would be used for 2019. 
XXXXX
(11th – 15th characters)	Sequence Number	Sequence numbering must be logical and consistent. The sequence number can be defined either as: 
-	A five-digit number relative to a plant’s daily production. 
-	A four digits number relative to a plant’s daily production which must be preceded by a single character code (e.g., identifying assembly line, shift, plant, etc.), as determined by the supplier.
-	Note: If daily production number is not feasible, an alphanumeric sequence number relative to a given model year is permissible. 
Example : TSSCCCDDDYXXXXX =&gt; T12QEC243187654</t>
  </si>
  <si>
    <t>GEN-PHYS-CD-METIER-0003(5)</t>
  </si>
  <si>
    <t>GEN-PHYS-CD-METIER-0005(2)</t>
  </si>
  <si>
    <t>GEN-PHYS-CD-METIER-0415(2)</t>
  </si>
  <si>
    <t>GEN-PHYS-CD-METIER-0564(2)</t>
  </si>
  <si>
    <t>GEN-PHYS-CD-METIER-1123(1)</t>
  </si>
  <si>
    <t>GEN-PHYS-CD-METIER-1122(2)</t>
  </si>
  <si>
    <t>GEN-PHYS-CD-METIER-0440(3)</t>
  </si>
  <si>
    <t>GEN-PHYS-CD-METIER-0538(1)</t>
  </si>
  <si>
    <t>GEN-PHYS-CD-METIER-1247(1)</t>
  </si>
  <si>
    <t>GEN-PHYS-CD-METIER-1248(1)</t>
  </si>
  <si>
    <t>GEN-PHYS-CD-METIER-1249(1)</t>
  </si>
  <si>
    <t>GEN-PHYS-CD-METIER-0347(4)</t>
  </si>
  <si>
    <t>GEN-PHYS-CD-METIER-1113(2)</t>
  </si>
  <si>
    <t>Att_var: CLUSTER+PAR+DISPLAY+SVSB END_att_var</t>
  </si>
  <si>
    <t>Att_var: HUD+CLUSTER+PAR+CLOCK+DISPLAY+SVSB END_att_var Att_bool: RETEX_TAAC_INFO_013</t>
  </si>
  <si>
    <t>Att_var: CLUSTER+HUD+PAR+DISPLAY+SVSB+CLOCK END_att_var CTF</t>
  </si>
  <si>
    <t>Att_var: DISPLAY+HUD END_att_var CTF</t>
  </si>
  <si>
    <t>Att_var: PAR+CLOCK END_att_var CTF</t>
  </si>
  <si>
    <t>Att_var: DISPLAY.(EDGE+9INCH+10INCH+12INCH) END_att_var CTF</t>
  </si>
  <si>
    <t>Att_var: CLUSTER.ANALOG+CLUSTER.DIGITAL.(5INCH+7INCH+10INCH+12INCH)+HUD+DISPLAY.(5INCH+7INCH+8INCH+EDGE+9INCH+10INCH+12INCH+TOUCHPAD) END_att_var CTF</t>
  </si>
  <si>
    <t>Att_var: DISPLAY+CLUSTER.DIGITAL+SVSB+HUD+PAR END_att_var</t>
  </si>
  <si>
    <t>Att_var: DISPLAY.14_46INCH END_att_var</t>
  </si>
  <si>
    <t>Att_var: DISPLAY.14_9INCH END_att_var</t>
  </si>
  <si>
    <t>Att_var: DISPLAY.9INCH END_att_var</t>
  </si>
  <si>
    <t>Att_var: DISPLAY.14_46INCH END_att_var CTF</t>
  </si>
  <si>
    <t>Att_var: DISPLAY.14_9INCH END_att_var CTF</t>
  </si>
  <si>
    <t>Att_var: DISPLAY.9INCH END_att_var CTF</t>
  </si>
  <si>
    <t>Interior organic coatings performance requirements paint/PVD/paint over chrome/deco finishes</t>
  </si>
  <si>
    <t>Electrical and EMC performance requirements for E/E components</t>
  </si>
  <si>
    <t>Environmental specification for E/E components</t>
  </si>
  <si>
    <t>Test Plan Template for CS.00263</t>
  </si>
  <si>
    <t>01843_24_00527</t>
  </si>
  <si>
    <t>v12.0</t>
  </si>
  <si>
    <t>REQ-0945073</t>
  </si>
  <si>
    <t>REQ-0945074</t>
  </si>
  <si>
    <t>REQ-0945092</t>
  </si>
  <si>
    <t>REQ-0945080</t>
  </si>
  <si>
    <t>REQ-0945081</t>
  </si>
  <si>
    <t>REQ-0945084</t>
  </si>
  <si>
    <t>REQ-0945085</t>
  </si>
  <si>
    <t>REQ-0945087</t>
  </si>
  <si>
    <t>REQ-0945088</t>
  </si>
  <si>
    <t>REQ-0945089</t>
  </si>
  <si>
    <t>REQ-0945093</t>
  </si>
  <si>
    <t>REQ-0945094</t>
  </si>
  <si>
    <t>REQ-0945095</t>
  </si>
  <si>
    <t>REQ-0945096</t>
  </si>
  <si>
    <t>REQ-0945097</t>
  </si>
  <si>
    <t>REQ-0945098</t>
  </si>
  <si>
    <t>REQ-0945099</t>
  </si>
  <si>
    <t>REQ-0945100</t>
  </si>
  <si>
    <t>REQ-0945101</t>
  </si>
  <si>
    <t>REQ-0945102</t>
  </si>
  <si>
    <t>REQ-0945103</t>
  </si>
  <si>
    <t>REQ-0945104</t>
  </si>
  <si>
    <t>REQ-0945105</t>
  </si>
  <si>
    <t>REQ-0945106</t>
  </si>
  <si>
    <t>REQ-0945107</t>
  </si>
  <si>
    <t>REQ-0945108</t>
  </si>
  <si>
    <t>REQ-0945109</t>
  </si>
  <si>
    <t>REQ-0945110</t>
  </si>
  <si>
    <t>REQ-0945111</t>
  </si>
  <si>
    <t>REQ-0945112</t>
  </si>
  <si>
    <t>REQ-0945113</t>
  </si>
  <si>
    <t>REQ-0945114</t>
  </si>
  <si>
    <t>REQ-0945115</t>
  </si>
  <si>
    <t>REQ-0945116</t>
  </si>
  <si>
    <t>REQ-0945117</t>
  </si>
  <si>
    <t>REQ-0945121</t>
  </si>
  <si>
    <t>REQ-0945122</t>
  </si>
  <si>
    <t>REQ-0945123</t>
  </si>
  <si>
    <t>REQ-0945124</t>
  </si>
  <si>
    <t>REQ-0945125</t>
  </si>
  <si>
    <t>REQ-0945126</t>
  </si>
  <si>
    <t>REQ-0945128</t>
  </si>
  <si>
    <t>REQ-0945129</t>
  </si>
  <si>
    <t>REQ-0945130</t>
  </si>
  <si>
    <t>REQ-0945131</t>
  </si>
  <si>
    <t>REQ-0945132</t>
  </si>
  <si>
    <t>REQ-0945133</t>
  </si>
  <si>
    <t>REQ-0945134</t>
  </si>
  <si>
    <t>REQ-0945135</t>
  </si>
  <si>
    <t>REQ-0945136</t>
  </si>
  <si>
    <t>REQ-0945137</t>
  </si>
  <si>
    <t>REQ-0945082</t>
  </si>
  <si>
    <t>REQ-0945138</t>
  </si>
  <si>
    <t>REQ-0945139</t>
  </si>
  <si>
    <t>REQ-0945140</t>
  </si>
  <si>
    <t>REQ-0945141</t>
  </si>
  <si>
    <t>REQ-0945155</t>
  </si>
  <si>
    <t>REQ-0945156</t>
  </si>
  <si>
    <t>REQ-0945157</t>
  </si>
  <si>
    <t>REQ-0945158</t>
  </si>
  <si>
    <t>REQ-0945163</t>
  </si>
  <si>
    <t>REQ-0945159</t>
  </si>
  <si>
    <t>REQ-0945160</t>
  </si>
  <si>
    <t>REQ-0945161</t>
  </si>
  <si>
    <t>REQ-0945127</t>
  </si>
  <si>
    <t>REQ-0945120</t>
  </si>
  <si>
    <t>REQ-0945142</t>
  </si>
  <si>
    <t>REQ-0945143</t>
  </si>
  <si>
    <t>REQ-0945144</t>
  </si>
  <si>
    <t>REQ-0945149</t>
  </si>
  <si>
    <t>REQ-0945119</t>
  </si>
  <si>
    <t>REQ-0945118</t>
  </si>
  <si>
    <t>REQ-0945171</t>
  </si>
  <si>
    <t>REQ-0945172</t>
  </si>
  <si>
    <t>REQ-0945173</t>
  </si>
  <si>
    <t>REQ-0945174</t>
  </si>
  <si>
    <t>REQ-0945175</t>
  </si>
  <si>
    <t>REQ-0945176</t>
  </si>
  <si>
    <t>REQ-0945086</t>
  </si>
  <si>
    <t>REQ-0945083</t>
  </si>
  <si>
    <t>REQ-0945075</t>
  </si>
  <si>
    <t>REQ-0945076</t>
  </si>
  <si>
    <t>REQ-0945077</t>
  </si>
  <si>
    <t>REQ-0945078</t>
  </si>
  <si>
    <t>REQ-0945164</t>
  </si>
  <si>
    <t>REQ-0945165</t>
  </si>
  <si>
    <t>REQ-0945166</t>
  </si>
  <si>
    <t>REQ-0945167</t>
  </si>
  <si>
    <t>REQ-0945168</t>
  </si>
  <si>
    <t>REQ-0945169</t>
  </si>
  <si>
    <t>REQ-0945170</t>
  </si>
  <si>
    <t>REQ-0945079</t>
  </si>
  <si>
    <t>REQ-0945090</t>
  </si>
  <si>
    <t>REQ-0945145</t>
  </si>
  <si>
    <t>REQ-0945146</t>
  </si>
  <si>
    <t>REQ-0945147</t>
  </si>
  <si>
    <t>REQ-0945148</t>
  </si>
  <si>
    <t>REQ-0945150</t>
  </si>
  <si>
    <t>REQ-0945151</t>
  </si>
  <si>
    <t>REQ-0945152</t>
  </si>
  <si>
    <t>REQ-0945153</t>
  </si>
  <si>
    <t>REQ-0945154</t>
  </si>
  <si>
    <t>REQ-0945091</t>
  </si>
  <si>
    <t>REQ-0945162</t>
  </si>
  <si>
    <t>REQ-0945180</t>
  </si>
  <si>
    <t>REQ-0945181</t>
  </si>
  <si>
    <t>REQ-0945182</t>
  </si>
  <si>
    <t>REQ-0945183</t>
  </si>
  <si>
    <t>REQ-0945184</t>
  </si>
  <si>
    <t>REQ-0945185</t>
  </si>
  <si>
    <t>REQ-0945186</t>
  </si>
  <si>
    <t>REQ-0945179</t>
  </si>
  <si>
    <t>REQ-0945177</t>
  </si>
  <si>
    <t>REQ-0945178</t>
  </si>
  <si>
    <t>01843_24_00042
(RSP-0011496)</t>
  </si>
  <si>
    <t>Unexpected events which may occur during electrical tests are classified in Function Impact Severity as mentioned in the table below. 
For each electrical and EMC test, requested behavior is expressed in term of Failure classes (Status I, II, III or IV) as defined in chapter 2.2.3 above and/or in term of Function Impact Severity as defined in chapter 2.2.2 above. 
It implies that each function shall be monitored during the tests. Then, any deviation seen during testing shall be accepted or not based on this table, according to the associated requirement for each test.</t>
  </si>
  <si>
    <t>The device is classified as E3 according to the standard [DA_ENV].</t>
  </si>
  <si>
    <t>The device must comply with vibration class V2 of standard [DA_ENV].</t>
  </si>
  <si>
    <t>The device must meet the following temperature classes:
Tenv.min= -40°C and Tenv.max = +95°C
Top.min= -40°C and Top.max = +85°C</t>
  </si>
  <si>
    <t>All parts exposed to direct sunning (rings, masks, lens, decoration, HUD combiner, opening/closing shutter, …) must meet the following temperature classes:
Tenv.min= -40°C and Tenv.max = +110°C
See requirement above for the following values: Top.min and Top.max.
The other parts of device must respect requirement above.</t>
  </si>
  <si>
    <t>The remanence time after an electrostatic discharge on the accessible area of a display is of maximum 3 seconds.</t>
  </si>
  <si>
    <t>The materials of the components of the part respect the §5.6 of document [DA_MATERIALS] characterizing their behavior with the environmental constraints.</t>
  </si>
  <si>
    <t>The aspect validations will be treated according to the document [DA_ASPECT].</t>
  </si>
  <si>
    <t>To protect good legibility of information, the part must not have natural frequency below 100Hz.</t>
  </si>
  <si>
    <t>All the parts accessible on the top of the device must support efforts of 200 N.
At the conclusion of the test, there will not have to be residual deformations, bleaching, rupture or trace of rupture starter, or unclipping.
Performs as designed after the test. Meets all functional requirements after the test. No damage/BSR, no functional or performance degradation, no undesired or intermittent operations shall be allowed. Part shall not have any signs of physical deformation, burn marks, etc.</t>
  </si>
  <si>
    <t>C_ET_01_V: Resistance to usual power supply voltages 
Perform the test according to document [DA_ELEC] with values Tmin=Top.min and Tmax=Top.max.
Umin = 8V and Umax = 16V.
For a retractable system (combiner HUD or retractable Display, and so on…), a deceleration of the movement is accepted (increase of 20% of the time of folding or unfolding compared to the nominal value).
Test requirements: 
For U ≥ 9,5V: Status I / FIS0
For 8V &lt; U &lt; 9,5V: All functions must be in Status I / FIS0 except the backlight function (luminance) which can be Status II / FIS1 at worst.</t>
  </si>
  <si>
    <t>C_ET_02_V: Resistance to exceptional supply voltage 
Perform the test according to document [DA_ELEC] with value Tmax=Top.max.
Uexc = 19.0V
Test requirements: 
Status II / FIS1 for the following functions:
→ Analogical Speedometer,
→ Backlight,
→ Display,
→ Wired inputs and buttons,
→ Management of the data in memory,
→ CAN &amp; LIN interface,
→ LVDS Input/Outputs,
→ Movement,
→ Telltales.
Status II / FIS2 for the functions not quoted above.</t>
  </si>
  <si>
    <t>C_ET_03_V: Resistance to unusual power supply voltages 
Perform the test according to document [DA_ELEC].
U = 24V
Test requirements: 
Status II / FIS1 for the following functions:
→ Management of the data in memory,
→ CAN &amp; LIN interface,
→ Telltales.
Status II / FIS2 for the functions not quoted above.</t>
  </si>
  <si>
    <t>C_ET_03_V: Resistance to unusual power supply voltages 
Perform the test according to document [DA_ELEC].
U = -14V
This test is not applicable for the displays power supplied by a master Head Unit.
Test requirements: 
Status III / FIS2</t>
  </si>
  <si>
    <t>C_ET_04_V: Resistance to slow decrease and increase of supply voltage 
Perform the test according to document [DA_ELEC].
Test requirements: 
Status II / FIS2 if U ≤ 6 V,
Status II / FIS1 if 6 V&lt; U &lt; 8 V (see Note below)
For 8 V &lt; U &lt; 9,5 V all functions must be Status I / FIS0 except the backlight function (luminance) which can be Status II / FIS1 at worst
Status I / FIS0 if U ≥ 9.5 V
No loss of data in permanent memories are allowed.
Note: the luminance value must be higher than 30% of the nominal value.</t>
  </si>
  <si>
    <t>C_ET_05_V: Reset behavior at voltage drop
Perform the test according to document [DA_ELEC].
Test requirements: 
Status I / FIS0 if U&gt; 9,5 V
Status II / FIS1 for 8,0 V ≤ U ≤ 9,5 V 
Status II if U &lt; 8,0 V
No loss of data in memory is authorized.</t>
  </si>
  <si>
    <t>C_ET_06_V: Supply voltage drop out
Perform the test according to document [DA_ELEC].
Test requirements: 
Drop outs ≤ 0.2ms: Status I / FIS0
Drop outs &gt; 0.2ms: Status II / FIS1 for the backlight function (a fugitive variation of luminosity of enlightened indicators is authorized) and FIS0 for all the other functions</t>
  </si>
  <si>
    <t>C_ET_07_V: Supply voltage dips
Perform the test according to document [DA_ELEC].
Test requirements: 
Dip duration: 
0.1 and 0.25 ms: Status I / FIS0
1ms: Status I / FIS0
10 and 500ms: Status II / FIS1</t>
  </si>
  <si>
    <t>C_ET_08_V: Supply voltage ripple
Perform the test according to document [DA_ELEC].
Class1 must be applied.
Test requirements: 
Status I / FIS0</t>
  </si>
  <si>
    <t>C_ET_09_V: Resistance to the “Volt Control” voltage pulse
Perform the test according to document [DA_ELEC].
The test is not applicable: 
If the component is powered by a regulated voltage supplied by another control unit,
If the component has a nominal behavior with test C_ET_02_V (at 19V).
Test requirements: 
All functions must be in Status I / FIS0 except the backlight function (luminance) which can be Status II / FIS1 at worst.</t>
  </si>
  <si>
    <t>C_ET_10_V: Ignition off draw (IOD)
Perform the test according to document [DA_ELEC].
Test requirements: 
See document [DA_ELEC].</t>
  </si>
  <si>
    <t>C_ET_12_V: Immunity to ground and supply voltage short circuit
Perform the test according to document [DA_ELEC].
For components with LVDS Input, the destruction of the product is not tolerated in the case of +16V short-circuit on LVDS connector.
Case of tests with power supply or ground disconnected: 
For components with analogical interface and/or digital input/output, when the ground and power supply are disconnected, supplying the device through its inputs and outputs is prohibited.
Test requirements: 
Status II / FIS_</t>
  </si>
  <si>
    <t>C_TI_01_V: Transient pulses - Pulses 1 and 2a 
Perform the test according to document [DA_ELEC].
Test requirements: 
Pulse 1: Status II / FIS_
Pulse 2a: Status_ / FIS1 for the backlight function (a fugitive variation of luminosity of enlightened indicators is authorized) and Status_ / FIS0 for the other functions.</t>
  </si>
  <si>
    <t>C_TI_02_V: Transient pulses - Pulses 3a and 3b 
Perform the test according to document [DA_ELEC].
Test requirements: 
Status I / FIS0</t>
  </si>
  <si>
    <t>C_TI_04_V: Resistance to load dump 
Perform the test according to document [DA_ELEC].
The test is not applicable if the component is powered by a regulated voltage supplied by another control unit.
Test requirements: 
Status II / FIS2
During the pulse the extinction of the device is tolerated.</t>
  </si>
  <si>
    <t>C_TI_05_V: Immunity to transients on signal lines - CCC method 
Perform the test according to document [DA_ELEC].
Test requirements: 
Status I / FIS0</t>
  </si>
  <si>
    <t>C_TI_06_V: Transient pulses - Immunity of input / outputs connected to inductive and / or locally grounded load - Pulses A2-1 and A2-2
Perform the test according to document [DA_ELEC].
Test requirements: 
Status II / FIS1</t>
  </si>
  <si>
    <t>C_TI_07_V: Transient pulses - Immunity to the transients with wire to wire coupling
Perform the test according to document [DA_ELEC].
Test requirements: 
Status I / FIS0</t>
  </si>
  <si>
    <t>C_CI_01_V: Bulk current injection (BCI)
Perform the test according to document [DA_ELEC].
Test requirements: 
See document [DA_ELEC].</t>
  </si>
  <si>
    <t>C_RI_03_V: Immunity to portable transmitters
Perform the test according to document [DA_ELEC].
Test requirements: 
L1: Status I / FIS0
L2: Status II / FIS1</t>
  </si>
  <si>
    <t>C_RI_04_V: Immunity to magnetic field 
Perform the test according to document [DA_ELEC].
Apply the profile.
Test requirements: 
Status I / FIS0</t>
  </si>
  <si>
    <t>C_ESD_01_V: Component not connected - Handling 
Perform the test according to document [DA_ELEC].
Test requirements: 
Status I after re-connection / FIS_</t>
  </si>
  <si>
    <t>C_ESD_02_V: ESD - Operating 
Perform the test according to document [DA_ELEC].
Test requirements: 
See document [DA_ELEC].</t>
  </si>
  <si>
    <t>The characteristics of the part in its packaging are stable during the logistic circuit temperatures (packaging - temperatures - of supplier responsibility).
Perform the test Shipping/ Storage Temperature Exposure (SSTE) according to the standard [DA_ENV].</t>
  </si>
  <si>
    <t>Perform the Low Temperature Operating Endurance (LTOE) test according to the standard [DA_ENV].</t>
  </si>
  <si>
    <t>Perform the Temperature Step test according to the standard [DA_ENV].
Refer to Table 9 in chapter 1.4.7 to know the Soaktime according to the weight of the component.</t>
  </si>
  <si>
    <t>Perform the Power Thermal Cycle Endurance (PTCE) test according to the standard [DA_ENV].
Perform 900 cycles.
During the test, only the following variations are tolerated:
- Below of a temperature of 0°C, the degradation of the response time of the display must respect the requirements defined in the Generic specification of the concerned device.
The supplier will precisely describe the degraded modes and the behavior of the part (electronic/mechanical/matter…) in the range Top.max to Tenv.max.
A measurement of the features (contrast, brightness, nuance of the colors, levels of gray…) will have to be carried out between 23°C and Top.max at the time of the 1° cycle and the last cycle. The same measurements will have to be carried out on 10 other cycles.
During the test, the thermal curves and the consumption current will be recorded and delivered at STELLANTIS.
For the devices fixed in 4 points or more (Cluster, HUD, Display,…), one will apply the following torsional stresses on 2 parts among those having to undergo the test:
- 1 DUT: positive constraint of 1mm (Flatness variation on the fixing points),
- 1 DUT: negative constraint of 1mm (Flatness variation on the fixing points),
The fixing interface of the part must be representative of his integration in the vehicle.
To check during the test, the absence of defect code appearance and the absence of sending an untimely position X and Y (detection of false press).</t>
  </si>
  <si>
    <t>Perform the Thermal Shock (TS) test according to the standard [DA_ENV].
Perform 300 cycles.</t>
  </si>
  <si>
    <t>Perform the Thermal Humidity Cycle (THC) test according to the standard [DA_ENV].</t>
  </si>
  <si>
    <t>Perform the High Temperature &amp; High Humidity Endurance (HTHE) test according to the standard [DA_ENV].</t>
  </si>
  <si>
    <t>Perform the Self heating measurement test (CL06) before the HTOE test.
Target: To measure the self-heating of the device in order to determine the maximum temperature on component level (local temperature). These measurements must allow to: 
-	Assess quickly the ability of the equipment to sustain the mission profile
Conditions 
before measurements 	The DUT operated with mode leading to maximal self-heating. (it can be necessary to test various operating modes to test the worst thermal cases of the various components). 
Surface temperature 
	At ambient air (23 °C ± 5 °C), self-heating ΔT (23 °C) is measured in a non-ventilated environment. This test is performed on PCB (without housing, potting, …) with measure of surface temperature on each component with: 
·	Infrared camera with adapted resolution, 
·	Or thermocouples for simple equipment or for areas inaccessible to infrared camera, 
·	Thermochromic paint with known coefficient. 
 	At Top.max, DUT in nominal configuration (housing, tightness resin…), surface temperature is measured with thermocouples, for each characteristic chosen location (determined on previous step without housing). 
Ambient temperature 
	At Top.max, with housing, ambient temperature is measured around each determined chosen location with thermocouples. 
Ambient temperature is defined as the temperature measured 1cm away from warmest component.  
DUT 
	Number: 4 per measurement. 
Operating mode for « volt control » 
	Supply voltage profile to be applied to DUT is: waveform defined in appendix 1. 
Measurement: 
Measurements of temperatures are done for each of the two voltage phases in supply profile: constant continuous voltage phase and variable voltage phase. 
Additional measurement is required as follows: 
·	Solder joint temperature (on the two sides of the PCB if necessary) ; 
·	Temperature at the interface between clip/pin on the contact level. 
Requirements 
	Top.max + ΔT (Tmax) : Maximum ambient temperature at local level (due to self-heating): 
·	For each element (component, track, varnish …), it must be within the range of temperature specified (datasheets). 
·	For each element, the maximal allowed temperature (junction temperature and package temperature) has to be indicated as in the table below. 
·	Tg &gt; 1,15 x "maximum ambient temperature at the local level : Top.max +ΔT (Tmax)" 
·	Requirement for behavior at the surface temperature for the elements/components directly steady on the printed (track, CMS, …) : 
·	For active CMS components (standard electronic power component directly applied to the printed circuit): 
·	Without software protection strategy, it is required: 
Tg &gt; Tj thermal disjunction temperature in typical value resulting from datasheet. 
·	With software protection strategy, it is required: 
Tg &gt; 0,8 x Tj thermal disjunction temperature in typical value resulting from datasheet. 
·	For the other components, Tg&gt; 1,15 x " surface temperature of the component at Top.max". 
 	Environment temperature: 
·	Temperature at 10 cm from DUT must not exceed Top.max. 
* If the component datasheet indicates only T jmax (Max allowable junction temperature), the maximum allowable package temperature shall be estimated from some calculation based on the knowledge of package thermal resistance (“Thermal Ohm’s law”).
Study of the thermal strategy:
·	The supplier must list the active elements (component, track, clearcoats) supposed being hottest and instrument them out with thermocouples.
·	Instrument a thermocouple to measure T° ambient at 1cm of the hottest component.
·	In order to be most representative, the unit will be installed in a dummy dashboard. Dimensions of the box will be given for each device according to the implantation constraints in the vehicle.
·	Determination of the thermal-functional limit of the device: the supplier must measure the auto--overheatings maximum seen by instrumented components. 
·	Measurements are raised with thermal stabilization and in a space non-ventilated to avoid any disturbance.
·	Measurements are taken in the most unfavorable modes in temperature from ambient T° to Top.max by temperature level of 10°C.
The supplier will deliver the thermal curves and will be able to summarize his results in the form of table.
- The T° max of self-heating will have to be in conformity with max T° acceptable defined by the datasheet of each component: the supplier will give the values of junction T° joint and box T°.</t>
  </si>
  <si>
    <t>Component connectors must respect the Requirements on Connectors &amp; Wiring Harness chapter of the standard [DA_ENV].</t>
  </si>
  <si>
    <t>Perform the Device restraint performance test of the standard [DA_ENV].
For HUD, 4x module weight or 20N at room temperature.</t>
  </si>
  <si>
    <t>Perform the Terminal mechanical resistance test of the standard [DA_ENV].</t>
  </si>
  <si>
    <t>Perform the Mechanical Vibration test according to the standard [DA_ENV].
During its lifetime on vehicle, the part will suffer, at its fixings, of vibrations from the rolling vehicle (engine vibrations and vibrations lift from the road). Before, during and after the vibratory life phases, the device must remain conform.
The vibration and temperature level associated to these vibrations are dependent on the fixing zone of the device.
To check during the resistance to vibrations test, the absence of defect code appearance and the absence of sending an untimely position X and Y (detection of false press). The part must be within the flatness tolerances. Take a tolerance interval (TI) of 1mm by default if not specified.</t>
  </si>
  <si>
    <t>Perform the Mechanical Shock test according to the standard [DA_ENV].</t>
  </si>
  <si>
    <t>Perform the Handling drop test according to the standard [DA_ENV].
During handling before and during assembly on the vehicle, the device can be subject to accidental falls to the ground.</t>
  </si>
  <si>
    <t>Perform the Mechanical (hydraulic) and electrical activation endurance (MEAE) test according to the standard [DA_ENV].</t>
  </si>
  <si>
    <t>In working mode, the part must comply with the index of IP4x protection for the zones accessible by the user.
In sleeping mode, the part must comply with the index of IP5x protection for the zones accessible by the user. 
The supplier has to perform the Dust Intrusion test of the standard [DA_ENV].
Acceptance criteria: The presence of dust is accepted on/in the component but no visible dust between the glass and the source of lighting.
No appearance or homogeneity fault are tolerated (absence of dust on the display or on the filters…).</t>
  </si>
  <si>
    <t>The device must comply with an index of IP3x protection for the zones not accessible by the user.
The supplier has to perform the Dust Intrusion test of the standard [DA_ENV].</t>
  </si>
  <si>
    <t>The hot parties of the light source must be isolated from dust (for example, isolate the source in an internal case with the device), in order to avoid any starting risk of fire or emanation of odors under the heat effect associated to an accumulation of dust in the unit.</t>
  </si>
  <si>
    <t>The device must comply with an index of IPx3 protection for the zones accessible by the user. 
Perform the Water or Steam Intrusion test according the standard [DA_ENV].</t>
  </si>
  <si>
    <t>The device must comply with an index of IPx4 protection for the zones accessible by the user. 
Perform the Water or Steam Intrusion test according to the standard [DA_ENV].</t>
  </si>
  <si>
    <t>The device must comply with an index of IPx1 protection for the zones not accessible by the user.
The supplier has to perform the Water or Steam Intrusion test of standard [DA_ENV].</t>
  </si>
  <si>
    <t>In case of penetration of a liquid in the device, this one must be conceived so that the liquid is naturally evacuated.</t>
  </si>
  <si>
    <t>Perform the Salt Fog test according to the standard [DA_ENV].
Acceptance criteria: No trace of corrosion on visible (Class A surface) metal parts.
Functional characteristics within the specified limits.</t>
  </si>
  <si>
    <t>Perform the Chemical exposure test according to the standard [DA_ENV].
The list of fluids to apply is the following (see Annex C for details):
Interior cleaner
Soapy water
Glass cleaner
Cold cleaning agent
Ammonium containing cleaner
Denatured Alcohol: only on PMMA lens follow procedures and acceptance criteria of standard [N12] Method J, at room temperature
Hot beverages containing Caffeine, sugar and milk
Cold beverages containing caffeine and sugar
Cosmetic products
Hand Sanitizer lotion
Suntan lotion
Perspiration (sweat)</t>
  </si>
  <si>
    <t>SCT1:  Resistance test of the displays to the ultraviolet rays
- Optical characteristics measurements carried out before test as new at various temperatures: 23°C, 60°C and 85°C
- Perform the test according to [N5] Z-IN2 standard (15 dry cycles + 10 wet cycles at T=65°C, i.e., 600 hours of testing).
- Optical characteristics measurements carried out after test at various temperatures: 23°C, 60°C and 85°C.
- Optical and functional visual inspection carried out at the beginning and the end of the test
- Quantity: 3 DUT
Operation of the device conform after the test. 
A degradation of maximum 10% of the optical characteristics after test is tolerated compared to the characteristics measured before the test as new.</t>
  </si>
  <si>
    <t>SCT2: Resistance test of the displays to corrosive liquids
Test setup: 
The test will be carried out at temperature 23°C and relative humidity 50%HR on 4 devices.
The corrosive solution will be the following polluting solution: 
Composition of the polluting solution	Specie	Concentration
 	Type	Molar weight (g/mol)	mmol/l	g/l
 	CaCl2. 2H2O	147,0	10,0 ± 0,1	1,47 ± 0,01
 	Na2SO4. 10H2O	322,2	8,51 ± 0,05	2,74 ± 0,01
 	NaNO3	85,0	20,0 ± 0,1	1,70 ± 0,01
 	NaCl	58,4	39,8 ± 0,2	2,32 ± 0,01
 	HCl	36,5	10,0 ± 0,1	Mixture of (100 ± 1) ml of solution HCl - 0,1 M in 1 liter of distilled water
The screen is in vertical position (or vehicle position) and is in operative mode 3.2 (13,5 V). All the elements (segments, pictograms, texts...) of the screen must be displayed continuously.  
To vaporize with a spray containing the polluting solution on all areas of display. Vaporization must be done in a homogeneous way. No manual cleaning is allowed.
To renew vaporization every 48 hours until 528 hours of testing. 
During test, to control regularly (morning and afternoon) if all the display are always present (take photos).
At the end of the test, it will be required an internal inspection on the failed areas.
Requirements:
All the display of the screen must be functional during and after test. In case of test failure, the supplier will provide a failure analysis and a proposal of corrective actions.</t>
  </si>
  <si>
    <t>SCT3: Sun resistance
Preamble
Every vehicle piece must be able to resist to sun aggression, all around the world. This is linked to brand quality objective to be "3 years old vehicle is like a new one".
Objective
That means that customer must not see any deformation or aspect evolution when sit in vehicle (front or rear places), or when outside and looking at 50 cm from piece. This includes piece inside vehicle, when seen from outside (through glasses, or opened doors).
No squeak and rattle after ageing, while driving
No alteration of the part's functions after insulation test.
Pieces have to:
- Respect J&amp;A demands when come back to 20°C
- No A, B or C permanent deformation when come back to 20°C (sink mark, wave, depression, …)
- No A or B not permanent default at max temperature for outside pieces (function or aspect)
- No squeak and rattle
Numerical temperature cartography
In numerical phase, a simulation will be done in order to establish temperature cartography of vehicle. This is the reason why it is asked to give material characteristics for calculate. 
To notice, the material characteristics are asked for all layers constituting the part. The characteristics highlighted are essential for the simulation.
All materials
Property	Symbol	Unit	Value	Precision
Density	r	kg/m^3	 	±10%
Heat-storage capacity	Cp	J·kg-1·K-1	 	±10%
Thermal conductivity	s	W·m-1·K-1	 	±10%
Emissivity	e	0-1	 	±0,01
Absorptivity	a	0-1	 	±0,01
Thickness	e	mm	 	±0,5
Glass
Property	Symbol	Unit	Value	Precision
Density	r	kg/m^3	 	±10%
Heat-storage capacity	Cp	J·kg-1·K-1	 	±10%
Thermal conductivity	s	W·m-1·K-1	 	±10%
Emissivity	e	0-1	 	±0,01
Absorptivity	a	0-1	 	±0,01
Transmissivity	t	0-1	 	±0,01
Reflectivity	R	0-1	 	±0,01
Thickness	e	mm	 	±0,5
All rubber base paints (including on plastic parts)
Property	Symbol	Unit	Value	Precision
Emissivity	e	0-1	 	±0,01
Absorptivity	a	0-1	 	±0,01
If possible, to give properties evolutions with temperature chart. Failing this, to give value corresponding to 70°C.
It would be asked to give wideness of hollow bodies.
These values should be given for the RDFNu (numerical definitions meeting)
The relevance of the calculation outcome will be checked, during the first physical trial of interior sunning, by the measurement of some points defined during calculation.
Note: These characteristics are described in standard [N9].
Tests
Supplier has to make test in VRS DV phase, on a black piece, fixed "as if on vehicle", with representative (material and geometry) fixation, interface, and surrounding parts.
Max temperatures have to be reach with radiant energy flow and driven describe in standard [N9].</t>
  </si>
  <si>
    <t>SCT4: Resistance to pullout of glued parts
Test setup: 
Perform the tests according to the table and standards mentioned below.
Requirements:
See column «Requirement» in table below.  
Pullout test without cleavage ([N6])
Test method	Characteristics	Requirement
New
	After crosslinking the glue (according to the supplier's process)	R ≥ 0,2 MPa
	After 24h	R ≥ 0,3 MPa
After ageing
[N8] BF	After 10 BF cycles	R ≥ 0,3 MPa
[N5]	After UV aging according to [N5] Z-IN2 (15 dry cycles + 10 wet cycles at T=65°C, i.e., 600 hours of testing).
Note: Test to be carried out only if the adhesive is exposed to UV (visible through plastic/glass).	R ≥ 0,3 MPa
No detachment primer
No degradation of the assembly
	After 24 hours of bonding, test at 85°C	R ≥ 0,2 MPa
	After 24 hours of bonding, test at -20°C	R ≥ 0,3 MPa
 Pullout test Tensile-Shear ([N7])
Test method	Characteristics	Requirement
New
	After crosslinking the glue (according to the supplier's process)	R ≥ 0,2 MPa
	After 24h	R ≥ 0,3 MPa
After ageing
[N8] BF	After 10 BF cycles	R ≥ 0,3 MPa
[N5]	After UV aging according to [N5] Z-IN2 (15 dry cycles + 10 wet cycles at T=65°C, i.e. 600 hours of testing).
Note: Test to be carried out only if the adhesive is exposed to UV (visible through plastic/glass).	R ≥ 0,3 MPa
No detachment primer
No degradation of the assembly
	After 24 hours of bonding, test at 85°C	R ≥ 0,2 MPa
	After 24 hours of bonding, test at -20°C	R ≥ 0,3 MPa
Pullout test without cleavage on complete part ([N6]
Test method	 Characteristics	Requirement
New
	After 24h	R ≥ 0,3 MPa
After ageing
[N8] BF	After 10 BF cycles	No detachment primer
No degradation of the assembly
Pullout test without cleavage with a resistance under constraint on complete part ([N6]
This test is only applicable to devices with finger rest
Test method	 Characteristics	Requirement
New
	After 24 hours of bonding, application of the constraint during 24h at 85°C	Constraint: 7,5 daN
Time: 24h
Temperature: 85°C
Quotation: No detachment primer, No move &lt; 1 mm
After ageing
BF	Application of the constraint during the 10 BF cycles	Constraint: 7,5 daN
Time: 10 BF cycles
Quotation: No detachment primer, No move &lt; 1 mm</t>
  </si>
  <si>
    <t>SCT6.1: Resistance to climatic ageing
Applicability:
Device not exposed to direct sunning.
Purpose:
The purpose of this test is to check the geometrical, appearance and functional stability of the device during an alternate climatic ageing.
Test conditions: 
The device is assembled and fixed on a rigid frame representative of the vehicle environment (fixings and interface).
The tested device does not present any defect at new (before test).
The device must be exposed to 18 AFA cycles, according to the test method [N8].
The test will be carried out on 3 devices.
Requirements:
During and after the test, at all temperatures:
·	no appearance evolution (surface degradation, deformation or local collapse, bubbling, wrinkle, cracking, blister, blistering, separation, tearing, …) is allowed.
·	all functions must remain operative.
·	the gaps and flush fittings must remain within the tolerances defined in the functional drawing.
Important note:
- "at all temperatures": means that measurements and observations are to be made at high and low maximal temperatures.</t>
  </si>
  <si>
    <t>SCT6.2: Resistance to climatic ageing
Applicability:
Device exposed to direct sunning.
Purpose:
The purpose of this test is to check the geometrical and appearance stability of the device during an alternate climatic ageing.
Test conditions: 
The device is assembled and fixed on a rigid frame representative of the vehicle environment (fixings and interface).
The tested device does not present any defect at new (before test).
The device must be exposed to 18 BFA cycles, according to the test method [N8].
The test will be carried out on 3 devices.
Requirements:
During and after the test, at all temperatures:
·	no appearance evolution (surface degradation, deformation or local collapse, bubbling, wrinkle, cracking, blister, blistering, separation, tearing, …) is allowed.
·	the gaps and flush fittings must remain within the tolerances defined in the functional drawing.
Important note:
- "at all temperatures": means that measurements and observations are to be made at high and low maximal temperatures.</t>
  </si>
  <si>
    <t>SMT1.1: Pull test (200N)
The fixing of the part must be representative of his integration in the vehicle.
A force of 200 N must be applied to the parts of structure of the equipment and / or accessible by the user, in the 2 directions of the 3 main axes.
Surface load application: 80*25 mm distributor (area representative of a hand).
During the test, a light deformation of the part is tolerated.
Performs as designed after the test. Meets all functional requirements after the test. No damage/BSR, no functional or performance degradation, no undesired or intermittent operations shall be allowed. Part shall not have any signs of physical deformation, burn marks, etc.
No deterioration is tolerated after the test. 
After the test, fixings of the part should not show failings.
The supplier will specify the elements of the device to which the force was applied.</t>
  </si>
  <si>
    <t>SMT1.2: Pull test (400N)
The fixing of the part must be representative of his integration in the vehicle. A force of 400 N must be applied to the parts of structure of the equipment and / or accessible by the user, in the 2 directions of the 3 main axes.
Surface load application: 80*25 mm distributor (area representative of a hand).
During the test, a light deformation of the part is tolerated.
Performs as designed after the test. Meets all functional requirements after the test. No damage/BSR, no functional or performance degradation, no undesired or intermittent operations shall be allowed. Part shall not have any signs of physical deformation, burn marks, etc.
No deterioration is tolerated after the test. 
After the test, fixings of the part should not show failings.
The supplier will specify the elements of the device to which the force was applied.</t>
  </si>
  <si>
    <t>SMT3: Unwanted noise vibratory organic test 
Description of the test:
The test will be carried out on 1 new part and 1 part after ageing of 300 cycles in accordance with the general methods of the Thermal Shock (TS) test (see [DA_ENV]) with a step duration at Tenv.min and at Tenv.max equal to 30min.
The test on each part will be carried out in 3 different ways: 
- Unconstrained,
- With a positive constraint of 1mm (Flatness variation on the fixing points), only for the devices fixed in 4 points or more (Cluster, HUD, Display,…),
- With a negative constraint of 1mm (Flatness variation on the fixing points), only for the devices fixed in 4 points or more (Cluster, HUD, Display,…),
For the retractable devices, each test above will be carried out with deployed device, then retracted unit.
The fixing interface of the part must be representative of his integration in the vehicle.
The noise measurement procedure is carried out according to the following figure:
A sinus sweep is carried out in Z from 0 to 120 Hz with an acceleration of 0,3 G.
Requirements:
The noise level measured between 0 Hz and 120 Hz must be lower than 30 dB (A).</t>
  </si>
  <si>
    <t>SMT5: Endurance test of folding/unfolding of the combiner
Description of the test:
This is an endurance test allowing to validate the functioning of the HUD after a certain number of cycles of folding/unfolding of the combiner under certain conditions.
The following validation profile concerns the functional stressing (folding/unfolding of the combiner).
One pair «Number of parts to be tested» / «Number of cycles» shall be chosen, among those proposed in the following table, by the supplier in function of these constraints.
Number of parts to be tested	3	5	6	10	20
Number of cycles N	28 592	24 978	23 727	20 408	16 451
N  the total number of cycles  could be decomposed into N1, N2,… in order to scan the ranges of functioning of the system, such as outside temperature and others. This decomposition is to be defined with the supplier.
Non-specifying example:
N = 100% of the cycles to be performed = N1 + N2 + N3
N1 = 30% of the cycles performed at a temperature of -30°C
N2 = 50% of the cycles performed at a temperature of +23°C
N3 = 20% of the cycles performed at a temperature of +85°C
Requirements:
At the end of the endurance test, the HUD shall have a nominal functioning without degradations of the movements (no jerks, same precision of positioning, no degradation of the noisiness…).</t>
  </si>
  <si>
    <t>SMT6.1: Capacitive detection test without gloves
Way to simulate capacitive detection without gloves:
The supplier will have to realize gauges enabling to test the validation.
Detection dimensions:
-	Øgauge &lt; 6 mm: no detection
-	Øgauge &gt; 8 mm : detection</t>
  </si>
  <si>
    <t>SMT6.2: Capacitive detection test with thin gloves
Way to simulate capacitive detection with thin gloves:
The supplier will have to realize gauges enabling to test the validation.
Detection dimensions:
·	Øgauge &lt; 8 mm: no detection
·	Øgauge &gt; 10 mm: detection
Tests should be done on PP plate from: 1.0, 1.5, 2.0 mm.
PP plates should be adapted to the capacitive surface.
Gloves Type	Equivalent Thickness	Polypro
Leather   / thin	0.8 mm	1.0 mm
Polyester- spandex- medium	1.6 mm	1.5 mm
Cotton  medium	2.0 mm	2.0 mm
Ski  thick	4.4 mm	2.0 mm</t>
  </si>
  <si>
    <t>SMT7: Edge cover lens hardness test (falling ball)
Description of the test:
·	Metal Ball 
o	Material: Steel Gcr5
o	6 variants (25g, 30g, 64g, 130g, 225g, 535g)
·	Different locations
·	Impact on the cover lens
1.	the top edge (radius, chamfer,…):
b.	On the flat surface:
- The exceed length of the glass must be compliant with a style definition:
Test results:
Requirements:
After the test:
·	No ejection part accepted
·	No cutting effect for the customer accepted
White effect impact accepted</t>
  </si>
  <si>
    <t>SMT8.1: Indentation
Goal:
The purpose of this test is to check the stiffness of the surface of the elements of the instrument panel equipped around a local rest in all the facilities.
Test conditions:
The test will be carried out with a frontage assembled on a representative frame, built itself fixed on a face plate.
Surface load application:
End piece with a diameter 14 mm (surface representative of a finger).
Method:
To apply an effort F during a time given T, to note induced displacement.
Requirements:
During the test, under an effort “F” of 5 daN, with resulting from a time of application “T” 5 seconds the sag will be lower than 2 mm, it must not have permanent deformation (blistering) there, nor of plastic deformation (not of tear or trace of rupture initiating point, not of whitening).
No noise (blistering) will have to appear during or after the test.</t>
  </si>
  <si>
    <t>SMT8.2: Rigidity of the frontage
Goal:
The purpose of this test is to check the rigidity of the frontage.
Test conditions:
The test will be carried out with a means representative of the obstruction and interfaces of a complete fixed screen (with instrument visor, bracket/stiffener, etc.) assembled on a means representative of sound surround or on its bracket (instrument panel…) he even gone up on a vehicle or a means representative of the environment conveys.
Surface load application:
End piece with a diameter 14 mm (surface representative of a finger).
Method:
To apply an effort F=2daN (invariant) perpendicular to surface at the ends of the screen (lateral force Y-/Y+ and frontal effort X-/X-) during 5s, to note induced displacements, the weakest/fragile points of application will be proposed by the supplier. Points indicated below are only given for information.
Requirement:
-During the side test (Y+ and Y-), under an effort of F=2 daN (invariant), the sag will have to be lower than 1 mm (indicative size number)
-At the conclusion of the test, there will not have to be residual deformations, not plastic deformation, of bleaching, nor of tear or trace of rupture initiating point.
Nota:
In the case of a retractable screen, one will check that efforts X, X+, y and Y+ do not involve deterioration of fixings, (déclippage, deformation) of the bracket screen on the plate. No let-go of the peripheral rest of the bracket screen with the plate on its complete facility of contact will be allowed.</t>
  </si>
  <si>
    <t>During the frontal test (X and X+), under an effort of F=2 daN (invariant), the sag will have to be lower than 1 mm (indicative size number)
At the conclusion of the test, there will not have to be residual deformations, not plastic deformation, of bleaching, nor of tear or trace of rupture initiating point.
No let-go of the peripheral rest of the bracket screen with the plate on its complete facility of contact will be allowed.</t>
  </si>
  <si>
    <t>No visual engineering change of the information noted with the screen (effect of moireing) under a load of 2 daN (invariant) perpendiculars to the frontage of the screen in any point of a peripheral band from 0 to 20 mm around this one.
No let-go of the peripheral rest of the bracket screen with the plate on its complete facility of contact will be allowed.</t>
  </si>
  <si>
    <t>SMT8.4: Exceptional effort on the floating display
Goal:
The purpose of this test is to check the frontage rigidity of central shield fixed under an exceptional effort in the specific case where the “floating” screen can be taken handful on showroom.
Test conditions:
The test will be carried out with an instrument panel equipped on a frame representative of the environment conveys; frame itself fixed on a device jig.
The position of the sensors and various weakest/fragile points of load application will be proposed by the supplier).
Surface load application:
Effort perpendicular to surface.
Surface load application: 80*25mm distributor (area representative of a hand)
To apply efforts until F=30daN (invariant) (application of each effort during 5 s).
Requirement:
For some strengths F (perpendicular at the glass surface (Axis X+/X-)) until 300N (invariant), on the edge of the display, the deformation must stay under the red line showed in the graphic below.
A material compatibility between all parts of the display must be respected to avoid noise during the test.
At the end of the test, there will not have to be residual deformations, not plastic deformation, of bleaching, nor of rupture or trace of starter of rupture, not unclipping.</t>
  </si>
  <si>
    <t>SMT8.5: Rigidity of the finger rest
Goal:
The purpose of this test is to check the rigidity of the facility on which the hand is posed during the use of the touch-sensitive screen.
Conditions of test:
The test will be carried out with a means representative of the obstruction and interfaces of the screen assembled on its bracket (instrument panel…) he even gone up on a vehicle or a means representative of the environment conveys and equipped with the parts of finisher.
Surface load application:
End piece with a diameter 14 mm (surface representative of a finger).
Method:
To apply an effort F=7,5 daN (invariant) perpendicular to surface at the ends of the facility of rest (effort X-/X+, Y-/Y+ and Z-/Z+) during 5s, to note induced displacements, the weakest/fragile points of application will be proposed by the supplier. Points indicated below are only given for information.
Requirement:
During the test, under an effort of F=7,5 daN (invariant), the sag will have to be lower than 1 mm.
At the conclusion of the test, there will not have to be residual deformations, not plastic deformation, of bleaching, nor of tear or trace of rupture initiating point, no optical characteristics degradation in case of “tactile” rest finger.</t>
  </si>
  <si>
    <t>Goal:
The purpose of this test is to check the rigidity of the facility on which the hand is posed during the use of the touch-sensitive screen.
Conditions of test:
The test will be carried out with a means representative of the obstruction and interfaces of the screen assembled on its bracket (instrument panel…) he even gone up on a vehicle or a means representative of the environment conveys and equipped with the parts of finisher.
Surface load application:
Distributor with a diameter 30 mm.
Method:
To apply an effort F=15 daN (invariant) perpendicular to surface at the ends of the facility of rest (effort X-/X+, Y-/Y+ and Z-/Z+) during 5s, to note induced displacements, the weakest/fragile points of application will be proposed by the supplier. Points indicated below are only given for information.
Requirement:
During the test, a light deformation of the part is tolerated.
No deterioration is tolerated after the test. Class A after the test (mechanical, electric and optical).
After the test, fixings of the part should not show failings.
The supplier will specify the elements of the device to which the force was applied.</t>
  </si>
  <si>
    <t>SMT9: Coatings performance tests for display cover lenses
Perform all the tests described in standard [DA_COATINGS].</t>
  </si>
  <si>
    <t>For electrical and EMC tests ([DA_ELEC]), the supplier will propose a test file and will precise the quantity of samples tested for each test. These elements will be subjected to approval by STELLANTIS.
For tests C_ESD_01_V and C_ESD_02_V, use at least 3 DUT.</t>
  </si>
  <si>
    <t>For mechanical, chemical and climatic tests, the supplier will follow the Generic test flows sequence in Annex B (Figure B-1) of the standard [DA_ENV].</t>
  </si>
  <si>
    <t>Att_bool : CTF</t>
  </si>
  <si>
    <t>Att_var: RETRACTABLE+FLOATING+HUD END_att_var</t>
  </si>
  <si>
    <t>Att_var: DISPLAY+CLUSTER+HUD END_att_var</t>
  </si>
  <si>
    <t>Att_var: CLUSTER+DISPLAY+CLOCK+PAR+HUD.WINDSHIELD END_att_var</t>
  </si>
  <si>
    <t>Att_var: CLUSTER+DISPLAY+CLOCK+PAR+HUD END_att_var</t>
  </si>
  <si>
    <t>Att_var: DASHBOARD END_att_var</t>
  </si>
  <si>
    <t>Att_var: FLOATING END_att_var</t>
  </si>
  <si>
    <t>Att_var: DISPLAY+CLUSTER END_att_var</t>
  </si>
  <si>
    <t>Environmental Technical Specification
01843_24_00042_RSP-0011496_ENV_GEN_CD_DRIVER_INFORMATION</t>
  </si>
  <si>
    <t>REQ-0988735</t>
  </si>
  <si>
    <t>REQ-0988737</t>
  </si>
  <si>
    <t>REQ-0988739</t>
  </si>
  <si>
    <t>REQ-0988741</t>
  </si>
  <si>
    <t>From the appearance of the supply of the display system and the activation command (signal DGT_ENABLE or ENABLE_DISPLAY depending on the displays), the device is able to display an image in less than 300ms max.</t>
  </si>
  <si>
    <t>From the appearance of the supply of the display system and the activation command (signal DGT_ENABLE or ENABLE_DISPLAY depending on the displays), the device is able to send tactile coordinates in less than 300ms max.</t>
  </si>
  <si>
    <t>From the appearance of the supply of the display system and the activation command (signal DGT_ENABLE or ENABLE_DISPLAY depending on the displays), the display is able to interpret and carry out a control of dimming in less than 300ms max.</t>
  </si>
  <si>
    <t>From the appearance of the supply of the retraction system and the activation command (signal DGT_ENABLE or ENABLE_DISPLAY depending on the displays), the display is able to carry out a movement starting from a user or an unspecified order in less than 300ms max.</t>
  </si>
  <si>
    <t>The current flowing through the shielding of the connector of the device must be less than 100mA when the main ground of the device is disconnected.</t>
  </si>
  <si>
    <t>The device uses a connector H-MTD+6 pins for the video input and the power supply (see Mechanical interface in the interface plan [CON_HMTD_6V]).
The pinout is defined below:
The color codification is defined below:</t>
  </si>
  <si>
    <t>The device uses a connector double H-MTD+6 pins for the video input and the power supply (see Mechanical interface in the interface plan [CON_2HMTD_6V]).
The pinout is defined below:
The color codification is defined below:</t>
  </si>
  <si>
    <t>When the cover lens of the screen module is also glued to its backlight or to another support-type part, the supplier must:
- Calculate the forces applied between the cover lens and the support (1),
- Calculate the forces applied between the cover lens and the module frame (2),
taking into account the maximum tolerances and the temperatures.
The supplier must demonstrate that these efforts:
- Are compatible with the adhesive datasheet and do not cause premature adhesion aging.
- Do not cause light leaks, mura effect, etc.
The behavior of this requirement will be checked by the SCT4 test on displays described in document [DA_STE].</t>
  </si>
  <si>
    <t>The device must fulfil the pedestrian head impact requirements.
In case the head impacts the bottom of the windshield, if the force which is applied to the top area of the device exceeds 80daN +/-10% in the direction which is specified on the below picture, then the device must release the volume specified by STELLANTIS.
During the development phase, the supplier must support the integration and as well actions resulting out of simulations and physical testing to contribute to the compliance (including, but not limited to design changes to optimize energy dissipation).</t>
  </si>
  <si>
    <t>Pedestrian head impact test
Test procedure:
The test must be performed on samples that are representative of the final parts. Particular attention must be paid to the following features:
·	Materials and shapes of the parts must be the final ones,
·	Inner parts must be included.
The tested part must be installed on a non-deformable structure:
·	It must be fixed by its screwing points
·	It must be blocked thanks to a clamp die (i.e footprint of the lower part of the housing)
The part must be impacted by a rigid sphere of 165mm of diameter respecting the following specification:
·	Angle of impact (force direction): 65° relative to a horizontal plane
·	Maximum force: 80daN
·	Lifting speed: 100 mm/min
Number of parts: the test must be performed on 9 parts, each of them being impacted at one of the following points specified on the below picture (additional points will have to be considered if Stellantis deems it necessary).
Acceptance criteria:
The sphere must translate from the contact point of the sphere to the inside of the EHUD_2023, as per following specification:
·	Red points: 60mm
·	Blue points: 40mm
·	Pink points: 30mm</t>
  </si>
  <si>
    <t>Central nominal Image distance
The distance between the center of eye box and the center of the image shall be 2150mm +/-50mm, for the median image position.</t>
  </si>
  <si>
    <t>Central image Distance
The distance between the center of eye box and the center of the image shall be 2150mm +/- 250mm, for any image position.</t>
  </si>
  <si>
    <t>The size of the eye box is as follows:
- 50 mm +/-5% in height (on the Z axis),
- 130 mm +/-5% in width (on the Y axis).</t>
  </si>
  <si>
    <t>The Field Of View (FOV) is of 6°x 2,56° (lxh).</t>
  </si>
  <si>
    <t>Vertical Trapeze
The vertical trapeze value shall not exceed +/-2.5°.
Vertical Trapeze = Difference of dvertical measured on left most of the image and dvertical measured at right most of the image (~13° in the above example).</t>
  </si>
  <si>
    <t>Horizontal Trapeze
The horizontal trapeze value shall not exceed +/-1.5°. 
Horizontal Trapeze = Difference of DHorizontal measured on top of the image and DHorizontal measured at bottom of the image (~0.2° in the above example).</t>
  </si>
  <si>
    <t>The linearity accuracy must respect a tolerance of +/- 1,5mm without gloves or with thin gloves over the entire active area (AA).</t>
  </si>
  <si>
    <t>The maximum effort before the beginning of reversible degradation of the touch area or the extended cover lens whether it is made of glass or plastic is:
-50 N for an effort applied during 10 sec. on a push surface of 0.7cm².
-30 N for an effort applied during 10 sec. on a surface of sphere that has 1 mm diameter.
The test will be carried out on the points illustrated below.</t>
  </si>
  <si>
    <t>The maximum effort before the beginning of irreversible degradation of the touch area or the extended cover lens whether it is made of glass or plastic is:
-70 N for an effort applied during 10 sec. on a push surface of 0.7cm².
-50 N for an effort applied during 10 sec. on a surface with sphere of 1 mm diameter.
The test will be carried out on the points illustrated below.</t>
  </si>
  <si>
    <t>The device must allow the complete downloading of the software.
When the part is delivered by the supplier, the software must be loaded.</t>
  </si>
  <si>
    <t>Unless otherwise specified on the plan, the size of the active zone is as follows:
-Width: 320.0mm
-Height: 180.0mm</t>
  </si>
  <si>
    <t>The LVDS video parameters must be communicated to STELLANTIS through the document [LVDS_PARAM] in order to calibrate the master device.</t>
  </si>
  <si>
    <t>The supplier shall ensure that, for consumerist and regulation side barrier impacts (including US), no part of the device can detach in such a way that tips or sharp edges could significantly increase the risk of injury for the occupants. The parts shall resist to a 30g Y acceleration during 15ms without unclipping.</t>
  </si>
  <si>
    <t>The marking label of the component must contain the following information:
·	A 2D Data Matrix that follows requirements/characteristics of document [DA_LABEL],
·	A Data Stream to code in the 2D Data Matrix made by these fields:
o	1st data field: The 10-character xPSA Product Reference without its evolution index (ex: 9812345680) 
o	2nd data field: The North America Part Number with P prefix (ex: P05184103AD). It shall be filled with P0000000000 for parts not assembled in North American plants
o	Both fields must be separated by a Dash “-“ (code 2D in hex ASCII table)
o	The final STELLANTIS part verification format will have a length of 22 characters.
o	Addition supplier data is prohibited from being encoded in the single 2D Data Matrix symbol. Here an example of a code with the two data field: 
9812345680-P05184103AD
·	The xPSA Product Reference in clear text with its evolution index (ex: 9812345680-00),
·	The North America Part Number in clear text without the P prefix (ex: 05184103AD), shall be filled with 0000000000 for parts not assembled in North American plants
·	The Traceability Number in clear text with the T prefix (TSSCCCDDDYXXXXX),
·	The manufacturing date (YYYY-MM-DD format),
·	The EMC Reference (see GEN-PHYS-CD-METIER-0295),
·	The hardware version,
·	The software version,
·	The touch panel version (optional for tactile component).
Example:</t>
  </si>
  <si>
    <t>Deleted requirement</t>
  </si>
  <si>
    <t>GEN-PHYS-CD-METIER-0074(2)</t>
  </si>
  <si>
    <t>GEN-PHYS-CD-METIER-0075(1)</t>
  </si>
  <si>
    <t>GEN-PHYS-CD-METIER-0253(2)</t>
  </si>
  <si>
    <t>GEN-PHYS-CD-METIER-0789(1)</t>
  </si>
  <si>
    <t>GEN-PHYS-CD-METIER-1120(2)</t>
  </si>
  <si>
    <t>GEN-PHYS-CD-METIER-1234(1)</t>
  </si>
  <si>
    <t>GEN-PHYS-CD-METIER-1142(3)</t>
  </si>
  <si>
    <t>GEN-PHYS-CD-METIER-1143(3)</t>
  </si>
  <si>
    <t>GEN-PHYS-CD-METIER-1279(0)</t>
  </si>
  <si>
    <t>GEN-PHYS-CD-METIER-1280(0)</t>
  </si>
  <si>
    <t>GEN-PHYS-CD-METIER-1281(0)</t>
  </si>
  <si>
    <t>GEN-PHYS-CD-METIER-1278(0)</t>
  </si>
  <si>
    <t>GEN-PHYS-CD-METIER-1186(1)</t>
  </si>
  <si>
    <t>GEN-PHYS-CD-METIER-1188(1)</t>
  </si>
  <si>
    <t>GEN-PHYS-CD-METIER-0818(4)</t>
  </si>
  <si>
    <t>GEN-PHYS-CD-METIER-0357(2)</t>
  </si>
  <si>
    <t>GEN-PHYS-CD-METIER-0358(2)</t>
  </si>
  <si>
    <t>GEN-PHYS-CD-METIER-0540(2)</t>
  </si>
  <si>
    <t>GEN-PHYS-CD-METIER-1259(1)</t>
  </si>
  <si>
    <t>GEN-PHYS-CD-METIER-1030(1)</t>
  </si>
  <si>
    <t>GEN-PHYS-CD-METIER-1202(1)</t>
  </si>
  <si>
    <t>GEN-PHYS-CD-METIER-1262(2)</t>
  </si>
  <si>
    <t>3.2 Applicable documents</t>
  </si>
  <si>
    <t>3.2.1 Functional &amp; HMI specifications</t>
  </si>
  <si>
    <t>3.2.2 Communication protocol specifications</t>
  </si>
  <si>
    <t>3.2.2.1 CAN specifications</t>
  </si>
  <si>
    <t>3.2.2.2 LIN specifications</t>
  </si>
  <si>
    <t>3.2.2.3 LVDS specifications</t>
  </si>
  <si>
    <t>3.2.3 Diagnostic protocol specifications</t>
  </si>
  <si>
    <r>
      <t xml:space="preserve">See delivery folder 
</t>
    </r>
    <r>
      <rPr>
        <b/>
        <sz val="9"/>
        <rFont val="Arial"/>
        <family val="2"/>
      </rPr>
      <t>004_FUNCTIONAL_&amp;_HMI_SPECIFICATIONS</t>
    </r>
  </si>
  <si>
    <t>STLA DIAGNOSTIC REQUIREMENT STANDARD - UDS</t>
  </si>
  <si>
    <t>STLA COMPREHENSIVE STANDARD UNIFIED DIAGNOSTIC SERVICES (UDS)</t>
  </si>
  <si>
    <t>STLA ECU FLASH REPROGRAMMING REQUIREMENTS Part 1 INSTALLING SEQUENCES (FOTA COMPATIBLE)</t>
  </si>
  <si>
    <t>STLA ECU FLASH REPROGRAMMING REQUIREMENTS Part 2 ECU INTERNAL MECHANISMS (FOTA COMPATIBLE)</t>
  </si>
  <si>
    <t>STLA STANDARDIZED DIAGNOSTIC DATA (SDD)</t>
  </si>
  <si>
    <t>STLA ODX-F FLASH FILE CONTAINER REQUIREMENTS</t>
  </si>
  <si>
    <t>STLA MASTER/SLAVE AND GATEWAY ECU DIAGNOSTIC SPECIFICATION</t>
  </si>
  <si>
    <t>DO IP REQUIEREMENT FOR STLA</t>
  </si>
  <si>
    <t>CS.00253
(01991_24_00508)</t>
  </si>
  <si>
    <t>CS.00254
(01991_24_00503)</t>
  </si>
  <si>
    <t>CS.00255
(01991_24_00497)</t>
  </si>
  <si>
    <t>CS.00256
(01991_24_00498)</t>
  </si>
  <si>
    <t>CS.00257
(01991_24_00507)</t>
  </si>
  <si>
    <t>CS.00258
(01991_24_00504)</t>
  </si>
  <si>
    <t>CS.00259
(01991_24_00520)</t>
  </si>
  <si>
    <t>CS.00261
(01991_24_00506)</t>
  </si>
  <si>
    <t>21/06/2024
(v2.0)</t>
  </si>
  <si>
    <t>11/06/2024
(v2.0)</t>
  </si>
  <si>
    <t>19/06/2024
(v2.0)</t>
  </si>
  <si>
    <t>20/06/2024
(v2.0)</t>
  </si>
  <si>
    <t>3.2.4 Hardwired signals specifications</t>
  </si>
  <si>
    <t>Application Matrix of Wired Interfaces requirements</t>
  </si>
  <si>
    <t>3.2.5 Connector specifications</t>
  </si>
  <si>
    <t>3.2.5.1 Drawings</t>
  </si>
  <si>
    <t>Test Validation Plan</t>
  </si>
  <si>
    <t>3.2.5.2 Standards</t>
  </si>
  <si>
    <t>3.2.6 DV and PV validation specifications</t>
  </si>
  <si>
    <t>3.2.7 Material &amp; recycling specifications</t>
  </si>
  <si>
    <t>3.2.7.1 Specifications</t>
  </si>
  <si>
    <t>3.2.7.2 Standards</t>
  </si>
  <si>
    <t>Materials:</t>
  </si>
  <si>
    <t>Recycling:</t>
  </si>
  <si>
    <t>3.2.8 Functional safety and cybersecurity specifications</t>
  </si>
  <si>
    <t>3.2.8.1 Functional safety specifications</t>
  </si>
  <si>
    <t>3.2.8.2 Cybersecurity specifications</t>
  </si>
  <si>
    <t>Global vehicle cybersecurity strategy:
Cybersecurity assurance</t>
  </si>
  <si>
    <t>Suppliers cybersecurity process guideline</t>
  </si>
  <si>
    <t>B
(09/09/2021)</t>
  </si>
  <si>
    <t>A
(20/07/2022)</t>
  </si>
  <si>
    <t>3.2.9 Label and marking specifications</t>
  </si>
  <si>
    <t>3.2.9.1 Specifications</t>
  </si>
  <si>
    <t>Specification for the creation of a label conformity</t>
  </si>
  <si>
    <t>3.2.9.2 Standards</t>
  </si>
  <si>
    <t>01554_10_00970
(96 598 426 99)</t>
  </si>
  <si>
    <t>Frames Securization by Checksum and Process Counter (Applicable to LIN network)</t>
  </si>
  <si>
    <t>Att_var@ PAR</t>
  </si>
  <si>
    <t>Att_var@ CLUSTER</t>
  </si>
  <si>
    <t>Adaptation of SW-C End-to-End Communication Protection (Applicable to CAN network)</t>
  </si>
  <si>
    <t>02016_16_01039</t>
  </si>
  <si>
    <t>v4.1</t>
  </si>
  <si>
    <t>Functional safety End-to-End (E2E) protection</t>
  </si>
  <si>
    <t>A 
(18/07/2023)</t>
  </si>
  <si>
    <t>3.2.10 Software development guidelines</t>
  </si>
  <si>
    <t>Development rules for the embedded software</t>
  </si>
  <si>
    <t>3.2.11 Other technical specifications</t>
  </si>
  <si>
    <t>Materials specification for parts located inside the vehicle</t>
  </si>
  <si>
    <t>Thermoplastic, thermosetting, thermoplastic elastomers and rubber materials - classification</t>
  </si>
  <si>
    <t>Coating - Electrolytic chroming of plastic parts</t>
  </si>
  <si>
    <t>Passenger compartment and trunk parts - Evaluation of the smell intensity - Evaluation of the unacceptable descriptors</t>
  </si>
  <si>
    <t>Resistance of the color to rubbing</t>
  </si>
  <si>
    <t>Material ageing following a climatic cycle</t>
  </si>
  <si>
    <t>Electrolytic zinc coatings and associated finishes tie process</t>
  </si>
  <si>
    <t>Electrolytic zinc coatings and associated finishes sherardizing process (in bulk)</t>
  </si>
  <si>
    <t>Analysis of Formaldehyde and other Carbonyl Compounds in the materials of vehicle passenger compartment by liquid chromatography</t>
  </si>
  <si>
    <t>Materials in vehicle passenger compartment – Search for basic amine type volatiles in polyurethane materials.</t>
  </si>
  <si>
    <t>Materials of vehicle passenger compartment – Assessment of the quantity of volatile organic compounds (VOC) by thermodesorption/GC/MS</t>
  </si>
  <si>
    <t>Determination of the windscreen fogging characteristics of trim materials in motor vehicles</t>
  </si>
  <si>
    <t>Coating by hot stamping on plastic parts</t>
  </si>
  <si>
    <t>Interior upholstery materials and passenger compartment parts - Fogging- Misting</t>
  </si>
  <si>
    <t>Paint coatings - Finished vehicles</t>
  </si>
  <si>
    <t>Lamellar Zinc-based coatings batch or contact method</t>
  </si>
  <si>
    <t>Passenger compartment materials and parts – Behavior of the appearance to artificial light at high and moderate temperature</t>
  </si>
  <si>
    <t>Materials of passenger compartment color fastness to water, sea water and respiration</t>
  </si>
  <si>
    <t>Material and process nomenclature définition, templates and evaluation process</t>
  </si>
  <si>
    <t>Opaque coloured products – Point of colour (Spectrocolorimetry)</t>
  </si>
  <si>
    <t>Opaque or transparent coloured products – Calculations of colorimetric variations (CIE LAB 1976 SYSTEM)</t>
  </si>
  <si>
    <t>Vehicle equipment thermal resistance (Artificial sunlight without ultraviolet</t>
  </si>
  <si>
    <t>Covering hardness – 3H</t>
  </si>
  <si>
    <t>Plastics policy</t>
  </si>
  <si>
    <t>Digital simulation report of the thermoplastic injection molding process - Drafting</t>
  </si>
  <si>
    <t>Glued equipments or functions - Resistance to dynamic pullout</t>
  </si>
  <si>
    <t>Adhesives  Tensile shear strenght (shim method)</t>
  </si>
  <si>
    <t>Regulated materials - Restrictions of use within the PSA Peugeot Citroen group</t>
  </si>
  <si>
    <t>Design for recycling</t>
  </si>
  <si>
    <t>End-of-life vehicles (VHU): Data on the mass composition of the materials and substances of the parts</t>
  </si>
  <si>
    <t>End-of-life vehicles (VHU): Vehicle's fitness for cleanup</t>
  </si>
  <si>
    <t>Global supplier serviceability requirements</t>
  </si>
  <si>
    <t>Supply of plastic parts: General specifications</t>
  </si>
  <si>
    <t>Supplies of plastic parts: Materials identification marking for recycling</t>
  </si>
  <si>
    <t>Supply of rubber parts: General specifications</t>
  </si>
  <si>
    <t>Supply of rubber parts: Materials identification marking for recycling</t>
  </si>
  <si>
    <t>Data elements and exchange formats, information exchange, representation of the date and time</t>
  </si>
  <si>
    <t>A
(19/01/2023)</t>
  </si>
  <si>
    <t>LVDS Video Parameters Template for CIDI ECUs</t>
  </si>
  <si>
    <t>01843_24_00686</t>
  </si>
  <si>
    <r>
      <t>ECE 21.01</t>
    </r>
    <r>
      <rPr>
        <sz val="10"/>
        <color rgb="FFFF0000"/>
        <rFont val="Arial"/>
        <family val="2"/>
      </rPr>
      <t>*</t>
    </r>
  </si>
  <si>
    <r>
      <t>DIN 75201</t>
    </r>
    <r>
      <rPr>
        <sz val="10"/>
        <color rgb="FFFF0000"/>
        <rFont val="Arial"/>
        <family val="2"/>
      </rPr>
      <t>*</t>
    </r>
  </si>
  <si>
    <r>
      <t>JIS K 5600</t>
    </r>
    <r>
      <rPr>
        <sz val="10"/>
        <color rgb="FFFF0000"/>
        <rFont val="Arial"/>
        <family val="2"/>
      </rPr>
      <t>*</t>
    </r>
  </si>
  <si>
    <r>
      <t>ISO 26262</t>
    </r>
    <r>
      <rPr>
        <sz val="10"/>
        <color rgb="FFFF0000"/>
        <rFont val="Arial"/>
        <family val="2"/>
      </rPr>
      <t>*</t>
    </r>
  </si>
  <si>
    <t>* This document is not deliverable, the supplier must obtain it at his own expense.</t>
  </si>
  <si>
    <t>** Must be exported from BeStandard tool by supplier</t>
  </si>
  <si>
    <r>
      <t>CS.00193</t>
    </r>
    <r>
      <rPr>
        <sz val="10"/>
        <color rgb="FFFF0000"/>
        <rFont val="Arial"/>
        <family val="2"/>
      </rPr>
      <t>**</t>
    </r>
  </si>
  <si>
    <r>
      <t>CS.00097</t>
    </r>
    <r>
      <rPr>
        <sz val="10"/>
        <color rgb="FFFF0000"/>
        <rFont val="Arial"/>
        <family val="2"/>
      </rPr>
      <t>**</t>
    </r>
  </si>
  <si>
    <r>
      <t>SD.00101</t>
    </r>
    <r>
      <rPr>
        <sz val="10"/>
        <color rgb="FFFF0000"/>
        <rFont val="Arial"/>
        <family val="2"/>
      </rPr>
      <t>**</t>
    </r>
  </si>
  <si>
    <r>
      <t>ISO 8601</t>
    </r>
    <r>
      <rPr>
        <sz val="10"/>
        <color rgb="FFFF0000"/>
        <rFont val="Arial"/>
        <family val="2"/>
      </rPr>
      <t>*</t>
    </r>
  </si>
  <si>
    <t>Generic DISPLAY diagnosis defect matrix</t>
  </si>
  <si>
    <t>01843_20_01173</t>
  </si>
  <si>
    <t>Interface drawing of double H-MTD+6 Power Pin Connectors</t>
  </si>
  <si>
    <t>R019818687
(98 571 514 80)</t>
  </si>
  <si>
    <t>EE_Safety_requirement_for_Displays_generic</t>
  </si>
  <si>
    <t>02016_11_05295</t>
  </si>
  <si>
    <t>GEN-DGT-CDC-SDF.0003</t>
  </si>
  <si>
    <t>GEN-DGT-CDC-SDF.0006</t>
  </si>
  <si>
    <t>GEN-DGT-CDC-SDF.0052</t>
  </si>
  <si>
    <t>GEN-DGT-CDC-SDF.0054</t>
  </si>
  <si>
    <t>GEN-DGT-CDC-SDF.0055</t>
  </si>
  <si>
    <t>GEN-DGT-CDC-SDF.0056</t>
  </si>
  <si>
    <t>GEN-DGT-CDC-SDF.0057</t>
  </si>
  <si>
    <t>GEN-DGT-CDC-SDF.0058</t>
  </si>
  <si>
    <t>GEN-DGT-CDC-SDF.0059</t>
  </si>
  <si>
    <t>GEN-DGT-CDC-SDF.0060</t>
  </si>
  <si>
    <t>GEN-DGT-CDC-SDF.0061</t>
  </si>
  <si>
    <t>GEN-DGT-CDC-SDF.0008</t>
  </si>
  <si>
    <t>GEN-DGT-CDC-SDF.0009</t>
  </si>
  <si>
    <t>GEN-DGT-CDC-SDF.0010</t>
  </si>
  <si>
    <t>GEN-DGT-CDC-SDF.0011</t>
  </si>
  <si>
    <t>GEN-DGT-CDC-SDF.0012</t>
  </si>
  <si>
    <t>GEN-DGT-CDC-SDF.0013</t>
  </si>
  <si>
    <t>GEN-DGT-CDC-SDF.0014</t>
  </si>
  <si>
    <t>GEN-DGT-CDC-SDF.0015</t>
  </si>
  <si>
    <t>GEN-DGT-CDC-SDF.0016</t>
  </si>
  <si>
    <t>GEN-DGT-CDC-SDF.0017</t>
  </si>
  <si>
    <t>GEN-DGT-CDC-SDF.0018</t>
  </si>
  <si>
    <t>GEN-DGT-CDC-SDF.0019</t>
  </si>
  <si>
    <t>GEN-DGT-CDC-SDF.0020</t>
  </si>
  <si>
    <t>GEN-DGT-CDC-SDF.0021</t>
  </si>
  <si>
    <t>GEN-DGT-CDC-SDF.0040</t>
  </si>
  <si>
    <t>GEN-DGT-CDC-SDF.0041</t>
  </si>
  <si>
    <t>GEN-DGT-CDC-SDF.0042</t>
  </si>
  <si>
    <t>GEN-DGT-CDC-SDF.0043</t>
  </si>
  <si>
    <t>GEN-DGT-CDC-SDF.0044</t>
  </si>
  <si>
    <t>GEN-DGT-CDC-SDF.0053</t>
  </si>
  <si>
    <t>GEN-DGT-CDC-SDF.0022</t>
  </si>
  <si>
    <t>GEN-DGT-CDC-SDF.0036</t>
  </si>
  <si>
    <t>GEN-DGT-CDC-SDF.0045</t>
  </si>
  <si>
    <t>GEN-DGT-CDC-SDF.0046</t>
  </si>
  <si>
    <t>GEN-DGT-CDC-SDF.0047</t>
  </si>
  <si>
    <t>GEN-DGT-CDC-SDF.0048</t>
  </si>
  <si>
    <t>GEN-DGT-CDC-SDF.0049</t>
  </si>
  <si>
    <t>GEN-DGT-CDC-SDF.0050</t>
  </si>
  <si>
    <t>GEN-DGT-CDC-SDF.0051</t>
  </si>
  <si>
    <t>GEN-DGT-CDC-SDF.0023</t>
  </si>
  <si>
    <t>GEN-DGT-CDC-SDF.0038</t>
  </si>
  <si>
    <t>GEN-DGT-CDC-SDF.0039</t>
  </si>
  <si>
    <t>GEN-DGT-CDC-SDF.0024</t>
  </si>
  <si>
    <t>GEN-DGT-CDC-SDF.0025</t>
  </si>
  <si>
    <t>GEN-DGT-CDC-SDF.0033</t>
  </si>
  <si>
    <t>GEN-DGT-CDC-SDF.0026</t>
  </si>
  <si>
    <t>GEN-DGT-CDC-SDF.0027</t>
  </si>
  <si>
    <t>GEN-DGT-CDC-SDF.0028</t>
  </si>
  <si>
    <t>GEN-DGT-CDC-SDF.0032</t>
  </si>
  <si>
    <t>GEN-DGT-CDC-SDF.0034</t>
  </si>
  <si>
    <t>GEN-DGT-CDC-SDF.0035</t>
  </si>
  <si>
    <t>GEN-DGT-CDC-SDF.0037</t>
  </si>
  <si>
    <t>GEN-DGT-CDC-SDF.0001</t>
  </si>
  <si>
    <t>GEN-DGT-CDC-SDF.0002</t>
  </si>
  <si>
    <t>GEN-DGT-CDC-SDF.0004</t>
  </si>
  <si>
    <t>GEN-DGT-CDC-SDF.0005</t>
  </si>
  <si>
    <t>Affichage dégradé
Degraded displaying
Att_bool@ CTF
att_SdF@4A
FTTI: 1s
Safe state: Send the default to Head unit
(TEL_DISPLAY_STATUS_DISPLAY = Display Safe State Video)
D(15ans 240000km) &lt;10-3
D(15years 240000km) &lt;.10-3
10-6/h
A
Transition impossible à une autre image.
Perte partielle ou totale de l'image.
Absence de visibilité / visibilité dégradée pouvant entraîner une activation/ désactivation intempestive de fonction de la part de l'utilisateur.
Loss of transition to another image.
Partial or total loss of image displaying.
Loss of visibility or degraded visibility that could lead to activation or to inactivation of a function by the user.</t>
  </si>
  <si>
    <t>Absence ou perte d'affichage de l'image.
Absence or loss of posting of the image
FTTi: 1,2 s
Safe state: Send the default to Head unit
(TEL_DISPLAY_STATUS_DISPLAY = Display Safe State Video)
Att_bool@ CTF
att_SdF@4A
D(15ans 240000km) &lt;10-3
D(15years 240000km) &lt;10-3
10-6/h
A
Les pannes temporaires (liées à une surchauffe...) ou définitives doivent être prises en considération.
Temporary breakdown (linked to overheating...) or final breakdown have to be considered
Passage intempestif en mode BP...)
Untimely transition to BP.</t>
  </si>
  <si>
    <t>Signalement intempestif d'un défaut de timing LVDS
Untimely information of a timing LVDS fault
Att_bool@ CTF
Att_SdF@ 3
D(7ans 150000km) &lt;10-4
D(7years 150000km) &lt;10-4
Transition erronée de :
Erroneous transition of :
"DG_DEF_TIMING_VIDEO_DGT"
à autre que "pas de défaut"
to anything else than "pas de défaut"</t>
  </si>
  <si>
    <t>Signalement intempestif d'un défaut du backlight de l'écran
Untimely information of Defect on display backlight
Att_bool@ CTF
Att_SdF@ 3
D(7ans 150000km) &lt;10-4
D(7years 150000km) &lt;10-4
Transition erronée de :
Erroneous transition of :
"DG_DEF_BLIGHT"
à autre que "pas de défaut"
to anything else than "pas de défaut"</t>
  </si>
  <si>
    <t>Signalement intempestif d'un défaut du film tactile
Untimely information of tactile film fault
Att_bool@ CTF
Att_SdF@ 3
D(7ans 150000km) &lt;10-4
D(7years 150000km) &lt;10-4
Transition erronée de :
Erroneous transition of :
"DG_DEF_INFO_TACTILE"
à autre que "pas de défaut"
to anything else than "pas de défaut"</t>
  </si>
  <si>
    <t>Signalement intempestif d'un défaut de surchauffe du backlight de l'écran
Untimely information of Defect of display backlight overeating
Att_bool@ CTF
Att_SdF@ 3
D(7ans 150000km) &lt;10-4
D(7years 150000km) &lt;10-4
Transition erronée de :
Erroneous transition of :
"DG_DEF_SURCHAUFFE_DGT "
à autre que "pas de défaut"
to anything else than "pas de défaut"</t>
  </si>
  <si>
    <t>Signalement intempestif d'un défaut de l'EEPROM
Untimely information of Defect of EEPROM
Att_bool@ CTF
Att_SdF@ 3
D(7ans 150000km) &lt;10-4
D(7years 150000km) &lt;10-4
Transition erronée de :
Erroneous transition of :
" DG_DEF_EEPROM_DGT"
à autre que "pas de défaut"
to anything else than "pas de défaut"</t>
  </si>
  <si>
    <t>Signalement intempestif d'un défaut d'alimentation électrique de l'écran
Untimely information of Defect of display power supply
Att_bool@ CTF
Att_SdF@ 3
D(7ans 150000km) &lt;10-4
D(7years 150000km) &lt;10-4
Transition erronée de :
Erroneous transition of :
" DG_DEF_ALIM_DGT"
à autre que "pas de défaut"
to anything else than "pas de défaut"</t>
  </si>
  <si>
    <t>Délai d'envoi de l'information appui sur la dalle trop important
Time of sending information press on the faceplate too important
Att_bool@ CTF
Att_SdF@ 3
D(7ans 150000km) &lt;10-4
D(7years 150000km) &lt;10-4
" T_DETECTION_APPUI "
Erroné à une valeur trop importante
Erroneous at a too high value</t>
  </si>
  <si>
    <t>Délai d'envoi de l'information relâché de l'appui sur la dalle trop important
Time of sending information released on the faceplate too important
Att_bool@ CTF
Att_SdF@ 3
D(7ans 150000km) &lt;10-4
D(7years 150000km) &lt;10-4
" T_DETECTION_RELACHE"  Erroné à une valeur trop importante
Erroneous at a too high value</t>
  </si>
  <si>
    <t>Temps de signalement d'un défaut du backlight trop important
Time of information of a backlight fault too important
Att_bool@ CTF
Att_SdF@ 3
D(7ans 150000km) &lt;5.10-4
D(7years 150000km) &lt;5.10-4
" T_FILTRAGE_DEF_BLIGHT "  Erroné à une valeur trop importante
Erroneous at a too high value</t>
  </si>
  <si>
    <t>Temps de signalement d'un défaut de surchauffe de l'organe trop important
Time of information of an overheating of the furniture too important
Att_bool@ CTF
Att_SdF@ 3
D(7ans 150000km) &lt;5.10-4
D(7years 150000km) &lt;5.10-4
"T_FILTRAGE_DEF_SURCHAUFFE_DGT "
Erroné à une valeur trop importante
Erroneous at a too high value</t>
  </si>
  <si>
    <t>Temps de signalement d'un défaut de l'alimentation trop important
Time of information of a power supply fault too important
Att_bool@ CTF
Att_SdF@ 3
D(7ans 150000km) &lt;5.10-4
D(7years 150000km) &lt;5.10-4
"T_FILTRAGE_DEF_ALIM_DGT "
Erroné à une valeur trop importante
Erroneous at a too high value</t>
  </si>
  <si>
    <t>Temps de signalement d'un défaut du signal vidéo trop important
Time of information of a video signal fault too important
Att_bool@ CTF
Att_SdF@ 3
D(7ans 150000km) &lt;5.10-4
D(7years 150000km) &lt;5.10-4
"T_FILTRAGE_DEF_TIMING_VIDEO_DGT "
Erroné à une valeur trop importante
Erroneous at a too high value</t>
  </si>
  <si>
    <t>Temps de signalement d'un défaut de la dalle tactile trop important
Time of information of a tactile faceplate fault too important
Att_bool@ CTF
Att_SdF@ 3
D(7ans 150000km) &lt;5.10-4
D(7years 150000km) &lt;5.10-4
"T_FILTRAGE_DEF_INFO_TACTILE"
Erroné à une valeur trop importante
Erroneous at a too high value</t>
  </si>
  <si>
    <t>Délais d'affichage d'image trop long
Late display of image
Att_bool@ CTF
Att_SdF@ 3
D(7ans 150000km) &lt;10-4
D(7years 150000km) &lt;10-4</t>
  </si>
  <si>
    <t>Envoi intempestif d'une information appui sur la touche ON/OFF radio.
Untimely sending of an information press on radio ON/OFF push
Att_bool@ CTF
Att_SdF@ 3
D(7ans 150000km) &lt;10-4
D(7years 150000km) &lt;10-4
ce mode de défaillance inclut l'acquisition intempestive du push
This failure mode includes the untimely acquisition of the push</t>
  </si>
  <si>
    <t>Perte ou Absence d'envoi de l'information appui push on/off radio
Loss or absence of sending of information press push radio ON/ OFF
Att_bool@ CTF
Att_SdF@ 3
D(7ans 150000km) &lt;10-4
D(7years 150000km) &lt;10-4
ce mode de défaillance inclut la perte d'acquisition du push
This failure mode includes the loss of the  acquisition of the push</t>
  </si>
  <si>
    <t>Perte ou Absence d'envoi de l'information appui push DRIVE
Loss or absence of sending of information of press of Push Drive
Att_bool@ CTF
Att_SdF@ 3
D(7ans 150000km) &lt;10-4
D(7years 150000km) &lt;10-4
ce mode de défaillance inclut la perte d'acquisition du push
This failure mode includes the loss of the  acquisition of the push</t>
  </si>
  <si>
    <t>Perte ou Absence d'envoi de l'information de l'appui sur la touche climate
Loss or absence of sending of information press on the push Climate
Att_bool@ CTF
Att_SdF@ 3
D(7ans 150000km) &lt;10-4
D(7years 150000km) &lt;10-4
ce mode de défaillance inclut la perte d'acquisition du push
This failure mode includes the loss of the  acquisition of the push</t>
  </si>
  <si>
    <t>Perte ou absence d'envoi de l'information de l'appui sur la touche Navigation.
Loss or absence of sending information press on the push Navigation
Att_bool@ CTF
Att_SdF@ 3
D(7ans 150000km) &lt;10-4
D(7years 150000km) &lt;10-4
ce mode de défaillance inclut la perte d'acquisition du push
This failure mode includes the loss of the  acquisition of the push</t>
  </si>
  <si>
    <t>Consommation de courant excessive en veille
Excessive current consumption in sleep mode
Att_bool@ CTF
Att_SdF@ 3
D(7ans 150000km) &lt;10-4
D(7years 150000km) &lt;10-4</t>
  </si>
  <si>
    <t>L'ensemble des modes de défaillance de l'organe concourant à des événements redoutés de gravité 1 ou 2 présenteront une défiabilité cumulée inférieure à 10-4  au bout de 3 ans de vie véhicule.</t>
  </si>
  <si>
    <t>Pour les modes de défaillance dont la sollicitation endommageante est le nombre d'appui sur l'écran, le calcul de dimensionnement utilisera en données d'entrée la distribution de sollicitations suivante :
loi lognormale, de paramètres µlogn = 13,48 et  ?logn = 0,44 sur la période de référence 15 ans/240000 km
For the failure modes of which the damaging stress is the number of use, dimensioning will use in data input the following distribution function of stresses :
Galton law, of probability with parameters µlogn = 13,48 et  ?logn = 0,44 over the base period 15 ans/240000 km</t>
  </si>
  <si>
    <t>Pour les modes de défaillance dont la sollicitation endommageante est le nombre de sollicitations de la commande utilisateur « on/off », le calcul de dimensionnement utilisera en données d'entrée la distribution de sollicitations suivante :
loi lognormale, de paramètres µlogn = 11,023 et  ?logn = 0,42 sur la période de référence 15 ans/240000 km
For the failure modes of which the damaging stress is the number of press on the push ON/OFF the screen, the calculation of dimensioning will use in data input the following allocation system of stresses:
law lognormale, of parameters µlogn = 11,023 et  ?logn = 0,42 over the base period 15 ans/240000 km.</t>
  </si>
  <si>
    <t>Pour les modes de défaillance dont la sollicitation endommageante est le nombre d'appui sur la touche navigation, le calcul de dimensionnement utilisera en données d'entrée la distribution de sollicitations suivante :
loi lognormale, de paramètres µlogn = 8,04 et  ?logn = 0,42 sur la période de référence 15 ans/240000 km
For the failure modes of which the damaging stress is the number of press of the navigation push, the calculation of dimensioning will use in data input the following allocation system of stresses:
law lognormale, of parameters µlogn = 8,04 et ?logn = 0,42 over the base period 15 ans/240000 km.</t>
  </si>
  <si>
    <t>Pour les modes de défaillance dont la sollicitation endommageante est le nombre d'appui sur la touche média, le calcul de dimensionnement utilisera en données d'entrée la distribution de sollicitations suivante :
loi lognormale, de paramètres µlogn = 10,06 et  ?logn = 0,42 sur la période de référence 15 ans/240000 km
For the failure modes of which the damaging stress is the number of press of the media push, the calculation of dimensioning will use in data input the following allocation system of stresses:
law lognormale, of parameters µlogn = 10,06 et ?logn = 0,42 over the base period 15 ans/240000 km.</t>
  </si>
  <si>
    <t>Pour les modes de défaillance dont la sollicitation endommageante est le nombre d'appui sur la touche TEL, le calcul de dimensionnement utilisera en données d'entrée la distribution de sollicitations suivante :
loi lognormale, de paramètres µlogn = 8,04 et  ?logn = 0,42 sur la période de référence 15 ans/240000 km
For the failure modes of which the damaging stress is the number of press of the TEL push, the calculation of dimensioning will use in data input the following allocation system of stresses:
law lognormale, of parameters µlogn = 8,04 et ?logn = 0,42 over the base period 15 ans/240000 km.</t>
  </si>
  <si>
    <t>Pour les modes de défaillance dont la sollicitation endommageante est le nombre d'appui sur la touche WEB, le calcul de dimensionnement utilisera en données d'entrée la distribution de sollicitations suivante :
loi lognormale, de paramètres µlogn = 8,30 et  ?logn = 0,42 sur la période de référence 15 ans/240000 km
For the failure modes of which the damaging stress is the number of press of the WEB push, the calculation of dimensioning will use in data input the following allocation system of stresses:
law lognormale, of parameters µlogn = 8,30 et ?logn = 0,42 over the base period 15 ans/240000 km.</t>
  </si>
  <si>
    <t>Pour les modes de défaillance dont la sollicitation endommageante est le nombre d'appui sur la touche drive, le calcul de dimensionnement utilisera en données d'entrée la distribution de sollicitations suivante :
loi lognormale, de paramètres µlogn = 7,34 et  ?logn = 0,42 sur la période de référence 15 ans/240000 km
For the failure modes of which the damaging stress is the number of press of the drive push, the calculation of dimensioning will use in data input the following allocation system of stresses:
law lognormale, of parameters µlogn = 7,34 et ?logn = 0,42 over the base period 15 ans/240000 km.</t>
  </si>
  <si>
    <t>Pour les modes de défaillance dont la sollicitation endommageante est le nombre d'appui sur la touche climate, le calcul de dimensionnement utilisera en données d'entrée la distribution de sollicitations suivante :
loi lognormale, de paramètres µlogn = 10,11 et  ?logn = 0,42 sur la période de référence 15 ans/240000 km
For the failure modes of which the damaging stress is the number of press of the climate push, the calculation of dimensioning will use in data input the following allocation system of stresses:
law lognormale, of parameters µlogn = 10,11 et ?logn = 0,42 over the base period 15 ans/240000 km.</t>
  </si>
  <si>
    <t>Il est de la responsabilité du FNR d'indiquer, pour chaque mode de ruine prépondérant associé à un événement redouté, la sollicitation endommageante. Si ce n'est pas l'un des paramètres identifiés ci-dessus, PSA communiquera la distribution statistique correspondante.</t>
  </si>
  <si>
    <t>Pour les modes de défaillance dont la sollicitation endommageante est le nombre d'heures de fonctionnement de l'écran, le calcul de dimensionnement utilisera en données d'entrée la distribution de sollicitations suivante :
loi lognormale, de paramètres µlogn = 8,77 et  ?logn = 0,34 sur la période de référence 15 ans/240000.
For the failure modes of which the damaging stress is the number of operating hours of screen, the calculation of dimensioning will use in data input the following allocation system of stresses:
Galton law, of parameters µlogn = 8.77 and ?logn = 0.34 over the base period 15 ans/240000 km.</t>
  </si>
  <si>
    <t>Pour les modes de défaillance dont la sollicitation endommageante est le nombre de mises sous tension, le calcul de dimensionnement utilisera en données d'entrée la distribution de sollicitations suivante :
loi lognormale, de paramètres µlogn = 11.031 et  ?logn = 0,42 sur la période de référence 15 ans/240000 km, pour les VP
For the failure modes of which the damaging stress is the number of energizing, to power up, the calculation of dimensioning will use in data input the following allocation system of stresses:
Galton law, of parameters µlogn = 11.031 and ?logn = 0.42 over the base period 15 ans/240000 km for VP.</t>
  </si>
  <si>
    <t>Pour les composants de l'organe alimentés en permanence, le nombre d'heures annuelles à retenir est de 8760 heures.</t>
  </si>
  <si>
    <t>Le tableau ci-dessous présente le profil en température à utiliser exclusivement pour les études de fiabilité prévisionnelles électroniques réalisées avec la Norme UTE-80-811.
The table below presents the profile in temperature to exclusively use for the electronic projected studies of reliability realized with Standard UTE-80-811.
.1
.2
.3 THERMIQUE
.3 THERMAL
.4 CYCLAGE THERMIQUE
.4 THERMAL CYCLING
.5
.6  HUMIDITE
.6 HUMIDITY
.7
.8 MECANIQUE
.8 MECHANICAL
.9
.10 CHIMIQUE
.10 CHEMICAL
.1 PHASE
.1 PHASE
.2 On / Off
.3 tannuel-phase
.3 tannual phase
.4
.5 Tambiante
.5 Tambient
.6 ?Tcyclage
.6 ?Tcycling
.7 ?cy
.8 Ncy-annuel
.8 Nannual cy
.9 Tmax-cyclage
.9 Tmax cycling
.10
.11 RHstockage-carte
.11 RHcard storage
.12
.13 GRMS-phase
.13 GRMS-Phase
.14
.15 Pollution saline
.15 Salty Pollution
.16 Pollution artificielle
.16 Artificial pollution
.17 Zone d'application
.17 Application area
.18 Niveau de protection
.18 Protection level
.1 Roulage court de jour été
.1 Short day time  driving in summer
.2 On
.3 61
.4
.5 57
.6 0
.7 0,16
.8 374
.9 57
.10
.11 75%
.12
.13 2,5
.14
.15 Faible
.15 Low
.16 Zone urbaine
.16 Urban area
.17 Habitée
.17 inhabited
.18 Non Hermétique
.18 not Sealed
.1 Roulage court de nuit été
.1 Short night time  driving in summer
.2 On
.3 45
.4
.5 13
.6 0
.7 0,26
.8 173
.9 13
.10
.11 75%
.12
.13 2,5
.14
.15 Faible
.15 Low
.16 Zone urbaine
.16 Urban area
.17 Habitée
.17 inhabited
.18 Non Hermétique
.18 not Sealed
.1 Roulage long de jour été
.1 Long day time  driving in summer
.2 On
.3 43
.4
.5 57
.6 36
.7 0,16
.8 266
.9 57
.10
.11 45%
.12
.13 2,5
.14
.15 Faible
.15 Low
.16 Zone urbaine
.16 Urban area
.17 Habitée
.17 inhabited
.18 Non Hermétique
.18 not Sealed
.1 Roulage long de nuit été
.1 Long  night time  driving in summer
.2 On
.3 16
.4
.5 13
.6 8
.7 0,26
.8 62
.9 21
.10
.11 45%
.12
.13 2,5
.14
.15 Faible
.15 Low
.16 Zone urbaine
.16 Urban area
.17 Habitée
.17 inhabited
.18 Non Hermétique
.18 not Sealed
.1 Roulage court de jour hiver
.1 Short day time  driving in winter
.2 On
.3 61
.4
.5 12
.6 0
.7 0,16
.8 374
.9 12
.10
.11 75%
.12
.13 2,5
.14
.15 Faible
.15 Low
.16 Zone urbaine
.16 Urban area
.17 Habitée
.17 inhabited
.18 Non Hermétique
.18 not Sealed
.1 Roulage court de nuit hiver
.1 Short night time  driving in winter
.2 On
.3 45
.4
.5 -4
.6 0
.7 0,26
.8 173
.9 -4
.10
.11 75%
.12
.13 2,5
.14
.15 Faible
.15 Low
.16 Zone urbaine
.16 Urban area
.17 Habitée
.17 inhabited
.18 Non Hermétique
.18 not Sealed
.1 Roulage long de jour hiver
.1 Long day time  driving in winter
.2 On
.3 43
.4
.5 12
.6 9
.7 0,16
.8 266
.9 21
.10
.11 45%
.12
.13 2,5
.14
.15 Faible
.15 Low
.16 Zone urbaine
.16 Urban area
.17 Habitée
.17 inhabited
.18 Non Hermétique
.18 not Sealed
.1 Roulage long de nuit hiver
.1 Long  night time  driving in winter
.2 On
.3 16
.4
.5 -4
.6 25
.7 0,26
.8 62
.9 21
.10
.11 45%
.12
.13 2,5
.14
.15 Faible
.15 Low
.16 Zone urbaine
.16 Urban area
.17 Habitée
.17 inhabited
.18 Non Hermétique
.18 not Sealed
.1 Roulage court de jour intersaison
.1 Short day time  driving in offseason
.2 On
.3 122
.4
.5 29
.6 0
.7 0,16
.8 747
.9 29
.10
.11 75%
.12
.13 2,5
.14
.15 Faible
.15 Low
.16 Zone urbaine
.16 Urban area
.17 Habitée
.17 inhabited
.18 Non Hermétique
.18 not Sealed
.1 Roulage court de nuit intersaison
.1 Short night time  driving in offseason
.2 On
.3 89
.4
.5 6
.6 0
.7 0,26
.8 346
.9 6
.10
.11 75%
.12
.13 2,5
.14
.15 Faible
.15 Low
.16 Zone urbaine
.16 Urban area
.17 Habitée
.17 inhabited
.18 Non Hermétique
.18 not Sealed
.1 Roulage long de jour intersaison
.1 Long day time  driving in offseason
.2 On
.3 87
.4
.5 29
.6 8
.7 0,16
.8 532
.9 29
.10
.11 45%
.12
.13 2,5
.14
.15 Faible
.15 Low
.16 Zone urbaine
.16 Urban area
.17 Habitée
.17 inhabited
.18 Non Hermétique
.18 not Sealed
.1 Roulage long de nuit intersaison
.1 Long night time  driving in offseason
.2 On
.3 32
.4
.5 6
.6 16
.7 0,26
.8 124
.9 21
.10
.11 45%
.12
.13 2,5
.14
.15 Faible
.15 Low
.16 Zone urbaine
.16 Urban area
.17 Habitée
.17 inhabited
.18 Non Hermétique
.18 not Sealed
.1 Voiture non utilisée
.1 Car not used
.2 Off
.3 8100
.4
.4
.5 14
.6 10
.7 22,19
.8 365
.9 19
.10
.11 87%
.12
.13 0
.14
.15 Faible
.15 Low
.16 Zone urbaine
.16 Urban area
.17 Habitée
.17 inhabited
.18 Non Hermétique
.18 not Sealed</t>
  </si>
  <si>
    <t>Le tableau ci-dessous présente le profil en température à utiliser exclusivement pour les études de fiabilité prévisionnelles électroniques réalisées avec la Norme UTE-80-810. / The table below presents the profile in temperature to exclusively use for the electronic projected studies of reliability realized with Standard UTE-80-810.
.1 Température / Temperature
.2 Tambiante habitacle
.2 T ambient
.3 Taux/durée calendaire en roulage
.3 Annual duration of the operating times (while driving)
.4 Taux/durée calendaire en stationnement
.4 Annual duration of the non operating times (in parking)
.1 T1
.2 90
.3 0,005
.4 0,106
.1 T2
.2 60
.3 0,013
.4 0,252
.1 T3
.2 31
.3 0,033
.4 0,113
.1 T4
.2 1
.3 0,024
.4 0,454
.1 PHASES / PHASES
.2 Nombres de cycles par an
.2 Number of cycles per year
.3 Tae
.1 Description / Description
.2 Type / Type
.3
.4
.1 Phase 1 : démarrage de nuit /
.1 night star-up
.2 Fonctionnement On/Off /
.2 On/Off Operation
.3 1013
.4 16
.1 Phase 2 : démarrage de jour /
.1 day start up
.2 Fonctionnement On/Off /
.2 On/Off Operation
.3 1920
.4 36
.1 Phase 3 : voiture non utilisée /
.1 vehicle not used
.2 Mode dormant /
.2 Sleeping mode
.3 30
.4 10</t>
  </si>
  <si>
    <t>Pour les ER de gravité 4 et 3, le plan de validation doit permettre de démontrer l'objectif de tenue avec un niveau de confiance de : 75%, sauf dans le cas particulier suivant :
Pour les ER de gravité 4 soumis à la norme ISO26262, il est admis que l'objectif exprimé est démontré avec le niveau de confiance 50% lorsqu'il s'agit de calculs à partir des bases de donnée EE internationales (FIDES (UTE-80-811) ou RDF2000 (UTE-80-810),...).
For severity 4 and 3 ER, validation plan must allow the showing of the required objective with a confidence level of 75%</t>
  </si>
  <si>
    <t>Pour les ER de gravité 3, les calculs de fiabilité des composants électroniques doivent permettre de démontrer l'objectif de tenue avec un niveau de confiance de 50% lorsqu'il s'agit de calculs à partir des bases de donnée EE internationales (FIDES (UTE-80-811) ou RDF2000 (UTE-80-810),...).</t>
  </si>
  <si>
    <t>Pour les ER de gravité 2 et 1, le plan de validation doit permettre de démontrer l'objectif de tenue avec un niveau de confiance de 50% lorsqu'il s'agit de calculs à partir des bases de donnée EE internationales (FIDES (UTE-80-811) ou RDF2000 (UTE-80-810),...).</t>
  </si>
  <si>
    <t>La maîtrise du CCA [xx] doit être traitée par la mise en oeuvre d'une première barrière [xx] et si nécessaire d'une seconde barrière[xx].
Les robustesses d'une première puis de la seconde barrière devront être évaluées par simulation du CCA (défaillance avérée) et vérification par essais (CL19, CL39,CL12, CL23, CL13, CL40).
La nécessité d'une seconde barrière est conditionnée par la capacité de la première barrière à empêcher les CCA et par l'agressivité de l'environnement.
Ces barrières évitent que les causes d'agression n'entrainent un échauffement ou une propagation de l'échauffement en dehors de l'équipement (confinement).
The management of the CCA must be handled by the placement of a first barrier and if necessary of one second barrier (see Vocabulary of the Failsafe operation).
The robustness's of a first then second barrier will have to be evaluated by simulation of the CCA (established failure) and checked out by tests (CL19, CL39, CL12, CL23, CL13, CL40).
The need for one second barrier is conditioned by the capacity of the first barrier to prevent the CCA and by the aggressiveness of the environment.
These barriers prevent that the causes of aggression involve a heating or a propagation of the heating apart from the equipment (containment).
Att_bool@ l CTF
(Répond à l'incontournable « Prévention CCA » [INC25])
(Answers mandatory requirements « CCA prevention » [INC25])</t>
  </si>
  <si>
    <t>GEN-DGT-CDC-SDF.0062</t>
  </si>
  <si>
    <t xml:space="preserve">
PDT/SWE/CKPT/CIDI/DICD</t>
  </si>
  <si>
    <r>
      <t>Entité/</t>
    </r>
    <r>
      <rPr>
        <sz val="10"/>
        <color indexed="12"/>
        <rFont val="Arial"/>
        <family val="2"/>
      </rPr>
      <t>Entity</t>
    </r>
    <r>
      <rPr>
        <sz val="10"/>
        <rFont val="Arial"/>
        <family val="2"/>
      </rPr>
      <t xml:space="preserve"> : PDT/SWE/CKPT/CIDI/DICD</t>
    </r>
  </si>
  <si>
    <r>
      <t>Entité/</t>
    </r>
    <r>
      <rPr>
        <sz val="10"/>
        <color indexed="12"/>
        <rFont val="Arial"/>
        <family val="2"/>
      </rPr>
      <t>Entity</t>
    </r>
    <r>
      <rPr>
        <sz val="10"/>
        <rFont val="Arial"/>
        <family val="2"/>
      </rPr>
      <t xml:space="preserve"> :</t>
    </r>
    <r>
      <rPr>
        <b/>
        <sz val="10"/>
        <rFont val="Arial"/>
        <family val="2"/>
      </rPr>
      <t xml:space="preserve"> </t>
    </r>
    <r>
      <rPr>
        <sz val="10"/>
        <rFont val="Arial"/>
        <family val="2"/>
      </rPr>
      <t>PDT/SWE/CKPT/CIDI/DICD</t>
    </r>
  </si>
  <si>
    <t>v34.0
(RSP v27)</t>
  </si>
  <si>
    <t>v15</t>
  </si>
  <si>
    <t>The device shall display the video information from LVDS respecting ASIL A
Att_bool@ CTF
Att_SdF@ 4A
Failure mode: Impossible to display, untimely displaying, degraded displaying
Comment on the scenario:
FTTi : 1.2s
Functional mode: normal operating mode (Note: ENABLE_DISPLAY signal is "activated" and CMD_LVDS_NM_DISPLAY signal is MAIN NORMAL FUNCTIONAL/MAIN NORMAL REQUEST/MAIN NORMAL RESPONSE)
Safe state: Send the default value to Head Unit
Failure occurrence : D &lt;1.10-3 at 15 years or 240000km
ASIL: A
HW residual fault (PMHF): ? &lt;= 1.10-6/h</t>
  </si>
  <si>
    <t>The device shall display the video information from LVDS respecting ASIL B
Att_bool@ CTF
Att_SdF@ 4B
Failure mode: Impossible to display, untimely displaying, degraded displaying
Comment on the scenario:
FTTi : 1s
Functional mode: normal operating mode (Note: The display displays the SOS sequence only if the ENABLE_DISPLAY signal is "activated" and CMD_LVDS_NM_DISPLAY signal is MAIN NORMAL FUNCTIONAL/MAIN NORMAL REQUEST/MAIN NORMAL RESPONSE)
Safe state:
1. Send the default value to Head Unit  (safe state applied by stellantis will depend on kind of default we have)
(TEL_DISPLAY_STATUS_DISPLAY = Display Safe State Video)
2. Blinking of backlight (Head Unit request to go to safe state) (using a SOS Morse-coded blinking [... - - - ... ]).
(Head Unit shall send TEL_ONGOING_SYST_STATE_DISPLAY = Safe State)
NOTA: The safe state has to be repeated every minute
NOTA2: The Length of SOS are defined as Follow
- Dots: duration = 280ms status: ON
- Spaces: duration =280ms status=OFF
- Dash: Duration=840ms status=ON
NOTA3: CLUSTER must apply current valid value received through LVDS frame for the backlight and if not received any more, Cluster must apply last valid value received
Failure occurrence : D &lt;1.10-4 at 15 years or 240000km
ASIL: B
HW residual fault (PMHF): ? &lt;= 1.10-7/h ; SPFM &gt;= 90% ; LFM &gt;= 60%</t>
  </si>
  <si>
    <t>The device shall avoid common modes between all the safety relevant (ASIL B) picto compared to each other.
Att_bool@ CTF
Att_SdF@ 4B
Failure mode: Head Unit fatal error detected due to ROI CRC mismatch
Triggering event: common area within multiple telltales, or latent common cause derived by SmartTCON usage of unique CRC algorithm/IP
Comment on the scenario:
Functional mode: normal operating mode (Note: ENABLE_DISPLAY signal is "activated" and CMD_LVDS_NM_DISPLAY signal is MAIN NORMAL FUNCTIONAL/MAIN NORMAL REQUEST/MAIN NORMAL RESPONSE)
FTTI : N/A
Safe state: No safe state / Evidence from supplier for no common mode failures
(Head Unit shall send TEL_ONGOING_SYST_STATE_DISPLAY = Safe State)
Failure occurrence : D &lt;1.10-4 at 15 years or 240000km
ASIL: B
HW residual fault (PMHF): ? &lt;= 1.10-7/h ; SPFM &gt;= 90% ; LFM &gt;= 60%</t>
  </si>
  <si>
    <t>The device shall avoid to untimely display erroneous state of the picto
Att_bool@ CTF
Att_SdF@ 4B
Failure mode: erroneous state
Triggering event: picto status not correctly managed by head Unit
Comment on the scenario: xxxx
FTTi: 500 ms
Functional mode: normal operating mode (Note: ENABLE_DISPLAY signal is "activated" and CMD_LVDS_NM_DISPLAY signal is MAIN NORMAL FUNCTIONAL/MAIN NORMAL REQUEST/MAIN NORMAL RESPONSE)
Safe state: To decide with cockpit team
The device shall avoid to untimely display/light on or light off, to display erroneous state of the picto
Recovery condition: /
Failure occurrence: D(15 years 240000km) &lt; 5.10-4
ASIL: B
HW residual fault (PMHF): ? &lt;= 1.107/h; SPFM &gt;= 90% ; LFM &gt;= 60%</t>
  </si>
  <si>
    <t>The device shall monitor all the zones (of displayable area) containing safety-related picto
Att_bool@ CTF
Att_SdF@ 4B
Failure mode: -
Comment on the scenario:
Functional mode: normal operating mode (Note: ENABLE_DISPLAY signal is "activated" and CMD_LVDS_NM_DISPLAY signal is MAIN NORMAL FUNCTIONAL/MAIN NORMAL REQUEST/MAIN NORMAL RESPONSE)
Safe state: if any failure is detected, send the default to Head Unit
Failure occurrence : D &lt;1.10-4 at 15 years or 240000km
ASIL: B
HW residual fault (PMHF): ? &lt;= 1.10-7/h ; SPFM &gt;= 90% ; LFM &gt;= 60%</t>
  </si>
  <si>
    <t>The device shall avoid loss/absence of sending of a safety relevant information (impact on ER 4) when the driver chooses the command by touching the specific area of the screen.
Failure mode: loss/absence sending of a safety relevant information after touch by the driverComment on the scenario: /
FTTi: -
Functional mode: normal operating mode (Note: ENABLE_DISPLAY signal is "activated" and CMD_LVDS_NM_DISPLAY signal is MAIN NORMAL FUNCTIONAL/MAIN NORMAL REQUEST/MAIN NORMAL RESPONSE)
Safe state:
Recovery condition: /
Failure occurrence:
ASIL: QM
HW residual fault (PMHF):</t>
  </si>
  <si>
    <t>The device shall have E2E protection for LVDS signals respecting ASIL B.
Att_bool@ CTF
Att_SdF@ 4B
Failure mode: Error in E2E protection over frames (eg. CRC of LVDS failure)
FTTI: 500ms
Functional mode: Normal operating mode (Note: The display displays the SOS sequence only if the ENABLE_DISPLAY signal is "activated" and CMD_LVDS_NM_DISPLAY signal is MAIN NORMAL FUNCTIONAL/MAIN NORMAL REQUEST/MAIN NORMAL RESPONSE)
Safe state: Blinking of backlight (Head Unit request to go to safe state)
The safe state will start apply after FTTi (using a SOS Morse-coded blinking [... - - - ... ]).
(Head Unit shall send TEL_ONGOING_SYST_STATE_DISPLAY = Safe State)
NOTA: The safe state has to be repeated every minute
NOTA2: The Length of SOS are defined as Follow
- Dots: duration = 280ms status:OFF
- Spaces: duration =280ms status=ON
- Dash: Duration=840ms status=OFF
NOTA3: CLUSTER must apply current valid value received through LVDS frame for the backlight and if not received any more, Cluster must apply last valid value received
Failure occurrence: D &lt;1.10-4 at 15 years or 240000km
ASIL : B
HW residual fault: ? &lt;= 1.10-8/h SPFM &gt;= 90%  LFM &gt;= 60%</t>
  </si>
  <si>
    <t>The device shall avoid loss/erroneous communication between Head Unit and display.
Att_bool@ CTF
Att_SdF@ 4B
Failure mode: Loss or erroneous communication
FTTI : 5s
Functional mode: Normal operating mode (Note: The display displays the SOS sequence only if the ENABLE_DISPLAY signal is "activated" and CMD_LVDS_NM_DISPLAY signal is MAIN NORMAL FUNCTIONAL/MAIN NORMAL REQUEST/MAIN NORMAL RESPONSE)
Safe state: Blinking of backlight (Head Unit request to go to safe state)
The safe state will apply after 3s (using a SOS Morse-coded blinking [... - - - ... ]).
(Head Unit shall send TEL_ONGOING_SYST_STATE_DISPLAY = Safe State)
NOTA: The safe state has to be repeated every minute
NOTA2: The Length of SOS are defined as Follow
- Dots: duration = 280ms status:OFF
- Spaces: duration =280ms status=ON
- Dash: Duration=840ms status=OFF
NOTA3: CLUSTER must apply current valid value received through LVDS frame for the backlight and if not received any more, Cluster must apply last valid value received
Failure occurrence: D &lt;1.10-4 at 15 years or 240000km
ASIL: B
HW residual fault: ? &lt;= 1.10-8/h SPFM &gt;= 90%  LFM &gt;= 60%</t>
  </si>
  <si>
    <t>The device shall avoid loss of safety parameters (telltales) due to backlight failure.
Note: The supplier shall guaranties the minimum backlight level. (To discuss with supplier)
Att_bool@ CTF
Att_SdF@ 4B
Failure mode: LED failure (LED %+ luminous intensity of picto) (for HW TT)
Backlight failure of Display
FTTI: 5s
Functional mode: Normal operating mode (Note: ENABLE_DISPLAY signal is "activated" and CMD_LVDS_NM_DISPLAY signal is MAIN NORMAL FUNCTIONAL/MAIN NORMAL REQUEST/MAIN NORMAL RESPONSE)
Safe state: Send default to Head Unit
( we should alert the driver before the picto is not recognisable)
Failure occurrence: D &lt;1.10-4 at 15 years or 240000km
ASIL: B HW residual fault: ? &lt;= 1.10-7/h SPFM &gt;= 90%  LFM &gt;= 60%</t>
  </si>
  <si>
    <t>The device shall avoid erroneous or unexpected touch  on a safety relevant command (impact on ER 4)
Att_bool@ CTF
Att_SdF@ 4A
Failure mode: erroneous or unexpected touch  on a safety relevant command
Comment on the scenario:
FTTi : 1s
Functional mode: normal operating mode (Note: ENABLE_DISPLAY signal is "activated" and CMD_LVDS_NM_DISPLAY signal is MAIN NORMAL FUNCTIONAL/MAIN NORMAL REQUEST/MAIN NORMAL RESPONSE)
Safe state: send the default to Head Unit
(TAC_DISPLAY_STATUS_DISPLAY = Tactile Failure)
Failure occurrence : D &lt;1.10-3 at 15 years or 240000km
ASIL: A
HW residual fault (PMHF): ? &lt;= 1.10-6/h SPFM/LFM : N/A</t>
  </si>
  <si>
    <t>DIAGNOSTIC REQUIREMENT STANDADRD - UDS</t>
  </si>
  <si>
    <r>
      <t>CS.00099</t>
    </r>
    <r>
      <rPr>
        <sz val="10"/>
        <color rgb="FFFF0000"/>
        <rFont val="Arial"/>
        <family val="2"/>
      </rPr>
      <t>**</t>
    </r>
  </si>
  <si>
    <t>UNIFIED DIAGNOSTIC SERVICES (UDS) IMPLEMENTATION STANDARDS</t>
  </si>
  <si>
    <r>
      <t>CS.00100</t>
    </r>
    <r>
      <rPr>
        <sz val="10"/>
        <color rgb="FFFF0000"/>
        <rFont val="Arial"/>
        <family val="2"/>
      </rPr>
      <t>**</t>
    </r>
  </si>
  <si>
    <t>ECU FLASH REPROGRAMMING REQUIREMENTS - UDS</t>
  </si>
  <si>
    <r>
      <t>CS.00101</t>
    </r>
    <r>
      <rPr>
        <sz val="10"/>
        <color rgb="FFFF0000"/>
        <rFont val="Arial"/>
        <family val="2"/>
      </rPr>
      <t>**</t>
    </r>
  </si>
  <si>
    <t xml:space="preserve">	STANDARDIZED DIAGNOSTIC DATA (SDD) - UDS</t>
  </si>
  <si>
    <r>
      <t>CS.00102</t>
    </r>
    <r>
      <rPr>
        <sz val="10"/>
        <color rgb="FFFF0000"/>
        <rFont val="Arial"/>
        <family val="2"/>
      </rPr>
      <t>**</t>
    </r>
    <r>
      <rPr>
        <sz val="10"/>
        <rFont val="Arial"/>
        <family val="2"/>
      </rPr>
      <t xml:space="preserve">
(01991_24_02100)</t>
    </r>
  </si>
  <si>
    <t>UTP ETHERNET DIAGNOSTIC REQUIREMENTS</t>
  </si>
  <si>
    <r>
      <t>CS.00042</t>
    </r>
    <r>
      <rPr>
        <sz val="10"/>
        <color rgb="FFFF0000"/>
        <rFont val="Arial"/>
        <family val="2"/>
      </rPr>
      <t>**</t>
    </r>
  </si>
  <si>
    <t>MASTER/SLAVE AND GATEWAY ECU DIAGNOSTIC SPECIFICATION</t>
  </si>
  <si>
    <r>
      <t>CS.00185</t>
    </r>
    <r>
      <rPr>
        <sz val="10"/>
        <color rgb="FFFF0000"/>
        <rFont val="Arial"/>
        <family val="2"/>
      </rPr>
      <t>**</t>
    </r>
  </si>
  <si>
    <t>Diagnostic requirements addendum for STLA Brain</t>
  </si>
  <si>
    <t>01991_23_00947
(RSP-0010090)</t>
  </si>
  <si>
    <t xml:space="preserve">	ODX-F FLASH FILE CONTAINER REQUIREMENTS</t>
  </si>
  <si>
    <r>
      <t>CS.00156</t>
    </r>
    <r>
      <rPr>
        <sz val="10"/>
        <color rgb="FFFF0000"/>
        <rFont val="Arial"/>
        <family val="2"/>
      </rPr>
      <t>**</t>
    </r>
  </si>
  <si>
    <r>
      <t>SD-13296</t>
    </r>
    <r>
      <rPr>
        <sz val="10"/>
        <color rgb="FFFF0000"/>
        <rFont val="Arial"/>
        <family val="2"/>
      </rPr>
      <t>**</t>
    </r>
  </si>
  <si>
    <t>F
(06/02/2025)</t>
  </si>
  <si>
    <t>D
(20/06/2022)</t>
  </si>
  <si>
    <t>D
(21/07/2022)</t>
  </si>
  <si>
    <t>G
(20/05/2025)</t>
  </si>
  <si>
    <t>C
(10/12/2020)</t>
  </si>
  <si>
    <t>A
(29/05/2023)</t>
  </si>
  <si>
    <t>v4</t>
  </si>
  <si>
    <t>H
(06/02/2025)</t>
  </si>
  <si>
    <t>C
(03/05/2022)</t>
  </si>
  <si>
    <t>REQ-0994082</t>
  </si>
  <si>
    <t>REQ-0994080</t>
  </si>
  <si>
    <t>REQ-0994059</t>
  </si>
  <si>
    <t>C_TI_03_V: Engine cold and warm cranking - Pulse 4 bis
Perform the test according to document [DA_ELEC].
Test requirements: 
COLD: Status II/ FIS1 for the backlight function (a fugitive variation of luminosity of enlightened indicators is authorized) and Status I / FIS0 for the remaining functions.
WARM: Status I / FIS0.</t>
  </si>
  <si>
    <t>C_RI_01_V: Immunity to external sources - ALSE (Absorber Line Shielded Enclosure)
Perform the test according to document [DA_ELEC].
For HUDs, this test should also be performed by night to highlight brightness variation issues.
Test requirements: 
See document [DA_ELEC].</t>
  </si>
  <si>
    <t>C_RI_02_V: Immunity to external sources - Reverberation chamber
Perform the test according to document [DA_ELEC].
For HUDs, this test should also be performed by night to highlight brightness variation issues.
Test requirements: 
See document [DA_ELEC].</t>
  </si>
  <si>
    <t>C_CE_01_V: RF conducted emission on power supply inputs - AN voltage measurement 
Perform the test according to document [DA_ELEC]. 
Values measured shall not exceed the limits given in document [DA_ELEC].
The test must be performed:
·	with a backlight at 90% of the maximum level,
·	with an LVDS cable of 2m length,
·	with a compatible Pixel Clock value of the master device,
·	with activation of the thick gloves tactile detection function (only applicable to tactile displays if implemented),
·	with activation of the spread spectrum according to the table below:
on the master side only for GMSL1 and GMSL2
on the master side and on the slave side for GMSL3
GMSL protocol type	Spread spectrum value 
GMSL1	2%
GMSL2	0,25%
GMSL3	0,25%
The supplier must specify the test conditions (pixel clock, PWM, spread spectrum, the reference of the LVDS cable used, ...) in his test report.
In case of car integration of the display inside a metallic trim, the 2 measurements with and without trim shall be performed and respect the limits. This trim must be provided by STELLANTIS.
Test requirements: 
See document [DA_ELEC].</t>
  </si>
  <si>
    <t>C_CE_02_V: RF conducted emission on wiring - Current probe measurement
Perform the test according to document [DA_ELEC]. 
Values measured shall not exceed the limits given in document [DA_ELEC].
The test must be performed:
·	with a backlight at 90% of the maximum level,
·	with an LVDS cable of 2m length,
·	with a compatible Pixel Clock value of the master device,
·	with activation of the thick gloves tactile detection function (only applicable to tactile displays if implemented),
·	with activation of the spread spectrum according to the table below:
on the master side only for GMSL1 and GMSL2
on the master side and on the slave side for GMSL3
GMSL protocol type	Spread spectrum value 
GMSL1	2%
GMSL2	0,25%
GMSL3	0,25%
The supplier must specify the test conditions (pixel clock, PWM, spread spectrum, the reference of the LVDS cable used, ...) in his test report.
In case of car integration of the display inside a metallic trim, the 2 measurements with and without trim shall be performed and respect the limits. This trim must be provided by STELLANTIS.
Test requirements: 
See document [DA_ELEC].</t>
  </si>
  <si>
    <t>C_RE_01_V: Electric field radiated emission - ALSE (Absorber Line Shielded Enclosure)
Perform the test according to document [DA_ELEC]. 
Values measured shall not exceed the limits given in document [DA_ELEC].
The test must be performed:
·	with a backlight at 90% of the maximum level,
·	with an LVDS cable of 2m length,
·	with a compatible Pixel Clock value of the master device,
·	with activation of the thick gloves tactile detection function (only applicable to tactile displays if implemented),
·	with activation of the spread spectrum according to the table below:
on the master side only for GMSL1 and GMSL2
on the master side and on the slave side for GMSL3
GMSL protocol type	Spread spectrum value
GMSL1	2%
GMSL2	0,25%
GMSL3	0,25%
The supplier must specify the test conditions (pixel clock, PWM, spread spectrum, the reference of the LVDS cable used, ...) in his test report.
In case of car integration of the display inside a metallic trim, the 2 measurements with and without trim shall be performed and respect the limits. This trim must be provided by STELLANTIS.
Test requirements: 
See document [DA_ELEC].</t>
  </si>
  <si>
    <t>C_RE_02_V: Keyless entry - Magnetic field 
Perform the test according to document [DA_ELEC]. 
The test must be performed:
·	with a backlight at 90% of the maximum level,
·	with an LVDS cable of 2m length,
·	with a compatible Pixel Clock value of the master device,
·	with activation of the thick gloves tactile detection function (only applicable to tactile displays if implemented),
·	with activation of the spread spectrum according to the table below:
on the master side only for GMSL1 and GMSL2
on the master side and on the slave side for GMSL3
GMSL protocol type	Spread spectrum value
GMSL1	2%
GMSL2	0,25%
GMSL3	0,25%
The supplier must specify the test conditions (pixel clock, PWM, spread spectrum, the reference of the LVDS cable used, ...) in his test report.
Test requirements: 
See document [DA_ELEC].</t>
  </si>
  <si>
    <t>Connector tests:
The connector validations will be treated according to the documents [DA_CONN1] and [DA_CONN2].</t>
  </si>
  <si>
    <t>Perform the High Temperature Operating Endurance (HTOE) test according to the standard [DA_ENV].
Perform 950 hours.
Acceptance criteria for painted surfaces and IML as per [N11] test heat age.</t>
  </si>
  <si>
    <t>The device must comply with an index of IP5x protection for the zones accessible by the user. 
The supplier has to perform the Dust Intrusion test of the standard [DA_ENV].
Acceptance criteria: The presence of dust is accepted on/in the component but no visible dust between the glass and the source of lighting.
No appearance or homogeneity fault are tolerated (absence of dust on the display or on the filters…).</t>
  </si>
  <si>
    <t>SET1:  Electrical consumptions measurement
All electrical consumptions asked in the [DA_GEN_PHYS] for each part must be measured and meet the values specified in [DA_GEN_PHYS] (Inrush current, reduced mode consumption, wake-up mode consumption, normal mode consumption, deep sleep mode consumption, maximum current consumption (worst case)…).</t>
  </si>
  <si>
    <t>SCT5: Cleanability test for displays
Test setup: 
Perform the test according to the below test procedure.
The test will be carried out on 3 devices.
Test parameters: 
A test force of 30N is applied for the affinity test.
A test force of 10N is applied for the cleanability test.
Requirements:
The contaminated area should be less than 20% after the first cleaning step and less than 3% after the third step.</t>
  </si>
  <si>
    <t>SCT7:  Surface temperature test of the tactile displays
Applicability:
Tactile displays
Purpose:
The purpose of this test is to measure the surface temperature of the display frequently touched or whose handling is mandatory for the normal use of the vehicle.
Test conditions:
Display on, no direct sunning, and cockpit stabilized with a room temperature ranging between 19 and 22°C.
Requirements:
The surface temperature must be lower than 38°C.</t>
  </si>
  <si>
    <t>SMT2.2: Folding, unfolding and adjustment noise
Test description:
The device is assembled and fixed on a rigid frame representative of the vehicle environment (fixings and interface).
Two microphones are placed, one to 10 cm opposite or above the display (see Figure 1 and 2) and one at the level of the ear interior side of the driver.
Figure 1: Microphone position opposite of the opened screen to 10 cm
Figure 2: Microphone position opposite of the closed screen closed to 10 cm
Noise analysis:
The opening and closing signals of the device can be split into various parts: 
- The transients of beginning and end of the road 
- The useful signal, representing the movement. 
Spectral content in third octave band:
On the useful part of the signal the following parameters of signal processing are applied:
- Temporal Window of HANNING
- 4096 frequential points
- Sample rate: 48kHz
- 50% of covering
- Average RMS
- Weighting A
Requirements:
This analysis presents the distribution of acoustic energy in the various bands of 1/3 octave.
The spectral contents of the noise complies with the following pattern:
Plateau at 35 dB(A) for 100-2000 Hz
slope: +12 dB/oct. below 100 Hz
slope: -6 dB/oct. above 2000 Hz
SPL overall noise level:
The parameters for the analysis in term of global noise level are:
- Noise level SPL
- Integration time: FAST (125 ms)
- Weighting A
Requirements:
1) The global level of the useful signal must be lower or equal to 46 dB (A).
2) Regularity of the global level of the useful signal:
- The total level according to time must have a slope lower or equal to 1.5 dB (A)/second over one slipping period of width L= 0.5 second. 
3) The difference between the minimum global level and the maximum global level must be lower or equal to 2 dB (A).
4) The global level of the transitory signals must be lower than 2 dB above maximum global level of the useful signal 
Tonality analysis:
The tonality will be determined by the « prominence ratio » as a function of time (use of the standard ECMA -74 9th edition). 
STLA requests the use of working frequencies higher than 20 kHz.
The noise measured complies with the Prominence Ratio psycho-acoustic criteria.
The following pattern shall be used: 
100 Hz -&gt; 15 dB
1000 Hz -&gt; 5 dB
10 kHz -&gt; 5 dB
Parameters of the criteria calculation:
- Types of bands: Critical bands
- Overlap = 50%
- Spectrum size: 32768
- Resolution: 24th of octave
- Calculation according to standard ECMA-74 9th edition
Stability analysis
During screen movement the audible travel speed shall not vary more than ± 3.5 % (speed fluctuations / frequency modulation) during the entire time frame of movement.
Short time speed variations shall be below ± 3 %/s within a 0.256s time interval. 
Impulsiveness analysis
During screen movement the system shall not create annoying impulsive noise (ticking, clicking, knocking, etc.). As objective metric Kurtosis is used.
Time of integration 170 ms 
50 % of covering overlap
Requirement:
the level of Kurtosis of the useful signal registered throughout the travel must be lower than 3</t>
  </si>
  <si>
    <t>SMT2.3: Electronic noise
Test description:
The microphone is positioned in field close to 10 cm to the tested device.
During the test, the device must be power supplied and functional (OM3B).
Prominences analysis:
The frequential prominences will be determined by the « prominence ratio » as a function of time (use of the standard ECMA -74 9th edition). 
STLA requests the use of working frequencies higher than 20 kHz.
The noise measured complies with the Prominence Ratio psycho-acoustic criteria.
The following pattern shall be used:  
Parameters of the criteria calculation:
- Types of bands: Critical bands
- Overlap = 50%
- Spectrum size: 32768
- Resolution: 24th of octave
- Calculation according to standard ECMA-74 9th edition</t>
  </si>
  <si>
    <t>Att_var: NULL END_att_var</t>
  </si>
  <si>
    <t>REQ-1024078</t>
  </si>
  <si>
    <t>REQ-1004702</t>
  </si>
  <si>
    <t>REQ-1002048</t>
  </si>
  <si>
    <t>REQ-1002045</t>
  </si>
  <si>
    <t>REQ-0994992</t>
  </si>
  <si>
    <t>REQ-0995004</t>
  </si>
  <si>
    <t>REQ-1010495</t>
  </si>
  <si>
    <t>REQ-1010499</t>
  </si>
  <si>
    <t>REQ-1017920</t>
  </si>
  <si>
    <t>REQ-1017921</t>
  </si>
  <si>
    <t>REQ-1024082</t>
  </si>
  <si>
    <t>REQ-1024081</t>
  </si>
  <si>
    <t>REQ-1017922</t>
  </si>
  <si>
    <t>REQ-1024098</t>
  </si>
  <si>
    <t>REQ-1014079</t>
  </si>
  <si>
    <t>REQ-1010500</t>
  </si>
  <si>
    <t>REQ-1002047</t>
  </si>
  <si>
    <t>REQ-1010501</t>
  </si>
  <si>
    <t>REQ-1024100</t>
  </si>
  <si>
    <t>REQ-1024115</t>
  </si>
  <si>
    <t>REQ-1024119</t>
  </si>
  <si>
    <t>REQ-1024121</t>
  </si>
  <si>
    <t>REQ-1024122</t>
  </si>
  <si>
    <t>REQ-1024123</t>
  </si>
  <si>
    <t>REQ-1024124</t>
  </si>
  <si>
    <t>REQ-1024126</t>
  </si>
  <si>
    <t>REQ-1024127</t>
  </si>
  <si>
    <t>REQ-1024136</t>
  </si>
  <si>
    <t>REQ-1010502</t>
  </si>
  <si>
    <t>All requirements listed in this document are to be considered with a:
5 fingers gesture without gloves
3 fingers gesture with gloves</t>
  </si>
  <si>
    <t>All requirements listed in this document are to be considered with a:
2 fingers gesture without gloves
1 finger gesture with gloves</t>
  </si>
  <si>
    <t>During the software execution, the device must be able to detect software execution failures by itself (for example: monitoring by “watchdog”).
In case of malfunction detection (endless loops …), the device must reinitialize completely its software and reprogram all its drivers and peripheral circuits (reset).</t>
  </si>
  <si>
    <t>Following a fault that caused a reset of the ECU, the device must reinitialize the image height adjustment system by recalibrating (returning to the stop), then resume the position corresponding to the last value set before the reset. The device should return to normal operation after 10 seconds.</t>
  </si>
  <si>
    <t>Following a fault that triggered the microcontroller's reset, the device must retrieve nominal operation within 1 second after the reset initiation and must synchronize itself on the values sent (a chock of the needles is allowed before reaching the instruction, this operation must thus be initiated within this 1 second after the reset initiation).</t>
  </si>
  <si>
    <t>During the microcontroller reset, the device must not transmit any frames inadvertently on the multiplexed network(s):
- no sending of a frame whose identifier is not one of the identifiers to be transmitted by the device (see application messaging),
- no modification of the frame transmission period (in particular, no reduction of the period value that could lead to network overload).</t>
  </si>
  <si>
    <t>After the reset, the device recovers all of the last data saved in EEPROM before the reset.</t>
  </si>
  <si>
    <t>The loading of complete topic must be done to the maximum into 8 second (time between the request for change of topic received from the BTEL and the end of the loading of the new complete graphic basis).</t>
  </si>
  <si>
    <t>The time which regulatory information must be displayed starting from the rise of the +CAN (provided the conditions of displaying are present) must be to the maximum of 1.8 second (end of loading the “Light graphic Basis” including the speedometer in particular).</t>
  </si>
  <si>
    <t>From the appearance of the supply of the display system and the activation command (signal AUTOR_VTH or AUTHOR_HUD depending the HUD), the device is able to display an image in less than 6s max.</t>
  </si>
  <si>
    <t>If the video signal is lost, the display will display a black screen, and the backlight must be turned off. If the video signal reappears, an image will be displayed in less than 300ms.</t>
  </si>
  <si>
    <t>During the rotation from the portrait mode to the landscape mode or vice versa, the transition time to display the cluster information must be lower than 500ms.</t>
  </si>
  <si>
    <t>During the rotation from the portrait mode to the landscape mode or vice versa, the transition time to display the infotainment information must be lower than 2s.</t>
  </si>
  <si>
    <t>The efforts required according to the various axis in the following requirements must be applied as indicated on the following diagram:</t>
  </si>
  <si>
    <t>During the deployment phase, the latency time between the translation of the shutter and the output of the screen must be lower than 500ms.</t>
  </si>
  <si>
    <t>On new part and in all points of the screen, no movement of the screen in X- (0 mm) is tolerated under an effort of 5N.</t>
  </si>
  <si>
    <t>On used part (durability) and in all points of the screen, no movement of the screen in X- (0 mm) is tolerated after 1 million tactile push of 5N distributed according to the following profile:
- 100,000 opening/closing cycles at ambient T° (25°C) with 8 tactile push / cycle
- 16,000 opening/closing cycles at Top.min°C (see [DA_STE]) with 7 tactile push / cycle
- 16,000 opening/closing cycles at Top.max°C (see [DA_STE]) with 7 tactile push / cycle</t>
  </si>
  <si>
    <t>Life situation “Screen functional and power supplied”:
A retraction of the screen is required under the following conditions:
-under an effort &gt; 50N in the X+/Z-/Y+/Y- axis,
-under an effort &gt; 70N in axis X-.</t>
  </si>
  <si>
    <t>Life situation “Screen not power supplied”:
A disengaging (manual retraction) under an effort Z- of 120N or under an effort X+ of 200N applied “screen open” is required. A displacement maximum of 4mm is tolerated in X+ and 2mm in Z- before disengaging. No disengaging in X-, Y+ and Y-. No mechanical degradation is tolerated after 50 disengaging.</t>
  </si>
  <si>
    <t>A movement d &lt; 1 mm under an effort of 50N is required in all the X+ / X- / Y+ / Y- / Z- axis.</t>
  </si>
  <si>
    <t>The application of an effort X- of 300N does not involve any functional deterioration (no deterioration of fixings, no plastic deformation, of bleaching, nor of tear or trace of rupture initiating point, …).</t>
  </si>
  <si>
    <t>A movement d &lt; 2 mm under an effort Z- of 20N is required. 
The effort application in the center of the shutter will be the most severe.</t>
  </si>
  <si>
    <t>The nominal deployment or retraction duration is of 2,5s +/-10%.</t>
  </si>
  <si>
    <t>The device must meet all the requirements (application matrix) defined in document [LVDS1].</t>
  </si>
  <si>
    <t>The device must only be powered electrically if it detects a voltage between the main power supply and ground.
In particular, the inputs and outputs (wake-up signal, shielding, wired, etc.) of the device must not act as a power supply or ground.</t>
  </si>
  <si>
    <t>Without power supply, the device is inoperative:
- No function is active,
- It does not disturb the network communication,
- Its wired interfaces are in an inactive and stable state.</t>
  </si>
  <si>
    <t>The remote screen must not be powered by the power supply line of the HSD_OUT connector in the case of a +CAN power reversal.</t>
  </si>
  <si>
    <t>For FALD displays, during the RFQ stage, the supplier must complete the following consumption table under different conditions:
Consumption values (A)
(PWM at 100%)	Active zone under
9.5V (worst case)	Active zone under
13.5V (nominal case)
 	@25°C	@70°C	@25°C	@70°C
100% full white image				
75% white image				
50% white image				
25% white image</t>
  </si>
  <si>
    <t>Protection must be sized to ensure that the maximum current following a SSC does not exceed 250% of the current in “Normal consumption mode”.</t>
  </si>
  <si>
    <t>The device must comply with minimum 120 000 power supply switching cycles over the lifetime of the vehicle.
One switching cycle is defined as follow:
-Number of switching bounces: 5 max
-Duration of a rebound: 200 µs max
-Total duration of the rebounds: 1 ms max
Nota: it is not mandatory to make a reliability test to validate this requirement. A theoretical demonstration may be sufficient.</t>
  </si>
  <si>
    <t>The device must respect 83500 startings with the voltage profile C_TI_03_V - Pulse 4 Bis with COLD parameters defined in document [DA_STE], over the lifespan specified in the chapter 6.4.2 "Lifetime".
Nota: it is not mandatory to make a reliability test to validate this requirement. A theoretical demonstration may be sufficient.</t>
  </si>
  <si>
    <t>The device must respect the mission profile of 400000 restartings with the endurance profile defined below and with the specific voltage profile C_TI_03_V - Pulse 4 Bis with WARM parameters defined in document [DA_STE], over the lifespan specified in the chapter 6.4.2 "Lifetime".
Endurance profile: 
Temperature	[0°C; +5°C]	[+5°C; +30°C]
Number of restarting	70 000	330 000
Note: it is not mandatory to make a reliability test to validate this requirement. A theoretical demonstration may be sufficient.</t>
  </si>
  <si>
    <t>The device must meet all the requirements (application matrix) defined in document [DA_IF].</t>
  </si>
  <si>
    <t>The reserve inputs of reserve of devices used for development purposes (during the phase of development of device) must be equipped with their components.</t>
  </si>
  <si>
    <t>If the voltage measured on a “INPUT+“ or on a “INPUT_GROUND” does not allow to determine if the input is “Active” or “Inactive”, then the device reacts in the following way:
-it maintains the input in the last recognized valid state,
-it forwards the “Inactive” state by default if no valid state were given since the connection of the supply of device.</t>
  </si>
  <si>
    <t>The wired input of type « INPUT+ » must respect the wired interface IF02 (with Ualimc min = 8V and Ualimc max = 18V) defined in document [DA_IF].</t>
  </si>
  <si>
    <t>The analog wired input NPUT_WIRE_FUEL_LEVEL_RESISTANCE must respect the wired interface IF150 defined in document [DA_IF].</t>
  </si>
  <si>
    <t>The reserve outputs of devices used for tests of tuning (during the phase of development of device) must be equipped with their components.</t>
  </si>
  <si>
    <t>The power and ground pins must not be located in adjacent sockets of the connector.</t>
  </si>
  <si>
    <t>The pins of the analogical inputs and the multiplexed signals (CAN, LIN,…) should not be in contiguous cells in the connector.</t>
  </si>
  <si>
    <t>The way connection number of each connector must be marked on the header according to the interface drawings.</t>
  </si>
  <si>
    <t>The device uses a connector MQS 12 ways (see Mechanical interface in the interface plan [CON_12V]).
The color codification is defined in functional plan.</t>
  </si>
  <si>
    <t>The device uses a connector MQS 6 ways (see Mechanical interface in the interface plan [CON_6V]).
The color codification is defined in functional plan.</t>
  </si>
  <si>
    <t>The device uses a connector MQS 3 ways (see Mechanical interface in the interface plan [CON_3V]).
The color codification is defined in functional plan.</t>
  </si>
  <si>
    <t>The device uses a connector MQS 18 ways (see Mechanical interface in the interface plan [CON_18V]).
The color codification is defined in functional plan.</t>
  </si>
  <si>
    <t>The device uses a connector 4 ways (see Mechanical interface in the interface plan [CON_PL4V]).
The color codification is defined in functional plan.</t>
  </si>
  <si>
    <t>The device uses a connector socket 4 pins (see Mechanical interface in the interface plan [CON_MLK12_4V]).
The color codification is defined in functional plan.</t>
  </si>
  <si>
    <t>The device uses a connector socket 3 pins (see Mechanical interface in the interface plan [CON_MLK12_3V]).
The color codification is defined in functional plan.</t>
  </si>
  <si>
    <t>The device uses a coaxial connector for the LVDS video input (see Mechanical interface in the interface plan [CON_COAX]).
The color codification is defined in functional plan.</t>
  </si>
  <si>
    <t>The device uses a connector 4 pins HSD for the LVDS video input (see Mechanical interface in the interface plan [CON_HSD]).
The color codification is defined in functional plan.</t>
  </si>
  <si>
    <t>The device uses a connector 4 pins HSD + 2 pins for the LVDS video input and the power supply (see Mechanical interface in the interface plan [CON_HSD_2V]).
The color codification is defined in functional plan.</t>
  </si>
  <si>
    <t>The device uses a coaxial connector for the second LVDS video input (see Mechanial interface in the interface plan [CON_COAX]).
The color codification is defined in functional plan.</t>
  </si>
  <si>
    <t>The device uses a connector 3 pins MQS for the power supply of the retraction system (see Mechanical interface in the interface plan [CON_3V]).
The color codification is defined in functional plan.</t>
  </si>
  <si>
    <t>The device uses an USB A-type in conformity with the standard Universal Serial Bus Specification 2.0 (see [DA_USB]) for downloading the cluster (complete software, theme).</t>
  </si>
  <si>
    <t>The USB power supply current must be limited at 500mA in any condition. It must immediately be cut off. This over-current detection and shut-off circuitry must reset itself without mechanical intervention when the fault is disappearing.</t>
  </si>
  <si>
    <t>No torsion of the cable in the dynamic loop is allowed. Only inflexions are allowed. An accompaniment of the cable must be carried out to avoid any shear action. The ray of the dynamic loop must be compatible of the bending radius characteristic of the cable.</t>
  </si>
  <si>
    <t>The tier 1 supplier made approve, by the cable supplier, the routing of the dynamic loop.</t>
  </si>
  <si>
    <t>In order to avoid requesting the contacts in the connectors, a flanging of the cable must be envisaged between the interconnection and the dynamic loop.</t>
  </si>
  <si>
    <t>The connectors of the screen must be fixed so as not to be able to move during insertion of counterpart (Insertion effort, see GEN-PHYS-CD-METIER-0082).</t>
  </si>
  <si>
    <t>Constraints of congestion and constraints of physical interfaces (fixing, etc…) are defined in functional plan.</t>
  </si>
  <si>
    <t>The cluster must permanently resist to efforts equal to or higher than 10 daN (contact surface with a diameter of 14mm) on the parts interfaced with the dashboards (clips, centering pins, docking areas on the dashboard, ...) generated by the constraining by the dashboard.
This constraining should not result in distortions of the unit or in degradations of its mechanical and functional characteristics (no degradation of the mechanical resistance, no degradation of the behavior to vibrations, no noise, etc.).</t>
  </si>
  <si>
    <t>The cluster must resist to efforts on all its areas accessible (lens, rings, mask, …) equal to or higher than 10 daN (contact surface with a diameter of 14mm), without distortions or degradations of the cluster's characteristics (no degradation of the mechanical resistance, no degradation of the behavior to vibrations, no noise, etc.).</t>
  </si>
  <si>
    <t>The device must withstand forces on all its accessible areas (except the lens) equal to or higher than 10 daN (contact surface with a diameter of 14mm), without deformation or degradation of its characteristics (no degradation of mechanical strength, no degradation of vibration behavior, no noise, etc.).</t>
  </si>
  <si>
    <t>In the case of fastening of the unit into the dashboard using screws, the housing areas interfaced with the screws (screwing lugs) must resist to a tightening torque greater than 5 Nm.</t>
  </si>
  <si>
    <t>The system of the opening/closing shutter of the screen must guarantee the not intrusion of objects and must not allow/ support the installation of objects.</t>
  </si>
  <si>
    <t>To avoid damage to the unit if the user exerts pressure on the front face of the device, the lexan must withstand a force of 30 N applied to a surface area of 0.5 cm² along the X axis.</t>
  </si>
  <si>
    <t>To prevent the unclipping of the unit if the user exerts pressure on the front face of the device, the unit must remain clipped in the console when a force of 100 N is exerted along the X axis.</t>
  </si>
  <si>
    <t>The lens has to resist to efforts greater than 10daN on all directions (X, Y, Z) (mechanical stress between the lens and the part on which the lens is attached), without any damage on the welding areas.</t>
  </si>
  <si>
    <t>The speed of deployment and of retraction of the combiner must be constant.</t>
  </si>
  <si>
    <t>The movement of deployment and of retraction of the combiner must be linear and without jerk.</t>
  </si>
  <si>
    <t>The combiner shall never stop at an intermediate position.</t>
  </si>
  <si>
    <t>Arriving to its final (backstop) position, no rebounding of the combiner shall be observed.</t>
  </si>
  <si>
    <t>The position of the combiner must be identical for all the deployments (repetitiveness of the maneuver). The tolerance of positioning shall not be perceptible by the driver.
The tolerance of positioning of the combiner shall be indicated by the supplier.</t>
  </si>
  <si>
    <t>The HUD integrates a vertical image adjustment system based on the position of the eye. The technical solution as well as the fineness of adjustment will be documented by the supplier.</t>
  </si>
  <si>
    <t>Following an action on the image height adjustment button or following a memory recall, the new image position must be reached after a duration of 2 s (time measured from the driver’s request).</t>
  </si>
  <si>
    <t>When a user requests height adjustment, the movement of the combiner or the mirror (depending on the HUD) must be continuous and smooth (no slowdown at each possible image position).
Example: request to move from the image position 1 to 4 -&gt; no slowdown when moving from image positions 2 and 3.</t>
  </si>
  <si>
    <t>A given height adjustment value corresponds to a single image position, regardless of the direction and speed of movement of the combiner or mirror (depending on the HUD) to reach this position (maneuver repeatability). The positioning tolerance must be less than 1.5% of the total image adjustment range.</t>
  </si>
  <si>
    <t>If recalibration of the image height adjustment motor is necessary, this is done at each transition to Normal Life Phase (see [LVDS1] for life phases).</t>
  </si>
  <si>
    <t>The upper valve and the rear valve shall move without friction with the other parts of their environment (in particular, with the combiner).</t>
  </si>
  <si>
    <t>The tolerances of positioning and clearances shall be reduced to the minimum, and the supplier shall document the values during the consultation stage.</t>
  </si>
  <si>
    <t>All the internal parts that could be visible from the inside and the outside of the vehicle, when the valves are open, shall be dark-colored in all the operation modes. This is required in the purpose to avoid seeing the HUD contents when the combiner is deployed.</t>
  </si>
  <si>
    <t>The system of the valve allowing to get-out/get-in the combiner must guarantee the not intrusion of objects.</t>
  </si>
  <si>
    <t>The absence of perceptible vibrations (able to harm the readability of the HUD) of the virtual image must be guaranteed by observing the maximum amplitudes associated to each frequency band stated in the following table (the maximum frequency corresponds to an acceleration of 0.3G):
Frequency	5 to 10 Hz	10 to 15 Hz	15 Hz to the natural frequency
Max. amplitude	0.07°	0.03°	0.02°</t>
  </si>
  <si>
    <t>The combiner in deployed position shall have a positive backstop (stressing of the combiner to avoid the clearances).</t>
  </si>
  <si>
    <t>If one of the moving parts of the device (valve of display dimming, combiner, valve of slot dimming) can apply a force higher than 20 N on the user in case of obstruction to the movement, then an anti-blocking strategy must be implemented. This safety measure shall allow to:
- limit the blocking (time during which the force is higher than 20 N) for a maximum duration of 2 s,
- automatically inverse the direction of the current movement before the blocking (return to the initial position).</t>
  </si>
  <si>
    <t>If one of the moving parts of the device (valve of display dimming, combiner, valve of slot dimming) can apply a force lower or equal to 20 N on the user in case of obstruction to the movement, then the device must automatically inverse the current movement, if the end position is not reached within 5.5s.</t>
  </si>
  <si>
    <t>If one of the moving parts of the device can exert an effort higher than 20N on the user in the event of movement obstruction, then a safety mechanism of obstruction detection must be implemented. This security will allow:
- to limit the pinch (time during which the effort is higher than 20N) to one maximum duration of 1s,
- to reverse automatically the direction of the movement in progress before the pinch (return to the initial position).</t>
  </si>
  <si>
    <t>If one of the moving parts of the device can exert an effort lower or equal to 20N on the user in the event of movement obstruction, then the device must automatically reverse the movement in progress if the final position is not achieved at the end of 4s.</t>
  </si>
  <si>
    <t>The combiner must bear forces of 20 N without deformation.</t>
  </si>
  <si>
    <t>The combiner must bear forces of 50 N without deterioration (authorized deformation at pressing).</t>
  </si>
  <si>
    <t>The valves, as well as each accessible part on the top of the device, must bear forces of 50 N without deterioration or deformation.</t>
  </si>
  <si>
    <t>The lighting homogeneity of a black image must be higher or equal to 55% on the totality of the visible surface.</t>
  </si>
  <si>
    <t>No light leakage is tolerated apart from the zone whose lighting is useful and no matter the viewing angle.
- 0.1 cd/m2 maximum tolerated for a lighting of 200 cd/m².</t>
  </si>
  <si>
    <t>The display reflectance must be lower or equal to 6,5% from 500nm to 700nm with a HAZE of 10% +/-2%. Measure reflectance using a spectrophotometer with an integrating sphere under the following conditions: D65 Illuminant, 10 degrees Observer, Specular Component Included (SCI).</t>
  </si>
  <si>
    <t>The cover lens surface must include an anti-finger print treatment and must allow to clean it easily with a cotton fabric. The contaminated area should be less than 20% after the first cleaning step and less than 3% after the third step. The behavior of this requirement will be checked by the fingerprint affinity and cleanability test on displays described in document [DA_STE].</t>
  </si>
  <si>
    <t>The backlight can be adjusted to different environmental temperatures higher than 70°C to guarantee the lifetime of the components constituting the device. 
A maximum decrease of 50% of the luminosity until Top.max°C (see [DA_STE]) is allowed.
A maximum decrease of 95% of the luminosity after Top.max°C (see [DA_STE]) is allowed.
Not cut off of the backlight is allowed under 110°C.
It is requested from the supplier to inform the associated derating curve: PWM (%) / Temp (°C).</t>
  </si>
  <si>
    <t>Mura effects are not allowed when visible with an ND (Neutral Density) filter at 6%.</t>
  </si>
  <si>
    <t>Black color: the target to reach is the point of coordinates (x, y) in the standard diagram of chromaticity (standard CIE 1931-1964).
x	y
0.283 + / - 0,03	0.269 + / - 0,03</t>
  </si>
  <si>
    <t>The chromatic coordinates of the color of the black mask must have a DELTA E less than or equal to 1 compared to the switched off active area according to the CIE 1976 standard and according to the Specular Component Included (SCI) measurement mode.</t>
  </si>
  <si>
    <t>The wavelength of the Amber color is 606nm +/-3nm.</t>
  </si>
  <si>
    <t>The dominant wavelength for the Green color is 525nm +/-6nm.</t>
  </si>
  <si>
    <t>The dominant wavelength for the Blue color is 469nm +/-4nm.</t>
  </si>
  <si>
    <t>The wavelength of the Yellow color is 592nm +/-3nm.</t>
  </si>
  <si>
    <t>Below a horizontal viewing angle of 40°, we do not want to mask any pixels and do not want to see any technical areas.</t>
  </si>
  <si>
    <t>The minimum contrast ratio of a FALD TFT display is 10 000:1.</t>
  </si>
  <si>
    <t>At the maximum level of the dimming table, the minimal luminance value of a FALD TFT display is equal to 400 cd/zone.</t>
  </si>
  <si>
    <t>At the maximum level of the dimming table, the minimal luminance value of a FALD TFT display is equal to 1300 cd/zone.</t>
  </si>
  <si>
    <t>The black mask must not cover any pixel of the active area, including the position of the passenger and the driver (at a horizontal angle of +/-40). Technical areas should also not be visible from this same angle.</t>
  </si>
  <si>
    <t>The response time of a segments display should not be greater than 200ms on all the range of following temperature: 0°C/Top.max°C (see [DA_STE]).</t>
  </si>
  <si>
    <t>The response time of a segments display should not be greater than 300ms at -10 °C.</t>
  </si>
  <si>
    <t>The response time of a segments display should not be greater than 600ms at -20°C.</t>
  </si>
  <si>
    <t>The response time of a segments display should not be greater than 1s at -30 °C.</t>
  </si>
  <si>
    <t>The response time of a TFT display should not be greater than 50ms (Tr+Tf, see diagram above) on all the range of following temperature: 0°C/Top.max°C (see [DA_STE]).</t>
  </si>
  <si>
    <t>The response time of a TFT display should not be greater than 100ms (Tr+Tf, see diagram above) at -10°C.</t>
  </si>
  <si>
    <t>The response time of a TFT display should not be greater than 250ms (Tr+Tf, see diagram above) at -20°C.</t>
  </si>
  <si>
    <t>The response time of a TFT display should not be greater than 600ms (Tr+Tf, see diagram above) at -30°C.</t>
  </si>
  <si>
    <t>Central nominal image Distance
The distance between the center of eye box and the center of the image shall be 3700mm +/- 90mm, for any image position.</t>
  </si>
  <si>
    <t>Central image Distance
The distance between the center of eye box and the center of the image shall be 3700mm +/- 450mm, for any image position.</t>
  </si>
  <si>
    <t>Central nominal image Distance
The distance between the center of eye box and the center of the image shall be 3500mm +/- 80mm, for any image position.</t>
  </si>
  <si>
    <t>Central image Distance
The distance between the center of eye box and the center of the image shall be 3500mm +/- 400mm, for any image position.</t>
  </si>
  <si>
    <t>The Field Of View (FOV) is of 8°x 3° (lxh).</t>
  </si>
  <si>
    <t>The Field Of View (FOV) is of 9°x 3° (lxh).</t>
  </si>
  <si>
    <t>The origin of the touch coordinates should overlap the pixel at the lower left end of the active area.</t>
  </si>
  <si>
    <t>Below the minimal detection distance, the returned coordinates correspond to the barycenter of finger detection.</t>
  </si>
  <si>
    <t>The detection of a valid press must be done in contact with the cover lens.</t>
  </si>
  <si>
    <t>No false touch without a finger on the touchscreen should be detected (no false contacts caused by condensation or water drops, etc.).</t>
  </si>
  <si>
    <t>In order to avoid untimely presses on the screen, a palm filtering mechanism must be implemented. The palm diameter is 38mm.</t>
  </si>
  <si>
    <t>Across the entire surface of the touchscreen, the digitization accuracy of the touch coordinates (position where the finger presses) relative to the touchscreen area (coordinate returned by the panel) is +/- 2 mm, without gloves or with thin gloves. This accuracy must be guaranteed throughout the display's lifetime and must take into account the positioning of the touchscreen area relative to the TFT.</t>
  </si>
  <si>
    <t>The minimum detection distance between 2 fingers on the Z axis and the Y axis (Pinch) is of 14 mm without gloves or with thin gloves.</t>
  </si>
  <si>
    <t>Validations of the tactile function characteristics are carried out with an 8mm diameter copper rod (simulation of pressing without gloves).</t>
  </si>
  <si>
    <t>Across the entire surface of the touchscreen, the digitization accuracy of the touch coordinates (position where the finger presses) relative to the touchscreen area (coordinate returned by the panel) is +/- 5 mm with thick gloves (10 mm thick). This accuracy must be guaranteed throughout the display's lifetime and must take into account the positioning of the touchscreen area relative to the TFT.</t>
  </si>
  <si>
    <t>Linearity accuracy must respect a tolerance of +/- 2,5mm with thick gloves (10mm thick).</t>
  </si>
  <si>
    <t>The minimum detection distance between 2 fingers on the Z axis and the Y axis (Pinch) is of 20 mm with thick gloves (10mm thick).</t>
  </si>
  <si>
    <t>A touch with a thick glove is considered valid at a distance of 10mm from the touch panel as long as  the coordinates are stable for more than 200ms +/- 25ms, meaning they no longer vary, within the gloved precision tolerance.
If a touch with a naked finger and a touch with a glove (10mm) are detected on the surface of the device, only the naked finger will be raised.</t>
  </si>
  <si>
    <t>The touch detection function of thick gloves can be enabled/disabled on the supplier’s production line (supplier calibration).</t>
  </si>
  <si>
    <t>The touch detection function of thick gloves is activated between two temperatures T1 and T2.
The values of temperature T1 and T2 will be defined during the development and can be calibrated before delivery to STELLANTIS (supplier calibration). The adjustment resolution must be 1°C.
The temperatures T1 and T2 are the internal temperature of the display during its initialization phase.
Without additional data from STELLANTIS, the default values for T1 and T2 are:
T1 = -40°C
T2 = +85°C
The STELLANTIS diagnostic does not require calibration of temperatures T1 and T2.
The STELLANTIS diagnostic only requires reading the values of these two temperatures.</t>
  </si>
  <si>
    <t>The validations of the characteristics of the tactile function are carried out with an 8mm diameter copper rod covered with a PMMA insulator (PLEXIGLAS® XT, Clear 0A070 GT rod from EVONIK) 10mm thick and 10mm in diameter (simulation of pressing with thick gloves).</t>
  </si>
  <si>
    <t>The tolerance on blinking frequencies is +/- 10%.</t>
  </si>
  <si>
    <t>The tolerance on the duty cycle ratio is +/- 10%.</t>
  </si>
  <si>
    <t>The device must blink synchronously all the LED telltales that blink simultaneously at the same frequency.</t>
  </si>
  <si>
    <t>The device must blink synchronously all the segments, icons and telltales that blink simultaneously with the same frequency.</t>
  </si>
  <si>
    <t>To avoid flashes during the first or the last blink, the duration of illumination of a blinking item (telltale, segment on LCD, ...) cannot be less than half the value of the period.</t>
  </si>
  <si>
    <t>If the device receives a blinking command for an indicator (telltale, segment in a LCD...) and no blinking is in progress, the device must start the blinking within 150 ms; this blinking begins by a lighting phase.</t>
  </si>
  <si>
    <t>If an order to blink an indicator (telltale) is received by the device and no blinking is in progress, then the device must start blinking within 50ms, this blinking begins with an ignition phase.</t>
  </si>
  <si>
    <t>When an indicator (telltale, segment on LCD, ...) of the device is blinking, if a blinking order of another indicator which is off occurs, then the device must start blinking the new indicator within a time less than or equal to the value of its blinking period; this blinking begins with an ignition phase. See cases 6, 7.</t>
  </si>
  <si>
    <t>When an indicator (telltale, segment on LCD, ...) of the device is blinking, if a blinking order of another indicatorwhich is lit in fixed mode occurs, then the device must start blinking the new indicator within a time less than or equal to the value of its blinking period, this blinking begins by an extinction phase. See cases 10, 11.</t>
  </si>
  <si>
    <t>If an order to stop flashing an indicator (telltale, segment on LCD, etc.) is received by the device, then the device must stop flashing within a time less than or equal to half the value of the period. See cases 8, 9, 12, 13.</t>
  </si>
  <si>
    <t>If a value change arrives on an element, then blinking to await the next lighting phase to display the new value. See case 14.</t>
  </si>
  <si>
    <t>The blinking impacts on the start-up sequence are described in cases 1, 2, 3, 4, 5. In these examples maintenance information is displayed in the total odometers.</t>
  </si>
  <si>
    <t>When 2 indicators blink, if a customer action ask a information change (push or CAN network) so the action is immediately acknowledged. See case 15.</t>
  </si>
  <si>
    <t>The mission profile of EE parts to be considered is given in document [DA_ENV], chapter 1.4.1.</t>
  </si>
  <si>
    <t>The lifetime of EE parts to be considered is 15 years / 320 000 km (See [DA_ENV]).</t>
  </si>
  <si>
    <t>The device must be shaped to allow for easy gripping without risk of injury to the assembly operator or anyone involved in the after sales network.
In particular, parts accessible when the device is disassembled must not have any sharp edges with a radius less than 0.2mm (to avoid any risk of cuts).</t>
  </si>
  <si>
    <t>The device must meet all the applicable requirements defined in document [DA_SAFETY].</t>
  </si>
  <si>
    <t>The reading of LCD brightness table is performed by the sub-service LCD_BRIGHTNESS in DIAG messaging.</t>
  </si>
  <si>
    <t>A service for reading coordinate information, timing and information for  each press is available through the diagnosic function described in [DIAG1].
This service allows to read the following informations:
-INFO_APPUI
-COORDONNEE_X
-COORDONNEE_Y
-DATATION_APPUI</t>
  </si>
  <si>
    <t>A reading service of the retraction state of the screen is available through the diagnosis function described in [DIAG1].
This service allows to return one of the 4 following retraction states:
-Retracted
-Deployed
-Undergoing closed
-Undergoing opened</t>
  </si>
  <si>
    <t>A service for reading the two temperature thresholds T1 and T2 for activating the touch detection function for thick gloves is available through the diagnosic function described in [DIAG1].
This service returns the values of the two temperatures T1 and T2 set by the supplier.</t>
  </si>
  <si>
    <t>The reading of the state of the combiner (deployed/retracted) is performed by the sub-service “Etat de la lame (Déployée/rabattue)” of the RDBI service (see [DIAG1]).</t>
  </si>
  <si>
    <t>The reading of the manual brightness table is carried out by a sub-service of the RDBI service (see [DIAG1]).</t>
  </si>
  <si>
    <t>The reading of the automatic brightness table is carried out by a sub-service of the RDBI service (see [DIAG1]).</t>
  </si>
  <si>
    <t>The reading of the telltales state is carried out by a sub-service of the RDBI service (see [DIAG1]).</t>
  </si>
  <si>
    <t>The reading of the brightness is carried out by a sub-service of the RDBI service (see [DIAG1]).</t>
  </si>
  <si>
    <t>The driving of luminance is performed by the sub-service LUMINOSITY_DRIVING in DIAG messaging. 
The purpose of this test is to check the right operating of the backlight on all its range of use (from 0 to 100% of brightness).
Note: Driving concerns only the luminosity of dials, pointers, display and buttons (telltales are not concerned).</t>
  </si>
  <si>
    <t>The brightness control is carried out by a sub-service of the IOCBI service (see [DIAG1]).
This test is designed to verify the backlight’s operating status across its entire operating range (from 0 to 100% brightness).</t>
  </si>
  <si>
    <t>An IOCBI sub-service allows the brightness control (see [DIAG1]). 
This test verifies the backlight's operating status across its entire operating range (from 0 to 100% brightness).</t>
  </si>
  <si>
    <t>An IOCBI sub-service allows image height adjustment (see [DIAG1]).
This test verifes that image height can be adjusted.</t>
  </si>
  <si>
    <t>An IOCBI sub-service allows the control of the deployment/retraction motor of the combiner (see [DIAG1]).
This test has the purpose to verify the functioning of the deployment/retraction function of the HUD (retracted or deployed as last stored position).</t>
  </si>
  <si>
    <t>Temporary control (IOCP = 0x03) of the IOCBI Diagnostic service lasts 30s then returns to normal operation.</t>
  </si>
  <si>
    <t>Temporary control of the IOCBI Diagnostic service lasts 10s then returns to normal operation.</t>
  </si>
  <si>
    <t>The piloting of the retraction of the screen is performed by the sub-service SCREEN_MECHANICAL_DRIVING in DIAG messaging.
The purpose of this test is to verify the operation of the deployment, retraction of the screen.</t>
  </si>
  <si>
    <t>The device must allow the downloading of the bootloader software.
When the part is delivered by the supplier, the bootloader software must be loaded.</t>
  </si>
  <si>
    <t>The device must allow the downloading of the touch firmware, independently of the complete applicative software.
When the part is delivered by the supplier, the firmware must be loaded.</t>
  </si>
  <si>
    <t>The device must allow the remote coding data of parameters in our mounting line or in after sales.</t>
  </si>
  <si>
    <t>The device must allow the update by downloading of calibration for language data, fonts, pictograms (only by the supplier).</t>
  </si>
  <si>
    <t>The device must allow data to be updated by downloading calibration data from the supplier. Compatibility with downloading calibration data to our assembly lines or after sales service must be ensured.</t>
  </si>
  <si>
    <t>The telltales mapping is configured via a DIAGNOSIS service by STELLANTIS during the development phase and will be configured by the supplier in the production phase (writing access to the tables locked).</t>
  </si>
  <si>
    <t>At each downloading of the software (application or calibration), memorized total mileage should not be modified.</t>
  </si>
  <si>
    <t>The sub-service “Flags de contrôle au montage ou en APV” of the RDBI service (see [DIAG1]), allows to memorize the detection of an in-full deployment AND retraction of the HUD combiner (the flag is equal to 1 if a deployment AND a retraction are detected).
- MONT_MOUV_LAME</t>
  </si>
  <si>
    <t>The detection of a deployment AND retraction of the combiner is authorized when the parameter PHASE_VIE is received at «Normal Mode».</t>
  </si>
  <si>
    <t>Once a deployment AND retraction of the combiner were memorized, detection is stopped until the reset of the whole flags performed by the service RC “RAZ flags Montage“ (see [DIAG1]).</t>
  </si>
  <si>
    <t>The reset of the flags memorizing a deployment AND retraction of the combiner is done only by the dedicated routine in diagnosis “RAZ flags Montage“ (no reset on loss of power supply).</t>
  </si>
  <si>
    <t>The sub-service “Flags de contrôle au montage ou en APV” of the RDBI service (see [DIAG1]), allows to memorize the detection of a launching of the anti-blocking strategy.
-MONT_PINCEMENT</t>
  </si>
  <si>
    <t>The detection of a launching of the anti-blocking strategy is authorized when the parameter PHASE_VIE is received at «Normal Mode».</t>
  </si>
  <si>
    <t>Once a blocking has been memorized, detection is stopped until the reset of the whole flags performed by the service RC “RAZ flags Montage“ (see [DIAG1]).</t>
  </si>
  <si>
    <t>The reset of the flags memorizing a launching of the anti-blocking strategy is done only by the dedicated routine in diagnosis “RAZ flags Montage“ (no reset on loss of power supply).</t>
  </si>
  <si>
    <t>The downloading of the software by USB will have to be done in downloading session.</t>
  </si>
  <si>
    <t>The downloading of the software by USB is a protected downloading (use of the Security Access service).
The related services with the downloading by USB are available only when the calculator is unlocked.</t>
  </si>
  <si>
    <t>The release of the downloading of the data will be done by a routine control (via the RoutineControl service USB download RI=0x0600).</t>
  </si>
  <si>
    <t>After the downloading, the supplier must launch a checking of the downloaded data.</t>
  </si>
  <si>
    <t>After the sending of a positive response following the checking of the downloading, the ZA/ZI DIDs will be updated automatically.</t>
  </si>
  <si>
    <t>As long as the downloading is not finished, the cluster will have to answer the routine control “Routine in progress”.</t>
  </si>
  <si>
    <t>At the end of the downloading, the cluster will have to answer the routine control (“Finished Routine OK” or” finished Routine NOT OK” in the event of problem).</t>
  </si>
  <si>
    <t>The mechanism of the downloading of the data by USB will be specific to the supplier and will have to respect the procedure of downloading proposed in the logigram below.
The stages marked out of orange are managed by the supplier.</t>
  </si>
  <si>
    <t>Following a failure of downloading (power supply, shrinking cut-off of the USB key, stop of the Diag communication…), the cluster will have to answer the routine « finished Routine NOT OK ».
The procedure of USB downloading must be able to be started again.</t>
  </si>
  <si>
    <t>All products before the AMC (parts delivered in the development phase and in the VRS and PRS industrialization phase) as well as the first parts delivered in Serial life (after the AMC) can be downloaded via the USB connector.
During the Serial life (at a date to be defined post-AMC), STLA will decide to remove the USB connector and deactivate the download procedure.
 In order to prepare for the removal of the USB connector in serial life, STLA requires that at the end of development, Product Qualification (PV) tests be carried out on the following configurations:
- With USB connector and download procedure.
- Without USB connector, and download procedure disabled.</t>
  </si>
  <si>
    <t>The device must meet document [DIAG3].</t>
  </si>
  <si>
    <t>When the device is in an active DIAG session, it remains functional for received network frames.</t>
  </si>
  <si>
    <t>The tables used to manage brightness must be accessible in read/write mode during the Development phase and must be locked in write mode and accessible only in read mode during the Serial Life phase.</t>
  </si>
  <si>
    <t>When the device is in an active DIAG session, the DIAG request takes priority over the functional one.</t>
  </si>
  <si>
    <t>A supplier calibration must allow the touch coordinates to be adjusted to the screen pixel coordinates.</t>
  </si>
  <si>
    <t>The device shall record a DTC with the below parameters:
Default label	ECU Over Temperature
Detection criteria	To be defined by the supplier
Disappearance criteria	To be defined by the supplier
DTC code (J2012 format)	HUD module: B227E-00
Display module: B12B6-4B</t>
  </si>
  <si>
    <t>The device shall record a DTC with the below parameters:
Default label	ECU Reset/Recovery
Detection criteria	To be defined by the supplier
Disappearance criteria	To be defined by the supplier
DTC code (J2012 format)	HUD module: B21A1-00
Display module: B21A1-00</t>
  </si>
  <si>
    <t>The device shall record a DTC with the below parameters:
Default label	Battery Voltage Low (under voltage)
Detection criteria	To be defined by the supplier
Disappearance criteria	To be defined by the supplier
DTC code (J2012 format)	HUD module: B2199-16
Display module: B210D-00</t>
  </si>
  <si>
    <t>The device shall record a DTC with the below parameters:
Default label	Battery Voltage High (over voltage)
Detection criteria	To be defined by the supplier
Disappearance criteria	To be defined by the supplier
DTC code (J2012 format)	HUD module: B2199-17
Display module: B210E-00</t>
  </si>
  <si>
    <t>The device shall record a DTC with the below parameters:
Default label	Timing LVDS incorrect
Detection criteria	To be defined by the supplier
Disappearance criteria	To be defined by the supplier
DTC code (J2012 format)	Display module: B156D-00</t>
  </si>
  <si>
    <t>The device shall record a DTC with the below parameters:
Default label	Touch screen locked
Detection criteria	To be defined by the supplier
Disappearance criteria	To be defined by the supplier
DTC code (J2012 format)	Display module: B157E-00</t>
  </si>
  <si>
    <t>The device shall record a DTC with the below parameters:
Default label	ECU internal failure – Backlight defect
Detection criteria	To be defined by the supplier
Disappearance criteria	To be defined by the supplier
DTC code (J2012 format)	Display module: B12B6-9A</t>
  </si>
  <si>
    <t>The device shall record a DTC with the below parameters:
Default label	ECU internal failure – General Electric Failure
Detection criteria	To be defined by the supplier
Disappearance criteria	To be defined by the supplier
DTC code (J2012 format)	HUD module: B22A9-01</t>
  </si>
  <si>
    <t>The device shall record a DTC with the below parameters:
Default label	Light sensor – General Electrical Failure
Detection criteria	To be defined by the supplier
Disappearance criteria	To be defined by the supplier
DTC code (J2012 format)	HUD module: B225F-01</t>
  </si>
  <si>
    <t>The device shall record a DTC with the below parameters:
Default label	EEPROM Checksum Performance
Detection criteria	To be defined by the supplier
Disappearance criteria	To be defined by the supplier
DTC code (J2012 format)	Display module: B2202-00</t>
  </si>
  <si>
    <t>The following are considered appearance defects:
Level 0:
- a point with a dimension between 0.05 mm and 0.2 mm 
- a line with a thickness between 0.01 mm and 0.05 mm, and a length less than 2.5 mm 
Level 1:
- a point with a dimension greater than or equal to 0.2 mm 
- a line with a thickness greater than 0.05 mm or longer than 2.5 mm
Dimension d'un point	Size of a point
Epaisseur	Thickness
Epaisseur et longueur d'une ligne	Thickness and length of a line
Longueur	Length</t>
  </si>
  <si>
    <t>The following are considered appearance defects:
Level 0:
- a point with a dimension between 0,05 mm and 0.1 mm 
- a line with a thickness between 0,01 mm and 0.02 mm, and a length less than 2 mm 
Level 1:
- a point with a dimension greater than or equal to 0.1 mm 
- a line with a thickness greater than 0.02 mm or longer than 2 mm
Dimension d'un point	Size of a point
Epaisseur	Thickness
Epaisseur et longueur d'une ligne	Thickness and length of a line
Longueur	Length</t>
  </si>
  <si>
    <t>All the visible areas of the device, once mounted into the vehicle (excluding the LCD/TFT display), must not have level 1 appearance defects.</t>
  </si>
  <si>
    <t>The visible area of an LCD or matrix display must not exhibit:
- Level 1 appearance defects
- More than 3 Level 0 appearance defects, these defects must be spaced at least 12mm apart.</t>
  </si>
  <si>
    <t>The display must not exhibit more than:
N dark dot: tolerated only for one display out of 1000; the rest of the population has no dark dot.
N-1 dark dot: tolerated only for one display out of 500; the rest of the population has no dark dot.
N-2 dark dot: tolerated only for one display out of 200; the rest of the population has no dark dot.
This number N of dark dot is calculated according to the following formula: 
N = The upper rounding of the active area in mm2 multiplied by 0,000095.
Example: Display 10.25’’ with active area = 243,65mm x 91,37mm
243.65*91.37*0.000095 = 2.1149 =&gt; N=3</t>
  </si>
  <si>
    <t>No bright dot are accepted.</t>
  </si>
  <si>
    <t>The minimum distance allowed between 2 dead pixels is 10mm.</t>
  </si>
  <si>
    <t>Style surfaces do not present any matter defect such as: piping, blow hole, porosity, crack, split, welding, shock trace, deformation, constriction, blister, etc…</t>
  </si>
  <si>
    <t>The device complies with the quality convergence requirements in development defined in the following table. 
The definitions of A and B gravity default are the following:
A: intolerable defect for the customer, which implies immediate repair
B: major defect that is undoubtedly criticized by the customer who will generally ask for it to be changed.
Milestones	 	G3 APQP	 	G4 APQP	G5 APQP
 	 	Off-tools part release	Product Plant Maturity Milestone	PPAP approved	End of development
Number of defects with A gravity	Our target	0	0	0	0
	Supplier commitment	 	 	 	 
Number of defects with B gravity	Our target	0	0	0	0
 	Supplier commitment	 	 	 	 </t>
  </si>
  <si>
    <t>The device complies with the quality convergence requirements in development defined in the following table. 
The definitions of A and B gravity default are the following:
A: intolerable defect for the customer, which implies immediate repair
B: major defect that is undoubtedly criticized by the customer who will generally ask for it to be changed.
Milestones	 	G3 APQP	 	G4 APQP	G5 APQP
 	 	Off-tools part release	Product Plant Maturity Milestone	PPAP approved	End of development
Number of defects with A gravity	Our target	0	0	0	0
	Supplier commitment	 	 	 	 
Number of defects with B gravity	Our target	2	0	0	0
 	Supplier commitment	 	 	 	 </t>
  </si>
  <si>
    <t>The maximum occupancy rate of internal/external memories (EEPROM, flash, RAM, data flash, etc.) must not exceed 80% of their capacity.</t>
  </si>
  <si>
    <t>The maximum CPU load must not exceed the value of 70%.</t>
  </si>
  <si>
    <t>For a display with dedicated segments, the supplier must predispose a reserve of 10% of segments compared to the reference design provided in the RFQ phase, without changing the hardware, the display control and the mechanical parts.</t>
  </si>
  <si>
    <t>A Supplier CAO Deliverable (3D and 2D associated with tolerancing) is drafted and includes at least the following elements:
- The different views permitting the immediate comprehension of the definition of the system (the deliverable must be readable and airy even printed in A3),
- A dimensioning that allows finding the overall dimensions of the part and the CTF.
- The weight of the system,
- The materials (of the major components),
- The phrase "According to FUNCTIONAL Plan STELLANTIS reference 98 xxx xxx xx index x, the technical specifications of the product associated with the application/conformity matrix 98 xxx xxx xx index x and deliverables CAO STELLANTIS”
- The accepted deviations from specifications and deliverables CAO STELLANTIS (STELLANTIS original requirements will be recalled).
- The type of coating (surface treatment, painting ...)
- The detail of style areas (textured surfaces, colors ...)
- The complete CEM reference
- For each connector applied:
- the designation
- STELLANTIS with reference index interface plane connections
- the track number of connectors used
- the mechanical keying
- the base color
- the coating type
- The location of control points
- The particular specifications not indicated in the standards and applicable documents (example: the performance of the device such viewing angles, brightness, contrast, ...).</t>
  </si>
  <si>
    <t>The CAD definitions of the screen prints (telltale and dial background lexans, etc.) must be developed by the supplier from the data communicated by the style. They will be communicated to STELLANTIS for validation.</t>
  </si>
  <si>
    <t>The application/conformity matrix [MA] is duly filled out according to the imposed formalism during the return of consultation and for each specifications delivery during the development.</t>
  </si>
  <si>
    <t>The Test Validation Plan [DA_PV] is duly completed, according to the required formalities, upon return from consultation and for each validation phase during development.</t>
  </si>
  <si>
    <t>For the mechanical technical reviews, the supplier must give a commitment to deliver to STELLANTIS at minimum the below list.
The mechanical technical document will be composed of the following elements:
- Reological study of the manufacturer (tier 2 supplier) of the different parts (study on DFN applicable for TKO milestone)
-3D model definition (file compliant with Catia)
-2D drawing (file compliant with Catia)
-BOM for mechanical parts and electromechanical parts 
-Mechanical planning
-Raw part drawings
-Tolerance stack related to CTF definition on the whole range of temperature defined on the mission profile
-Analysis and conclusion reports towards tolerance stack analysis
-Thermal simulation results
-Location of injection gate / ejection gate and bonding line (study based on DFN definition use for TKO milestone), according to the design of the manufacturer (tier 2 supplier) of the various parts. 
-Allocated area for HW components</t>
  </si>
  <si>
    <t>For the electronical technical reviews, the supplier must give a commitment to deliver to STELLANTIS at minimum the below list.
-Hardware Schematic
-Pinout connector
-Implantation drawing
-PCB Drawing for production
-Layout
-Critical components list
-BOM with qualification status for the components
-Hardware schedule
-Description between boards (when you use every PCB board)
-Synthesis of tests
-History of modification between the two layers
-Components data sheets
-List of frequency in your application
-Qualification couple Crytal and Micro
-Certificate (tear 2 supplier commitment) 
-Characteristics of the fuse &amp; PCB fuse
-SSC report (movie)
-Reliability of fuse
-Occupation charge of: Flash /ROM - RAM - EEPROM - SDRAM
-CAD review: Interference between Mechanical and Electronic components
-EMC emissivity cartography for each HW version</t>
  </si>
  <si>
    <t>For the optical technical reviews, the supplier must give a commitment to deliver to STELLANTIS at minimum the below list.
-LCD/TFT specification and data sheet (tear 2 supplier)
-Touchscreen specification and data sheet (tear 2 supplier)
-LCD/TFT drawing 
-Touchscreen drawing
-Isocontrast curve (at -30°C, 25°C, 70°C and 85°C)
-Luminance curve (at -30°C, 25°C, 70°C and 85°C)
-Iso background color curve (at 25°C)
-Chromatic coordinates of the active area backlight ON and OFF (with a black background), of the visible area and of the decorated area
-Homogeneity measure of black and white background, backlight ON (at 25°C)
-Reflectance measure from 500nm to 700nm (at 25°C)
- Schedule
The optical measurements must be realized at least on 3 parts.</t>
  </si>
  <si>
    <t>This component may be used in vehicles destined for the North American market. The supplier must therefore be able to guarantee the lawful and consumerism conformity of its design and production to US and Canadian regulations (in particular FMVSS 101-CMVSS 101 / FMVSS 201-CMVSS 201 / FMVSS 208-CMVSS 208 / FMVSS 302-CMVSS 302 / FMVSS 111-CMVSS 111 / etc…) and to provide supporting documentation to Stellantis Group as requested.</t>
  </si>
  <si>
    <t>The mass of the module is lower or equal to 2400g.</t>
  </si>
  <si>
    <t>The mass of the cluster box is lower or equal to 200 grams.</t>
  </si>
  <si>
    <t>The mass of the part is lower or equal to 30 grams.</t>
  </si>
  <si>
    <t>The mass of the module is lower or equal to 460g.</t>
  </si>
  <si>
    <t>The mass of the display module is lower or equal to 540g.</t>
  </si>
  <si>
    <t>The mass of the module is lower or equal to 700g.</t>
  </si>
  <si>
    <t>The mass of the module is lower or equal to 1100g.</t>
  </si>
  <si>
    <t>The mass of the module is lower or equal to 1500g.</t>
  </si>
  <si>
    <t>The mass of the HUD is lower or equal to 1800g.</t>
  </si>
  <si>
    <t>The mass of the HUD is lower or equal to 2000g.</t>
  </si>
  <si>
    <t>The mass of the Clock is lower or equal to 100 grams.</t>
  </si>
  <si>
    <t>The TFT panel of cluster must have a resolution of 1280x480 pixels (8/3 format - DVGA).</t>
  </si>
  <si>
    <t>The resolution of the display is 960x960 pixels.</t>
  </si>
  <si>
    <t>The resolution of the display is 800x480 pixels (15/9 format - WVGA).</t>
  </si>
  <si>
    <t>The resolution of the display is 1280x768 pixels (15/9 format - HD).</t>
  </si>
  <si>
    <t>The resolution of the display is 1280x720 pixels (16/9 format - HD).</t>
  </si>
  <si>
    <t>The resolution of the display is 1920x720 pixels (8/3 format - HD).</t>
  </si>
  <si>
    <t>The resolution of the display is 1280x1920 pixels.</t>
  </si>
  <si>
    <t>The resolution of the display is 1920x1080 pixels.</t>
  </si>
  <si>
    <t>The resolution of the display is 2344x880 pixels.</t>
  </si>
  <si>
    <t>The resolution of the display is 3100x720 pixels.</t>
  </si>
  <si>
    <t>The resolution of the complete display is 4080x720 pixels.</t>
  </si>
  <si>
    <t>The resolution of the display is 1920x320 pixels.</t>
  </si>
  <si>
    <t>The resolution of the display is 1920x480 pixels.</t>
  </si>
  <si>
    <t>The master transmits the HMI of the screen in 1920 x320 pixels contained in a total image of 1920x360 pixels. So, the last 40 lines of the overall image will be consumed by the TFT driver but will not be displayed on the screen.</t>
  </si>
  <si>
    <t>The resolution of the display is 480x240 pixels.</t>
  </si>
  <si>
    <t>The size of the touch area must be greater than or equal to the size of the active area.</t>
  </si>
  <si>
    <t>Unless otherwise specified on the plan, the size of the active zone is as follows:
-Width: 291,84mm
-Height: 109,44mm</t>
  </si>
  <si>
    <t>Unless otherwise specified on the plan, the size of the active zone is as follows:
-Width: 183.17mm
-Height: 274.75mm</t>
  </si>
  <si>
    <t>Unless otherwise specified on the plan, the size of the active zone is as follows:
-Width: 355.0mm
-Height: 133.1mm</t>
  </si>
  <si>
    <t>Unless otherwise specified on the plan, the size of the active zone is as follows:
-Width: 393,4mm
-Height: 91,37mm</t>
  </si>
  <si>
    <t>Unless otherwise specified on the plan, the size of the active zone is as follows:
-Width: 243,65mm
-Height: 91,37mm</t>
  </si>
  <si>
    <t>Unless otherwise specified on the plan, the size of the active zone is as follows:
-Width 152.4mm
-Height 91.44mm</t>
  </si>
  <si>
    <t>Unless otherwise specified on the plan, the size of the active zone is as follows:
-Width 174mm
-Height 104,4mm</t>
  </si>
  <si>
    <t>Unless otherwise specified on the plan, the size of the active zone is as follows:
- Width 243,65mm
- Height 40mm</t>
  </si>
  <si>
    <t>Unless otherwise specified on the plan, the size of the active zone is as follows:
- Width 243,65mm
- Height 60.913mm</t>
  </si>
  <si>
    <t>Unless otherwise specified on the plan, the size of the active zone is as follows:
- Width 108,6mm
- Height 65,16mm</t>
  </si>
  <si>
    <t>Unless otherwise specified on the plan, the size of the active zone is as follows:
- Diameter 128mm</t>
  </si>
  <si>
    <t>Unless otherwise specified on the plan, the size of the active zone is as follows:
- Width 538,56mm
- Height 95,04mm</t>
  </si>
  <si>
    <t>The display must be able to display 8 bits per color.</t>
  </si>
  <si>
    <t>The image refresh rate is 60Hz.</t>
  </si>
  <si>
    <t>The curvature radius R of the display is 800mm.</t>
  </si>
  <si>
    <t>The curvature radius R of the display is 3000mm.</t>
  </si>
  <si>
    <t>The surface temperature of the display, frequently touched (black mask included) or whose handling is mandatory for the normal use of the vehicle, must be lower than 38°C under the following conditions: screen on, no direct sunning, and cockpit stabilized with a room temperature of 22°C.
The behavior of this requirement will be checked by the surface temperature test described in document [DA_STE].</t>
  </si>
  <si>
    <t>Contactable areas must have a radius of 2.5mm at least.
If a particular area has a protrusion lower than 3.2mm, the radius could be “smoothed”, which means that the radius must be at least greater than 0,5mm (tolerances included). 
For application and verification procedures, refer to standard [ECE21].</t>
  </si>
  <si>
    <t>The display must meet the energy dissipation requirements: upon impact with a pendulum equipped with a sphere with a radius of Rsphere, a mass of Msphere launched at a speed of Vsphere, the deceleration of the ball must not exceed Dsphere for more than TDsphere.
At the end of the hitting test, the display must not present harmful protrusions. 
For the exact application and verification procedures, refer to standard [ECE21].</t>
  </si>
  <si>
    <t>STELLANTIS must get back the parts that have undergone the tests relating to the [ECE21] test, for archiving purposes.</t>
  </si>
  <si>
    <t>Constraints from the windshield
The requirements about optical performances of the device must be fulfilled within the windshield’s curvature tolerances specified below (deviation from the target windshield curvature specified in the STELLANTIS CAD data of HUD):
·	Deformation on an axis perpendicular to the windshield: +/-1mm
·	Rate of change: 0.5mm / 100mm (see the picture below)
 </t>
  </si>
  <si>
    <t>The materials of the device components comply with § 5.3 of the document [DA_MATERIALS] concerning the rays of the plastic parts.</t>
  </si>
  <si>
    <t>The device is equipped with a shutter filter (shutter) which attenuates at least 95% the light emitted to the top of the display under an angle of 32°, this angle being measured to the normal with the display, in a vertical plan (xOz plan according to the vehicule reference).
The integration or not of this shutter filter must not create mechanical diversity.</t>
  </si>
  <si>
    <t>For the privacy mode function, the luminosity must be attenuated at least at 98% under an angle of 40°, this angle being measured to the normal with the display, in a horizontal plan (xOy plan according to the vehicle reference).
In case of the integration of a filter it must not create mechanical diversity on the module.</t>
  </si>
  <si>
    <t>In order to guarantee a correct positioning of the screen-printed symbols (telltales, dials graduations…), the positioning tolerance of screen-printed films in relation to their support part (light box, …) is less than or equal to +/-0.5mm.</t>
  </si>
  <si>
    <t>No parting line, injection point or gate or ejectors traces must be on the style surfaces and on contact zones.</t>
  </si>
  <si>
    <t>No deformation or deterioration is allowed on the connectors after 10 assemblies/disassemblies.</t>
  </si>
  <si>
    <t>All the visible technical parts during the deployment and retraction phases are of black color.</t>
  </si>
  <si>
    <t>All the visible technical parts through the lens (except the mirror) are matte black.</t>
  </si>
  <si>
    <t>In order to get a robust fixing of the lens, and in particular to avoid the relative movements between the lens and its support, the lens is welded onto its support (the choice of the welding process is given to the Supplier).</t>
  </si>
  <si>
    <t>In order to ensure a correct tightening, any internal assembly by a screw system in the device must be carried out with a TORX headed screw.</t>
  </si>
  <si>
    <t>If 2 screens are assembled, there must be no electrical connections between these 2 screens.</t>
  </si>
  <si>
    <t>The front part is attached to the module by screwing.</t>
  </si>
  <si>
    <t>A thermal protection is implemented in order to avoid SSC risks in case of blocking (role of the safety mechanism of obstruction detection).</t>
  </si>
  <si>
    <t>During manual closing, electric closing assistance must be implemented.</t>
  </si>
  <si>
    <t>When closing manually and from a force of 200N, a clutch system must be activated. Return to nominal operation is obtained the next time the unit is restarted without manual intervention by the user.</t>
  </si>
  <si>
    <t>When closing manually, the inertia of the motor must be limited at the end of the limit switch.</t>
  </si>
  <si>
    <t>In order to limit SSC risks, it is asked to respect a distance minimum of 5mm between a conducting material and all subcomponents being able to involve a short-circuit.
If an electrical insulator is integrated, this distance can be reduced.</t>
  </si>
  <si>
    <t>The internal design of the system must allow elastomer addition on all the parts having a movement and who are in final position (open or closed) in a situation being able to cause noise (parts close one to the other).</t>
  </si>
  <si>
    <t>The measurement of the lighting homogeneity of a black and a white image must be carried out by camera (and not via a filter) on 100% of the produced parts.</t>
  </si>
  <si>
    <t>As part of its strategic plan and its CSR (Social and Environmental Responsibility) Policy, the STELLANTIS Group is committed to using an increasing share of green materials in 2030.
The part must be composed of 20% of green materials in weight of polymers (except elastomers, tape, glue, lacquers, paintings, Electronic Control Unit-ECU) according to [N64] standard.</t>
  </si>
  <si>
    <t>The contactable zone, namely a touch screen or a decorative glass or a reflective blade, whatever the material (glass, plastic, etc.), must meet to the 3H @750g hardness requirements as defined in the standard [N70] JIS K 5600.</t>
  </si>
  <si>
    <t>If the installation of grease is necessary for a good operation of the product, this one will not disturb the electric contacts, does not flow towards the exterior of the control or does not modify the control stresses in time and does not degrade the characteristics and the appearance of the materials, paint, or painting.</t>
  </si>
  <si>
    <t>The possible grease does not generate any maintenance constraint for STELLANTIS.</t>
  </si>
  <si>
    <t>The marking of the part during the development phase includes its evolution state (model, prototype, sample for approval, etc.).</t>
  </si>
  <si>
    <t>In all the cases, the coding details of the references or abbreviations are communicated to STELLANTIS.</t>
  </si>
  <si>
    <t>The materials of the components of the part respect the § 5.4 of document [DA_MATERIALS].</t>
  </si>
  <si>
    <t>A protective film is present and covers at least:
the visible area of the final customer, but it has not to go beyond the outline,
the outline of the protective glass located in the upper part of the head-up display.
The size of the protection film is defined in functional plan.</t>
  </si>
  <si>
    <t>The protection film must meet the criteria 124 of standard [N71].</t>
  </si>
  <si>
    <t>The protective film is provided with a gripping zone (strip). It must also take owes in consideration the over thickness created by the folding (see picture below). 
Moreover, the film must integrate a marking (or a color) making it possible not to forget this film.</t>
  </si>
  <si>
    <t>The protective film must be compatible with requirements of tests SSTE and LTOE/HTOE of specification [DA_ENV]. At the conclusion of these tests, the removal of the film should not involve: 
- Any degradation on visible zones (including the areas of decoration), whether it is painted or not
- Any degradation in the visible zone (no deterioration of processing)
- Any occurrence of defect on the displayed image (dead pixels, persistent colored halation).</t>
  </si>
  <si>
    <t>The protective film must not be prone to matter migrations requiring a cleaning after long duration storage (after exposure to tests SSTE and LTOE/HTOE of the specification [DA_ENV]).</t>
  </si>
  <si>
    <t>The protective film must not obstruct the reading of the displayed information and the use (tactile function if present).
The light transmission rate of the film is greater than 40%.</t>
  </si>
  <si>
    <t>The device withstands solar radiation (irradiation) of 1000W/m², filtered by the windshield, whose energy transmission rate is equal to 55% +/-2%.
Note: The energy transmission value is given for a radiation direction perpendicular to the glass surface.
The windshield transmission according to wavelength is defined by the curve below:</t>
  </si>
  <si>
    <t>In the case of prolonged exposure to solar irradiation of 1000W/m² in the direction most stressful for the device (rays reaching the image generator unit (PGU)), the device must meet the following requirements: 
It shall not be damaged
It must ensure nominal operation.
Note: If derating is required, the supplier must specify this during the RFQ stage (provide the luminance decrease curve).</t>
  </si>
  <si>
    <t>The HUD must not reflect any external light ray towards the windshield that could be visible from any point across the extended eye box.</t>
  </si>
  <si>
    <t>The HUD must not emit any light ray towards the windshield (apart from the virtual image) that could be visible from any point across the extended eye box.</t>
  </si>
  <si>
    <t>To limit the time the imager (PGU) is exposed to ambient light, it is protected from direct sunlight when the HUD is not active.</t>
  </si>
  <si>
    <t>The failure convergence must meet with the curve below.</t>
  </si>
  <si>
    <t>The supplier shall perform a study aiming to validate that no risk of dazzling of the driver is possible under the impact of the sunlight. This study shall be performed on the basis of the data about the installation of the head-up display and about the vehicle environment. This requirement is applicable for any eye point located in the extended eye box.</t>
  </si>
  <si>
    <t>From the RFQ, the supplier shall perform a study aiming to validate that no risk of reflection from the internal surfaces of the head-up display on the windscreen is possible this regardless of the level of the exterior brightness and taking into account the self-illumination generated by the picture generating unit. This study shall be performed on the basis of the data about the installation of the head-up display and about the windscreen. It will take into account all internal surfaces of the head-up display that are directly or indirectly visible and will take into account the complete material characteristics (colors, transmission, reflection, gloss, etc.). Each time one of these internal surfaces changes, this study will be updated and shared with STELLANTIS. This requirement is applicable for any eye point located in the extended eye box.</t>
  </si>
  <si>
    <t>All internal surfaces to the head-up display which do not participate in the associated optical path and which are likely to be directly or indirectly visible to the customer must be black with a gloss level less than or equal to 0.8 UB (Gloss Unit) at 80°.</t>
  </si>
  <si>
    <t>The supplier must apply the CTF/CSE procedure to the whole requirements identified by the attribute “Att_bool@ CTF” and/or identified like such on the functional plan.</t>
  </si>
  <si>
    <t>GEN-PHYS-CD-METIER-0788(2)</t>
  </si>
  <si>
    <t>GEN-PHYS-CD-METIER-1114(1)</t>
  </si>
  <si>
    <t>GEN-PHYS-CD-METIER-0004(2)</t>
  </si>
  <si>
    <t>GEN-PHYS-CD-METIER-1139(1)</t>
  </si>
  <si>
    <t>GEN-PHYS-CD-METIER-0697(1)</t>
  </si>
  <si>
    <t>GEN-PHYS-CD-METIER-0008(2)</t>
  </si>
  <si>
    <t>GEN-PHYS-CD-METIER-0414(1)</t>
  </si>
  <si>
    <t>GEN-PHYS-CD-METIER-0011(1)</t>
  </si>
  <si>
    <t>GEN-PHYS-CD-METIER-0622(1)</t>
  </si>
  <si>
    <t>GEN-PHYS-CD-METIER-1098(3)</t>
  </si>
  <si>
    <t>GEN-PHYS-CD-METIER-0790(4)</t>
  </si>
  <si>
    <t>GEN-PHYS-CD-METIER-1271(1)</t>
  </si>
  <si>
    <t>GEN-PHYS-CD-METIER-1272(1)</t>
  </si>
  <si>
    <t>GEN-PHYS-CD-METIER-0795(1)</t>
  </si>
  <si>
    <t>GEN-PHYS-CD-METIER-0796(1)</t>
  </si>
  <si>
    <t>GEN-PHYS-CD-METIER-0797(1)</t>
  </si>
  <si>
    <t>GEN-PHYS-CD-METIER-0798(2)</t>
  </si>
  <si>
    <t>GEN-PHYS-CD-METIER-0799(1)</t>
  </si>
  <si>
    <t>GEN-PHYS-CD-METIER-0800(1)</t>
  </si>
  <si>
    <t>GEN-PHYS-CD-METIER-0801(1)</t>
  </si>
  <si>
    <t>GEN-PHYS-CD-METIER-0802(1)</t>
  </si>
  <si>
    <t>GEN-PHYS-CD-METIER-0803(1)</t>
  </si>
  <si>
    <t>GEN-PHYS-CD-METIER-0804(1)</t>
  </si>
  <si>
    <t>GEN-PHYS-CD-METIER-0712(1)</t>
  </si>
  <si>
    <t>GEN-PHYS-CD-METIER-0013(6)</t>
  </si>
  <si>
    <t>GEN-PHYS-CD-METIER-0069(3)</t>
  </si>
  <si>
    <t>GEN-PHYS-CD-METIER-1133(1)</t>
  </si>
  <si>
    <t>GEN-PHYS-CD-METIER-1312(0)</t>
  </si>
  <si>
    <t>GEN-PHYS-CD-METIER-0030(5)</t>
  </si>
  <si>
    <t>GEN-PHYS-CD-METIER-0450(5)</t>
  </si>
  <si>
    <t>GEN-PHYS-CD-METIER-0452(4)</t>
  </si>
  <si>
    <t>GEN-PHYS-CD-METIER-0673(3)</t>
  </si>
  <si>
    <t>GEN-PHYS-CD-METIER-1101(1)</t>
  </si>
  <si>
    <t>GEN-PHYS-CD-METIER-0031(1)</t>
  </si>
  <si>
    <t>GEN-PHYS-CD-METIER-0032(3)</t>
  </si>
  <si>
    <t>GEN-PHYS-CD-METIER-0426(3)</t>
  </si>
  <si>
    <t>GEN-PHYS-CD-METIER-1265(1)</t>
  </si>
  <si>
    <t>GEN-PHYS-CD-METIER-0040(1)</t>
  </si>
  <si>
    <t>GEN-PHYS-CD-METIER-0051(3)</t>
  </si>
  <si>
    <t>GEN-PHYS-CD-METIER-0503(1)</t>
  </si>
  <si>
    <t>GEN-PHYS-CD-METIER-1096(1)</t>
  </si>
  <si>
    <t>GEN-PHYS-CD-METIER-0053(2)</t>
  </si>
  <si>
    <t>GEN-PHYS-CD-METIER-1099(1)</t>
  </si>
  <si>
    <t>GEN-PHYS-CD-METIER-0055(2)</t>
  </si>
  <si>
    <t>GEN-PHYS-CD-METIER-0056(2)</t>
  </si>
  <si>
    <t>GEN-PHYS-CD-METIER-1119(1)</t>
  </si>
  <si>
    <t>GEN-PHYS-CD-METIER-1125(1)</t>
  </si>
  <si>
    <t>GEN-PHYS-CD-METIER-1158(1)</t>
  </si>
  <si>
    <t>GEN-PHYS-CD-METIER-0849(1)</t>
  </si>
  <si>
    <t>GEN-PHYS-CD-METIER-0061(3)</t>
  </si>
  <si>
    <t>GEN-PHYS-CD-METIER-1141(1)</t>
  </si>
  <si>
    <t>GEN-PHYS-CD-METIER-1233(4)</t>
  </si>
  <si>
    <t>GEN-PHYS-CD-METIER-1274(2)</t>
  </si>
  <si>
    <t>GEN-PHYS-CD-METIER-1040(1)</t>
  </si>
  <si>
    <t>GEN-PHYS-CD-METIER-0668(1)</t>
  </si>
  <si>
    <t>GEN-PHYS-CD-METIER-0062(2)</t>
  </si>
  <si>
    <t>GEN-PHYS-CD-METIER-1094(1)</t>
  </si>
  <si>
    <t>GEN-PHYS-CD-METIER-0810(1)</t>
  </si>
  <si>
    <t>GEN-PHYS-CD-METIER-0811(1)</t>
  </si>
  <si>
    <t>GEN-PHYS-CD-METIER-0812(1)</t>
  </si>
  <si>
    <t>GEN-PHYS-CD-METIER-0813(1)</t>
  </si>
  <si>
    <t>GEN-PHYS-CD-METIER-1288(0)</t>
  </si>
  <si>
    <t>GEN-PHYS-CD-METIER-0373(4)</t>
  </si>
  <si>
    <t>GEN-PHYS-CD-METIER-0374(3)</t>
  </si>
  <si>
    <t>GEN-PHYS-CD-METIER-1027(3)</t>
  </si>
  <si>
    <t>GEN-PHYS-CD-METIER-0375(1)</t>
  </si>
  <si>
    <t>GEN-PHYS-CD-METIER-0814(1)</t>
  </si>
  <si>
    <t>GEN-PHYS-CD-METIER-1070(1)</t>
  </si>
  <si>
    <t>GEN-PHYS-CD-METIER-1071(1)</t>
  </si>
  <si>
    <t>GEN-PHYS-CD-METIER-0634(1)</t>
  </si>
  <si>
    <t>GEN-PHYS-CD-METIER-0857(1)</t>
  </si>
  <si>
    <t>GEN-PHYS-CD-METIER-0858(1)</t>
  </si>
  <si>
    <t>GEN-PHYS-CD-METIER-0859(1)</t>
  </si>
  <si>
    <t>GEN-PHYS-CD-METIER-0860(1)</t>
  </si>
  <si>
    <t>GEN-PHYS-CD-METIER-0861(1)</t>
  </si>
  <si>
    <t>GEN-PHYS-CD-METIER-0862(2)</t>
  </si>
  <si>
    <t>GEN-PHYS-CD-METIER-0863(1)</t>
  </si>
  <si>
    <t>GEN-PHYS-CD-METIER-0865(2)</t>
  </si>
  <si>
    <t>GEN-PHYS-CD-METIER-0866(3)</t>
  </si>
  <si>
    <t>GEN-PHYS-CD-METIER-0867(1)</t>
  </si>
  <si>
    <t>GEN-PHYS-CD-METIER-0870(1)</t>
  </si>
  <si>
    <t>GEN-PHYS-CD-METIER-0871(1)</t>
  </si>
  <si>
    <t>GEN-PHYS-CD-METIER-0872(1)</t>
  </si>
  <si>
    <t>GEN-PHYS-CD-METIER-0873(1)</t>
  </si>
  <si>
    <t>GEN-PHYS-CD-METIER-0265(4)</t>
  </si>
  <si>
    <t>GEN-PHYS-CD-METIER-0876(1)</t>
  </si>
  <si>
    <t>GEN-PHYS-CD-METIER-0877(1)</t>
  </si>
  <si>
    <t>GEN-PHYS-CD-METIER-0878(1)</t>
  </si>
  <si>
    <t>GEN-PHYS-CD-METIER-0639(1)</t>
  </si>
  <si>
    <t>GEN-PHYS-CD-METIER-0640(1)</t>
  </si>
  <si>
    <t>GEN-PHYS-CD-METIER-0879(1)</t>
  </si>
  <si>
    <t>GEN-PHYS-CD-METIER-0880(1)</t>
  </si>
  <si>
    <t>GEN-PHYS-CD-METIER-0881(1)</t>
  </si>
  <si>
    <t>GEN-PHYS-CD-METIER-1037(2)</t>
  </si>
  <si>
    <t>GEN-PHYS-CD-METIER-0094(4)</t>
  </si>
  <si>
    <t>GEN-PHYS-CD-METIER-0690(2)</t>
  </si>
  <si>
    <t>GEN-PHYS-CD-METIER-1048(3)</t>
  </si>
  <si>
    <t>GEN-PHYS-CD-METIER-1034(2)</t>
  </si>
  <si>
    <t>GEN-PHYS-CD-METIER-1237(1)</t>
  </si>
  <si>
    <t>GEN-PHYS-CD-METIER-1263(1)</t>
  </si>
  <si>
    <t>GEN-PHYS-CD-METIER-0782(2)</t>
  </si>
  <si>
    <t>GEN-PHYS-CD-METIER-1111(2)</t>
  </si>
  <si>
    <t>GEN-PHYS-CD-METIER-0169(2)</t>
  </si>
  <si>
    <t>GEN-PHYS-CD-METIER-0151(3)</t>
  </si>
  <si>
    <t>GEN-PHYS-CD-METIER-0194(3)</t>
  </si>
  <si>
    <t>GEN-PHYS-CD-METIER-1287(0)</t>
  </si>
  <si>
    <t>GEN-PHYS-CD-METIER-1285(0)</t>
  </si>
  <si>
    <t>GEN-PHYS-CD-METIER-1284(0)</t>
  </si>
  <si>
    <t>GEN-PHYS-CD-METIER-1282(1)</t>
  </si>
  <si>
    <t>GEN-PHYS-CD-METIER-1283(1)</t>
  </si>
  <si>
    <t>GEN-PHYS-CD-METIER-1231(1)</t>
  </si>
  <si>
    <t>GEN-PHYS-CD-METIER-0180(1)</t>
  </si>
  <si>
    <t>GEN-PHYS-CD-METIER-0181(2)</t>
  </si>
  <si>
    <t>GEN-PHYS-CD-METIER-1289(0)</t>
  </si>
  <si>
    <t>GEN-PHYS-CD-METIER-1290(0)</t>
  </si>
  <si>
    <t>GEN-PHYS-CD-METIER-0616(3)</t>
  </si>
  <si>
    <t>GEN-PHYS-CD-METIER-0617(2)</t>
  </si>
  <si>
    <t>GEN-PHYS-CD-METIER-0618(2)</t>
  </si>
  <si>
    <t>GEN-PHYS-CD-METIER-0619(2)</t>
  </si>
  <si>
    <t>GEN-PHYS-CD-METIER-1296(0)</t>
  </si>
  <si>
    <t>GEN-PHYS-CD-METIER-1297(0)</t>
  </si>
  <si>
    <t>GEN-PHYS-CD-METIER-1309(0)</t>
  </si>
  <si>
    <t>GEN-PHYS-CD-METIER-1310(0)</t>
  </si>
  <si>
    <t>GEN-PHYS-CD-METIER-1295(0)</t>
  </si>
  <si>
    <t>GEN-PHYS-CD-METIER-1308(0)</t>
  </si>
  <si>
    <t>GEN-PHYS-CD-METIER-0353(1)</t>
  </si>
  <si>
    <t>GEN-PHYS-CD-METIER-0822(1)</t>
  </si>
  <si>
    <t>GEN-PHYS-CD-METIER-0823(1)</t>
  </si>
  <si>
    <t>GEN-PHYS-CD-METIER-0824(1)</t>
  </si>
  <si>
    <t>GEN-PHYS-CD-METIER-1050(2)</t>
  </si>
  <si>
    <t>GEN-PHYS-CD-METIER-0354(6)</t>
  </si>
  <si>
    <t>GEN-PHYS-CD-METIER-0819(4)</t>
  </si>
  <si>
    <t>GEN-PHYS-CD-METIER-0832(3)</t>
  </si>
  <si>
    <t>GEN-PHYS-CD-METIER-1250(1)</t>
  </si>
  <si>
    <t>GEN-PHYS-CD-METIER-1251(1)</t>
  </si>
  <si>
    <t>GEN-PHYS-CD-METIER-1252(1)</t>
  </si>
  <si>
    <t>GEN-PHYS-CD-METIER-1100(3)</t>
  </si>
  <si>
    <t>GEN-PHYS-CD-METIER-1106(1)</t>
  </si>
  <si>
    <t>GEN-PHYS-CD-METIER-1107(2)</t>
  </si>
  <si>
    <t>GEN-PHYS-CD-METIER-1240(1)</t>
  </si>
  <si>
    <t>GEN-PHYS-CD-METIER-0757(1)</t>
  </si>
  <si>
    <t>GEN-PHYS-CD-METIER-0759(1)</t>
  </si>
  <si>
    <t>GEN-PHYS-CD-METIER-0760(2)</t>
  </si>
  <si>
    <t>GEN-PHYS-CD-METIER-0761(2)</t>
  </si>
  <si>
    <t>GEN-PHYS-CD-METIER-0763(1)</t>
  </si>
  <si>
    <t>GEN-PHYS-CD-METIER-0764(2)</t>
  </si>
  <si>
    <t>GEN-PHYS-CD-METIER-1085(1)</t>
  </si>
  <si>
    <t>GEN-PHYS-CD-METIER-0765(2)</t>
  </si>
  <si>
    <t>GEN-PHYS-CD-METIER-0766(2)</t>
  </si>
  <si>
    <t>GEN-PHYS-CD-METIER-0767(2)</t>
  </si>
  <si>
    <t>GEN-PHYS-CD-METIER-0768(1)</t>
  </si>
  <si>
    <t>GEN-PHYS-CD-METIER-0769(1)</t>
  </si>
  <si>
    <t>GEN-PHYS-CD-METIER-0770(1)</t>
  </si>
  <si>
    <t>GEN-PHYS-CD-METIER-1294(0)</t>
  </si>
  <si>
    <t>GEN-PHYS-CD-METIER-1291(0)</t>
  </si>
  <si>
    <t>GEN-PHYS-CD-METIER-0406(2)</t>
  </si>
  <si>
    <t>GEN-PHYS-CD-METIER-1220(1)</t>
  </si>
  <si>
    <t>GEN-PHYS-CD-METIER-0898(1)</t>
  </si>
  <si>
    <t>GEN-PHYS-CD-METIER-0964(1)</t>
  </si>
  <si>
    <t>GEN-PHYS-CD-METIER-0965(1)</t>
  </si>
  <si>
    <t>GEN-PHYS-CD-METIER-1155(1)</t>
  </si>
  <si>
    <t>GEN-PHYS-CD-METIER-0973(2)</t>
  </si>
  <si>
    <t>GEN-PHYS-CD-METIER-0974(1)</t>
  </si>
  <si>
    <t>GEN-PHYS-CD-METIER-0975(1)</t>
  </si>
  <si>
    <t>GEN-PHYS-CD-METIER-1080(1)</t>
  </si>
  <si>
    <t>GEN-PHYS-CD-METIER-1226(1)</t>
  </si>
  <si>
    <t>GEN-PHYS-CD-METIER-0901(1)</t>
  </si>
  <si>
    <t>GEN-PHYS-CD-METIER-1227(1)</t>
  </si>
  <si>
    <t>GEN-PHYS-CD-METIER-0976(2)</t>
  </si>
  <si>
    <t>GEN-PHYS-CD-METIER-0977(2)</t>
  </si>
  <si>
    <t>GEN-PHYS-CD-METIER-0978(2)</t>
  </si>
  <si>
    <t>GEN-PHYS-CD-METIER-0911(1)</t>
  </si>
  <si>
    <t>GEN-PHYS-CD-METIER-1082(1)</t>
  </si>
  <si>
    <t>GEN-PHYS-CD-METIER-0966(1)</t>
  </si>
  <si>
    <t>GEN-PHYS-CD-METIER-1286(1)</t>
  </si>
  <si>
    <t>GEN-PHYS-CD-METIER-1292(0)</t>
  </si>
  <si>
    <t>GEN-PHYS-CD-METIER-0541(1)</t>
  </si>
  <si>
    <t>GEN-PHYS-CD-METIER-0913(1)</t>
  </si>
  <si>
    <t>GEN-PHYS-CD-METIER-0933(1)</t>
  </si>
  <si>
    <t>GEN-PHYS-CD-METIER-0915(1)</t>
  </si>
  <si>
    <t>GEN-PHYS-CD-METIER-0543(1)</t>
  </si>
  <si>
    <t>GEN-PHYS-CD-METIER-0982(1)</t>
  </si>
  <si>
    <t>GEN-PHYS-CD-METIER-0983(1)</t>
  </si>
  <si>
    <t>GEN-PHYS-CD-METIER-0984(1)</t>
  </si>
  <si>
    <t>GEN-PHYS-CD-METIER-0985(1)</t>
  </si>
  <si>
    <t>GEN-PHYS-CD-METIER-0986(1)</t>
  </si>
  <si>
    <t>GEN-PHYS-CD-METIER-0987(1)</t>
  </si>
  <si>
    <t>GEN-PHYS-CD-METIER-0988(1)</t>
  </si>
  <si>
    <t>GEN-PHYS-CD-METIER-0989(1)</t>
  </si>
  <si>
    <t>GEN-PHYS-CD-METIER-0935(1)</t>
  </si>
  <si>
    <t>GEN-PHYS-CD-METIER-0936(1)</t>
  </si>
  <si>
    <t>GEN-PHYS-CD-METIER-0937(1)</t>
  </si>
  <si>
    <t>GEN-PHYS-CD-METIER-0938(1)</t>
  </si>
  <si>
    <t>GEN-PHYS-CD-METIER-0939(1)</t>
  </si>
  <si>
    <t>GEN-PHYS-CD-METIER-0940(1)</t>
  </si>
  <si>
    <t>GEN-PHYS-CD-METIER-0941(1)</t>
  </si>
  <si>
    <t>GEN-PHYS-CD-METIER-0942(2)</t>
  </si>
  <si>
    <t>GEN-PHYS-CD-METIER-0943(1)</t>
  </si>
  <si>
    <t>GEN-PHYS-CD-METIER-1273(1)</t>
  </si>
  <si>
    <t>GEN-PHYS-CD-METIER-1255(1)</t>
  </si>
  <si>
    <t>GEN-PHYS-CD-METIER-0479(1)</t>
  </si>
  <si>
    <t>GEN-PHYS-CD-METIER-0990(2)</t>
  </si>
  <si>
    <t>GEN-PHYS-CD-METIER-1083(1)</t>
  </si>
  <si>
    <t>GEN-PHYS-CD-METIER-0997(1)</t>
  </si>
  <si>
    <t>GEN-PHYS-CD-METIER-1298(0)</t>
  </si>
  <si>
    <t>GEN-PHYS-CD-METIER-1299(0)</t>
  </si>
  <si>
    <t>GEN-PHYS-CD-METIER-1300(0)</t>
  </si>
  <si>
    <t>GEN-PHYS-CD-METIER-1301(0)</t>
  </si>
  <si>
    <t>GEN-PHYS-CD-METIER-1302(0)</t>
  </si>
  <si>
    <t>GEN-PHYS-CD-METIER-1303(0)</t>
  </si>
  <si>
    <t>GEN-PHYS-CD-METIER-1304(0)</t>
  </si>
  <si>
    <t>GEN-PHYS-CD-METIER-1305(0)</t>
  </si>
  <si>
    <t>GEN-PHYS-CD-METIER-1306(0)</t>
  </si>
  <si>
    <t>GEN-PHYS-CD-METIER-1307(0)</t>
  </si>
  <si>
    <t>GEN-PHYS-CD-METIER-0001(1)</t>
  </si>
  <si>
    <t>GEN-PHYS-CD-METIER-0002(2)</t>
  </si>
  <si>
    <t>GEN-PHYS-CD-METIER-0117(2)</t>
  </si>
  <si>
    <t>GEN-PHYS-CD-METIER-0118(2)</t>
  </si>
  <si>
    <t>GEN-PHYS-CD-METIER-0119(4)</t>
  </si>
  <si>
    <t>GEN-PHYS-CD-METIER-0121(3)</t>
  </si>
  <si>
    <t>GEN-PHYS-CD-METIER-0122(3)</t>
  </si>
  <si>
    <t>GEN-PHYS-CD-METIER-0649(1)</t>
  </si>
  <si>
    <t>GEN-PHYS-CD-METIER-1164(1)</t>
  </si>
  <si>
    <t>GEN-PHYS-CD-METIER-1165(1)</t>
  </si>
  <si>
    <t>GEN-PHYS-CD-METIER-0285(2)</t>
  </si>
  <si>
    <t>GEN-PHYS-CD-METIER-0286(1)</t>
  </si>
  <si>
    <t>GEN-PHYS-CD-METIER-0332(3)</t>
  </si>
  <si>
    <t>GEN-PHYS-CD-METIER-0351(6)</t>
  </si>
  <si>
    <t>GEN-PHYS-CD-METIER-0407(2)</t>
  </si>
  <si>
    <t>GEN-PHYS-CD-METIER-0666(1)</t>
  </si>
  <si>
    <t>GEN-PHYS-CD-METIER-0676(3)</t>
  </si>
  <si>
    <t>GEN-PHYS-CD-METIER-0677(2)</t>
  </si>
  <si>
    <t>GEN-PHYS-CD-METIER-0678(3)</t>
  </si>
  <si>
    <t>GEN-PHYS-CD-METIER-0679(4)</t>
  </si>
  <si>
    <t>GEN-PHYS-CD-METIER-1091(2)</t>
  </si>
  <si>
    <t>GEN-PHYS-CD-METIER-1238(2)</t>
  </si>
  <si>
    <t>GEN-PHYS-CD-METIER-1134(1)</t>
  </si>
  <si>
    <t>GEN-PHYS-CD-METIER-1115(2)</t>
  </si>
  <si>
    <t>GEN-PHYS-CD-METIER-1225(2)</t>
  </si>
  <si>
    <t>GEN-PHYS-CD-METIER-1045(2)</t>
  </si>
  <si>
    <t>GEN-PHYS-CD-METIER-0685(5)</t>
  </si>
  <si>
    <t>GEN-PHYS-CD-METIER-1209(3)</t>
  </si>
  <si>
    <t>GEN-PHYS-CD-METIER-1156(2)</t>
  </si>
  <si>
    <t>GEN-PHYS-CD-METIER-1020(1)</t>
  </si>
  <si>
    <t>GEN-PHYS-CD-METIER-1311(0)</t>
  </si>
  <si>
    <t>GEN-PHYS-CD-METIER-0699(1)</t>
  </si>
  <si>
    <t>GEN-PHYS-CD-METIER-0241(2)</t>
  </si>
  <si>
    <t>GEN-PHYS-CD-METIER-1222(3)</t>
  </si>
  <si>
    <t>GEN-PHYS-CD-METIER-0242(2)</t>
  </si>
  <si>
    <t>GEN-PHYS-CD-METIER-0693(1)</t>
  </si>
  <si>
    <t>GEN-PHYS-CD-METIER-0694(1)</t>
  </si>
  <si>
    <t>GEN-PHYS-CD-METIER-0695(1)</t>
  </si>
  <si>
    <t>GEN-PHYS-CD-METIER-1210(1)</t>
  </si>
  <si>
    <t>GEN-PHYS-CD-METIER-1257(2)</t>
  </si>
  <si>
    <t>GEN-PHYS-CD-METIER-1266(1)</t>
  </si>
  <si>
    <t>GEN-PHYS-CD-METIER-1160(1)</t>
  </si>
  <si>
    <t>GEN-PHYS-CD-METIER-1126(1)</t>
  </si>
  <si>
    <t>GEN-PHYS-CD-METIER-1041(1)</t>
  </si>
  <si>
    <t>GEN-PHYS-CD-METIER-1276(1)</t>
  </si>
  <si>
    <t>GEN-PHYS-CD-METIER-1047(1)</t>
  </si>
  <si>
    <t>GEN-PHYS-CD-METIER-0715(1)</t>
  </si>
  <si>
    <t>GEN-PHYS-CD-METIER-0271(2)</t>
  </si>
  <si>
    <t>GEN-PHYS-CD-METIER-0246(2)</t>
  </si>
  <si>
    <t>GEN-PHYS-CD-METIER-1211(1)</t>
  </si>
  <si>
    <t>GEN-PHYS-CD-METIER-1267(1)</t>
  </si>
  <si>
    <t>GEN-PHYS-CD-METIER-1161(1)</t>
  </si>
  <si>
    <t>GEN-PHYS-CD-METIER-0689(2)</t>
  </si>
  <si>
    <t>GEN-PHYS-CD-METIER-0247(3)</t>
  </si>
  <si>
    <t>GEN-PHYS-CD-METIER-0612(1)</t>
  </si>
  <si>
    <t>GEN-PHYS-CD-METIER-1044(1)</t>
  </si>
  <si>
    <t>GEN-PHYS-CD-METIER-1275(1)</t>
  </si>
  <si>
    <t>GEN-PHYS-CD-METIER-1031(1)</t>
  </si>
  <si>
    <t>GEN-PHYS-CD-METIER-1221(1)</t>
  </si>
  <si>
    <t>GEN-PHYS-CD-METIER-1127(1)</t>
  </si>
  <si>
    <t>GEN-PHYS-CD-METIER-0696(1)</t>
  </si>
  <si>
    <t>GEN-PHYS-CD-METIER-0244(1)</t>
  </si>
  <si>
    <t>GEN-PHYS-CD-METIER-1232(1)</t>
  </si>
  <si>
    <t>GEN-PHYS-CD-METIER-1239(1)</t>
  </si>
  <si>
    <t>GEN-PHYS-CD-METIER-1051(3)</t>
  </si>
  <si>
    <t>GEN-PHYS-CD-METIER-0248(4)</t>
  </si>
  <si>
    <t>GEN-PHYS-CD-METIER-0249(4)</t>
  </si>
  <si>
    <t>GEN-PHYS-CD-METIER-0250(4)</t>
  </si>
  <si>
    <t>GEN-PHYS-CD-METIER-1203(1)</t>
  </si>
  <si>
    <t>GEN-PHYS-CD-METIER-0346(1)</t>
  </si>
  <si>
    <t>GEN-PHYS-CD-METIER-0255(6)</t>
  </si>
  <si>
    <t>GEN-PHYS-CD-METIER-1293(1)</t>
  </si>
  <si>
    <t>GEN-PHYS-CD-METIER-0270(2)</t>
  </si>
  <si>
    <t>GEN-PHYS-CD-METIER-0275(6)</t>
  </si>
  <si>
    <t>GEN-PHYS-CD-METIER-0277(2)</t>
  </si>
  <si>
    <t>GEN-PHYS-CD-METIER-0852(1)</t>
  </si>
  <si>
    <t>GEN-PHYS-CD-METIER-1026(1)</t>
  </si>
  <si>
    <t>GEN-PHYS-CD-METIER-0835(1)</t>
  </si>
  <si>
    <t>GEN-PHYS-CD-METIER-0592(1)</t>
  </si>
  <si>
    <t>GEN-PHYS-CD-METIER-0647(1)</t>
  </si>
  <si>
    <t>GEN-PHYS-CD-METIER-1049(1)</t>
  </si>
  <si>
    <t>GEN-PHYS-CD-METIER-0657(2)</t>
  </si>
  <si>
    <t>GEN-PHYS-CD-METIER-0641(1)</t>
  </si>
  <si>
    <t>GEN-PHYS-CD-METIER-0642(2)</t>
  </si>
  <si>
    <t>GEN-PHYS-CD-METIER-0643(2)</t>
  </si>
  <si>
    <t>GEN-PHYS-CD-METIER-0644(2)</t>
  </si>
  <si>
    <t>GEN-PHYS-CD-METIER-0669(2)</t>
  </si>
  <si>
    <t>GEN-PHYS-CD-METIER-0836(1)</t>
  </si>
  <si>
    <t>GEN-PHYS-CD-METIER-1093(1)</t>
  </si>
  <si>
    <t>GEN-PHYS-CD-METIER-1028(2)</t>
  </si>
  <si>
    <t>GEN-PHYS-CD-METIER-0284(4)</t>
  </si>
  <si>
    <t>GEN-PHYS-CD-METIER-0837(1)</t>
  </si>
  <si>
    <t>GEN-PHYS-CD-METIER-0838(1)</t>
  </si>
  <si>
    <t>GEN-PHYS-CD-METIER-0495(1)</t>
  </si>
  <si>
    <t>GEN-PHYS-CD-METIER-0496(1)</t>
  </si>
  <si>
    <t>GEN-PHYS-CD-METIER-0348(1)</t>
  </si>
  <si>
    <t>GEN-PHYS-CD-METIER-1261(3)</t>
  </si>
  <si>
    <t>GEN-PHYS-CD-METIER-0303(5)</t>
  </si>
  <si>
    <t>GEN-PHYS-CD-METIER-0638(1)</t>
  </si>
  <si>
    <t>GEN-PHYS-CD-METIER-0304(5)</t>
  </si>
  <si>
    <t>GEN-PHYS-CD-METIER-0305(3)</t>
  </si>
  <si>
    <t>GEN-PHYS-CD-METIER-0306(3)</t>
  </si>
  <si>
    <t>GEN-PHYS-CD-METIER-0593(2)</t>
  </si>
  <si>
    <t>GEN-PHYS-CD-METIER-1204(1)</t>
  </si>
  <si>
    <t>GEN-PHYS-CD-METIER-1205(1)</t>
  </si>
  <si>
    <t>GEN-PHYS-CD-METIER-1206(1)</t>
  </si>
  <si>
    <t>GEN-PHYS-CD-METIER-1207(1)</t>
  </si>
  <si>
    <t>GEN-PHYS-CD-METIER-1208(1)</t>
  </si>
  <si>
    <t>GEN-PHYS-CD-METIER-0772(1)</t>
  </si>
  <si>
    <t>GEN-PHYS-CD-METIER-1166(1)</t>
  </si>
  <si>
    <t>GEN-PHYS-CD-METIER-1167(1)</t>
  </si>
  <si>
    <t>GEN-PHYS-CD-METIER-1168(1)</t>
  </si>
  <si>
    <t>GEN-PHYS-CD-METIER-0853(3)</t>
  </si>
  <si>
    <t>GEN-PHYS-CD-METIER-0854(3)</t>
  </si>
  <si>
    <t>GEN-PHYS-CD-METIER-1154(1)</t>
  </si>
  <si>
    <t>GEN-PHYS-CD-METIER-0290(1)</t>
  </si>
  <si>
    <t>GEN-PHYS-CD-METIER-0834(2)</t>
  </si>
  <si>
    <t>GEN-PHYS-CD-METIER-0658(2)</t>
  </si>
  <si>
    <t>GEN-PHYS-CD-METIER-1102(1)</t>
  </si>
  <si>
    <t>GEN-PHYS-CD-METIER-0282(7)</t>
  </si>
  <si>
    <t>GEN-PHYS-CD-METIER-0645(2)</t>
  </si>
  <si>
    <t>GEN-PHYS-CD-METIER-1256(2)</t>
  </si>
  <si>
    <t>GEN-PHYS-CD-METIER-0646(2)</t>
  </si>
  <si>
    <t>GEN-PHYS-CD-METIER-0412(4)</t>
  </si>
  <si>
    <t>GEN-PHYS-CD-METIER-0431(4)</t>
  </si>
  <si>
    <t>GEN-PHYS-CD-METIER-0432(4)</t>
  </si>
  <si>
    <t>GEN-PHYS-CD-METIER-1038(2)</t>
  </si>
  <si>
    <t>GEN-PHYS-CD-METIER-1039(2)</t>
  </si>
  <si>
    <t>Att_var: HUD+CLUSTER+DISPLAY+TELLTALE_BOX.(AEE_2010+AEE_2020) END_att_var CTF</t>
  </si>
  <si>
    <t>Att_var: CLUSTER_BOX.(AEE_2010+AEE_2020) END_att_var CTF</t>
  </si>
  <si>
    <t>Att_var: DISPLAY.(13INCH+14_46INCH+14_9INCH+16INCH+21INCH) END_att_var CTF</t>
  </si>
  <si>
    <t>Att_var: CLUSTER.ANALOG.(CMB_MOD.(LCD_PICTO+LCD_TEXT)+CMB_MOD2.LCD_PICTO) END_att_var CTF</t>
  </si>
  <si>
    <t>Att_var: CLUSTER.ANALOG.(CMB_MOD+CMB_MOD2).LCD_MAT+HUD.COMBINER END_att_var CTF</t>
  </si>
  <si>
    <t>Att_var: TELLTALE_BOX.(AEE_2010+AEE_2020) END_att_var CTF</t>
  </si>
  <si>
    <t>Att_var: CLUSTER_BOX.(AEE_2010+AEE_2020) END_att_var</t>
  </si>
  <si>
    <t>Att_var: DISPLAY.FALD END_att_var</t>
  </si>
  <si>
    <t>Att_var: HUD+CLUSTER+DISPLAY.(9INCH+10INCH+12INCH+13INCH+14_46INCH+14_9INCH+16INCH+21INCH) END_att_var</t>
  </si>
  <si>
    <t>Att_var: CLUSTER END_att_var Att_bool: RETEX_TAAC_STNM_030</t>
  </si>
  <si>
    <t>Att_var: TELLTALE_BOX.(AEE_2010+AEE_2020) END_att_var</t>
  </si>
  <si>
    <t>Att_var: CLUSTER.DIGITAL.SLAVE.QUARTZ END_att_var</t>
  </si>
  <si>
    <t>Att_var: TRACEABILITY.(CLUSTER+PAR+CLOCK+DISPLAY+HUD+SVSB) END_att_var</t>
  </si>
  <si>
    <t>Att_var: STANDBY_REQ END_att_var Applicable CMB LCD Positif uniquement CTF Att_bool: RETEX_MVEC_313</t>
  </si>
  <si>
    <t>Att_var: CLUSTER+PAR+CLOCK END_att_var CTF</t>
  </si>
  <si>
    <t>Att_var: CLOCK+CLUSTER END_att_var</t>
  </si>
  <si>
    <t>Att_var: CLOCK+CLUSTER+PAR END_att_var CTF</t>
  </si>
  <si>
    <t>Att_var: HUD+CLUSTER.AEE_SEAR2 END_att_var Att_bool: RETEX_TAAC_INFO_139</t>
  </si>
  <si>
    <t>Att_var: HUD+CLUSTER.AEE_SEAR2 END_att_var CTF Att_bool: RETEX_TAAC_INFO_001 RETEX_TAAC_INFO_139</t>
  </si>
  <si>
    <t>Att_var: DISPLAY.(8INCH+9INCH+10INCH+12INCH+13INCH+14_46INCH+14_9INCH+16INCH+21INCH) END_att_var CTF</t>
  </si>
  <si>
    <t>Att_var: DISPLAY.STANDBY_REQ END_att_var CTF</t>
  </si>
  <si>
    <t>Att_var: CLUSTER.ANALOG+TELLTALE_BOX.(AEE_2010+AEE_2020)+CLUSTER_BOX.(AEE_2010+AEE_2020)+PAR END_att_var CTF</t>
  </si>
  <si>
    <t>Att_var: TELLTALE_BOX.(AEE_2010+AEE_2020)+CLUSTER_BOX.(AEE_2010+AEE_2020) END_att_var CTF</t>
  </si>
  <si>
    <t>Att_var: DISPLAY.FALD END_att_var CTF</t>
  </si>
  <si>
    <t>Att_var: DISPLAY.(8INCH+9INCH+10INCH+12INCH+13INCH+14_46INCH+14_9INCH+16INCH+21INCH) END_att_var CTF (Answers mandatory requirements « Displays » [INC_I4_T2_2])</t>
  </si>
  <si>
    <t>Att_var: HUD.COMBINER END_att_var Att_bool: RETEX_TAAC_INFO_229</t>
  </si>
  <si>
    <t>Att_var: TELLTALE_BOX.(AEE_2010+AEE_2020)+CLOCK+PAR END_att_var</t>
  </si>
  <si>
    <t>Att_var: CLUSTER_BOX.(AEE_2010+AEE_2020)+SVSB END_att_var</t>
  </si>
  <si>
    <t>Att_var: STANDBY_REQ END_att_var</t>
  </si>
  <si>
    <t>Att_var: CLUSTER.ANALOG.(CMB_MOD.(LCD_PICTO+LCD_TEXT)+CMB_MOD2.LCD_PICTO) END_att_var Att_bool: IMPACT_DIAG</t>
  </si>
  <si>
    <t>Att_var: CLUSTER.ANALOG.(CMB_MOD+CMB_MOD2).LCD_MAT+CLUSTER.DIGITAL END_att_var Att_bool: IMPACT_DIAG</t>
  </si>
  <si>
    <t>Att_var: CLUSTER.DIGITAL+HUD END_att_var</t>
  </si>
  <si>
    <t>Att_var: HUD+DISPLAY END_att_var Att_bool: IMPACT_DIAG</t>
  </si>
  <si>
    <t>Att_var: TELLTALE_BOX.(AEE_2010+AEE_2020)+CLUSTER_BOX.(AEE_2010+AEE_2020)+PAR END_att_var</t>
  </si>
  <si>
    <t>Att_var: HUD+PAR+CLOCK+DISPLAY+CLUSTER+SVSB END_att_var CTF Att_bool: RETEX_TAAC_INFO_111 (Answers mandatory requirements « Software development 2 » [INC_I458_T95_1])</t>
  </si>
  <si>
    <t>Att_var: CLUSTER.ANALOG.(CMB_MOD+CMB_MOD2).LCD_PICTO END_att_var Att_bool: RETEX_TAAC_INFO_116</t>
  </si>
  <si>
    <t>Att_var: TELLTALE_BOX.(AEE_2010+AEE_2020)+PAR END_att_var CTF</t>
  </si>
  <si>
    <t>Att_var: DISPLAY.(EDGE+9INCH+8INCH+7INCH) END_att_var CTF</t>
  </si>
  <si>
    <t>Att_var: DISPLAY.(14_46INCH+14_9INCH+16INCH)+HUD.COMBINER END_att_var CTF</t>
  </si>
  <si>
    <t>Att_var: DISPLAY+CLUSTER+SVSB+HUD END_att_var</t>
  </si>
  <si>
    <t>Att_var: DISPLAY.21INCH.CURVED END_att_var</t>
  </si>
  <si>
    <t>Att_var: DISPLAY+CLUSTER+HUD.WINDSHIELD END_att_var</t>
  </si>
  <si>
    <t>Att_var: DISPLAY+CLUSTER END_att_var Att_bool: RETEX_MVEC_286</t>
  </si>
  <si>
    <t>Att_var: DISPLAY+CLUSTER.DIGITAL+SVSB+CLOCK+PAR+HUD END_att_var Att_bool: RETEX_MVEC_305</t>
  </si>
  <si>
    <t>Att_var: CLUSTER.DIGITAL+DISPLAY+SVSB+CLOCK+HUD+PAR END_att_var</t>
  </si>
  <si>
    <t>Att_var: TELLTALE_BOX.(AEE_2010+AEE_2020)+CLUSTER_BOX.(AEE_2010+AEE_2020)+PAR+DISPLAY+SVSB END_att_var</t>
  </si>
  <si>
    <t>Automotive electrical device and female connector supplemental validation requirements</t>
  </si>
  <si>
    <t>SD.00402 
(01446_24_00723)</t>
  </si>
  <si>
    <t>Performance specification for automotive electrical connector systems</t>
  </si>
  <si>
    <t>PF.90512
(01446_24_00524)</t>
  </si>
  <si>
    <t>C
(23/09/2025)</t>
  </si>
  <si>
    <t>C
(01/07/2025)</t>
  </si>
  <si>
    <t>3.2.6.1 Specifications</t>
  </si>
  <si>
    <t>3.2.6.2 Validation plan</t>
  </si>
  <si>
    <t>3.2.6.3 Standards</t>
  </si>
  <si>
    <t>Appearance approval procedure (Stellantis harmonized)</t>
  </si>
  <si>
    <t>MS.90501
(01446_22_00383)</t>
  </si>
  <si>
    <t>MS.50519
(01446_24_00215)</t>
  </si>
  <si>
    <t>A
(10/05/2025)</t>
  </si>
  <si>
    <t>MS.90165
(01446_23_00042)</t>
  </si>
  <si>
    <t>Temporary protection  Protection of parts by adhesive film (Stellantis harmonized)</t>
  </si>
  <si>
    <t>MS.90526
(01446_24_00763)</t>
  </si>
  <si>
    <t>L</t>
  </si>
  <si>
    <t>CS-11000
(01446_22_00053)</t>
  </si>
  <si>
    <t>SD-11401
(01446_22_00407)</t>
  </si>
  <si>
    <r>
      <t>SPB-00001-04</t>
    </r>
    <r>
      <rPr>
        <sz val="10"/>
        <color rgb="FFFF0000"/>
        <rFont val="Arial"/>
        <family val="2"/>
      </rPr>
      <t>**</t>
    </r>
  </si>
  <si>
    <t>Software Readiness Report (SRR)</t>
  </si>
  <si>
    <r>
      <t>CS.00087</t>
    </r>
    <r>
      <rPr>
        <sz val="10"/>
        <color rgb="FFFF0000"/>
        <rFont val="Arial"/>
        <family val="2"/>
      </rPr>
      <t>**</t>
    </r>
  </si>
  <si>
    <t>Component Version Verification Report (CVVR)</t>
  </si>
  <si>
    <r>
      <t>CS.00089</t>
    </r>
    <r>
      <rPr>
        <sz val="10"/>
        <color rgb="FFFF0000"/>
        <rFont val="Arial"/>
        <family val="2"/>
      </rPr>
      <t>**</t>
    </r>
  </si>
  <si>
    <t>v12</t>
  </si>
  <si>
    <t>v37</t>
  </si>
  <si>
    <t>B
(16/02/2024)</t>
  </si>
  <si>
    <t>E
(07/03/2022)</t>
  </si>
  <si>
    <t>CS.00244
(01446_23_00323)</t>
  </si>
  <si>
    <t>CS.00263
(01446_24_00439)</t>
  </si>
  <si>
    <t>01843_25_00540</t>
  </si>
  <si>
    <r>
      <t xml:space="preserve">MATRICE D'APPLICATION/CONFORMITE 
ECRAN TACTILE DM17F (R8U/R8L/DT2/HD2)
</t>
    </r>
    <r>
      <rPr>
        <b/>
        <i/>
        <sz val="14"/>
        <color indexed="12"/>
        <rFont val="Arial"/>
        <family val="2"/>
      </rPr>
      <t>APPLICATION/CONFORMITY MATRIX
TACTILE DISPLAY DM17F (R8U/R8L/DT2/HD2)</t>
    </r>
  </si>
  <si>
    <r>
      <t xml:space="preserve">Création du document pour RFQ v1 (25Q4).
</t>
    </r>
    <r>
      <rPr>
        <sz val="9"/>
        <color indexed="12"/>
        <rFont val="Arial"/>
        <family val="2"/>
      </rPr>
      <t>Creation of the document for RFQ v1 (25Q4).</t>
    </r>
  </si>
  <si>
    <r>
      <t xml:space="preserve">MATRICE D'APPLICATION/CONFORMITE 
ECRAN TACTILE DM17F
</t>
    </r>
    <r>
      <rPr>
        <b/>
        <sz val="10"/>
        <color rgb="FF0000FF"/>
        <rFont val="Arial"/>
        <family val="2"/>
      </rPr>
      <t>APPLICATION/CONFORMITY MATRIX
TACTILE DISPLAY DM17F</t>
    </r>
  </si>
  <si>
    <t>12/12/2025
Pack RFQ v1 (25Q4)</t>
  </si>
  <si>
    <r>
      <t xml:space="preserve">Matrice d'application/conformité spécifications </t>
    </r>
    <r>
      <rPr>
        <b/>
        <sz val="12"/>
        <rFont val="Arial"/>
        <family val="2"/>
      </rPr>
      <t>DM17F</t>
    </r>
    <r>
      <rPr>
        <b/>
        <sz val="10"/>
        <rFont val="Arial"/>
        <family val="2"/>
      </rPr>
      <t xml:space="preserve">
</t>
    </r>
    <r>
      <rPr>
        <b/>
        <sz val="10"/>
        <color rgb="FF0000FF"/>
        <rFont val="Arial"/>
        <family val="2"/>
      </rPr>
      <t xml:space="preserve">Specifications application/conformity matrix </t>
    </r>
    <r>
      <rPr>
        <b/>
        <sz val="12"/>
        <color rgb="FF0000FF"/>
        <rFont val="Arial"/>
        <family val="2"/>
      </rPr>
      <t>DM17F</t>
    </r>
  </si>
  <si>
    <t>Option</t>
  </si>
  <si>
    <t>EDGE option</t>
  </si>
  <si>
    <t>FALD</t>
  </si>
  <si>
    <t>EDGE+boost option</t>
  </si>
  <si>
    <t>FALD+boost option</t>
  </si>
  <si>
    <t>01843_25_00541</t>
  </si>
  <si>
    <t>01991_25_01611</t>
  </si>
  <si>
    <t>Allocation matrix of the LVDS low layers requirements</t>
  </si>
  <si>
    <t>01991_25_01584</t>
  </si>
  <si>
    <t>AS.00006
(01446_25_00507)</t>
  </si>
  <si>
    <t>Anti-Chip Tuning without cyber HW - Generic guidelines
Stand alone Instrument Panel Cluster €7</t>
  </si>
  <si>
    <t>02013_25_00187</t>
  </si>
  <si>
    <t>12/12/2025
Pack RFQ v1
(25Q4)</t>
  </si>
  <si>
    <t>EE</t>
  </si>
  <si>
    <t>EE</t>
    <phoneticPr fontId="57" type="noConversion"/>
  </si>
  <si>
    <t>SW</t>
    <phoneticPr fontId="57" type="noConversion"/>
  </si>
  <si>
    <t>SW</t>
    <phoneticPr fontId="57" type="noConversion"/>
  </si>
  <si>
    <t>EE</t>
    <phoneticPr fontId="57" type="noConversion"/>
  </si>
  <si>
    <t>EE</t>
    <phoneticPr fontId="57" type="noConversion"/>
  </si>
  <si>
    <t>EE</t>
    <phoneticPr fontId="57" type="noConversion"/>
  </si>
  <si>
    <t>ME/EE</t>
    <phoneticPr fontId="57" type="noConversion"/>
  </si>
  <si>
    <t>ME</t>
  </si>
  <si>
    <t>ME</t>
    <phoneticPr fontId="57" type="noConversion"/>
  </si>
  <si>
    <t>OD</t>
    <phoneticPr fontId="57" type="noConversion"/>
  </si>
  <si>
    <t>OD</t>
    <phoneticPr fontId="57" type="noConversion"/>
  </si>
  <si>
    <t>OD</t>
    <phoneticPr fontId="57" type="noConversion"/>
  </si>
  <si>
    <t>ME/OD</t>
    <phoneticPr fontId="57" type="noConversion"/>
  </si>
  <si>
    <t>EE/SW</t>
    <phoneticPr fontId="57" type="noConversion"/>
  </si>
  <si>
    <t>OD</t>
    <phoneticPr fontId="57" type="noConversion"/>
  </si>
  <si>
    <t>OD/ME</t>
    <phoneticPr fontId="57" type="noConversion"/>
  </si>
  <si>
    <t>OD</t>
    <phoneticPr fontId="57" type="noConversion"/>
  </si>
  <si>
    <t>DQ</t>
    <phoneticPr fontId="57" type="noConversion"/>
  </si>
  <si>
    <t>OD</t>
    <phoneticPr fontId="57" type="noConversion"/>
  </si>
  <si>
    <t>OD</t>
    <phoneticPr fontId="57" type="noConversion"/>
  </si>
  <si>
    <t>OD</t>
    <phoneticPr fontId="57" type="noConversion"/>
  </si>
  <si>
    <t>OD/ME</t>
    <phoneticPr fontId="57" type="noConversion"/>
  </si>
  <si>
    <t>REQ-0995001</t>
    <phoneticPr fontId="57" type="noConversion"/>
  </si>
  <si>
    <t>OD</t>
    <phoneticPr fontId="57" type="noConversion"/>
  </si>
  <si>
    <t>ME</t>
    <phoneticPr fontId="57" type="noConversion"/>
  </si>
  <si>
    <t>EE/VE</t>
    <phoneticPr fontId="57" type="noConversion"/>
  </si>
  <si>
    <t>EE/VE</t>
    <phoneticPr fontId="57" type="noConversion"/>
  </si>
  <si>
    <t>EE/VE/ME</t>
    <phoneticPr fontId="57" type="noConversion"/>
  </si>
  <si>
    <t>ME/VE</t>
    <phoneticPr fontId="57" type="noConversion"/>
  </si>
  <si>
    <t>ME/VE</t>
    <phoneticPr fontId="57" type="noConversion"/>
  </si>
  <si>
    <t>ME</t>
    <phoneticPr fontId="57" type="noConversion"/>
  </si>
  <si>
    <t>ME</t>
    <phoneticPr fontId="57" type="noConversion"/>
  </si>
  <si>
    <t>FUSA</t>
    <phoneticPr fontId="57" type="noConversion"/>
  </si>
  <si>
    <t>SW</t>
    <phoneticPr fontId="57" type="noConversion"/>
  </si>
  <si>
    <t>SW/EE</t>
    <phoneticPr fontId="57" type="noConversion"/>
  </si>
  <si>
    <t>DQ</t>
    <phoneticPr fontId="57" type="noConversion"/>
  </si>
  <si>
    <t>DQ</t>
    <phoneticPr fontId="57" type="noConversion"/>
  </si>
  <si>
    <t>DQ</t>
    <phoneticPr fontId="57" type="noConversion"/>
  </si>
  <si>
    <t>DQ</t>
    <phoneticPr fontId="57" type="noConversion"/>
  </si>
  <si>
    <t>SYS</t>
  </si>
  <si>
    <t>SYS</t>
    <phoneticPr fontId="57" type="noConversion"/>
  </si>
  <si>
    <t>VE</t>
  </si>
  <si>
    <t>VE</t>
    <phoneticPr fontId="57" type="noConversion"/>
  </si>
  <si>
    <t>ME</t>
    <phoneticPr fontId="57" type="noConversion"/>
  </si>
  <si>
    <t>SYS</t>
    <phoneticPr fontId="57" type="noConversion"/>
  </si>
  <si>
    <t>ME/EE</t>
    <phoneticPr fontId="57" type="noConversion"/>
  </si>
  <si>
    <t>ME</t>
    <phoneticPr fontId="57" type="noConversion"/>
  </si>
  <si>
    <t>ME</t>
    <phoneticPr fontId="57" type="noConversion"/>
  </si>
  <si>
    <t>ALL</t>
    <phoneticPr fontId="57" type="noConversion"/>
  </si>
  <si>
    <r>
      <t>S</t>
    </r>
    <r>
      <rPr>
        <sz val="10"/>
        <rFont val="Arial"/>
        <family val="2"/>
      </rPr>
      <t>W</t>
    </r>
    <phoneticPr fontId="57" type="noConversion"/>
  </si>
  <si>
    <r>
      <t>S</t>
    </r>
    <r>
      <rPr>
        <sz val="10"/>
        <rFont val="Arial"/>
        <family val="2"/>
      </rPr>
      <t>W</t>
    </r>
    <phoneticPr fontId="57" type="noConversion"/>
  </si>
  <si>
    <r>
      <t>S</t>
    </r>
    <r>
      <rPr>
        <sz val="10"/>
        <rFont val="Arial"/>
        <family val="2"/>
      </rPr>
      <t>W</t>
    </r>
    <phoneticPr fontId="57" type="noConversion"/>
  </si>
  <si>
    <r>
      <t>E</t>
    </r>
    <r>
      <rPr>
        <sz val="10"/>
        <rFont val="Arial"/>
        <family val="2"/>
      </rPr>
      <t>E</t>
    </r>
    <phoneticPr fontId="57" type="noConversion"/>
  </si>
  <si>
    <r>
      <t>E</t>
    </r>
    <r>
      <rPr>
        <sz val="10"/>
        <rFont val="Arial"/>
        <family val="2"/>
      </rPr>
      <t>E</t>
    </r>
    <phoneticPr fontId="57" type="noConversion"/>
  </si>
  <si>
    <t>VE</t>
    <phoneticPr fontId="57" type="noConversion"/>
  </si>
  <si>
    <t>VE/ME</t>
  </si>
  <si>
    <t>VE</t>
    <phoneticPr fontId="57" type="noConversion"/>
  </si>
  <si>
    <t>SW/EE</t>
    <phoneticPr fontId="57" type="noConversion"/>
  </si>
  <si>
    <t>VE/ME</t>
    <phoneticPr fontId="57" type="noConversion"/>
  </si>
  <si>
    <t>VE</t>
    <phoneticPr fontId="57" type="noConversion"/>
  </si>
  <si>
    <t>VE</t>
    <phoneticPr fontId="57" type="noConversion"/>
  </si>
  <si>
    <t>VE</t>
    <phoneticPr fontId="57" type="noConversion"/>
  </si>
  <si>
    <t>ME/VE</t>
    <phoneticPr fontId="57" type="noConversion"/>
  </si>
  <si>
    <t>DQ</t>
    <phoneticPr fontId="57" type="noConversion"/>
  </si>
  <si>
    <t>IPM</t>
    <phoneticPr fontId="57" type="noConversion"/>
  </si>
  <si>
    <t>ME/DQ</t>
    <phoneticPr fontId="57" type="noConversion"/>
  </si>
  <si>
    <t>VE/DQ</t>
    <phoneticPr fontId="57" type="noConversion"/>
  </si>
  <si>
    <t>FUSA</t>
    <phoneticPr fontId="57" type="noConversion"/>
  </si>
  <si>
    <t>DQ</t>
    <phoneticPr fontId="57" type="noConversion"/>
  </si>
  <si>
    <t>ME</t>
    <phoneticPr fontId="57" type="noConversion"/>
  </si>
  <si>
    <t>SYS</t>
    <phoneticPr fontId="57" type="noConversion"/>
  </si>
  <si>
    <t>REQ-0590986</t>
    <phoneticPr fontId="57" type="noConversion"/>
  </si>
  <si>
    <t>REQ-0308444</t>
    <phoneticPr fontId="57" type="noConversion"/>
  </si>
  <si>
    <t>REQ-0620749</t>
    <phoneticPr fontId="57" type="noConversion"/>
  </si>
  <si>
    <t>REQ-1019866</t>
    <phoneticPr fontId="57" type="noConversion"/>
  </si>
  <si>
    <t>SYS</t>
    <phoneticPr fontId="57" type="noConversion"/>
  </si>
  <si>
    <t>REQ-0454907</t>
    <phoneticPr fontId="57" type="noConversion"/>
  </si>
  <si>
    <t>REQ-0308265</t>
    <phoneticPr fontId="57" type="noConversion"/>
  </si>
  <si>
    <t>REQ-0308424</t>
    <phoneticPr fontId="57" type="noConversion"/>
  </si>
  <si>
    <t>SYS</t>
    <phoneticPr fontId="57" type="noConversion"/>
  </si>
  <si>
    <t xml:space="preserve">EE
Same with DM12.3
Typ 119.9mA, Max 192.7mA @ Edge, 13.5V
Typ 114.8mA, Max 178.9mA @ FALD, 13.5V
</t>
    <phoneticPr fontId="4" type="noConversion"/>
  </si>
  <si>
    <r>
      <t>EE</t>
    </r>
    <r>
      <rPr>
        <sz val="10"/>
        <rFont val="宋体"/>
        <family val="3"/>
        <charset val="134"/>
      </rPr>
      <t xml:space="preserve">：
</t>
    </r>
    <r>
      <rPr>
        <sz val="10"/>
        <rFont val="Arial"/>
        <family val="2"/>
      </rPr>
      <t>Discussed in QIA.Follow the same requitment with 12.3, 1.6A
1.35A @ Edge, 13.5V, Standard luminance; With ALCF
1.56A @ Edge, 13.5V, Standard luminance; W/O ALCF
1.77A @ Egde, 13.5V, High luminance; W/O ALCF
1.51A @ FALD, 13.5V, Standard luminance; With ALCF
1.82A @ FALD, 13.5V, Standard luminance; W/O ALCF</t>
    </r>
    <phoneticPr fontId="4" type="noConversion"/>
  </si>
  <si>
    <r>
      <t>EE:</t>
    </r>
    <r>
      <rPr>
        <sz val="10"/>
        <rFont val="宋体"/>
        <family val="3"/>
        <charset val="134"/>
      </rPr>
      <t xml:space="preserve">
</t>
    </r>
    <r>
      <rPr>
        <sz val="10"/>
        <rFont val="Arial"/>
        <family val="2"/>
      </rPr>
      <t xml:space="preserve">Discussed in QIA.Follow the same requitment with 12.3, 2.5A
1.93A @ Edge, 9.5V, Standard luminance; With ALCF
2.22A @ Edge, 9.5V, Standard luminance; W/O ALCF
2.50A @ Egde, 9.5V, High luminance; W/O ALCF
2.15A @ FALD, 9.5V, Standard luminance; With ALCF
2.60A @ FALD, 9.5V, Standard luminance; W/O ALCF
</t>
    </r>
    <phoneticPr fontId="4" type="noConversion"/>
  </si>
  <si>
    <t>EE/ME
refer to ME</t>
    <phoneticPr fontId="57" type="noConversion"/>
  </si>
  <si>
    <r>
      <t>EE</t>
    </r>
    <r>
      <rPr>
        <sz val="10"/>
        <rFont val="宋体"/>
        <family val="3"/>
        <charset val="134"/>
      </rPr>
      <t xml:space="preserve">：
</t>
    </r>
    <r>
      <rPr>
        <sz val="10"/>
        <rFont val="Arial"/>
        <family val="2"/>
      </rPr>
      <t>Conflict with glove requirement</t>
    </r>
    <phoneticPr fontId="4" type="noConversion"/>
  </si>
  <si>
    <r>
      <t>EE</t>
    </r>
    <r>
      <rPr>
        <sz val="10"/>
        <rFont val="宋体"/>
        <family val="3"/>
        <charset val="134"/>
      </rPr>
      <t xml:space="preserve">：
</t>
    </r>
    <r>
      <rPr>
        <sz val="10"/>
        <rFont val="Arial"/>
        <family val="2"/>
      </rPr>
      <t xml:space="preserve">Glass cover lens: OK
IML cover lens :
W/o glove is OK
W/ glove : Center  </t>
    </r>
    <r>
      <rPr>
        <sz val="10"/>
        <rFont val="宋体"/>
        <family val="3"/>
        <charset val="134"/>
      </rPr>
      <t>±</t>
    </r>
    <r>
      <rPr>
        <sz val="10"/>
        <rFont val="Arial"/>
        <family val="2"/>
      </rPr>
      <t xml:space="preserve">2mm/ Edge  </t>
    </r>
    <r>
      <rPr>
        <sz val="10"/>
        <rFont val="宋体"/>
        <family val="3"/>
        <charset val="134"/>
      </rPr>
      <t>±</t>
    </r>
    <r>
      <rPr>
        <sz val="10"/>
        <rFont val="Arial"/>
        <family val="2"/>
      </rPr>
      <t xml:space="preserve">2.5mm
</t>
    </r>
    <phoneticPr fontId="4" type="noConversion"/>
  </si>
  <si>
    <r>
      <t>EE</t>
    </r>
    <r>
      <rPr>
        <sz val="10"/>
        <rFont val="宋体"/>
        <family val="3"/>
        <charset val="134"/>
      </rPr>
      <t xml:space="preserve">：
</t>
    </r>
    <r>
      <rPr>
        <sz val="10"/>
        <rFont val="Arial"/>
        <family val="2"/>
      </rPr>
      <t xml:space="preserve">Glass cover lens: OK
IML cover lens :
W/o glove :Center </t>
    </r>
    <r>
      <rPr>
        <sz val="10"/>
        <rFont val="宋体"/>
        <family val="3"/>
        <charset val="134"/>
      </rPr>
      <t>±</t>
    </r>
    <r>
      <rPr>
        <sz val="10"/>
        <rFont val="Arial"/>
        <family val="2"/>
      </rPr>
      <t xml:space="preserve">1.5mm/ Edge </t>
    </r>
    <r>
      <rPr>
        <sz val="10"/>
        <rFont val="宋体"/>
        <family val="3"/>
        <charset val="134"/>
      </rPr>
      <t>±</t>
    </r>
    <r>
      <rPr>
        <sz val="10"/>
        <rFont val="Arial"/>
        <family val="2"/>
      </rPr>
      <t xml:space="preserve"> 2mm
W/ glove: Center  </t>
    </r>
    <r>
      <rPr>
        <sz val="10"/>
        <rFont val="宋体"/>
        <family val="3"/>
        <charset val="134"/>
      </rPr>
      <t>±</t>
    </r>
    <r>
      <rPr>
        <sz val="10"/>
        <rFont val="Arial"/>
        <family val="2"/>
      </rPr>
      <t xml:space="preserve">2mm/ Edge </t>
    </r>
    <r>
      <rPr>
        <sz val="10"/>
        <rFont val="宋体"/>
        <family val="3"/>
        <charset val="134"/>
      </rPr>
      <t>±</t>
    </r>
    <r>
      <rPr>
        <sz val="10"/>
        <rFont val="Arial"/>
        <family val="2"/>
      </rPr>
      <t xml:space="preserve">  2.5mm
</t>
    </r>
    <phoneticPr fontId="4" type="noConversion"/>
  </si>
  <si>
    <r>
      <t>EE</t>
    </r>
    <r>
      <rPr>
        <sz val="10"/>
        <rFont val="宋体"/>
        <family val="3"/>
        <charset val="134"/>
      </rPr>
      <t xml:space="preserve">：
</t>
    </r>
    <r>
      <rPr>
        <sz val="10"/>
        <rFont val="Arial"/>
        <family val="2"/>
      </rPr>
      <t xml:space="preserve">Glass cover lens: OK
IML cover lens :
w/o glove: OK for pinch test
w/ glove XY: 15.5mm/ diag 16.54mm
</t>
    </r>
    <phoneticPr fontId="4" type="noConversion"/>
  </si>
  <si>
    <r>
      <t>EE</t>
    </r>
    <r>
      <rPr>
        <sz val="10"/>
        <color rgb="FF000000"/>
        <rFont val="宋体"/>
        <family val="3"/>
        <charset val="134"/>
      </rPr>
      <t xml:space="preserve">：
</t>
    </r>
    <r>
      <rPr>
        <sz val="10"/>
        <color rgb="FF000000"/>
        <rFont val="Arial"/>
        <family val="2"/>
      </rPr>
      <t>Follow same with 12.3E
1).Drop outs</t>
    </r>
    <r>
      <rPr>
        <sz val="10"/>
        <color rgb="FF000000"/>
        <rFont val="宋体"/>
        <family val="3"/>
        <charset val="134"/>
      </rPr>
      <t>≤</t>
    </r>
    <r>
      <rPr>
        <sz val="10"/>
        <color rgb="FF000000"/>
        <rFont val="Arial"/>
        <family val="2"/>
      </rPr>
      <t xml:space="preserve">0.2ms: Status I/FIS 0.
2).Drop outs&gt;0.2ms: Status II/FIS_
</t>
    </r>
    <phoneticPr fontId="4" type="noConversion"/>
  </si>
  <si>
    <r>
      <t>EE</t>
    </r>
    <r>
      <rPr>
        <sz val="10"/>
        <color rgb="FF000000"/>
        <rFont val="宋体"/>
        <family val="3"/>
        <charset val="134"/>
      </rPr>
      <t xml:space="preserve">：
</t>
    </r>
    <r>
      <rPr>
        <sz val="10"/>
        <color rgb="FF000000"/>
        <rFont val="Arial"/>
        <family val="2"/>
      </rPr>
      <t xml:space="preserve">Follow same with 12.3E
1).Dip duration </t>
    </r>
    <r>
      <rPr>
        <sz val="10"/>
        <color rgb="FF000000"/>
        <rFont val="宋体"/>
        <family val="3"/>
        <charset val="134"/>
      </rPr>
      <t>≤</t>
    </r>
    <r>
      <rPr>
        <sz val="10"/>
        <color rgb="FF000000"/>
        <rFont val="Arial"/>
        <family val="2"/>
      </rPr>
      <t xml:space="preserve">1ms: Status I/FIS 0.
2).Dip duration=10ms or 500ms: Status II/FIS_
</t>
    </r>
    <phoneticPr fontId="4" type="noConversion"/>
  </si>
  <si>
    <t>EE
refer to 12.3E QIA_063,conducting ESD, it’s ok to have some pictro or flicking for example white circle, but must recovery in 3s, it means meet ESD requirement.</t>
    <phoneticPr fontId="4" type="noConversion"/>
  </si>
  <si>
    <t>ME/EE</t>
    <phoneticPr fontId="57" type="noConversion"/>
  </si>
  <si>
    <t>ME</t>
    <phoneticPr fontId="57" type="noConversion"/>
  </si>
  <si>
    <t>EU Taxonomy / SVHC requirement
PFAS free</t>
    <phoneticPr fontId="4" type="noConversion"/>
  </si>
  <si>
    <t>Moldflow in development phase</t>
    <phoneticPr fontId="4" type="noConversion"/>
  </si>
  <si>
    <t>Digital simulation report of the thermoplastic injection molding process  Additional information moldflow  3D solid mesh - Creation</t>
    <phoneticPr fontId="57" type="noConversion"/>
  </si>
  <si>
    <t>Les symboles des témoins éteints doivent être invisibles à la lumière ambiante (lumière du jour ou lumière artificielle).
On considère qu’un témoin est invisible si :
- Le taux de transmission de la sérigraphie au niveau du symbole est inférieur ou égal à 25% +/-5%, ce taux doit être ajustable et validé par STELLANTIS durant le développement,
- En cas de présence d’une vitre fumée, le taux de transmission est égal à 33% +/-5%, ce taux doit être ajustable et validé par STELLANTIS durant le développement,
- Le cadran ne présente aucune déformation autour du symbole (le symbole n'apparaît ni en surépaisseur, ni en creux).
The symbols of the telltales must be invisible with the ambient light (daylight or artificial light).
It is considered that a telltale is invisible if:
- The transmission rate of serigraphy on the level of the symbol is lower or equal to 25% +/- 5%, this rate must be adjustable and validated by STELLANTIS during the development,
- In case of presence of a smoked lens, the transmission rate is equal to 33% +-5%, this rate must be adjustable and validated by STELLANTIS during the development,
- The dial does not present any deformation around the symbol (the symbol appears neither in extra thickness, nor in hollow).</t>
    <phoneticPr fontId="57" type="noConversion"/>
  </si>
  <si>
    <t>2026/4/24:  accroding to QIA_010, No cybersecurity on the display</t>
    <phoneticPr fontId="57" type="noConversion"/>
  </si>
  <si>
    <r>
      <t>Easy clean</t>
    </r>
    <r>
      <rPr>
        <sz val="10"/>
        <rFont val="宋体"/>
        <family val="3"/>
        <charset val="134"/>
      </rPr>
      <t xml:space="preserve">：
</t>
    </r>
    <r>
      <rPr>
        <sz val="10"/>
        <rFont val="Arial"/>
        <family val="2"/>
      </rPr>
      <t>&lt;36% after first step
&lt;3% after third step
(Follow DM12.3inch)</t>
    </r>
    <phoneticPr fontId="57" type="noConversion"/>
  </si>
  <si>
    <t xml:space="preserve">Target is 1.5 (to be confirmed in development phase)
</t>
    <phoneticPr fontId="57" type="noConversion"/>
  </si>
  <si>
    <t xml:space="preserve">0.672 +/- 0.03;  
0.325 + / - 0.03
</t>
    <phoneticPr fontId="57" type="noConversion"/>
  </si>
  <si>
    <t xml:space="preserve">0.259 + / - 0.03;  
0.676 + / - 0.03
</t>
    <phoneticPr fontId="57" type="noConversion"/>
  </si>
  <si>
    <t xml:space="preserve">0.144 + / - 0.03; 
0.077 + / - 0.03
</t>
    <phoneticPr fontId="57" type="noConversion"/>
  </si>
  <si>
    <r>
      <t>EDGE option:&gt;500@ 25</t>
    </r>
    <r>
      <rPr>
        <sz val="10"/>
        <rFont val="宋体"/>
        <family val="3"/>
        <charset val="134"/>
      </rPr>
      <t xml:space="preserve">℃
</t>
    </r>
    <r>
      <rPr>
        <sz val="10"/>
        <rFont val="Arial"/>
        <family val="2"/>
      </rPr>
      <t>&gt;410@ 70</t>
    </r>
    <r>
      <rPr>
        <sz val="10"/>
        <rFont val="宋体"/>
        <family val="3"/>
        <charset val="134"/>
      </rPr>
      <t xml:space="preserve">℃
</t>
    </r>
    <r>
      <rPr>
        <sz val="10"/>
        <rFont val="Arial"/>
        <family val="2"/>
      </rPr>
      <t>&gt;380@ 85</t>
    </r>
    <r>
      <rPr>
        <sz val="10"/>
        <rFont val="宋体"/>
        <family val="3"/>
        <charset val="134"/>
      </rPr>
      <t>℃</t>
    </r>
    <phoneticPr fontId="57" type="noConversion"/>
  </si>
  <si>
    <t xml:space="preserve">lum attenuates&gt;85%@ V=32°
lum attenuates&gt;95%@ V=43°
</t>
    <phoneticPr fontId="57" type="noConversion"/>
  </si>
  <si>
    <r>
      <t>FALD</t>
    </r>
    <r>
      <rPr>
        <sz val="10"/>
        <rFont val="宋体"/>
        <family val="3"/>
        <charset val="134"/>
      </rPr>
      <t>：</t>
    </r>
    <r>
      <rPr>
        <sz val="10"/>
        <rFont val="Arial"/>
        <family val="2"/>
      </rPr>
      <t xml:space="preserve">  BLU is off when black image , So black color can not be tested.
Edge lit</t>
    </r>
    <r>
      <rPr>
        <sz val="10"/>
        <rFont val="宋体"/>
        <family val="3"/>
        <charset val="134"/>
      </rPr>
      <t>：</t>
    </r>
    <r>
      <rPr>
        <sz val="10"/>
        <rFont val="Arial"/>
        <family val="2"/>
      </rPr>
      <t>0.257 + / - 0.03
                 0.255+ / - 0.03</t>
    </r>
    <phoneticPr fontId="57" type="noConversion"/>
  </si>
  <si>
    <t>GEN-MAT-ST-CPPR.0003</t>
    <phoneticPr fontId="57" type="noConversion"/>
  </si>
  <si>
    <t>FCA US DIAGNOSTIC APPLICATION - NEW ECU REPROGRAMMING SUPPORT PROCESS</t>
    <phoneticPr fontId="57" type="noConversion"/>
  </si>
  <si>
    <t>A la demande des services PSA l'équipementier devra fournir tous les éléments demandés dans la norme B20 1310, norme avec la traçabilité des différents réglages de mise au point ou modifications significatives (changement de process, évolution sur le moule, changement de matière ou mode de coloration, changement de site de fabrication ....).
At the request of PSA services, the equipment supplier will have to provide all the components requested in standard B20 1310, standard with the traceability of the different tune-up adjustments or significant modifications (change of process, evolution on the mold, change of material or coloring mode, change of manufacturing site...).</t>
    <phoneticPr fontId="57" type="noConversion"/>
  </si>
  <si>
    <t>LVDS communication instead of Ethernet communication</t>
  </si>
  <si>
    <t>Att_var: CLUSTER.DIGITAL+DISPLAY END_att_var</t>
    <phoneticPr fontId="57" type="noConversion"/>
  </si>
  <si>
    <t>2026/4/17: TIANMA proposed to refer the dot specification of  the mass-produced projects (CDPO/DGT10C3 10.25inch  and CDPO/DGT16C1 16inch) :  
One considers as blemish : 
Level 0 defect : - a point of dimension between 0.1 mm to and equal 0.3 mm  - a line width between 0.03 mm and 0.05 mm, and length lower than 2.5 mm 
Level 1 defect : - a point of dimension higher or equal to 0.3 mm  - a line thickness greater than 0.05 mm or longer than 2.5 mm
he visible area of LCD display or matrix display should not present: - blemishes of level 1 -more than 3 blemishes of level 0, these defects must be spaced each other at least of 12mm.</t>
    <phoneticPr fontId="57" type="noConversion"/>
  </si>
  <si>
    <t>AMECA not applicable for display, need STLA double confirmation</t>
    <phoneticPr fontId="57" type="noConversion"/>
  </si>
  <si>
    <t>· Les validations sur pièces doivent impérativement être issues de matière vierge.
· Lorsque l'équipementier veut utiliser du rebroyé, il doit démontrer que les propriétés inhérentes à la matière (mécanique, thermique, etc ..) ne sont pas dégradées par rapport à une matière vierge.
· L'utilisation d'un taux de rebroyé &gt;5% doit faire l'objet d'une demande auprès du service des achats.
L'équipementier devra fournir un dossier technico économique comportant
Notamment :
=&gt; Les résultats d'essais relatifs au CDC comparativement à la matière vierge.
=&gt; Les conditions de réintroduction (broyage, dosage, taux rebroyés / matière vierge)
· The validations on the parts should always be derived from fresh material.
· When the equipment manufacturer wants to use reground, he should prove that the material's properties (mechanical, thermal, etc..) are not degraded in relation to fresh material.
· The use of a recrushed ratio&gt;5% should be subject to a request to the purchase division.
The equipment manufacturer should provide a technical economic file including
Especially:
=&gt; The test results relating to the CDC compared with fresh material.
=&gt; The conditions for reintroduction (grinding, mixture, reground/fresh material ratio)</t>
    <phoneticPr fontId="57" type="noConversion"/>
  </si>
  <si>
    <t>need to check this requirement for material substance of component,if meet IMDS is
OK and can meet this requirement</t>
    <phoneticPr fontId="57"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</si>
</sst>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61" x14ac:knownFonts="1">
    <font>
      <sz val="10"/>
      <name val="Arial"/>
    </font>
    <font>
      <sz val="11"/>
      <color theme="1"/>
      <name val="宋体"/>
      <family val="2"/>
      <scheme val="minor"/>
    </font>
    <font>
      <sz val="10"/>
      <name val="Arial"/>
      <family val="2"/>
    </font>
    <font>
      <sz val="10"/>
      <name val="Arial"/>
      <family val="2"/>
    </font>
    <font>
      <sz val="8"/>
      <name val="Arial"/>
      <family val="2"/>
    </font>
    <font>
      <b/>
      <sz val="10"/>
      <name val="Arial"/>
      <family val="2"/>
    </font>
    <font>
      <u/>
      <sz val="10"/>
      <color indexed="12"/>
      <name val="Arial"/>
      <family val="2"/>
    </font>
    <font>
      <b/>
      <sz val="10"/>
      <name val="Arial"/>
      <family val="2"/>
    </font>
    <font>
      <sz val="9"/>
      <name val="Arial"/>
      <family val="2"/>
    </font>
    <font>
      <b/>
      <sz val="9"/>
      <name val="Arial"/>
      <family val="2"/>
    </font>
    <font>
      <sz val="10"/>
      <color indexed="12"/>
      <name val="Arial"/>
      <family val="2"/>
    </font>
    <font>
      <b/>
      <sz val="10"/>
      <color indexed="12"/>
      <name val="Arial"/>
      <family val="2"/>
    </font>
    <font>
      <i/>
      <sz val="10"/>
      <name val="Arial"/>
      <family val="2"/>
    </font>
    <font>
      <sz val="10"/>
      <color indexed="10"/>
      <name val="Arial"/>
      <family val="2"/>
    </font>
    <font>
      <b/>
      <sz val="12"/>
      <name val="Arial"/>
      <family val="2"/>
    </font>
    <font>
      <u/>
      <sz val="10"/>
      <name val="Arial"/>
      <family val="2"/>
    </font>
    <font>
      <b/>
      <i/>
      <sz val="14"/>
      <name val="Arial"/>
      <family val="2"/>
    </font>
    <font>
      <sz val="10"/>
      <name val="Arial"/>
      <family val="2"/>
      <charset val="178"/>
    </font>
    <font>
      <i/>
      <sz val="10"/>
      <color indexed="12"/>
      <name val="Arial"/>
      <family val="2"/>
    </font>
    <font>
      <b/>
      <i/>
      <sz val="10"/>
      <color indexed="12"/>
      <name val="Arial"/>
      <family val="2"/>
    </font>
    <font>
      <b/>
      <sz val="9"/>
      <color indexed="10"/>
      <name val="Arial"/>
      <family val="2"/>
    </font>
    <font>
      <sz val="9"/>
      <color indexed="10"/>
      <name val="Arial"/>
      <family val="2"/>
    </font>
    <font>
      <b/>
      <sz val="10"/>
      <color indexed="22"/>
      <name val="Arial"/>
      <family val="2"/>
    </font>
    <font>
      <sz val="10"/>
      <color indexed="22"/>
      <name val="Arial"/>
      <family val="2"/>
    </font>
    <font>
      <b/>
      <u/>
      <sz val="10"/>
      <name val="Arial"/>
      <family val="2"/>
    </font>
    <font>
      <sz val="7"/>
      <name val="Arial"/>
      <family val="2"/>
    </font>
    <font>
      <b/>
      <u/>
      <sz val="10"/>
      <color indexed="12"/>
      <name val="Arial"/>
      <family val="2"/>
    </font>
    <font>
      <b/>
      <sz val="14"/>
      <name val="Arial"/>
      <family val="2"/>
    </font>
    <font>
      <sz val="8"/>
      <name val="Arial"/>
      <family val="2"/>
    </font>
    <font>
      <b/>
      <sz val="8"/>
      <name val="Arial"/>
      <family val="2"/>
    </font>
    <font>
      <sz val="7"/>
      <name val="Arial Narrow"/>
      <family val="2"/>
    </font>
    <font>
      <b/>
      <i/>
      <sz val="14"/>
      <color indexed="12"/>
      <name val="Arial"/>
      <family val="2"/>
    </font>
    <font>
      <b/>
      <sz val="10"/>
      <color indexed="10"/>
      <name val="Arial"/>
      <family val="2"/>
    </font>
    <font>
      <b/>
      <sz val="14"/>
      <color indexed="10"/>
      <name val="Arial"/>
      <family val="2"/>
    </font>
    <font>
      <sz val="8"/>
      <color indexed="12"/>
      <name val="Arial"/>
      <family val="2"/>
    </font>
    <font>
      <sz val="7"/>
      <color indexed="12"/>
      <name val="Arial Narrow"/>
      <family val="2"/>
    </font>
    <font>
      <sz val="9"/>
      <color indexed="12"/>
      <name val="Arial"/>
      <family val="2"/>
    </font>
    <font>
      <sz val="10"/>
      <name val="Arial"/>
      <family val="2"/>
    </font>
    <font>
      <b/>
      <sz val="10"/>
      <name val="Arial"/>
      <family val="2"/>
    </font>
    <font>
      <u/>
      <sz val="10"/>
      <color indexed="12"/>
      <name val="Arial"/>
      <family val="2"/>
    </font>
    <font>
      <sz val="8"/>
      <name val="Tahoma"/>
      <family val="2"/>
    </font>
    <font>
      <sz val="11"/>
      <color theme="1"/>
      <name val="宋体"/>
      <family val="2"/>
      <scheme val="minor"/>
    </font>
    <font>
      <sz val="11"/>
      <color rgb="FFFF0000"/>
      <name val="宋体"/>
      <family val="2"/>
      <scheme val="minor"/>
    </font>
    <font>
      <b/>
      <sz val="11"/>
      <color theme="1"/>
      <name val="宋体"/>
      <family val="2"/>
      <scheme val="minor"/>
    </font>
    <font>
      <b/>
      <sz val="11"/>
      <color rgb="FFFF0000"/>
      <name val="宋体"/>
      <family val="2"/>
      <scheme val="minor"/>
    </font>
    <font>
      <b/>
      <i/>
      <sz val="11"/>
      <color theme="1"/>
      <name val="宋体"/>
      <family val="2"/>
      <scheme val="minor"/>
    </font>
    <font>
      <b/>
      <sz val="11"/>
      <name val="宋体"/>
      <family val="2"/>
      <scheme val="minor"/>
    </font>
    <font>
      <b/>
      <sz val="11"/>
      <color rgb="FF00B050"/>
      <name val="宋体"/>
      <family val="2"/>
      <scheme val="minor"/>
    </font>
    <font>
      <sz val="10"/>
      <color rgb="FFFF0000"/>
      <name val="Arial"/>
      <family val="2"/>
    </font>
    <font>
      <sz val="10"/>
      <name val="Arial"/>
      <family val="2"/>
    </font>
    <font>
      <b/>
      <sz val="10"/>
      <color rgb="FF0000FF"/>
      <name val="Arial"/>
      <family val="2"/>
    </font>
    <font>
      <sz val="10"/>
      <color rgb="FF0000FF"/>
      <name val="Arial"/>
      <family val="2"/>
    </font>
    <font>
      <i/>
      <sz val="10"/>
      <color rgb="FF0000FF"/>
      <name val="Arial"/>
      <family val="2"/>
    </font>
    <font>
      <strike/>
      <sz val="10"/>
      <name val="Arial"/>
      <family val="2"/>
    </font>
    <font>
      <sz val="10"/>
      <color theme="0" tint="-0.249977111117893"/>
      <name val="Arial"/>
      <family val="2"/>
    </font>
    <font>
      <b/>
      <sz val="12"/>
      <color rgb="FF0000FF"/>
      <name val="Arial"/>
      <family val="2"/>
    </font>
    <font>
      <sz val="10"/>
      <color rgb="FF000000"/>
      <name val="Arial"/>
      <family val="2"/>
    </font>
    <font>
      <sz val="8"/>
      <name val="Arial"/>
      <family val="2"/>
    </font>
    <font>
      <sz val="9"/>
      <name val="宋体"/>
      <family val="3"/>
      <charset val="134"/>
    </font>
    <font>
      <sz val="10"/>
      <name val="宋体"/>
      <family val="3"/>
      <charset val="134"/>
    </font>
    <font>
      <sz val="10"/>
      <color rgb="FF000000"/>
      <name val="宋体"/>
      <family val="3"/>
      <charset val="134"/>
    </font>
  </fonts>
  <fills count="2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indexed="51"/>
        <bgColor indexed="64"/>
      </patternFill>
    </fill>
    <fill>
      <patternFill patternType="solid">
        <fgColor indexed="45"/>
        <bgColor indexed="64"/>
      </patternFill>
    </fill>
    <fill>
      <patternFill patternType="solid">
        <fgColor indexed="41"/>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0" tint="-0.249977111117893"/>
        <bgColor indexed="64"/>
      </patternFill>
    </fill>
    <fill>
      <patternFill patternType="solid">
        <fgColor indexed="15"/>
        <bgColor indexed="64"/>
      </patternFill>
    </fill>
    <fill>
      <patternFill patternType="solid">
        <fgColor theme="1"/>
        <bgColor indexed="64"/>
      </patternFill>
    </fill>
    <fill>
      <patternFill patternType="solid">
        <fgColor rgb="FF00FFFF"/>
        <bgColor indexed="64"/>
      </patternFill>
    </fill>
    <fill>
      <patternFill patternType="solid">
        <fgColor theme="8" tint="0.79998168889431442"/>
        <bgColor indexed="64"/>
      </patternFill>
    </fill>
    <fill>
      <patternFill patternType="solid">
        <fgColor theme="8"/>
        <bgColor indexed="64"/>
      </patternFill>
    </fill>
    <fill>
      <patternFill patternType="solid">
        <fgColor theme="8" tint="0.59999389629810485"/>
        <bgColor indexed="64"/>
      </patternFill>
    </fill>
    <fill>
      <patternFill patternType="solid">
        <fgColor theme="6"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bottom style="thick">
        <color indexed="10"/>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33">
    <xf numFmtId="0" fontId="0" fillId="0" borderId="0"/>
    <xf numFmtId="0" fontId="5" fillId="0" borderId="0" applyNumberFormat="0" applyFill="0" applyBorder="0" applyAlignment="0" applyProtection="0"/>
    <xf numFmtId="0" fontId="7" fillId="0" borderId="0" applyNumberFormat="0" applyFill="0" applyBorder="0" applyAlignment="0" applyProtection="0"/>
    <xf numFmtId="0" fontId="12" fillId="0" borderId="0" applyNumberFormat="0" applyFill="0" applyBorder="0" applyAlignment="0" applyProtection="0"/>
    <xf numFmtId="0" fontId="2" fillId="0" borderId="0" applyNumberFormat="0" applyFill="0" applyBorder="0" applyAlignment="0" applyProtection="0"/>
    <xf numFmtId="0" fontId="2" fillId="0" borderId="1"/>
    <xf numFmtId="0" fontId="37" fillId="0" borderId="1"/>
    <xf numFmtId="0" fontId="6" fillId="0" borderId="0" applyNumberFormat="0" applyFill="0" applyBorder="0" applyAlignment="0" applyProtection="0">
      <alignment vertical="top"/>
      <protection locked="0"/>
    </xf>
    <xf numFmtId="0" fontId="39" fillId="0" borderId="0" applyNumberFormat="0" applyFill="0" applyBorder="0" applyAlignment="0" applyProtection="0">
      <alignment vertical="top"/>
      <protection locked="0"/>
    </xf>
    <xf numFmtId="0" fontId="41" fillId="0" borderId="0"/>
    <xf numFmtId="0" fontId="3" fillId="0" borderId="0"/>
    <xf numFmtId="0" fontId="3" fillId="0" borderId="0"/>
    <xf numFmtId="0" fontId="14" fillId="0" borderId="0">
      <alignment horizontal="center"/>
    </xf>
    <xf numFmtId="0" fontId="14" fillId="0" borderId="0"/>
    <xf numFmtId="0" fontId="5" fillId="0" borderId="0"/>
    <xf numFmtId="0" fontId="15" fillId="0" borderId="0"/>
    <xf numFmtId="0" fontId="2" fillId="0" borderId="0"/>
    <xf numFmtId="0" fontId="37" fillId="0" borderId="0"/>
    <xf numFmtId="0" fontId="2" fillId="0" borderId="0"/>
    <xf numFmtId="0" fontId="37" fillId="0" borderId="0"/>
    <xf numFmtId="0" fontId="2" fillId="0" borderId="0"/>
    <xf numFmtId="0" fontId="37" fillId="0" borderId="0"/>
    <xf numFmtId="0" fontId="2" fillId="0" borderId="0"/>
    <xf numFmtId="0" fontId="37" fillId="0" borderId="0"/>
    <xf numFmtId="0" fontId="2" fillId="0" borderId="0"/>
    <xf numFmtId="0" fontId="37" fillId="0" borderId="0"/>
    <xf numFmtId="0" fontId="2" fillId="0" borderId="0"/>
    <xf numFmtId="0" fontId="37" fillId="0" borderId="0"/>
    <xf numFmtId="0" fontId="5" fillId="0" borderId="1"/>
    <xf numFmtId="0" fontId="16" fillId="0" borderId="2"/>
    <xf numFmtId="0" fontId="1" fillId="0" borderId="0"/>
    <xf numFmtId="9" fontId="49" fillId="0" borderId="0" applyFont="0" applyFill="0" applyBorder="0" applyAlignment="0" applyProtection="0"/>
    <xf numFmtId="0" fontId="2" fillId="0" borderId="0"/>
  </cellStyleXfs>
  <cellXfs count="479">
    <xf numFmtId="0" fontId="0" fillId="0" borderId="0" xfId="0"/>
    <xf numFmtId="0" fontId="8" fillId="2" borderId="17" xfId="0" applyFont="1" applyFill="1" applyBorder="1" applyAlignment="1">
      <alignment vertical="center" wrapText="1"/>
    </xf>
    <xf numFmtId="0" fontId="5" fillId="4" borderId="1" xfId="0" applyFont="1" applyFill="1" applyBorder="1" applyAlignment="1">
      <alignment horizontal="center" vertical="center" wrapText="1"/>
    </xf>
    <xf numFmtId="0" fontId="8" fillId="2" borderId="18" xfId="0" applyFont="1" applyFill="1" applyBorder="1" applyAlignment="1">
      <alignment vertical="center" wrapText="1"/>
    </xf>
    <xf numFmtId="0" fontId="8" fillId="2" borderId="16" xfId="0" applyFont="1" applyFill="1" applyBorder="1" applyAlignment="1">
      <alignment vertical="center" wrapText="1"/>
    </xf>
    <xf numFmtId="0" fontId="0" fillId="2" borderId="0" xfId="0" applyFill="1" applyBorder="1"/>
    <xf numFmtId="0" fontId="0" fillId="3" borderId="0" xfId="0" applyFill="1"/>
    <xf numFmtId="0" fontId="0" fillId="2" borderId="0" xfId="0" applyFill="1"/>
    <xf numFmtId="0" fontId="17" fillId="0" borderId="0" xfId="0" applyFont="1"/>
    <xf numFmtId="0" fontId="8" fillId="0" borderId="0" xfId="0" applyFont="1" applyBorder="1" applyAlignment="1">
      <alignment horizontal="left" vertical="center" wrapText="1"/>
    </xf>
    <xf numFmtId="0" fontId="8" fillId="0" borderId="0" xfId="0" applyFont="1" applyFill="1" applyBorder="1" applyAlignment="1">
      <alignment horizontal="left" vertical="center" wrapText="1"/>
    </xf>
    <xf numFmtId="0" fontId="8" fillId="0" borderId="0" xfId="0" applyFont="1" applyAlignment="1">
      <alignment horizontal="left" vertical="center" wrapText="1"/>
    </xf>
    <xf numFmtId="0" fontId="21" fillId="0" borderId="0" xfId="0" applyFont="1" applyFill="1" applyBorder="1" applyAlignment="1">
      <alignment vertical="center"/>
    </xf>
    <xf numFmtId="0" fontId="20" fillId="0" borderId="0" xfId="0" applyFont="1" applyFill="1" applyBorder="1" applyAlignment="1">
      <alignment vertical="center"/>
    </xf>
    <xf numFmtId="0" fontId="8" fillId="0" borderId="0" xfId="0" applyFont="1" applyBorder="1" applyAlignment="1">
      <alignment vertical="center"/>
    </xf>
    <xf numFmtId="0" fontId="8" fillId="0" borderId="0" xfId="0" applyFont="1" applyAlignment="1">
      <alignment vertical="center"/>
    </xf>
    <xf numFmtId="0" fontId="18" fillId="2" borderId="0" xfId="0" applyFont="1" applyFill="1" applyBorder="1" applyAlignment="1">
      <alignment horizontal="center" vertical="center"/>
    </xf>
    <xf numFmtId="0" fontId="0" fillId="2" borderId="0" xfId="0" applyFill="1" applyBorder="1" applyAlignment="1"/>
    <xf numFmtId="0" fontId="25" fillId="2" borderId="0" xfId="0" applyFont="1" applyFill="1" applyBorder="1" applyAlignment="1">
      <alignment vertical="top" wrapText="1"/>
    </xf>
    <xf numFmtId="0" fontId="3" fillId="2" borderId="0" xfId="0" applyFont="1" applyFill="1" applyBorder="1" applyAlignment="1">
      <alignment vertical="top" wrapText="1"/>
    </xf>
    <xf numFmtId="0" fontId="0" fillId="2" borderId="6" xfId="0" applyFill="1" applyBorder="1"/>
    <xf numFmtId="0" fontId="0" fillId="2" borderId="3" xfId="0" applyFill="1" applyBorder="1"/>
    <xf numFmtId="0" fontId="0" fillId="2" borderId="7" xfId="0" applyFill="1" applyBorder="1"/>
    <xf numFmtId="0" fontId="0" fillId="2" borderId="8" xfId="0" applyFill="1" applyBorder="1" applyAlignment="1"/>
    <xf numFmtId="0" fontId="25" fillId="2" borderId="8" xfId="0" applyFont="1" applyFill="1" applyBorder="1" applyAlignment="1">
      <alignment vertical="top" wrapText="1"/>
    </xf>
    <xf numFmtId="0" fontId="13" fillId="2" borderId="5" xfId="0" applyFont="1" applyFill="1" applyBorder="1" applyAlignment="1">
      <alignment horizontal="center"/>
    </xf>
    <xf numFmtId="0" fontId="0" fillId="2" borderId="9" xfId="0" applyFill="1" applyBorder="1" applyAlignment="1"/>
    <xf numFmtId="0" fontId="11"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49" fontId="28" fillId="2" borderId="0" xfId="0" applyNumberFormat="1" applyFont="1" applyFill="1" applyBorder="1" applyAlignment="1">
      <alignment horizontal="center" vertical="center" wrapText="1"/>
    </xf>
    <xf numFmtId="0" fontId="29" fillId="2" borderId="0" xfId="0" applyFont="1" applyFill="1" applyBorder="1" applyAlignment="1">
      <alignment horizontal="center" vertical="center" wrapText="1"/>
    </xf>
    <xf numFmtId="49" fontId="9" fillId="2" borderId="0" xfId="0" applyNumberFormat="1" applyFont="1" applyFill="1" applyBorder="1" applyAlignment="1">
      <alignment horizontal="center" vertical="center" wrapText="1"/>
    </xf>
    <xf numFmtId="0" fontId="28" fillId="3" borderId="1" xfId="0" applyFont="1" applyFill="1" applyBorder="1" applyAlignment="1">
      <alignment horizontal="center" vertical="center" wrapText="1"/>
    </xf>
    <xf numFmtId="0" fontId="9" fillId="4" borderId="1" xfId="0" applyFont="1" applyFill="1" applyBorder="1" applyAlignment="1">
      <alignment horizontal="center" vertical="center" wrapText="1"/>
    </xf>
    <xf numFmtId="49" fontId="28" fillId="4" borderId="1" xfId="0" applyNumberFormat="1" applyFont="1" applyFill="1" applyBorder="1" applyAlignment="1">
      <alignment horizontal="center" vertical="center" wrapText="1"/>
    </xf>
    <xf numFmtId="49" fontId="9" fillId="4" borderId="1" xfId="0" applyNumberFormat="1" applyFont="1" applyFill="1" applyBorder="1" applyAlignment="1">
      <alignment horizontal="center" vertical="center" wrapText="1"/>
    </xf>
    <xf numFmtId="0" fontId="5" fillId="3" borderId="0" xfId="0" applyFont="1" applyFill="1" applyBorder="1" applyAlignment="1">
      <alignment vertical="center" wrapText="1"/>
    </xf>
    <xf numFmtId="0" fontId="3" fillId="3" borderId="0" xfId="0" applyFont="1" applyFill="1" applyBorder="1" applyAlignment="1">
      <alignment vertical="center" wrapText="1"/>
    </xf>
    <xf numFmtId="0" fontId="3" fillId="3" borderId="1" xfId="0"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39" fillId="0" borderId="0" xfId="8" applyAlignment="1" applyProtection="1">
      <alignment horizontal="left" vertical="center" wrapText="1"/>
    </xf>
    <xf numFmtId="0" fontId="39" fillId="0" borderId="0" xfId="8" applyBorder="1" applyAlignment="1" applyProtection="1">
      <alignment horizontal="left" vertical="center" wrapText="1"/>
    </xf>
    <xf numFmtId="0" fontId="43" fillId="10" borderId="0" xfId="9" applyFont="1" applyFill="1" applyAlignment="1">
      <alignment horizontal="center"/>
    </xf>
    <xf numFmtId="0" fontId="41" fillId="10" borderId="0" xfId="9" applyFill="1" applyAlignment="1">
      <alignment horizontal="center"/>
    </xf>
    <xf numFmtId="0" fontId="41" fillId="10" borderId="0" xfId="9" applyFill="1"/>
    <xf numFmtId="0" fontId="41" fillId="0" borderId="0" xfId="9"/>
    <xf numFmtId="0" fontId="41" fillId="0" borderId="0" xfId="9" applyAlignment="1">
      <alignment horizontal="center"/>
    </xf>
    <xf numFmtId="4" fontId="41" fillId="0" borderId="0" xfId="9" applyNumberFormat="1"/>
    <xf numFmtId="0" fontId="0" fillId="11" borderId="0" xfId="0" applyFill="1" applyAlignment="1">
      <alignment horizontal="center"/>
    </xf>
    <xf numFmtId="0" fontId="42" fillId="11" borderId="0" xfId="0" applyFont="1" applyFill="1" applyAlignment="1">
      <alignment vertical="center"/>
    </xf>
    <xf numFmtId="0" fontId="44" fillId="11" borderId="0" xfId="0" applyFont="1" applyFill="1" applyAlignment="1">
      <alignment horizontal="right" vertical="center"/>
    </xf>
    <xf numFmtId="0" fontId="43" fillId="11" borderId="0" xfId="0" applyFont="1" applyFill="1" applyBorder="1" applyAlignment="1">
      <alignment horizontal="center"/>
    </xf>
    <xf numFmtId="0" fontId="0" fillId="11" borderId="0" xfId="0" applyFill="1" applyAlignment="1">
      <alignment horizontal="right"/>
    </xf>
    <xf numFmtId="0" fontId="45" fillId="12" borderId="13" xfId="0" applyFont="1" applyFill="1" applyBorder="1" applyAlignment="1">
      <alignment horizontal="center" vertical="center"/>
    </xf>
    <xf numFmtId="0" fontId="45" fillId="12" borderId="14" xfId="0" applyFont="1" applyFill="1" applyBorder="1" applyAlignment="1">
      <alignment horizontal="center" vertical="center"/>
    </xf>
    <xf numFmtId="0" fontId="45" fillId="12" borderId="15" xfId="0" applyFont="1" applyFill="1" applyBorder="1" applyAlignment="1">
      <alignment horizontal="center" vertical="center"/>
    </xf>
    <xf numFmtId="0" fontId="43" fillId="13" borderId="13" xfId="0" applyFont="1" applyFill="1" applyBorder="1" applyAlignment="1">
      <alignment vertical="center"/>
    </xf>
    <xf numFmtId="0" fontId="43" fillId="13" borderId="14" xfId="0" applyFont="1" applyFill="1" applyBorder="1" applyAlignment="1">
      <alignment vertical="center"/>
    </xf>
    <xf numFmtId="0" fontId="0" fillId="13" borderId="14" xfId="0" applyFill="1" applyBorder="1" applyAlignment="1">
      <alignment vertical="center"/>
    </xf>
    <xf numFmtId="0" fontId="43" fillId="13" borderId="15" xfId="0" applyFont="1" applyFill="1" applyBorder="1" applyAlignment="1">
      <alignment vertical="center"/>
    </xf>
    <xf numFmtId="0" fontId="0" fillId="0" borderId="0" xfId="0" applyAlignment="1">
      <alignment vertical="center"/>
    </xf>
    <xf numFmtId="0" fontId="43" fillId="11" borderId="10" xfId="0" applyFont="1" applyFill="1" applyBorder="1" applyAlignment="1">
      <alignment horizontal="center" vertical="center" wrapText="1"/>
    </xf>
    <xf numFmtId="0" fontId="46" fillId="14" borderId="10" xfId="0" applyFont="1" applyFill="1" applyBorder="1" applyAlignment="1">
      <alignment horizontal="center" vertical="center" textRotation="90" wrapText="1"/>
    </xf>
    <xf numFmtId="0" fontId="43" fillId="14" borderId="10" xfId="0" applyFont="1" applyFill="1" applyBorder="1" applyAlignment="1">
      <alignment horizontal="center" vertical="center" textRotation="90" wrapText="1"/>
    </xf>
    <xf numFmtId="0" fontId="43" fillId="14" borderId="10" xfId="0" applyFont="1" applyFill="1" applyBorder="1" applyAlignment="1">
      <alignment horizontal="left" vertical="center" textRotation="90" wrapText="1"/>
    </xf>
    <xf numFmtId="0" fontId="43" fillId="15" borderId="10" xfId="0" applyFont="1" applyFill="1" applyBorder="1" applyAlignment="1">
      <alignment horizontal="center" vertical="center" textRotation="90" wrapText="1"/>
    </xf>
    <xf numFmtId="0" fontId="43" fillId="15" borderId="11" xfId="0" applyFont="1" applyFill="1" applyBorder="1" applyAlignment="1">
      <alignment horizontal="center" vertical="center" textRotation="90" wrapText="1"/>
    </xf>
    <xf numFmtId="0" fontId="43" fillId="13" borderId="11" xfId="0" applyFont="1" applyFill="1" applyBorder="1" applyAlignment="1">
      <alignment horizontal="center" vertical="center" textRotation="90" wrapText="1"/>
    </xf>
    <xf numFmtId="0" fontId="43" fillId="13" borderId="10" xfId="0" applyFont="1" applyFill="1" applyBorder="1" applyAlignment="1">
      <alignment horizontal="center" vertical="center" textRotation="90" wrapText="1"/>
    </xf>
    <xf numFmtId="0" fontId="47" fillId="13" borderId="10" xfId="0" applyFont="1" applyFill="1" applyBorder="1" applyAlignment="1">
      <alignment horizontal="center" vertical="center" textRotation="90" wrapText="1"/>
    </xf>
    <xf numFmtId="0" fontId="44" fillId="13" borderId="10" xfId="0" applyFont="1" applyFill="1" applyBorder="1" applyAlignment="1">
      <alignment horizontal="center" vertical="center" textRotation="90" wrapText="1"/>
    </xf>
    <xf numFmtId="0" fontId="46" fillId="13" borderId="10" xfId="0" applyFont="1" applyFill="1" applyBorder="1" applyAlignment="1">
      <alignment horizontal="center" vertical="center" textRotation="90" wrapText="1"/>
    </xf>
    <xf numFmtId="0" fontId="0" fillId="0" borderId="0" xfId="0" applyAlignment="1">
      <alignment wrapText="1"/>
    </xf>
    <xf numFmtId="0" fontId="48" fillId="0" borderId="0" xfId="0" applyFont="1"/>
    <xf numFmtId="1" fontId="7" fillId="0" borderId="0" xfId="2" applyNumberFormat="1" applyFill="1" applyBorder="1" applyAlignment="1">
      <alignment horizontal="left" vertical="top"/>
    </xf>
    <xf numFmtId="1" fontId="22" fillId="3" borderId="0" xfId="2" applyNumberFormat="1" applyFont="1" applyFill="1" applyBorder="1" applyAlignment="1">
      <alignment horizontal="left" vertical="top"/>
    </xf>
    <xf numFmtId="1" fontId="7" fillId="3" borderId="0" xfId="2" applyNumberFormat="1" applyFill="1" applyBorder="1" applyAlignment="1">
      <alignment horizontal="left" vertical="top"/>
    </xf>
    <xf numFmtId="1" fontId="3" fillId="0" borderId="0" xfId="0" applyNumberFormat="1" applyFont="1" applyFill="1" applyBorder="1" applyAlignment="1">
      <alignment horizontal="left" vertical="top"/>
    </xf>
    <xf numFmtId="0" fontId="0" fillId="3" borderId="0" xfId="0" applyFill="1" applyAlignment="1">
      <alignment horizontal="left" vertical="top"/>
    </xf>
    <xf numFmtId="0" fontId="0" fillId="0" borderId="0" xfId="0" applyFill="1" applyAlignment="1">
      <alignment horizontal="left" vertical="top"/>
    </xf>
    <xf numFmtId="0" fontId="40" fillId="0" borderId="0" xfId="0" applyFont="1" applyAlignment="1">
      <alignment horizontal="left" vertical="top"/>
    </xf>
    <xf numFmtId="0" fontId="0" fillId="0" borderId="0" xfId="0" applyFill="1" applyAlignment="1">
      <alignment horizontal="left" vertical="top" wrapText="1"/>
    </xf>
    <xf numFmtId="49" fontId="0" fillId="0" borderId="0" xfId="0" applyNumberFormat="1" applyFill="1" applyBorder="1" applyAlignment="1">
      <alignment horizontal="left" vertical="top"/>
    </xf>
    <xf numFmtId="49" fontId="3" fillId="0" borderId="0" xfId="0" applyNumberFormat="1" applyFont="1" applyFill="1" applyBorder="1" applyAlignment="1">
      <alignment horizontal="left" vertical="top"/>
    </xf>
    <xf numFmtId="0" fontId="3" fillId="0" borderId="0" xfId="0" applyFont="1" applyAlignment="1">
      <alignment horizontal="left" vertical="top"/>
    </xf>
    <xf numFmtId="0" fontId="10" fillId="0" borderId="0" xfId="0" applyFont="1" applyAlignment="1">
      <alignment horizontal="left" vertical="top" wrapText="1"/>
    </xf>
    <xf numFmtId="0" fontId="0" fillId="0" borderId="0" xfId="0" applyAlignment="1">
      <alignment horizontal="left" vertical="top" wrapText="1"/>
    </xf>
    <xf numFmtId="0" fontId="3" fillId="0" borderId="0" xfId="0" applyFont="1" applyAlignment="1">
      <alignment horizontal="left" vertical="top" wrapText="1"/>
    </xf>
    <xf numFmtId="0" fontId="0" fillId="0" borderId="1" xfId="0" applyBorder="1" applyAlignment="1">
      <alignment horizontal="left" vertical="top"/>
    </xf>
    <xf numFmtId="0" fontId="2" fillId="0" borderId="1" xfId="5" applyFill="1" applyBorder="1" applyAlignment="1">
      <alignment horizontal="left" vertical="top"/>
    </xf>
    <xf numFmtId="0" fontId="3" fillId="0" borderId="1" xfId="0" applyFont="1" applyBorder="1" applyAlignment="1">
      <alignment horizontal="left" vertical="top"/>
    </xf>
    <xf numFmtId="0" fontId="2" fillId="0" borderId="1" xfId="5" applyAlignment="1">
      <alignment horizontal="left" vertical="top" wrapText="1"/>
    </xf>
    <xf numFmtId="0" fontId="17" fillId="0" borderId="0" xfId="0" applyFont="1" applyAlignment="1">
      <alignment horizontal="center" vertical="top"/>
    </xf>
    <xf numFmtId="0" fontId="17" fillId="0" borderId="0" xfId="0" applyFont="1" applyAlignment="1">
      <alignment horizontal="center" vertical="top" wrapText="1"/>
    </xf>
    <xf numFmtId="0" fontId="0" fillId="0" borderId="0" xfId="0" applyFill="1" applyAlignment="1">
      <alignment horizontal="center" vertical="top"/>
    </xf>
    <xf numFmtId="0" fontId="0" fillId="0" borderId="0" xfId="0" applyFill="1" applyAlignment="1">
      <alignment horizontal="center" vertical="top" wrapText="1"/>
    </xf>
    <xf numFmtId="0" fontId="13" fillId="0" borderId="0" xfId="0" applyFont="1" applyFill="1" applyAlignment="1">
      <alignment horizontal="center" vertical="top" wrapText="1"/>
    </xf>
    <xf numFmtId="14" fontId="38" fillId="3" borderId="5" xfId="0" applyNumberFormat="1" applyFont="1" applyFill="1" applyBorder="1" applyAlignment="1">
      <alignment horizontal="center" vertical="top" wrapText="1"/>
    </xf>
    <xf numFmtId="0" fontId="0" fillId="3" borderId="0" xfId="0" applyFill="1" applyBorder="1" applyAlignment="1">
      <alignment horizontal="center" vertical="top"/>
    </xf>
    <xf numFmtId="0" fontId="0" fillId="3" borderId="0" xfId="0" applyFill="1" applyAlignment="1">
      <alignment horizontal="center" vertical="top"/>
    </xf>
    <xf numFmtId="14" fontId="38" fillId="3" borderId="0" xfId="0" applyNumberFormat="1" applyFont="1" applyFill="1" applyBorder="1" applyAlignment="1">
      <alignment horizontal="center" vertical="top" wrapText="1"/>
    </xf>
    <xf numFmtId="1" fontId="3" fillId="3" borderId="12" xfId="2" applyNumberFormat="1" applyFont="1" applyFill="1" applyBorder="1" applyAlignment="1">
      <alignment horizontal="center" vertical="top" wrapText="1"/>
    </xf>
    <xf numFmtId="49" fontId="3" fillId="8" borderId="1" xfId="0" applyNumberFormat="1" applyFont="1" applyFill="1" applyBorder="1" applyAlignment="1">
      <alignment horizontal="center" vertical="top" wrapText="1"/>
    </xf>
    <xf numFmtId="49" fontId="0" fillId="8" borderId="1" xfId="0" applyNumberFormat="1" applyFill="1" applyBorder="1" applyAlignment="1">
      <alignment horizontal="center" vertical="top" wrapText="1"/>
    </xf>
    <xf numFmtId="1" fontId="23" fillId="3" borderId="1" xfId="2" applyNumberFormat="1" applyFont="1" applyFill="1" applyBorder="1" applyAlignment="1">
      <alignment horizontal="left" vertical="top" wrapText="1"/>
    </xf>
    <xf numFmtId="1" fontId="23" fillId="3" borderId="19" xfId="2" applyNumberFormat="1" applyFont="1" applyFill="1" applyBorder="1" applyAlignment="1">
      <alignment horizontal="left" vertical="top" wrapText="1"/>
    </xf>
    <xf numFmtId="49" fontId="0" fillId="3" borderId="19" xfId="0" applyNumberFormat="1" applyFill="1" applyBorder="1" applyAlignment="1">
      <alignment horizontal="left" vertical="top" wrapText="1"/>
    </xf>
    <xf numFmtId="49" fontId="23" fillId="3" borderId="17" xfId="0" applyNumberFormat="1" applyFont="1" applyFill="1" applyBorder="1" applyAlignment="1">
      <alignment horizontal="left" vertical="top" wrapText="1"/>
    </xf>
    <xf numFmtId="49" fontId="23" fillId="3" borderId="1" xfId="0" applyNumberFormat="1" applyFont="1" applyFill="1" applyBorder="1" applyAlignment="1">
      <alignment horizontal="left" vertical="top" wrapText="1"/>
    </xf>
    <xf numFmtId="0" fontId="2" fillId="0" borderId="0" xfId="0" applyFont="1" applyAlignment="1">
      <alignment horizontal="left" vertical="top"/>
    </xf>
    <xf numFmtId="0" fontId="2" fillId="0" borderId="1" xfId="0" applyFont="1" applyBorder="1" applyAlignment="1" applyProtection="1">
      <alignment horizontal="left" vertical="top"/>
      <protection locked="0"/>
    </xf>
    <xf numFmtId="0" fontId="17" fillId="0" borderId="22" xfId="0" applyFont="1" applyBorder="1"/>
    <xf numFmtId="0" fontId="0" fillId="0" borderId="22" xfId="0" applyBorder="1"/>
    <xf numFmtId="0" fontId="0" fillId="0" borderId="23" xfId="0" applyBorder="1"/>
    <xf numFmtId="0" fontId="17" fillId="0" borderId="20" xfId="0" applyFont="1" applyBorder="1"/>
    <xf numFmtId="0" fontId="8" fillId="0" borderId="0" xfId="0" applyFont="1" applyBorder="1" applyAlignment="1">
      <alignment horizontal="left" vertical="center"/>
    </xf>
    <xf numFmtId="0" fontId="17" fillId="0" borderId="0" xfId="0" applyFont="1" applyBorder="1"/>
    <xf numFmtId="0" fontId="0" fillId="0" borderId="0" xfId="0" applyBorder="1"/>
    <xf numFmtId="0" fontId="0" fillId="0" borderId="24" xfId="0" applyBorder="1"/>
    <xf numFmtId="0" fontId="21" fillId="0" borderId="20" xfId="0" applyFont="1" applyFill="1" applyBorder="1" applyAlignment="1">
      <alignment vertical="center"/>
    </xf>
    <xf numFmtId="0" fontId="8" fillId="0" borderId="20" xfId="0" applyFont="1" applyBorder="1" applyAlignment="1">
      <alignment vertical="center"/>
    </xf>
    <xf numFmtId="0" fontId="17" fillId="0" borderId="25" xfId="0" applyFont="1" applyBorder="1"/>
    <xf numFmtId="0" fontId="17" fillId="0" borderId="26" xfId="0" applyFont="1" applyBorder="1"/>
    <xf numFmtId="0" fontId="0" fillId="0" borderId="26" xfId="0" applyBorder="1"/>
    <xf numFmtId="0" fontId="0" fillId="0" borderId="27" xfId="0" applyBorder="1"/>
    <xf numFmtId="0" fontId="6" fillId="0" borderId="21" xfId="7" applyBorder="1" applyAlignment="1" applyProtection="1"/>
    <xf numFmtId="0" fontId="2" fillId="17" borderId="1" xfId="0" applyFont="1" applyFill="1" applyBorder="1" applyAlignment="1">
      <alignment horizontal="center" vertical="top" wrapText="1"/>
    </xf>
    <xf numFmtId="9" fontId="2" fillId="16" borderId="1" xfId="31" applyFont="1" applyFill="1" applyBorder="1" applyAlignment="1">
      <alignment horizontal="center" vertical="top" wrapText="1"/>
    </xf>
    <xf numFmtId="9" fontId="2" fillId="18" borderId="1" xfId="31" applyFont="1" applyFill="1" applyBorder="1" applyAlignment="1">
      <alignment horizontal="center" vertical="top" wrapText="1"/>
    </xf>
    <xf numFmtId="9" fontId="2" fillId="17" borderId="1" xfId="31" applyFont="1" applyFill="1" applyBorder="1" applyAlignment="1">
      <alignment horizontal="center" vertical="top" wrapText="1"/>
    </xf>
    <xf numFmtId="9" fontId="5" fillId="4" borderId="1" xfId="31" applyFont="1" applyFill="1" applyBorder="1" applyAlignment="1">
      <alignment horizontal="center" vertical="top" wrapText="1"/>
    </xf>
    <xf numFmtId="0" fontId="2" fillId="0" borderId="1" xfId="0" applyFont="1" applyBorder="1" applyAlignment="1">
      <alignment horizontal="left" vertical="top"/>
    </xf>
    <xf numFmtId="0" fontId="2" fillId="2" borderId="4" xfId="0" applyFont="1" applyFill="1" applyBorder="1" applyAlignment="1">
      <alignment vertical="top" wrapText="1"/>
    </xf>
    <xf numFmtId="0" fontId="2" fillId="2" borderId="0" xfId="0" applyFont="1" applyFill="1" applyBorder="1" applyAlignment="1">
      <alignment vertical="top" wrapText="1"/>
    </xf>
    <xf numFmtId="0" fontId="2" fillId="2" borderId="10" xfId="0" applyFont="1" applyFill="1" applyBorder="1" applyAlignment="1">
      <alignment vertical="top" wrapText="1"/>
    </xf>
    <xf numFmtId="14" fontId="2" fillId="2" borderId="10" xfId="0" applyNumberFormat="1" applyFont="1" applyFill="1" applyBorder="1" applyAlignment="1">
      <alignment vertical="top" wrapText="1"/>
    </xf>
    <xf numFmtId="0" fontId="2" fillId="0" borderId="10" xfId="0" applyFont="1" applyBorder="1" applyAlignment="1">
      <alignment vertical="top" wrapText="1"/>
    </xf>
    <xf numFmtId="0" fontId="2" fillId="0" borderId="0" xfId="0" applyFont="1" applyBorder="1" applyAlignment="1">
      <alignment vertical="top" wrapText="1"/>
    </xf>
    <xf numFmtId="0" fontId="2" fillId="2" borderId="6" xfId="0" applyFont="1" applyFill="1" applyBorder="1" applyAlignment="1">
      <alignment vertical="top" wrapText="1"/>
    </xf>
    <xf numFmtId="0" fontId="2" fillId="2" borderId="3" xfId="0" applyFont="1" applyFill="1" applyBorder="1" applyAlignment="1">
      <alignment vertical="top" wrapText="1"/>
    </xf>
    <xf numFmtId="0" fontId="2" fillId="2" borderId="5" xfId="0" applyFont="1" applyFill="1" applyBorder="1" applyAlignment="1">
      <alignment vertical="top" wrapText="1"/>
    </xf>
    <xf numFmtId="0" fontId="2" fillId="2" borderId="9" xfId="0" applyFont="1" applyFill="1" applyBorder="1" applyAlignment="1">
      <alignment vertical="top" wrapText="1"/>
    </xf>
    <xf numFmtId="0" fontId="2" fillId="2" borderId="11" xfId="0" applyFont="1" applyFill="1" applyBorder="1" applyAlignment="1">
      <alignment vertical="top" wrapText="1"/>
    </xf>
    <xf numFmtId="0" fontId="2" fillId="2" borderId="12" xfId="0" applyFont="1" applyFill="1" applyBorder="1" applyAlignment="1">
      <alignment vertical="top" wrapText="1"/>
    </xf>
    <xf numFmtId="49" fontId="7" fillId="0" borderId="0" xfId="2" applyNumberFormat="1" applyFill="1" applyBorder="1" applyAlignment="1">
      <alignment horizontal="left" vertical="top"/>
    </xf>
    <xf numFmtId="49" fontId="7" fillId="3" borderId="1" xfId="2" applyNumberFormat="1" applyFill="1" applyBorder="1" applyAlignment="1">
      <alignment horizontal="left" vertical="top" wrapText="1"/>
    </xf>
    <xf numFmtId="49" fontId="7" fillId="3" borderId="19" xfId="2" applyNumberFormat="1" applyFill="1" applyBorder="1" applyAlignment="1">
      <alignment horizontal="left" vertical="top" wrapText="1"/>
    </xf>
    <xf numFmtId="49" fontId="2" fillId="4" borderId="1" xfId="0" applyNumberFormat="1" applyFont="1" applyFill="1" applyBorder="1" applyAlignment="1">
      <alignment horizontal="center" vertical="center" wrapText="1"/>
    </xf>
    <xf numFmtId="0" fontId="5" fillId="6" borderId="1" xfId="0" applyFont="1" applyFill="1" applyBorder="1" applyAlignment="1">
      <alignment horizontal="center" vertical="center" wrapText="1"/>
    </xf>
    <xf numFmtId="1" fontId="2" fillId="6" borderId="16" xfId="2" applyNumberFormat="1" applyFont="1" applyFill="1" applyBorder="1" applyAlignment="1">
      <alignment horizontal="center" vertical="center" wrapText="1"/>
    </xf>
    <xf numFmtId="1" fontId="2" fillId="6" borderId="1" xfId="2" applyNumberFormat="1" applyFont="1" applyFill="1" applyBorder="1" applyAlignment="1">
      <alignment horizontal="center" vertical="center" wrapText="1"/>
    </xf>
    <xf numFmtId="0" fontId="5" fillId="3" borderId="1" xfId="1" applyFill="1" applyBorder="1" applyAlignment="1"/>
    <xf numFmtId="0" fontId="5" fillId="3" borderId="18" xfId="1" applyFill="1" applyBorder="1" applyAlignment="1">
      <alignment horizontal="center"/>
    </xf>
    <xf numFmtId="0" fontId="12" fillId="3" borderId="16" xfId="3" applyFill="1" applyBorder="1" applyAlignment="1">
      <alignment horizontal="center"/>
    </xf>
    <xf numFmtId="0" fontId="2" fillId="0" borderId="16" xfId="0" applyFont="1" applyBorder="1" applyAlignment="1">
      <alignment horizontal="left" wrapText="1"/>
    </xf>
    <xf numFmtId="0" fontId="2" fillId="0" borderId="16" xfId="0" applyFont="1" applyBorder="1" applyAlignment="1">
      <alignment horizontal="center"/>
    </xf>
    <xf numFmtId="0" fontId="2" fillId="0" borderId="6" xfId="0" applyFont="1" applyBorder="1" applyAlignment="1">
      <alignment horizontal="left" wrapText="1"/>
    </xf>
    <xf numFmtId="0" fontId="0" fillId="3" borderId="16" xfId="0" applyFill="1" applyBorder="1" applyAlignment="1">
      <alignment horizontal="center"/>
    </xf>
    <xf numFmtId="0" fontId="2" fillId="0" borderId="16" xfId="0" applyFont="1" applyFill="1" applyBorder="1" applyAlignment="1">
      <alignment horizontal="center"/>
    </xf>
    <xf numFmtId="0" fontId="3" fillId="0" borderId="1" xfId="0" applyNumberFormat="1" applyFont="1" applyFill="1" applyBorder="1" applyAlignment="1" applyProtection="1">
      <alignment horizontal="left" vertical="top"/>
      <protection locked="0"/>
    </xf>
    <xf numFmtId="0" fontId="0" fillId="0" borderId="1" xfId="0" applyFill="1" applyBorder="1" applyAlignment="1">
      <alignment horizontal="left" vertical="top"/>
    </xf>
    <xf numFmtId="0" fontId="2" fillId="0" borderId="1" xfId="0" applyNumberFormat="1" applyFont="1" applyFill="1" applyBorder="1" applyAlignment="1" applyProtection="1">
      <alignment horizontal="left" vertical="top"/>
      <protection locked="0"/>
    </xf>
    <xf numFmtId="0" fontId="3" fillId="0" borderId="1" xfId="0" applyNumberFormat="1" applyFont="1" applyFill="1" applyBorder="1" applyAlignment="1" applyProtection="1">
      <alignment horizontal="left" vertical="top" wrapText="1"/>
      <protection locked="0"/>
    </xf>
    <xf numFmtId="49" fontId="5" fillId="9" borderId="1" xfId="1" applyNumberFormat="1" applyFill="1" applyBorder="1" applyAlignment="1">
      <alignment horizontal="left" vertical="top"/>
    </xf>
    <xf numFmtId="0" fontId="2" fillId="0" borderId="1" xfId="1" applyNumberFormat="1" applyFont="1" applyFill="1" applyBorder="1" applyAlignment="1">
      <alignment horizontal="left" vertical="top"/>
    </xf>
    <xf numFmtId="49" fontId="2" fillId="3" borderId="19" xfId="1" applyNumberFormat="1" applyFont="1" applyFill="1" applyBorder="1" applyAlignment="1">
      <alignment horizontal="left" vertical="top" wrapText="1"/>
    </xf>
    <xf numFmtId="49" fontId="2" fillId="3" borderId="17" xfId="1" applyNumberFormat="1" applyFont="1" applyFill="1" applyBorder="1" applyAlignment="1">
      <alignment horizontal="left" vertical="top" wrapText="1"/>
    </xf>
    <xf numFmtId="0" fontId="0" fillId="0" borderId="1" xfId="4" applyFont="1" applyFill="1" applyBorder="1" applyAlignment="1">
      <alignment horizontal="center"/>
    </xf>
    <xf numFmtId="17" fontId="0" fillId="0" borderId="1" xfId="4" applyNumberFormat="1" applyFont="1" applyFill="1" applyBorder="1" applyAlignment="1">
      <alignment horizontal="center"/>
    </xf>
    <xf numFmtId="0" fontId="2" fillId="0" borderId="1" xfId="4" applyFont="1" applyFill="1" applyBorder="1" applyAlignment="1">
      <alignment horizontal="center"/>
    </xf>
    <xf numFmtId="0" fontId="12" fillId="0" borderId="1" xfId="3" applyFill="1" applyBorder="1" applyAlignment="1">
      <alignment horizontal="center"/>
    </xf>
    <xf numFmtId="0" fontId="12" fillId="0" borderId="1" xfId="3" applyBorder="1" applyAlignment="1">
      <alignment horizontal="left" vertical="top"/>
    </xf>
    <xf numFmtId="0" fontId="12" fillId="0" borderId="1" xfId="3" applyBorder="1" applyAlignment="1" applyProtection="1">
      <alignment horizontal="left" vertical="top"/>
      <protection locked="0"/>
    </xf>
    <xf numFmtId="0" fontId="12" fillId="0" borderId="1" xfId="3" applyNumberFormat="1" applyFill="1" applyBorder="1" applyAlignment="1" applyProtection="1">
      <alignment horizontal="left" vertical="top"/>
      <protection locked="0"/>
    </xf>
    <xf numFmtId="0" fontId="12" fillId="0" borderId="1" xfId="3" applyFill="1" applyBorder="1" applyAlignment="1">
      <alignment horizontal="left" vertical="top"/>
    </xf>
    <xf numFmtId="0" fontId="2" fillId="0" borderId="1" xfId="4" applyNumberFormat="1" applyFill="1" applyBorder="1" applyAlignment="1">
      <alignment horizontal="center"/>
    </xf>
    <xf numFmtId="0" fontId="2" fillId="0" borderId="1" xfId="5" applyAlignment="1">
      <alignment wrapText="1"/>
    </xf>
    <xf numFmtId="0" fontId="2" fillId="19" borderId="1" xfId="2" applyFont="1" applyFill="1" applyBorder="1" applyAlignment="1">
      <alignment horizontal="center"/>
    </xf>
    <xf numFmtId="0" fontId="2" fillId="0" borderId="1" xfId="2" applyFont="1" applyFill="1" applyBorder="1" applyAlignment="1">
      <alignment horizontal="center"/>
    </xf>
    <xf numFmtId="0" fontId="2" fillId="0" borderId="16" xfId="3" applyFont="1" applyFill="1" applyBorder="1" applyAlignment="1">
      <alignment horizontal="center"/>
    </xf>
    <xf numFmtId="0" fontId="2" fillId="0" borderId="1" xfId="3" applyFont="1" applyBorder="1" applyAlignment="1">
      <alignment horizontal="left" vertical="top" wrapText="1"/>
    </xf>
    <xf numFmtId="0" fontId="2" fillId="0" borderId="1" xfId="3" applyFont="1" applyFill="1" applyBorder="1" applyAlignment="1">
      <alignment horizontal="center"/>
    </xf>
    <xf numFmtId="0" fontId="2" fillId="0" borderId="1" xfId="4" applyFont="1" applyBorder="1" applyAlignment="1">
      <alignment wrapText="1"/>
    </xf>
    <xf numFmtId="0" fontId="2" fillId="0" borderId="1" xfId="3" applyFont="1" applyBorder="1" applyAlignment="1">
      <alignment horizontal="left" vertical="top"/>
    </xf>
    <xf numFmtId="0" fontId="2" fillId="0" borderId="1" xfId="3" applyFont="1" applyBorder="1" applyAlignment="1" applyProtection="1">
      <alignment horizontal="left" vertical="top"/>
      <protection locked="0"/>
    </xf>
    <xf numFmtId="0" fontId="2" fillId="0" borderId="1" xfId="3" applyNumberFormat="1" applyFont="1" applyFill="1" applyBorder="1" applyAlignment="1" applyProtection="1">
      <alignment horizontal="left" vertical="top"/>
      <protection locked="0"/>
    </xf>
    <xf numFmtId="0" fontId="2" fillId="3" borderId="1" xfId="3" applyFont="1" applyFill="1" applyBorder="1"/>
    <xf numFmtId="0" fontId="2" fillId="19" borderId="1" xfId="0" applyFont="1" applyFill="1" applyBorder="1" applyAlignment="1">
      <alignment wrapText="1"/>
    </xf>
    <xf numFmtId="0" fontId="0" fillId="19" borderId="1" xfId="4" applyFont="1" applyFill="1" applyBorder="1" applyAlignment="1">
      <alignment horizontal="center"/>
    </xf>
    <xf numFmtId="0" fontId="12" fillId="19" borderId="1" xfId="3" applyFill="1" applyBorder="1" applyAlignment="1">
      <alignment horizontal="center"/>
    </xf>
    <xf numFmtId="49" fontId="0" fillId="3" borderId="1" xfId="0" applyNumberFormat="1" applyFill="1" applyBorder="1" applyAlignment="1">
      <alignment horizontal="left" vertical="top" wrapText="1"/>
    </xf>
    <xf numFmtId="0" fontId="7" fillId="3" borderId="0" xfId="2" applyFill="1" applyAlignment="1">
      <alignment horizontal="left" vertical="top"/>
    </xf>
    <xf numFmtId="0" fontId="7" fillId="3" borderId="5" xfId="2" applyFill="1" applyBorder="1" applyAlignment="1">
      <alignment horizontal="center" vertical="top"/>
    </xf>
    <xf numFmtId="0" fontId="7" fillId="3" borderId="0" xfId="2" applyFill="1" applyBorder="1" applyAlignment="1">
      <alignment horizontal="center" vertical="top"/>
    </xf>
    <xf numFmtId="0" fontId="7" fillId="3" borderId="0" xfId="2" applyFill="1" applyAlignment="1">
      <alignment horizontal="center" vertical="top"/>
    </xf>
    <xf numFmtId="0" fontId="7" fillId="3" borderId="1" xfId="2" applyNumberFormat="1" applyFill="1" applyBorder="1" applyAlignment="1">
      <alignment horizontal="left" vertical="top"/>
    </xf>
    <xf numFmtId="49" fontId="2" fillId="8" borderId="1" xfId="0" applyNumberFormat="1" applyFont="1" applyFill="1" applyBorder="1" applyAlignment="1">
      <alignment horizontal="center" vertical="top" wrapText="1"/>
    </xf>
    <xf numFmtId="0" fontId="2" fillId="0" borderId="1" xfId="1" applyNumberFormat="1" applyFont="1" applyFill="1" applyBorder="1" applyAlignment="1">
      <alignment horizontal="left"/>
    </xf>
    <xf numFmtId="0" fontId="17" fillId="0" borderId="0" xfId="0" applyFont="1" applyFill="1"/>
    <xf numFmtId="0" fontId="12" fillId="0" borderId="0" xfId="0" applyFont="1" applyFill="1"/>
    <xf numFmtId="0" fontId="12" fillId="0" borderId="1" xfId="3" applyBorder="1" applyAlignment="1"/>
    <xf numFmtId="0" fontId="2" fillId="22" borderId="1" xfId="3" applyFont="1" applyFill="1" applyBorder="1" applyAlignment="1">
      <alignment wrapText="1"/>
    </xf>
    <xf numFmtId="14" fontId="0" fillId="0" borderId="1" xfId="4" applyNumberFormat="1" applyFont="1" applyFill="1" applyBorder="1" applyAlignment="1">
      <alignment horizontal="center"/>
    </xf>
    <xf numFmtId="0" fontId="12" fillId="19" borderId="1" xfId="3" applyFill="1" applyBorder="1" applyAlignment="1">
      <alignment horizontal="left" vertical="top"/>
    </xf>
    <xf numFmtId="0" fontId="12" fillId="19" borderId="1" xfId="3" applyFill="1" applyBorder="1" applyAlignment="1" applyProtection="1">
      <alignment horizontal="left" vertical="top"/>
      <protection locked="0"/>
    </xf>
    <xf numFmtId="0" fontId="0" fillId="0" borderId="1" xfId="4" applyNumberFormat="1" applyFont="1" applyFill="1" applyBorder="1" applyAlignment="1">
      <alignment horizontal="center"/>
    </xf>
    <xf numFmtId="0" fontId="2" fillId="0" borderId="1" xfId="5" applyAlignment="1">
      <alignment vertical="center"/>
    </xf>
    <xf numFmtId="0" fontId="2" fillId="0" borderId="1" xfId="5" applyAlignment="1">
      <alignment vertical="center" wrapText="1"/>
    </xf>
    <xf numFmtId="0" fontId="2" fillId="0" borderId="1" xfId="0" applyFont="1" applyBorder="1" applyAlignment="1">
      <alignment horizontal="center"/>
    </xf>
    <xf numFmtId="0" fontId="12" fillId="3" borderId="1" xfId="3"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0" borderId="1" xfId="3" applyFont="1" applyBorder="1" applyAlignment="1">
      <alignment horizontal="center" vertical="center"/>
    </xf>
    <xf numFmtId="0" fontId="2" fillId="0" borderId="1" xfId="3" applyFont="1" applyBorder="1" applyAlignment="1" applyProtection="1">
      <alignment horizontal="center" vertical="center"/>
      <protection locked="0"/>
    </xf>
    <xf numFmtId="0" fontId="2" fillId="0" borderId="1" xfId="0" applyFont="1" applyFill="1" applyBorder="1" applyAlignment="1">
      <alignment wrapText="1"/>
    </xf>
    <xf numFmtId="0" fontId="2" fillId="0" borderId="1" xfId="0" applyFont="1" applyFill="1" applyBorder="1" applyAlignment="1">
      <alignment horizontal="center" wrapText="1"/>
    </xf>
    <xf numFmtId="0" fontId="2" fillId="0" borderId="1" xfId="0" applyFont="1" applyBorder="1" applyAlignment="1">
      <alignment horizontal="center" wrapText="1"/>
    </xf>
    <xf numFmtId="0" fontId="53" fillId="19" borderId="1" xfId="5" applyFont="1" applyFill="1" applyAlignment="1">
      <alignment vertical="center" wrapText="1"/>
    </xf>
    <xf numFmtId="0" fontId="2" fillId="0" borderId="1" xfId="20" applyBorder="1" applyAlignment="1">
      <alignment horizontal="left" vertical="center" wrapText="1"/>
    </xf>
    <xf numFmtId="0" fontId="2" fillId="3" borderId="17" xfId="1" applyNumberFormat="1" applyFont="1" applyFill="1" applyBorder="1" applyAlignment="1">
      <alignment horizontal="left" vertical="top"/>
    </xf>
    <xf numFmtId="0" fontId="3" fillId="3" borderId="17" xfId="0" applyNumberFormat="1" applyFont="1" applyFill="1" applyBorder="1" applyAlignment="1">
      <alignment horizontal="left" vertical="top"/>
    </xf>
    <xf numFmtId="0" fontId="12" fillId="3" borderId="17" xfId="3" applyNumberFormat="1" applyFill="1" applyBorder="1" applyAlignment="1">
      <alignment horizontal="left" vertical="top"/>
    </xf>
    <xf numFmtId="0" fontId="2" fillId="3" borderId="17" xfId="3" applyNumberFormat="1" applyFont="1" applyFill="1" applyBorder="1" applyAlignment="1">
      <alignment horizontal="left" vertical="top"/>
    </xf>
    <xf numFmtId="1" fontId="23" fillId="3" borderId="12" xfId="2" applyNumberFormat="1" applyFont="1" applyFill="1" applyBorder="1" applyAlignment="1">
      <alignment horizontal="left" vertical="top" wrapText="1"/>
    </xf>
    <xf numFmtId="0" fontId="2" fillId="3" borderId="16" xfId="1" applyNumberFormat="1" applyFont="1" applyFill="1" applyBorder="1" applyAlignment="1">
      <alignment horizontal="left"/>
    </xf>
    <xf numFmtId="0" fontId="54" fillId="3" borderId="16" xfId="2" applyNumberFormat="1" applyFont="1" applyFill="1" applyBorder="1" applyAlignment="1">
      <alignment horizontal="center"/>
    </xf>
    <xf numFmtId="0" fontId="3" fillId="3" borderId="16" xfId="0" applyNumberFormat="1" applyFont="1" applyFill="1" applyBorder="1" applyAlignment="1">
      <alignment horizontal="left" vertical="top"/>
    </xf>
    <xf numFmtId="0" fontId="12" fillId="3" borderId="16" xfId="3" applyNumberFormat="1" applyFill="1" applyBorder="1" applyAlignment="1">
      <alignment horizontal="left" vertical="top"/>
    </xf>
    <xf numFmtId="0" fontId="2" fillId="3" borderId="16" xfId="3" applyNumberFormat="1" applyFont="1" applyFill="1" applyBorder="1" applyAlignment="1">
      <alignment horizontal="left" vertical="top"/>
    </xf>
    <xf numFmtId="0" fontId="0" fillId="0" borderId="1" xfId="0" applyNumberFormat="1" applyFont="1" applyFill="1" applyBorder="1" applyAlignment="1">
      <alignment horizontal="center"/>
    </xf>
    <xf numFmtId="0" fontId="2" fillId="20" borderId="1" xfId="3" applyFont="1" applyFill="1" applyBorder="1" applyAlignment="1">
      <alignment horizontal="center" wrapText="1"/>
    </xf>
    <xf numFmtId="0" fontId="2" fillId="0" borderId="4" xfId="20" applyBorder="1" applyAlignment="1">
      <alignment horizontal="left" vertical="center" wrapText="1"/>
    </xf>
    <xf numFmtId="0" fontId="2" fillId="0" borderId="1" xfId="20" applyBorder="1" applyAlignment="1">
      <alignment horizontal="left" vertical="center"/>
    </xf>
    <xf numFmtId="0" fontId="56" fillId="0" borderId="1" xfId="0" applyFont="1" applyBorder="1"/>
    <xf numFmtId="0" fontId="2" fillId="21" borderId="4" xfId="0" applyFont="1" applyFill="1" applyBorder="1" applyAlignment="1">
      <alignment wrapText="1"/>
    </xf>
    <xf numFmtId="0" fontId="2" fillId="21" borderId="6" xfId="0" applyFont="1" applyFill="1" applyBorder="1" applyAlignment="1">
      <alignment horizontal="center"/>
    </xf>
    <xf numFmtId="0" fontId="2" fillId="21" borderId="4" xfId="5" applyFill="1" applyBorder="1" applyAlignment="1">
      <alignment horizontal="left" vertical="top" wrapText="1"/>
    </xf>
    <xf numFmtId="0" fontId="0" fillId="21" borderId="4" xfId="4" applyFont="1" applyFill="1" applyBorder="1" applyAlignment="1">
      <alignment horizontal="center"/>
    </xf>
    <xf numFmtId="0" fontId="3" fillId="21" borderId="4" xfId="2" applyNumberFormat="1" applyFont="1" applyFill="1" applyBorder="1" applyAlignment="1">
      <alignment horizontal="left" vertical="top"/>
    </xf>
    <xf numFmtId="0" fontId="7" fillId="21" borderId="10" xfId="2" applyFill="1" applyBorder="1" applyAlignment="1">
      <alignment horizontal="left" vertical="top"/>
    </xf>
    <xf numFmtId="0" fontId="0" fillId="21" borderId="10" xfId="0" applyFill="1" applyBorder="1" applyAlignment="1">
      <alignment horizontal="left" vertical="top"/>
    </xf>
    <xf numFmtId="0" fontId="2" fillId="21" borderId="10" xfId="0" applyFont="1" applyFill="1" applyBorder="1" applyAlignment="1" applyProtection="1">
      <alignment horizontal="left" vertical="top"/>
      <protection locked="0"/>
    </xf>
    <xf numFmtId="0" fontId="2" fillId="21" borderId="10" xfId="5" applyFill="1" applyBorder="1" applyAlignment="1" applyProtection="1">
      <alignment horizontal="left" vertical="top" wrapText="1"/>
      <protection locked="0"/>
    </xf>
    <xf numFmtId="0" fontId="2" fillId="21" borderId="10" xfId="5" applyFont="1" applyFill="1" applyBorder="1" applyAlignment="1" applyProtection="1">
      <alignment horizontal="left" vertical="top" wrapText="1"/>
      <protection locked="0"/>
    </xf>
    <xf numFmtId="0" fontId="7" fillId="21" borderId="4" xfId="2" applyNumberFormat="1" applyFill="1" applyBorder="1" applyAlignment="1">
      <alignment horizontal="left" vertical="top"/>
    </xf>
    <xf numFmtId="0" fontId="0" fillId="21" borderId="4" xfId="0" applyFill="1" applyBorder="1" applyAlignment="1">
      <alignment horizontal="left" vertical="top"/>
    </xf>
    <xf numFmtId="0" fontId="3" fillId="21" borderId="4" xfId="0" applyFont="1" applyFill="1" applyBorder="1" applyAlignment="1">
      <alignment horizontal="left" vertical="top"/>
    </xf>
    <xf numFmtId="0" fontId="2" fillId="21" borderId="4" xfId="5" applyFill="1" applyBorder="1" applyAlignment="1">
      <alignment horizontal="left" vertical="top"/>
    </xf>
    <xf numFmtId="0" fontId="2" fillId="19" borderId="1" xfId="20" applyFill="1" applyBorder="1" applyAlignment="1">
      <alignment horizontal="center" vertical="center"/>
    </xf>
    <xf numFmtId="0" fontId="2" fillId="0" borderId="1" xfId="0" applyFont="1" applyBorder="1" applyAlignment="1" applyProtection="1">
      <alignment horizontal="left" vertical="center"/>
      <protection locked="0"/>
    </xf>
    <xf numFmtId="0" fontId="2" fillId="0" borderId="1" xfId="0" applyFont="1" applyBorder="1" applyAlignment="1" applyProtection="1">
      <alignment horizontal="center" vertical="center"/>
      <protection locked="0"/>
    </xf>
    <xf numFmtId="0" fontId="2" fillId="0" borderId="1" xfId="32" applyFont="1" applyBorder="1" applyAlignment="1" applyProtection="1">
      <alignment horizontal="left" vertical="top"/>
      <protection locked="0"/>
    </xf>
    <xf numFmtId="0" fontId="2" fillId="0" borderId="1" xfId="5" applyFill="1" applyBorder="1" applyAlignment="1" applyProtection="1">
      <alignment horizontal="left" vertical="top"/>
      <protection locked="0"/>
    </xf>
    <xf numFmtId="0" fontId="51" fillId="0" borderId="1" xfId="5" applyFont="1" applyFill="1" applyBorder="1" applyAlignment="1" applyProtection="1">
      <alignment horizontal="left" vertical="center"/>
      <protection locked="0"/>
    </xf>
    <xf numFmtId="0" fontId="51" fillId="0" borderId="1" xfId="5" applyFont="1" applyFill="1" applyBorder="1" applyAlignment="1" applyProtection="1">
      <alignment horizontal="left" vertical="top"/>
      <protection locked="0"/>
    </xf>
    <xf numFmtId="0" fontId="51" fillId="0" borderId="1" xfId="5" applyFont="1" applyAlignment="1" applyProtection="1">
      <alignment horizontal="center" vertical="center"/>
      <protection locked="0"/>
    </xf>
    <xf numFmtId="0" fontId="2" fillId="0" borderId="1" xfId="5" applyFont="1" applyFill="1" applyBorder="1" applyAlignment="1" applyProtection="1">
      <alignment horizontal="left" vertical="top"/>
      <protection locked="0"/>
    </xf>
    <xf numFmtId="0" fontId="2" fillId="0" borderId="1" xfId="3" applyFont="1" applyFill="1" applyBorder="1" applyAlignment="1" applyProtection="1">
      <alignment horizontal="left" vertical="top"/>
      <protection locked="0"/>
    </xf>
    <xf numFmtId="0" fontId="2" fillId="0" borderId="1" xfId="3" applyFont="1" applyFill="1" applyBorder="1" applyAlignment="1" applyProtection="1">
      <alignment horizontal="center" vertical="center"/>
      <protection locked="0"/>
    </xf>
    <xf numFmtId="0" fontId="12" fillId="0" borderId="1" xfId="3" applyFill="1" applyBorder="1" applyAlignment="1" applyProtection="1">
      <alignment horizontal="left" vertical="top"/>
      <protection locked="0"/>
    </xf>
    <xf numFmtId="0" fontId="51" fillId="0" borderId="1" xfId="5" applyFont="1" applyAlignment="1" applyProtection="1">
      <alignment horizontal="left" vertical="top"/>
      <protection locked="0"/>
    </xf>
    <xf numFmtId="0" fontId="2" fillId="0" borderId="1" xfId="5" applyAlignment="1" applyProtection="1">
      <alignment horizontal="left" vertical="top"/>
      <protection locked="0"/>
    </xf>
    <xf numFmtId="0" fontId="2" fillId="0" borderId="0" xfId="20" applyAlignment="1">
      <alignment horizontal="left" vertical="center"/>
    </xf>
    <xf numFmtId="0" fontId="2" fillId="0" borderId="1" xfId="0" applyFont="1" applyBorder="1" applyAlignment="1">
      <alignment wrapText="1"/>
    </xf>
    <xf numFmtId="0" fontId="2" fillId="23" borderId="1" xfId="0" applyFont="1" applyFill="1" applyBorder="1" applyAlignment="1">
      <alignment horizontal="center" vertical="top" wrapText="1"/>
    </xf>
    <xf numFmtId="9" fontId="2" fillId="23" borderId="1" xfId="31" applyFont="1" applyFill="1" applyBorder="1" applyAlignment="1">
      <alignment horizontal="center" vertical="top" wrapText="1"/>
    </xf>
    <xf numFmtId="0" fontId="4" fillId="3" borderId="1" xfId="0" applyFont="1" applyFill="1" applyBorder="1" applyAlignment="1">
      <alignment horizontal="center" vertical="center" wrapText="1"/>
    </xf>
    <xf numFmtId="14" fontId="2" fillId="0" borderId="1" xfId="4" applyNumberFormat="1" applyFont="1" applyFill="1" applyBorder="1" applyAlignment="1">
      <alignment horizontal="center" wrapText="1"/>
    </xf>
    <xf numFmtId="0" fontId="2" fillId="0" borderId="1" xfId="4" applyFont="1" applyFill="1" applyBorder="1" applyAlignment="1">
      <alignment horizontal="center" wrapText="1"/>
    </xf>
    <xf numFmtId="0" fontId="2" fillId="0" borderId="1" xfId="20" applyFill="1" applyBorder="1" applyAlignment="1">
      <alignment horizontal="left" vertical="center"/>
    </xf>
    <xf numFmtId="0" fontId="2" fillId="0" borderId="4" xfId="20" applyBorder="1" applyAlignment="1">
      <alignment horizontal="left" vertical="center"/>
    </xf>
    <xf numFmtId="0" fontId="0" fillId="0" borderId="4" xfId="4" applyFont="1" applyFill="1" applyBorder="1" applyAlignment="1">
      <alignment horizontal="center"/>
    </xf>
    <xf numFmtId="0" fontId="2" fillId="0" borderId="4" xfId="0" applyFont="1" applyBorder="1" applyAlignment="1" applyProtection="1">
      <alignment horizontal="left" vertical="top"/>
      <protection locked="0"/>
    </xf>
    <xf numFmtId="0" fontId="2" fillId="0" borderId="4" xfId="0" applyFont="1" applyBorder="1" applyAlignment="1">
      <alignment horizontal="left" vertical="top"/>
    </xf>
    <xf numFmtId="0" fontId="2" fillId="0" borderId="4" xfId="5" applyFill="1" applyBorder="1" applyAlignment="1" applyProtection="1">
      <alignment horizontal="left" vertical="top"/>
      <protection locked="0"/>
    </xf>
    <xf numFmtId="0" fontId="3" fillId="3" borderId="7" xfId="0" applyNumberFormat="1" applyFont="1" applyFill="1" applyBorder="1" applyAlignment="1">
      <alignment horizontal="left" vertical="top"/>
    </xf>
    <xf numFmtId="0" fontId="3" fillId="0" borderId="4" xfId="0" applyNumberFormat="1" applyFont="1" applyFill="1" applyBorder="1" applyAlignment="1" applyProtection="1">
      <alignment horizontal="left" vertical="top"/>
      <protection locked="0"/>
    </xf>
    <xf numFmtId="0" fontId="7" fillId="3" borderId="4" xfId="2" applyNumberFormat="1" applyFill="1" applyBorder="1" applyAlignment="1">
      <alignment horizontal="left" vertical="top"/>
    </xf>
    <xf numFmtId="0" fontId="0" fillId="0" borderId="4" xfId="0" applyFill="1" applyBorder="1" applyAlignment="1">
      <alignment horizontal="left" vertical="top"/>
    </xf>
    <xf numFmtId="0" fontId="3" fillId="0" borderId="4" xfId="0" applyFont="1" applyBorder="1" applyAlignment="1">
      <alignment horizontal="left" vertical="top"/>
    </xf>
    <xf numFmtId="0" fontId="2" fillId="0" borderId="4" xfId="5" applyFill="1" applyBorder="1" applyAlignment="1">
      <alignment horizontal="left" vertical="top"/>
    </xf>
    <xf numFmtId="0" fontId="0" fillId="0" borderId="11" xfId="4" applyFont="1" applyFill="1" applyBorder="1" applyAlignment="1">
      <alignment horizontal="center"/>
    </xf>
    <xf numFmtId="0" fontId="54" fillId="3" borderId="9" xfId="2" applyNumberFormat="1" applyFont="1" applyFill="1" applyBorder="1" applyAlignment="1">
      <alignment horizontal="center"/>
    </xf>
    <xf numFmtId="0" fontId="0" fillId="0" borderId="11" xfId="0" applyBorder="1" applyAlignment="1">
      <alignment horizontal="left" vertical="top"/>
    </xf>
    <xf numFmtId="0" fontId="2" fillId="0" borderId="11" xfId="0" applyFont="1" applyBorder="1" applyAlignment="1" applyProtection="1">
      <alignment horizontal="left" vertical="top"/>
      <protection locked="0"/>
    </xf>
    <xf numFmtId="0" fontId="2" fillId="0" borderId="11" xfId="0" applyFont="1" applyBorder="1" applyAlignment="1">
      <alignment horizontal="left" vertical="top"/>
    </xf>
    <xf numFmtId="0" fontId="2" fillId="0" borderId="11" xfId="5" applyFill="1" applyBorder="1" applyAlignment="1" applyProtection="1">
      <alignment horizontal="left" vertical="top"/>
      <protection locked="0"/>
    </xf>
    <xf numFmtId="0" fontId="3" fillId="3" borderId="19" xfId="0" applyNumberFormat="1" applyFont="1" applyFill="1" applyBorder="1" applyAlignment="1">
      <alignment horizontal="left" vertical="top"/>
    </xf>
    <xf numFmtId="0" fontId="3" fillId="0" borderId="11" xfId="0" applyNumberFormat="1" applyFont="1" applyFill="1" applyBorder="1" applyAlignment="1" applyProtection="1">
      <alignment horizontal="left" vertical="top"/>
      <protection locked="0"/>
    </xf>
    <xf numFmtId="0" fontId="7" fillId="3" borderId="11" xfId="2" applyNumberFormat="1" applyFill="1" applyBorder="1" applyAlignment="1">
      <alignment horizontal="left" vertical="top"/>
    </xf>
    <xf numFmtId="0" fontId="0" fillId="0" borderId="11" xfId="0" applyFill="1" applyBorder="1" applyAlignment="1">
      <alignment horizontal="left" vertical="top"/>
    </xf>
    <xf numFmtId="0" fontId="3" fillId="0" borderId="11" xfId="0" applyFont="1" applyBorder="1" applyAlignment="1">
      <alignment horizontal="left" vertical="top"/>
    </xf>
    <xf numFmtId="0" fontId="2" fillId="0" borderId="11" xfId="5" applyFill="1" applyBorder="1" applyAlignment="1">
      <alignment horizontal="left" vertical="top"/>
    </xf>
    <xf numFmtId="0" fontId="2" fillId="0" borderId="1" xfId="20" applyFill="1" applyBorder="1" applyAlignment="1">
      <alignment horizontal="left" vertical="center" wrapText="1"/>
    </xf>
    <xf numFmtId="0" fontId="53" fillId="19" borderId="1" xfId="20" applyFont="1" applyFill="1" applyBorder="1" applyAlignment="1">
      <alignment horizontal="left" vertical="center"/>
    </xf>
    <xf numFmtId="0" fontId="0" fillId="19" borderId="1" xfId="4" applyNumberFormat="1" applyFont="1" applyFill="1" applyBorder="1" applyAlignment="1">
      <alignment horizontal="center"/>
    </xf>
    <xf numFmtId="0" fontId="2" fillId="0" borderId="4" xfId="4" applyFont="1" applyFill="1" applyBorder="1" applyAlignment="1">
      <alignment horizontal="center"/>
    </xf>
    <xf numFmtId="1" fontId="51" fillId="6" borderId="16" xfId="2" applyNumberFormat="1" applyFont="1" applyFill="1" applyBorder="1" applyAlignment="1">
      <alignment horizontal="center" vertical="center" wrapText="1"/>
    </xf>
    <xf numFmtId="0" fontId="2" fillId="19" borderId="1" xfId="5" applyFill="1" applyAlignment="1">
      <alignment horizontal="left" vertical="top" wrapText="1"/>
    </xf>
    <xf numFmtId="0" fontId="12" fillId="19" borderId="1" xfId="3" applyFill="1" applyBorder="1" applyAlignment="1">
      <alignment horizontal="left" vertical="top" wrapText="1"/>
    </xf>
    <xf numFmtId="0" fontId="2" fillId="0" borderId="1" xfId="5" applyAlignment="1">
      <alignment horizontal="left" vertical="top"/>
    </xf>
    <xf numFmtId="0" fontId="2" fillId="0" borderId="1" xfId="0" applyFont="1" applyFill="1" applyBorder="1" applyAlignment="1">
      <alignment horizontal="left" vertical="top"/>
    </xf>
    <xf numFmtId="0" fontId="2" fillId="0" borderId="0" xfId="0" applyFont="1" applyAlignment="1">
      <alignment horizontal="center"/>
    </xf>
    <xf numFmtId="0" fontId="2" fillId="0" borderId="1" xfId="2" applyFont="1" applyFill="1" applyBorder="1" applyAlignment="1">
      <alignment horizontal="center" wrapText="1"/>
    </xf>
    <xf numFmtId="14" fontId="2" fillId="0" borderId="1" xfId="2" applyNumberFormat="1" applyFont="1" applyFill="1" applyBorder="1" applyAlignment="1">
      <alignment horizontal="center"/>
    </xf>
    <xf numFmtId="0" fontId="2" fillId="19" borderId="1" xfId="4" applyNumberFormat="1" applyFont="1" applyFill="1" applyBorder="1" applyAlignment="1">
      <alignment horizontal="center"/>
    </xf>
    <xf numFmtId="14" fontId="2" fillId="0" borderId="1" xfId="4" applyNumberFormat="1" applyFont="1" applyFill="1" applyBorder="1" applyAlignment="1">
      <alignment horizontal="center"/>
    </xf>
    <xf numFmtId="0" fontId="2" fillId="0" borderId="1" xfId="0" applyFont="1" applyBorder="1" applyAlignment="1">
      <alignment wrapText="1"/>
    </xf>
    <xf numFmtId="0" fontId="2" fillId="0" borderId="1" xfId="0" applyFont="1" applyBorder="1" applyAlignment="1">
      <alignment vertical="top" wrapText="1"/>
    </xf>
    <xf numFmtId="0" fontId="2" fillId="0" borderId="1" xfId="0" applyFont="1" applyBorder="1" applyAlignment="1">
      <alignment wrapText="1"/>
    </xf>
    <xf numFmtId="0" fontId="5" fillId="24" borderId="1" xfId="1" applyFont="1" applyFill="1" applyBorder="1" applyAlignment="1"/>
    <xf numFmtId="0" fontId="5" fillId="24" borderId="16" xfId="1" applyFill="1" applyBorder="1" applyAlignment="1">
      <alignment horizontal="center"/>
    </xf>
    <xf numFmtId="0" fontId="5" fillId="24" borderId="1" xfId="1" applyFill="1" applyBorder="1" applyAlignment="1">
      <alignment horizontal="left" vertical="top" wrapText="1"/>
    </xf>
    <xf numFmtId="0" fontId="5" fillId="24" borderId="1" xfId="1" applyFill="1" applyBorder="1" applyAlignment="1">
      <alignment horizontal="center"/>
    </xf>
    <xf numFmtId="0" fontId="12" fillId="24" borderId="1" xfId="3" applyFill="1" applyBorder="1" applyAlignment="1" applyProtection="1">
      <alignment horizontal="left" vertical="top"/>
      <protection locked="0"/>
    </xf>
    <xf numFmtId="0" fontId="2" fillId="19" borderId="17" xfId="2" applyFont="1" applyFill="1" applyBorder="1" applyAlignment="1">
      <alignment horizontal="center"/>
    </xf>
    <xf numFmtId="0" fontId="2" fillId="0" borderId="4" xfId="0" applyFont="1" applyBorder="1" applyAlignment="1">
      <alignment wrapText="1"/>
    </xf>
    <xf numFmtId="0" fontId="2" fillId="0" borderId="16" xfId="0" applyFont="1" applyFill="1" applyBorder="1" applyAlignment="1">
      <alignment horizontal="center" wrapText="1"/>
    </xf>
    <xf numFmtId="0" fontId="2" fillId="0" borderId="1" xfId="0" applyNumberFormat="1" applyFont="1" applyFill="1" applyBorder="1" applyAlignment="1">
      <alignment horizontal="center"/>
    </xf>
    <xf numFmtId="0" fontId="0" fillId="0" borderId="1" xfId="0" applyFill="1" applyBorder="1"/>
    <xf numFmtId="0" fontId="2" fillId="0" borderId="1" xfId="0" applyNumberFormat="1" applyFont="1" applyFill="1" applyBorder="1" applyAlignment="1">
      <alignment horizontal="center" wrapText="1"/>
    </xf>
    <xf numFmtId="0" fontId="2" fillId="0" borderId="1" xfId="0" applyFont="1" applyBorder="1"/>
    <xf numFmtId="0" fontId="2" fillId="25" borderId="1" xfId="0" applyFont="1" applyFill="1" applyBorder="1" applyAlignment="1">
      <alignment wrapText="1"/>
    </xf>
    <xf numFmtId="0" fontId="8" fillId="25" borderId="1" xfId="0" applyFont="1" applyFill="1" applyBorder="1" applyAlignment="1">
      <alignment horizontal="center" wrapText="1"/>
    </xf>
    <xf numFmtId="0" fontId="12" fillId="25" borderId="1" xfId="3" applyFill="1" applyBorder="1" applyAlignment="1">
      <alignment horizontal="left" vertical="top" wrapText="1"/>
    </xf>
    <xf numFmtId="0" fontId="0" fillId="25" borderId="1" xfId="4" applyFont="1" applyFill="1" applyBorder="1" applyAlignment="1">
      <alignment horizontal="center"/>
    </xf>
    <xf numFmtId="0" fontId="0" fillId="25" borderId="1" xfId="0" applyFill="1" applyBorder="1" applyAlignment="1">
      <alignment horizontal="left" vertical="top"/>
    </xf>
    <xf numFmtId="0" fontId="3" fillId="25" borderId="1" xfId="0" applyFont="1" applyFill="1" applyBorder="1" applyAlignment="1">
      <alignment horizontal="left" vertical="top"/>
    </xf>
    <xf numFmtId="0" fontId="2" fillId="25" borderId="1" xfId="5" applyFill="1" applyBorder="1" applyAlignment="1">
      <alignment horizontal="left" vertical="top"/>
    </xf>
    <xf numFmtId="0" fontId="2" fillId="25" borderId="4" xfId="0" applyFont="1" applyFill="1" applyBorder="1" applyAlignment="1">
      <alignment wrapText="1"/>
    </xf>
    <xf numFmtId="0" fontId="0" fillId="25" borderId="1" xfId="0" applyFill="1" applyBorder="1" applyAlignment="1">
      <alignment horizontal="center"/>
    </xf>
    <xf numFmtId="0" fontId="5" fillId="19" borderId="16" xfId="1" applyFill="1" applyBorder="1" applyAlignment="1">
      <alignment horizontal="left" wrapText="1"/>
    </xf>
    <xf numFmtId="14" fontId="2" fillId="0" borderId="1" xfId="4" applyNumberFormat="1" applyFill="1" applyBorder="1" applyAlignment="1">
      <alignment horizontal="center" wrapText="1"/>
    </xf>
    <xf numFmtId="14" fontId="0" fillId="0" borderId="1" xfId="4" applyNumberFormat="1" applyFont="1" applyFill="1" applyBorder="1" applyAlignment="1">
      <alignment horizontal="center" wrapText="1"/>
    </xf>
    <xf numFmtId="0" fontId="48" fillId="0" borderId="0" xfId="0" applyFont="1" applyFill="1" applyAlignment="1">
      <alignment horizontal="left" vertical="top" wrapText="1"/>
    </xf>
    <xf numFmtId="0" fontId="13" fillId="0" borderId="0" xfId="0" applyFont="1" applyFill="1" applyAlignment="1">
      <alignment horizontal="left" vertical="top"/>
    </xf>
    <xf numFmtId="0" fontId="0" fillId="25" borderId="17" xfId="4" applyFont="1" applyFill="1" applyBorder="1" applyAlignment="1">
      <alignment horizontal="center"/>
    </xf>
    <xf numFmtId="0" fontId="12" fillId="25" borderId="17" xfId="3" applyFill="1" applyBorder="1" applyAlignment="1">
      <alignment horizontal="left" vertical="top" wrapText="1"/>
    </xf>
    <xf numFmtId="49" fontId="2" fillId="3" borderId="1" xfId="1" applyNumberFormat="1" applyFont="1" applyFill="1" applyBorder="1" applyAlignment="1">
      <alignment horizontal="left" vertical="top" wrapText="1"/>
    </xf>
    <xf numFmtId="0" fontId="2" fillId="0" borderId="1" xfId="20" applyFont="1" applyFill="1" applyBorder="1" applyAlignment="1">
      <alignment horizontal="left" vertical="center"/>
    </xf>
    <xf numFmtId="0" fontId="2" fillId="0" borderId="1" xfId="5"/>
    <xf numFmtId="0" fontId="0" fillId="0" borderId="1" xfId="5" applyFont="1"/>
    <xf numFmtId="0" fontId="53" fillId="19" borderId="1" xfId="5" applyFont="1" applyFill="1"/>
    <xf numFmtId="0" fontId="2" fillId="0" borderId="1" xfId="4" applyNumberFormat="1" applyFont="1" applyFill="1" applyBorder="1" applyAlignment="1">
      <alignment horizontal="center"/>
    </xf>
    <xf numFmtId="49" fontId="5" fillId="4" borderId="1" xfId="0" applyNumberFormat="1" applyFont="1" applyFill="1" applyBorder="1" applyAlignment="1">
      <alignment horizontal="center" vertical="top" wrapText="1"/>
    </xf>
    <xf numFmtId="0" fontId="2" fillId="16" borderId="1" xfId="0" applyFont="1" applyFill="1" applyBorder="1" applyAlignment="1">
      <alignment horizontal="center" vertical="top" wrapText="1"/>
    </xf>
    <xf numFmtId="0" fontId="2" fillId="18" borderId="1" xfId="0" applyFont="1" applyFill="1" applyBorder="1" applyAlignment="1">
      <alignment horizontal="center" vertical="top" wrapText="1"/>
    </xf>
    <xf numFmtId="0" fontId="2" fillId="16" borderId="1" xfId="2" applyFont="1" applyFill="1" applyBorder="1" applyAlignment="1">
      <alignment horizontal="center"/>
    </xf>
    <xf numFmtId="49" fontId="5" fillId="4" borderId="1" xfId="0" applyNumberFormat="1" applyFont="1" applyFill="1" applyBorder="1" applyAlignment="1">
      <alignment horizontal="center" vertical="top" wrapText="1"/>
    </xf>
    <xf numFmtId="0" fontId="2" fillId="16" borderId="1" xfId="0" applyFont="1" applyFill="1" applyBorder="1" applyAlignment="1">
      <alignment horizontal="center" vertical="top" wrapText="1"/>
    </xf>
    <xf numFmtId="0" fontId="2" fillId="18" borderId="1" xfId="0" applyFont="1" applyFill="1" applyBorder="1" applyAlignment="1">
      <alignment horizontal="center" vertical="top" wrapText="1"/>
    </xf>
    <xf numFmtId="0" fontId="0" fillId="0" borderId="1" xfId="4" applyFont="1" applyFill="1" applyBorder="1" applyAlignment="1">
      <alignment horizontal="center" wrapText="1"/>
    </xf>
    <xf numFmtId="0" fontId="0" fillId="0" borderId="1" xfId="0" applyNumberFormat="1" applyFont="1" applyFill="1" applyBorder="1" applyAlignment="1">
      <alignment horizontal="center" wrapText="1"/>
    </xf>
    <xf numFmtId="0" fontId="2" fillId="23" borderId="1" xfId="0" applyFont="1" applyFill="1" applyBorder="1" applyAlignment="1">
      <alignment horizontal="left" vertical="center" wrapText="1"/>
    </xf>
    <xf numFmtId="0" fontId="2" fillId="23" borderId="1" xfId="0" applyFont="1" applyFill="1" applyBorder="1" applyAlignment="1">
      <alignment horizontal="center" wrapText="1"/>
    </xf>
    <xf numFmtId="0" fontId="2" fillId="26" borderId="1" xfId="0" applyFont="1" applyFill="1" applyBorder="1" applyAlignment="1">
      <alignment wrapText="1"/>
    </xf>
    <xf numFmtId="0" fontId="2" fillId="26" borderId="1" xfId="0" applyFont="1" applyFill="1" applyBorder="1" applyAlignment="1">
      <alignment horizontal="center"/>
    </xf>
    <xf numFmtId="0" fontId="2" fillId="26" borderId="1" xfId="0" applyFont="1" applyFill="1" applyBorder="1" applyAlignment="1">
      <alignment horizontal="center" wrapText="1"/>
    </xf>
    <xf numFmtId="0" fontId="2" fillId="19" borderId="1" xfId="4" applyFont="1" applyFill="1" applyBorder="1" applyAlignment="1">
      <alignment horizontal="center" wrapText="1"/>
    </xf>
    <xf numFmtId="0" fontId="2" fillId="0" borderId="0" xfId="20" applyAlignment="1">
      <alignment horizontal="left" vertical="top"/>
    </xf>
    <xf numFmtId="0" fontId="2" fillId="0" borderId="1" xfId="0" applyFont="1" applyBorder="1" applyAlignment="1">
      <alignment wrapText="1"/>
    </xf>
    <xf numFmtId="0" fontId="2" fillId="0" borderId="1" xfId="20" applyBorder="1" applyAlignment="1">
      <alignment horizontal="left" vertical="top"/>
    </xf>
    <xf numFmtId="0" fontId="2" fillId="0" borderId="16" xfId="0" applyFont="1" applyBorder="1" applyAlignment="1">
      <alignment horizontal="center" wrapText="1"/>
    </xf>
    <xf numFmtId="0" fontId="2" fillId="19" borderId="1" xfId="2" applyFont="1" applyFill="1" applyBorder="1" applyAlignment="1">
      <alignment horizontal="center" wrapText="1"/>
    </xf>
    <xf numFmtId="14" fontId="2" fillId="0" borderId="1" xfId="2" applyNumberFormat="1" applyFont="1" applyFill="1" applyBorder="1" applyAlignment="1">
      <alignment horizontal="center" wrapText="1"/>
    </xf>
    <xf numFmtId="0" fontId="2" fillId="0" borderId="18" xfId="0" applyFont="1" applyBorder="1" applyAlignment="1">
      <alignment horizontal="center" wrapText="1"/>
    </xf>
    <xf numFmtId="14" fontId="8" fillId="0" borderId="1" xfId="0" applyNumberFormat="1" applyFont="1" applyFill="1" applyBorder="1" applyAlignment="1">
      <alignment horizontal="center" vertical="center" wrapText="1"/>
    </xf>
    <xf numFmtId="0" fontId="2" fillId="0" borderId="1" xfId="2" applyFont="1" applyFill="1" applyBorder="1" applyAlignment="1">
      <alignment horizontal="left"/>
    </xf>
    <xf numFmtId="0" fontId="56" fillId="0" borderId="28" xfId="0" applyFont="1" applyBorder="1" applyAlignment="1">
      <alignment horizontal="left" vertical="top"/>
    </xf>
    <xf numFmtId="0" fontId="56" fillId="0" borderId="28" xfId="0" applyFont="1" applyBorder="1" applyAlignment="1">
      <alignment horizontal="left"/>
    </xf>
    <xf numFmtId="0" fontId="51" fillId="0" borderId="1" xfId="5" applyFont="1" applyAlignment="1" applyProtection="1">
      <alignment horizontal="left" vertical="center"/>
      <protection locked="0"/>
    </xf>
    <xf numFmtId="0" fontId="2" fillId="0" borderId="1" xfId="5" applyFill="1" applyBorder="1" applyAlignment="1" applyProtection="1">
      <alignment horizontal="left" vertical="top" wrapText="1"/>
      <protection locked="0"/>
    </xf>
    <xf numFmtId="0" fontId="2" fillId="0" borderId="1" xfId="5" applyFont="1" applyFill="1" applyBorder="1" applyAlignment="1" applyProtection="1">
      <alignment horizontal="left" vertical="top" wrapText="1"/>
      <protection locked="0"/>
    </xf>
    <xf numFmtId="0" fontId="56" fillId="0" borderId="28" xfId="0" applyFont="1" applyBorder="1" applyAlignment="1">
      <alignment horizontal="left" vertical="top" wrapText="1"/>
    </xf>
    <xf numFmtId="0" fontId="2" fillId="0" borderId="1" xfId="3" applyFont="1" applyFill="1" applyBorder="1" applyAlignment="1" applyProtection="1">
      <alignment horizontal="left" vertical="top" wrapText="1"/>
      <protection locked="0"/>
    </xf>
    <xf numFmtId="0" fontId="2" fillId="0" borderId="4" xfId="5" applyFill="1" applyBorder="1" applyAlignment="1" applyProtection="1">
      <alignment horizontal="left" vertical="top" wrapText="1"/>
      <protection locked="0"/>
    </xf>
    <xf numFmtId="0" fontId="56" fillId="16" borderId="28" xfId="0" applyFont="1" applyFill="1" applyBorder="1" applyAlignment="1">
      <alignment horizontal="left" vertical="top"/>
    </xf>
    <xf numFmtId="0" fontId="51" fillId="0" borderId="28" xfId="0" applyFont="1" applyBorder="1" applyAlignment="1">
      <alignment horizontal="left" vertical="top"/>
    </xf>
    <xf numFmtId="0" fontId="11" fillId="4" borderId="1" xfId="0" applyFont="1" applyFill="1" applyBorder="1" applyAlignment="1">
      <alignment horizontal="center" vertical="center" wrapText="1"/>
    </xf>
    <xf numFmtId="0" fontId="30" fillId="0" borderId="1" xfId="0" applyFont="1" applyBorder="1" applyAlignment="1">
      <alignment horizontal="center" wrapText="1"/>
    </xf>
    <xf numFmtId="0" fontId="25" fillId="0" borderId="1" xfId="0" applyFont="1" applyBorder="1"/>
    <xf numFmtId="0" fontId="2" fillId="0" borderId="1" xfId="0" applyFont="1" applyBorder="1" applyAlignment="1">
      <alignment vertical="top" wrapText="1"/>
    </xf>
    <xf numFmtId="0" fontId="0" fillId="0" borderId="1" xfId="0" applyBorder="1" applyAlignment="1">
      <alignment vertical="top" wrapText="1"/>
    </xf>
    <xf numFmtId="0" fontId="2" fillId="0" borderId="16" xfId="0" applyFont="1" applyBorder="1" applyAlignment="1">
      <alignment vertical="top" wrapText="1"/>
    </xf>
    <xf numFmtId="0" fontId="0" fillId="0" borderId="17" xfId="0" applyBorder="1" applyAlignment="1">
      <alignment vertical="top" wrapText="1"/>
    </xf>
    <xf numFmtId="0" fontId="2" fillId="0" borderId="16" xfId="0" applyFont="1" applyBorder="1" applyAlignment="1">
      <alignment wrapText="1"/>
    </xf>
    <xf numFmtId="0" fontId="0" fillId="0" borderId="17" xfId="0" applyBorder="1" applyAlignment="1">
      <alignment wrapText="1"/>
    </xf>
    <xf numFmtId="0" fontId="8" fillId="2" borderId="1" xfId="0" applyFont="1" applyFill="1" applyBorder="1" applyAlignment="1">
      <alignment vertical="center" wrapText="1"/>
    </xf>
    <xf numFmtId="0" fontId="24" fillId="2" borderId="0" xfId="0" applyFont="1" applyFill="1" applyBorder="1" applyAlignment="1">
      <alignment horizontal="left" vertical="center" wrapText="1"/>
    </xf>
    <xf numFmtId="0" fontId="8" fillId="2" borderId="16" xfId="0" quotePrefix="1" applyFont="1" applyFill="1" applyBorder="1" applyAlignment="1">
      <alignment vertical="center" wrapText="1"/>
    </xf>
    <xf numFmtId="0" fontId="28" fillId="3" borderId="1" xfId="0" applyFont="1" applyFill="1" applyBorder="1" applyAlignment="1">
      <alignment horizontal="center" vertical="center" wrapText="1"/>
    </xf>
    <xf numFmtId="0" fontId="20" fillId="4" borderId="1" xfId="0" applyFont="1" applyFill="1" applyBorder="1" applyAlignment="1">
      <alignment horizontal="center" vertical="center" wrapText="1"/>
    </xf>
    <xf numFmtId="0" fontId="2"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5" fillId="2" borderId="6" xfId="0" applyFont="1" applyFill="1" applyBorder="1" applyAlignment="1">
      <alignment horizontal="center" vertical="top" wrapText="1"/>
    </xf>
    <xf numFmtId="0" fontId="5" fillId="2" borderId="3" xfId="0" applyFont="1" applyFill="1" applyBorder="1" applyAlignment="1">
      <alignment horizontal="center" vertical="top" wrapText="1"/>
    </xf>
    <xf numFmtId="0" fontId="5" fillId="2" borderId="5" xfId="0" applyFont="1" applyFill="1" applyBorder="1" applyAlignment="1">
      <alignment horizontal="left" vertical="top" wrapText="1"/>
    </xf>
    <xf numFmtId="0" fontId="5" fillId="2" borderId="0" xfId="0" applyFont="1" applyFill="1" applyBorder="1" applyAlignment="1">
      <alignment horizontal="left" vertical="top" wrapText="1"/>
    </xf>
    <xf numFmtId="0" fontId="32" fillId="0" borderId="5" xfId="0" applyFont="1" applyFill="1" applyBorder="1" applyAlignment="1">
      <alignment horizontal="center" vertical="top" wrapText="1"/>
    </xf>
    <xf numFmtId="0" fontId="32" fillId="0" borderId="8" xfId="0" applyFont="1" applyFill="1" applyBorder="1" applyAlignment="1">
      <alignment horizontal="center" vertical="top" wrapText="1"/>
    </xf>
    <xf numFmtId="0" fontId="5" fillId="2" borderId="9" xfId="0" applyFont="1" applyFill="1" applyBorder="1" applyAlignment="1">
      <alignment horizontal="left" vertical="top" wrapText="1"/>
    </xf>
    <xf numFmtId="0" fontId="5" fillId="2" borderId="12" xfId="0" applyFont="1" applyFill="1" applyBorder="1" applyAlignment="1">
      <alignment horizontal="left" vertical="top" wrapText="1"/>
    </xf>
    <xf numFmtId="0" fontId="32" fillId="2" borderId="5" xfId="0" applyFont="1" applyFill="1" applyBorder="1" applyAlignment="1">
      <alignment horizontal="center" vertical="top" wrapText="1"/>
    </xf>
    <xf numFmtId="0" fontId="32" fillId="2" borderId="0" xfId="0" applyFont="1" applyFill="1" applyBorder="1" applyAlignment="1">
      <alignment horizontal="center" vertical="top" wrapText="1"/>
    </xf>
    <xf numFmtId="0" fontId="3" fillId="3" borderId="1" xfId="0" applyFont="1" applyFill="1" applyBorder="1" applyAlignment="1">
      <alignment horizontal="center" vertical="center" wrapText="1"/>
    </xf>
    <xf numFmtId="0" fontId="2" fillId="3" borderId="16" xfId="0" applyFont="1" applyFill="1" applyBorder="1" applyAlignment="1">
      <alignment horizontal="center" vertical="top" wrapText="1"/>
    </xf>
    <xf numFmtId="0" fontId="2" fillId="0" borderId="17" xfId="0" applyFont="1" applyBorder="1" applyAlignment="1">
      <alignment horizontal="center" vertical="top" wrapText="1"/>
    </xf>
    <xf numFmtId="0" fontId="2" fillId="3" borderId="6" xfId="0" applyFont="1" applyFill="1" applyBorder="1" applyAlignment="1">
      <alignment horizontal="center" vertical="top" wrapText="1"/>
    </xf>
    <xf numFmtId="0" fontId="2" fillId="0" borderId="7" xfId="0" applyFont="1" applyBorder="1" applyAlignment="1">
      <alignment horizontal="center" vertical="top" wrapText="1"/>
    </xf>
    <xf numFmtId="0" fontId="8" fillId="2" borderId="19" xfId="0" applyFont="1" applyFill="1" applyBorder="1" applyAlignment="1">
      <alignment horizontal="right" vertical="top" wrapText="1"/>
    </xf>
    <xf numFmtId="0" fontId="8" fillId="2" borderId="11" xfId="0" applyFont="1" applyFill="1" applyBorder="1" applyAlignment="1">
      <alignment horizontal="right" vertical="top" wrapText="1"/>
    </xf>
    <xf numFmtId="0" fontId="8" fillId="2" borderId="17" xfId="0" applyFont="1" applyFill="1" applyBorder="1" applyAlignment="1">
      <alignment horizontal="right" vertical="top" wrapText="1"/>
    </xf>
    <xf numFmtId="0" fontId="8" fillId="2" borderId="1" xfId="0" applyFont="1" applyFill="1" applyBorder="1" applyAlignment="1">
      <alignment horizontal="right" vertical="top" wrapText="1"/>
    </xf>
    <xf numFmtId="0" fontId="2" fillId="0" borderId="17" xfId="0" applyFont="1" applyBorder="1" applyAlignment="1">
      <alignment wrapText="1"/>
    </xf>
    <xf numFmtId="0" fontId="2" fillId="0" borderId="1" xfId="0" applyFont="1" applyBorder="1" applyAlignment="1">
      <alignment wrapText="1"/>
    </xf>
    <xf numFmtId="0" fontId="0" fillId="0" borderId="1" xfId="0" applyBorder="1" applyAlignment="1">
      <alignment wrapText="1"/>
    </xf>
    <xf numFmtId="0" fontId="33" fillId="2" borderId="0" xfId="0" applyFont="1" applyFill="1" applyBorder="1" applyAlignment="1">
      <alignment horizontal="center" vertical="center" wrapText="1"/>
    </xf>
    <xf numFmtId="0" fontId="0" fillId="2" borderId="0" xfId="0" applyFill="1" applyBorder="1" applyAlignment="1">
      <alignment horizontal="center" vertical="center"/>
    </xf>
    <xf numFmtId="0" fontId="27" fillId="0" borderId="0" xfId="0" applyFont="1" applyFill="1" applyBorder="1" applyAlignment="1">
      <alignment horizontal="center" vertical="center" wrapText="1"/>
    </xf>
    <xf numFmtId="14" fontId="50" fillId="6" borderId="4" xfId="0" applyNumberFormat="1" applyFont="1" applyFill="1" applyBorder="1" applyAlignment="1">
      <alignment horizontal="center" vertical="center" wrapText="1"/>
    </xf>
    <xf numFmtId="14" fontId="38" fillId="6" borderId="10" xfId="0" applyNumberFormat="1" applyFont="1" applyFill="1" applyBorder="1" applyAlignment="1">
      <alignment horizontal="center" vertical="center" wrapText="1"/>
    </xf>
    <xf numFmtId="14" fontId="38" fillId="6" borderId="11" xfId="0" applyNumberFormat="1" applyFont="1" applyFill="1" applyBorder="1" applyAlignment="1">
      <alignment horizontal="center" vertical="center" wrapText="1"/>
    </xf>
    <xf numFmtId="14" fontId="2" fillId="7" borderId="4" xfId="0" applyNumberFormat="1" applyFont="1" applyFill="1" applyBorder="1" applyAlignment="1">
      <alignment horizontal="center" vertical="center" wrapText="1"/>
    </xf>
    <xf numFmtId="14" fontId="3" fillId="7" borderId="10" xfId="0" applyNumberFormat="1" applyFont="1" applyFill="1" applyBorder="1" applyAlignment="1">
      <alignment horizontal="center" vertical="center" wrapText="1"/>
    </xf>
    <xf numFmtId="14" fontId="3" fillId="7" borderId="11" xfId="0" applyNumberFormat="1" applyFont="1" applyFill="1" applyBorder="1" applyAlignment="1">
      <alignment horizontal="center" vertical="center" wrapText="1"/>
    </xf>
    <xf numFmtId="0" fontId="5" fillId="6" borderId="6" xfId="0" applyFont="1" applyFill="1" applyBorder="1" applyAlignment="1">
      <alignment horizontal="center" vertical="top" wrapText="1"/>
    </xf>
    <xf numFmtId="0" fontId="5" fillId="6" borderId="3" xfId="0" applyFont="1" applyFill="1" applyBorder="1" applyAlignment="1">
      <alignment horizontal="center" vertical="top" wrapText="1"/>
    </xf>
    <xf numFmtId="0" fontId="5" fillId="6" borderId="7" xfId="0" applyFont="1" applyFill="1" applyBorder="1" applyAlignment="1">
      <alignment horizontal="center" vertical="top" wrapText="1"/>
    </xf>
    <xf numFmtId="0" fontId="5" fillId="6" borderId="9" xfId="0" applyFont="1" applyFill="1" applyBorder="1" applyAlignment="1">
      <alignment horizontal="center" vertical="top" wrapText="1"/>
    </xf>
    <xf numFmtId="0" fontId="5" fillId="6" borderId="12" xfId="0" applyFont="1" applyFill="1" applyBorder="1" applyAlignment="1">
      <alignment horizontal="center" vertical="top" wrapText="1"/>
    </xf>
    <xf numFmtId="0" fontId="5" fillId="6" borderId="19" xfId="0" applyFont="1" applyFill="1" applyBorder="1" applyAlignment="1">
      <alignment horizontal="center" vertical="top" wrapText="1"/>
    </xf>
    <xf numFmtId="0" fontId="5" fillId="3" borderId="6" xfId="0" applyFont="1" applyFill="1" applyBorder="1" applyAlignment="1">
      <alignment horizontal="center" vertical="top"/>
    </xf>
    <xf numFmtId="0" fontId="5" fillId="3" borderId="9" xfId="0" applyFont="1" applyFill="1" applyBorder="1" applyAlignment="1">
      <alignment horizontal="center" vertical="top"/>
    </xf>
    <xf numFmtId="0" fontId="5" fillId="8" borderId="6" xfId="0" applyFont="1" applyFill="1" applyBorder="1" applyAlignment="1">
      <alignment horizontal="center" vertical="top" wrapText="1"/>
    </xf>
    <xf numFmtId="0" fontId="5" fillId="8" borderId="3" xfId="0" applyFont="1" applyFill="1" applyBorder="1" applyAlignment="1">
      <alignment horizontal="center" vertical="top" wrapText="1"/>
    </xf>
    <xf numFmtId="0" fontId="5" fillId="8" borderId="7" xfId="0" applyFont="1" applyFill="1" applyBorder="1" applyAlignment="1">
      <alignment horizontal="center" vertical="top" wrapText="1"/>
    </xf>
    <xf numFmtId="0" fontId="5" fillId="8" borderId="5" xfId="0" applyFont="1" applyFill="1" applyBorder="1" applyAlignment="1">
      <alignment horizontal="center" vertical="top" wrapText="1"/>
    </xf>
    <xf numFmtId="0" fontId="5" fillId="8" borderId="0" xfId="0" applyFont="1" applyFill="1" applyBorder="1" applyAlignment="1">
      <alignment horizontal="center" vertical="top" wrapText="1"/>
    </xf>
    <xf numFmtId="0" fontId="5" fillId="8" borderId="8" xfId="0" applyFont="1" applyFill="1" applyBorder="1" applyAlignment="1">
      <alignment horizontal="center" vertical="top" wrapText="1"/>
    </xf>
    <xf numFmtId="0" fontId="5" fillId="8" borderId="9" xfId="0" applyFont="1" applyFill="1" applyBorder="1" applyAlignment="1">
      <alignment horizontal="center" vertical="top" wrapText="1"/>
    </xf>
    <xf numFmtId="0" fontId="5" fillId="8" borderId="12" xfId="0" applyFont="1" applyFill="1" applyBorder="1" applyAlignment="1">
      <alignment horizontal="center" vertical="top" wrapText="1"/>
    </xf>
    <xf numFmtId="0" fontId="5" fillId="8" borderId="19" xfId="0" applyFont="1" applyFill="1" applyBorder="1" applyAlignment="1">
      <alignment horizontal="center" vertical="top" wrapText="1"/>
    </xf>
    <xf numFmtId="0" fontId="5" fillId="6" borderId="4" xfId="0" applyFont="1" applyFill="1" applyBorder="1" applyAlignment="1">
      <alignment horizontal="center" vertical="top"/>
    </xf>
    <xf numFmtId="0" fontId="0" fillId="0" borderId="11" xfId="0" applyBorder="1" applyAlignment="1">
      <alignment horizontal="center" vertical="top"/>
    </xf>
    <xf numFmtId="0" fontId="0" fillId="0" borderId="3" xfId="0" applyBorder="1" applyAlignment="1">
      <alignment horizontal="center" vertical="top"/>
    </xf>
    <xf numFmtId="0" fontId="0" fillId="0" borderId="7" xfId="0" applyBorder="1" applyAlignment="1">
      <alignment horizontal="center" vertical="top"/>
    </xf>
    <xf numFmtId="0" fontId="19" fillId="8" borderId="12" xfId="0" applyFont="1" applyFill="1" applyBorder="1" applyAlignment="1">
      <alignment horizontal="center" vertical="top" wrapText="1"/>
    </xf>
    <xf numFmtId="0" fontId="0" fillId="0" borderId="12" xfId="0" applyBorder="1" applyAlignment="1">
      <alignment horizontal="center" vertical="top"/>
    </xf>
    <xf numFmtId="0" fontId="0" fillId="0" borderId="19" xfId="0" applyBorder="1" applyAlignment="1">
      <alignment horizontal="center" vertical="top"/>
    </xf>
    <xf numFmtId="0" fontId="5" fillId="5" borderId="6" xfId="0" applyFont="1" applyFill="1" applyBorder="1" applyAlignment="1">
      <alignment horizontal="center" vertical="top" wrapText="1"/>
    </xf>
    <xf numFmtId="0" fontId="5" fillId="5" borderId="3" xfId="0" applyFont="1" applyFill="1" applyBorder="1" applyAlignment="1">
      <alignment horizontal="center" vertical="top" wrapText="1"/>
    </xf>
    <xf numFmtId="0" fontId="5" fillId="5" borderId="9" xfId="0" applyFont="1" applyFill="1" applyBorder="1" applyAlignment="1">
      <alignment horizontal="center" vertical="top" wrapText="1"/>
    </xf>
    <xf numFmtId="0" fontId="5" fillId="5" borderId="12" xfId="0" applyFont="1" applyFill="1" applyBorder="1" applyAlignment="1">
      <alignment horizontal="center" vertical="top" wrapText="1"/>
    </xf>
    <xf numFmtId="49" fontId="5" fillId="5" borderId="1" xfId="0" applyNumberFormat="1" applyFont="1" applyFill="1" applyBorder="1" applyAlignment="1">
      <alignment horizontal="center" vertical="top" wrapText="1"/>
    </xf>
    <xf numFmtId="49" fontId="2" fillId="5" borderId="4" xfId="2" applyNumberFormat="1" applyFont="1" applyFill="1" applyBorder="1" applyAlignment="1">
      <alignment horizontal="center" vertical="center" wrapText="1"/>
    </xf>
    <xf numFmtId="49" fontId="7" fillId="5" borderId="10" xfId="2" applyNumberFormat="1" applyFill="1" applyBorder="1" applyAlignment="1">
      <alignment horizontal="center" vertical="center" wrapText="1"/>
    </xf>
    <xf numFmtId="49" fontId="7" fillId="5" borderId="11" xfId="2" applyNumberFormat="1" applyFill="1" applyBorder="1" applyAlignment="1">
      <alignment horizontal="center" vertical="center" wrapText="1"/>
    </xf>
    <xf numFmtId="49" fontId="18" fillId="5" borderId="4" xfId="0" applyNumberFormat="1" applyFont="1" applyFill="1" applyBorder="1" applyAlignment="1">
      <alignment horizontal="center" vertical="center" wrapText="1"/>
    </xf>
    <xf numFmtId="49" fontId="3" fillId="5" borderId="10" xfId="0" applyNumberFormat="1" applyFont="1" applyFill="1" applyBorder="1" applyAlignment="1">
      <alignment horizontal="center" vertical="center" wrapText="1"/>
    </xf>
    <xf numFmtId="49" fontId="3" fillId="5" borderId="11" xfId="0" applyNumberFormat="1" applyFont="1" applyFill="1" applyBorder="1" applyAlignment="1">
      <alignment horizontal="center" vertical="center" wrapText="1"/>
    </xf>
    <xf numFmtId="49" fontId="5" fillId="4" borderId="1" xfId="0" applyNumberFormat="1" applyFont="1" applyFill="1" applyBorder="1" applyAlignment="1">
      <alignment horizontal="center" vertical="top" wrapText="1"/>
    </xf>
    <xf numFmtId="0" fontId="2" fillId="16" borderId="1" xfId="0" applyFont="1" applyFill="1" applyBorder="1" applyAlignment="1">
      <alignment horizontal="center" vertical="top" wrapText="1"/>
    </xf>
    <xf numFmtId="0" fontId="2" fillId="18" borderId="1" xfId="0" applyFont="1" applyFill="1" applyBorder="1" applyAlignment="1">
      <alignment horizontal="center" vertical="top" wrapText="1"/>
    </xf>
    <xf numFmtId="0" fontId="2" fillId="17" borderId="1" xfId="0" applyFont="1" applyFill="1" applyBorder="1" applyAlignment="1">
      <alignment horizontal="center" vertical="top"/>
    </xf>
    <xf numFmtId="0" fontId="2" fillId="23" borderId="1" xfId="0" applyFont="1" applyFill="1" applyBorder="1" applyAlignment="1">
      <alignment horizontal="center" vertical="top"/>
    </xf>
    <xf numFmtId="0" fontId="2" fillId="23" borderId="16" xfId="0" applyFont="1" applyFill="1" applyBorder="1" applyAlignment="1">
      <alignment horizontal="center" vertical="top"/>
    </xf>
    <xf numFmtId="0" fontId="2" fillId="23" borderId="17" xfId="0" applyFont="1" applyFill="1" applyBorder="1" applyAlignment="1">
      <alignment horizontal="center" vertical="top"/>
    </xf>
    <xf numFmtId="0" fontId="46" fillId="14" borderId="13" xfId="0" applyFont="1" applyFill="1" applyBorder="1" applyAlignment="1">
      <alignment horizontal="center" vertical="center"/>
    </xf>
    <xf numFmtId="0" fontId="46" fillId="14" borderId="14" xfId="0" applyFont="1" applyFill="1" applyBorder="1" applyAlignment="1">
      <alignment horizontal="center" vertical="center"/>
    </xf>
    <xf numFmtId="0" fontId="46" fillId="14" borderId="15" xfId="0" applyFont="1" applyFill="1" applyBorder="1" applyAlignment="1">
      <alignment horizontal="center" vertical="center"/>
    </xf>
    <xf numFmtId="0" fontId="43" fillId="15" borderId="13" xfId="0" applyFont="1" applyFill="1" applyBorder="1" applyAlignment="1">
      <alignment horizontal="center" vertical="center" wrapText="1"/>
    </xf>
    <xf numFmtId="0" fontId="43" fillId="15" borderId="14" xfId="0" applyFont="1" applyFill="1" applyBorder="1" applyAlignment="1">
      <alignment horizontal="center" vertical="center" wrapText="1"/>
    </xf>
    <xf numFmtId="0" fontId="43" fillId="15" borderId="15" xfId="0" applyFont="1" applyFill="1" applyBorder="1" applyAlignment="1">
      <alignment horizontal="center" vertical="center" wrapText="1"/>
    </xf>
    <xf numFmtId="0" fontId="46" fillId="13" borderId="13" xfId="0" applyFont="1" applyFill="1" applyBorder="1" applyAlignment="1">
      <alignment horizontal="center" vertical="center" wrapText="1"/>
    </xf>
    <xf numFmtId="0" fontId="46" fillId="13" borderId="14" xfId="0" applyFont="1" applyFill="1" applyBorder="1" applyAlignment="1">
      <alignment horizontal="center" vertical="center" wrapText="1"/>
    </xf>
    <xf numFmtId="0" fontId="46" fillId="13" borderId="15" xfId="0" applyFont="1" applyFill="1" applyBorder="1" applyAlignment="1">
      <alignment horizontal="center" vertical="center" wrapText="1"/>
    </xf>
    <xf numFmtId="0" fontId="17" fillId="0" borderId="0" xfId="0" applyFont="1" applyAlignment="1">
      <alignment horizontal="left" wrapText="1"/>
    </xf>
  </cellXfs>
  <cellStyles count="33">
    <cellStyle name="ColLevel_1" xfId="2" builtinId="2" iLevel="0"/>
    <cellStyle name="entry" xfId="5"/>
    <cellStyle name="entry 2" xfId="6"/>
    <cellStyle name="Lien hypertexte 2" xfId="8"/>
    <cellStyle name="Normal 2" xfId="9"/>
    <cellStyle name="Normal 3" xfId="10"/>
    <cellStyle name="Normal 4" xfId="30"/>
    <cellStyle name="para" xfId="11"/>
    <cellStyle name="RowLevel_1" xfId="1" builtinId="1" iLevel="0"/>
    <cellStyle name="RowLevel_2" xfId="3" builtinId="1" iLevel="1"/>
    <cellStyle name="RowLevel_3" xfId="4" builtinId="1" iLevel="2"/>
    <cellStyle name="sect" xfId="12"/>
    <cellStyle name="sect1" xfId="13"/>
    <cellStyle name="sect2" xfId="14"/>
    <cellStyle name="sect3" xfId="15"/>
    <cellStyle name="sect4" xfId="16"/>
    <cellStyle name="sect4 2" xfId="17"/>
    <cellStyle name="sect5" xfId="18"/>
    <cellStyle name="sect5 2" xfId="19"/>
    <cellStyle name="sect6" xfId="20"/>
    <cellStyle name="sect6 2" xfId="21"/>
    <cellStyle name="sect7" xfId="22"/>
    <cellStyle name="sect7 2" xfId="23"/>
    <cellStyle name="sect8" xfId="24"/>
    <cellStyle name="sect8 2" xfId="25"/>
    <cellStyle name="sect9" xfId="26"/>
    <cellStyle name="sect9 2" xfId="27"/>
    <cellStyle name="tableTitle" xfId="28"/>
    <cellStyle name="title" xfId="29"/>
    <cellStyle name="百分比" xfId="31" builtinId="5"/>
    <cellStyle name="常规" xfId="0" builtinId="0"/>
    <cellStyle name="常规 2" xfId="32"/>
    <cellStyle name="超链接" xfId="7" builtinId="8"/>
  </cellStyles>
  <dxfs count="1749">
    <dxf>
      <font>
        <b val="0"/>
        <i val="0"/>
        <condense val="0"/>
        <extend val="0"/>
      </font>
      <fill>
        <patternFill>
          <bgColor indexed="11"/>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font>
      <fill>
        <patternFill>
          <bgColor indexed="11"/>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color auto="1"/>
      </font>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ill>
        <patternFill>
          <bgColor rgb="FFFF00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52"/>
        </patternFill>
      </fill>
    </dxf>
    <dxf>
      <font>
        <b val="0"/>
        <i val="0"/>
        <condense val="0"/>
        <extend val="0"/>
      </font>
      <fill>
        <patternFill>
          <bgColor indexed="11"/>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indexed="13"/>
        </patternFill>
      </fill>
    </dxf>
    <dxf>
      <fill>
        <patternFill>
          <bgColor indexed="22"/>
        </patternFill>
      </fill>
    </dxf>
    <dxf>
      <fill>
        <patternFill>
          <bgColor indexed="10"/>
        </patternFill>
      </fill>
    </dxf>
    <dxf>
      <fill>
        <patternFill>
          <bgColor rgb="FFFFC000"/>
        </patternFill>
      </fill>
    </dxf>
    <dxf>
      <font>
        <b val="0"/>
        <i val="0"/>
        <condense val="0"/>
        <extend val="0"/>
        <color auto="1"/>
      </font>
      <fill>
        <patternFill>
          <bgColor indexed="10"/>
        </patternFill>
      </fill>
    </dxf>
    <dxf>
      <fill>
        <patternFill>
          <bgColor indexed="13"/>
        </patternFill>
      </fill>
    </dxf>
    <dxf>
      <fill>
        <patternFill>
          <bgColor indexed="22"/>
        </patternFill>
      </fill>
    </dxf>
    <dxf>
      <fill>
        <patternFill>
          <bgColor indexed="10"/>
        </patternFill>
      </fill>
    </dxf>
  </dxfs>
  <tableStyles count="0" defaultTableStyle="TableStyleMedium2" defaultPivotStyle="PivotStyleLight16"/>
  <colors>
    <mruColors>
      <color rgb="FF0000FF"/>
      <color rgb="FF00FFFF"/>
      <color rgb="FFFFFFCC"/>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calcChain" Target="calcChain.xml"/>
  <Relationship Id="rId11" Type="http://schemas.openxmlformats.org/officeDocument/2006/relationships/customXml" Target="../customXml/item1.xml"/>
  <Relationship Id="rId12" Type="http://schemas.openxmlformats.org/officeDocument/2006/relationships/customXml" Target="../customXml/item2.xml"/>
  <Relationship Id="rId13" Type="http://schemas.openxmlformats.org/officeDocument/2006/relationships/customXml" Target="../customXml/item3.xml"/>
  <Relationship Id="rId14" Type="http://schemas.microsoft.com/office/2006/relationships/vbaProject" Target="vbaProject.bin"/>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externalLink" Target="externalLinks/externalLink1.xml"/>
  <Relationship Id="rId7" Type="http://schemas.openxmlformats.org/officeDocument/2006/relationships/theme" Target="theme/theme1.xml"/>
  <Relationship Id="rId8" Type="http://schemas.openxmlformats.org/officeDocument/2006/relationships/styles" Target="styles.xml"/>
  <Relationship Id="rId9" Type="http://schemas.openxmlformats.org/officeDocument/2006/relationships/sharedStrings" Target="sharedStrings.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ode="External" Target="cid:image001.png@01D6EE67.EC5ABCA0"/>
</Relationships>

</file>

<file path=xl/drawings/_rels/drawing2.xml.rels><?xml version="1.0" encoding="UTF-8"?>

<Relationships xmlns="http://schemas.openxmlformats.org/package/2006/relationships">
  <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s>

</file>

<file path=xl/drawings/_rels/drawing3.xml.rels><?xml version="1.0" encoding="UTF-8"?>

<Relationships xmlns="http://schemas.openxmlformats.org/package/2006/relationships">
  <Relationship Id="rId1" Type="http://schemas.openxmlformats.org/officeDocument/2006/relationships/image" Target="../media/image7.png"/>
</Relationships>

</file>

<file path=xl/drawings/_rels/vmlDrawing1.vml.rels><?xml version="1.0" encoding="UTF-8"?>

<Relationships xmlns="http://schemas.openxmlformats.org/package/2006/relationships">
  <Relationship Id="rId1" Type="http://schemas.openxmlformats.org/officeDocument/2006/relationships/image" Target="../media/image6.emf"/>
</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grpSp>
      <xdr:nvGrpSpPr>
        <xdr:cNvPr id="9700" name="Group 1">
          <a:extLst>
            <a:ext uri="{FF2B5EF4-FFF2-40B4-BE49-F238E27FC236}">
              <a16:creationId xmlns="" xmlns:a16="http://schemas.microsoft.com/office/drawing/2014/main" id="{00000000-0008-0000-0000-0000E4250000}"/>
            </a:ext>
          </a:extLst>
        </xdr:cNvPr>
        <xdr:cNvGrpSpPr>
          <a:grpSpLocks/>
        </xdr:cNvGrpSpPr>
      </xdr:nvGrpSpPr>
      <xdr:grpSpPr bwMode="auto">
        <a:xfrm>
          <a:off x="0" y="0"/>
          <a:ext cx="0" cy="0"/>
          <a:chOff x="6768" y="1440"/>
          <a:chExt cx="3888" cy="1008"/>
        </a:xfrm>
      </xdr:grpSpPr>
      <xdr:grpSp>
        <xdr:nvGrpSpPr>
          <xdr:cNvPr id="9702" name="Group 2">
            <a:extLst>
              <a:ext uri="{FF2B5EF4-FFF2-40B4-BE49-F238E27FC236}">
                <a16:creationId xmlns="" xmlns:a16="http://schemas.microsoft.com/office/drawing/2014/main" id="{00000000-0008-0000-0000-0000E6250000}"/>
              </a:ext>
            </a:extLst>
          </xdr:cNvPr>
          <xdr:cNvGrpSpPr>
            <a:grpSpLocks/>
          </xdr:cNvGrpSpPr>
        </xdr:nvGrpSpPr>
        <xdr:grpSpPr bwMode="auto">
          <a:xfrm>
            <a:off x="9648" y="1440"/>
            <a:ext cx="976" cy="720"/>
            <a:chOff x="5359" y="2448"/>
            <a:chExt cx="1840" cy="1705"/>
          </a:xfrm>
        </xdr:grpSpPr>
        <xdr:sp macro="" textlink="">
          <xdr:nvSpPr>
            <xdr:cNvPr id="9704" name="Freeform 3">
              <a:extLst>
                <a:ext uri="{FF2B5EF4-FFF2-40B4-BE49-F238E27FC236}">
                  <a16:creationId xmlns="" xmlns:a16="http://schemas.microsoft.com/office/drawing/2014/main" id="{00000000-0008-0000-0000-0000E8250000}"/>
                </a:ext>
              </a:extLst>
            </xdr:cNvPr>
            <xdr:cNvSpPr>
              <a:spLocks/>
            </xdr:cNvSpPr>
          </xdr:nvSpPr>
          <xdr:spPr bwMode="auto">
            <a:xfrm>
              <a:off x="5359" y="2449"/>
              <a:ext cx="1705" cy="143"/>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19988" y="0"/>
                  </a:moveTo>
                  <a:lnTo>
                    <a:pt x="19988" y="19860"/>
                  </a:lnTo>
                  <a:lnTo>
                    <a:pt x="1666" y="19860"/>
                  </a:lnTo>
                  <a:lnTo>
                    <a:pt x="0" y="0"/>
                  </a:lnTo>
                  <a:lnTo>
                    <a:pt x="19988" y="0"/>
                  </a:lnTo>
                  <a:close/>
                </a:path>
              </a:pathLst>
            </a:custGeom>
            <a:solidFill>
              <a:srgbClr val="0000FF"/>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sp macro="" textlink="">
          <xdr:nvSpPr>
            <xdr:cNvPr id="9705" name="Freeform 4">
              <a:extLst>
                <a:ext uri="{FF2B5EF4-FFF2-40B4-BE49-F238E27FC236}">
                  <a16:creationId xmlns="" xmlns:a16="http://schemas.microsoft.com/office/drawing/2014/main" id="{00000000-0008-0000-0000-0000E9250000}"/>
                </a:ext>
              </a:extLst>
            </xdr:cNvPr>
            <xdr:cNvSpPr>
              <a:spLocks/>
            </xdr:cNvSpPr>
          </xdr:nvSpPr>
          <xdr:spPr bwMode="auto">
            <a:xfrm>
              <a:off x="7056" y="2448"/>
              <a:ext cx="143" cy="1705"/>
            </a:xfrm>
            <a:custGeom>
              <a:avLst/>
              <a:gdLst>
                <a:gd name="T0" fmla="*/ 0 w 20000"/>
                <a:gd name="T1" fmla="*/ 0 h 20000"/>
                <a:gd name="T2" fmla="*/ 0 w 20000"/>
                <a:gd name="T3" fmla="*/ 0 h 20000"/>
                <a:gd name="T4" fmla="*/ 0 w 20000"/>
                <a:gd name="T5" fmla="*/ 0 h 20000"/>
                <a:gd name="T6" fmla="*/ 0 w 20000"/>
                <a:gd name="T7" fmla="*/ 0 h 20000"/>
                <a:gd name="T8" fmla="*/ 0 w 20000"/>
                <a:gd name="T9" fmla="*/ 0 h 2000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000" h="20000">
                  <a:moveTo>
                    <a:pt x="0" y="0"/>
                  </a:moveTo>
                  <a:lnTo>
                    <a:pt x="19860" y="0"/>
                  </a:lnTo>
                  <a:lnTo>
                    <a:pt x="19860" y="18323"/>
                  </a:lnTo>
                  <a:lnTo>
                    <a:pt x="0" y="19988"/>
                  </a:lnTo>
                  <a:lnTo>
                    <a:pt x="0" y="0"/>
                  </a:lnTo>
                  <a:close/>
                </a:path>
              </a:pathLst>
            </a:custGeom>
            <a:solidFill>
              <a:srgbClr val="FF0000"/>
            </a:solidFill>
            <a:ln>
              <a:noFill/>
            </a:ln>
            <a:extLst>
              <a:ext uri="{91240B29-F687-4F45-9708-019B960494DF}">
                <a14:hiddenLine xmlns:a14="http://schemas.microsoft.com/office/drawing/2010/main" w="12700">
                  <a:solidFill>
                    <a:srgbClr val="000000"/>
                  </a:solidFill>
                  <a:round/>
                  <a:headEnd type="none" w="sm" len="lg"/>
                  <a:tailEnd type="none" w="sm" len="lg"/>
                </a14:hiddenLine>
              </a:ext>
            </a:extLst>
          </xdr:spPr>
        </xdr:sp>
      </xdr:grpSp>
      <xdr:sp macro="" textlink="">
        <xdr:nvSpPr>
          <xdr:cNvPr id="2053" name="Text Box 5">
            <a:extLst>
              <a:ext uri="{FF2B5EF4-FFF2-40B4-BE49-F238E27FC236}">
                <a16:creationId xmlns="" xmlns:a16="http://schemas.microsoft.com/office/drawing/2014/main" id="{00000000-0008-0000-0000-000005080000}"/>
              </a:ext>
            </a:extLst>
          </xdr:cNvPr>
          <xdr:cNvSpPr txBox="1">
            <a:spLocks noChangeArrowheads="1"/>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alpha val="50000"/>
                  </a:srgbClr>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fr-FR" sz="1400" b="0" i="0" u="none" strike="noStrike" baseline="0">
                <a:solidFill>
                  <a:srgbClr val="000000"/>
                </a:solidFill>
                <a:latin typeface="Arial"/>
                <a:cs typeface="Arial"/>
              </a:rPr>
              <a:t>PSA PEUGEOT CITROEN</a:t>
            </a:r>
          </a:p>
        </xdr:txBody>
      </xdr:sp>
    </xdr:grpSp>
    <xdr:clientData/>
  </xdr:twoCellAnchor>
  <xdr:twoCellAnchor>
    <xdr:from>
      <xdr:col>6</xdr:col>
      <xdr:colOff>1476375</xdr:colOff>
      <xdr:row>1</xdr:row>
      <xdr:rowOff>66675</xdr:rowOff>
    </xdr:from>
    <xdr:to>
      <xdr:col>8</xdr:col>
      <xdr:colOff>942975</xdr:colOff>
      <xdr:row>5</xdr:row>
      <xdr:rowOff>114300</xdr:rowOff>
    </xdr:to>
    <xdr:pic>
      <xdr:nvPicPr>
        <xdr:cNvPr id="9" name="Image 1" descr="Logo_Stellantis_Signature_RGB-02">
          <a:extLst>
            <a:ext uri="{FF2B5EF4-FFF2-40B4-BE49-F238E27FC236}">
              <a16:creationId xmlns=""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7581900" y="228600"/>
          <a:ext cx="2381250"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178378</xdr:colOff>
      <xdr:row>208</xdr:row>
      <xdr:rowOff>489527</xdr:rowOff>
    </xdr:from>
    <xdr:to>
      <xdr:col>13</xdr:col>
      <xdr:colOff>0</xdr:colOff>
      <xdr:row>208</xdr:row>
      <xdr:rowOff>1708599</xdr:rowOff>
    </xdr:to>
    <xdr:pic>
      <xdr:nvPicPr>
        <xdr:cNvPr id="10" name="Image 9">
          <a:extLst>
            <a:ext uri="{FF2B5EF4-FFF2-40B4-BE49-F238E27FC236}">
              <a16:creationId xmlns="" xmlns:a16="http://schemas.microsoft.com/office/drawing/2014/main" id="{6ADAA217-3D9A-47C7-9E30-35EB9AAE4EE9}"/>
            </a:ext>
          </a:extLst>
        </xdr:cNvPr>
        <xdr:cNvPicPr>
          <a:picLocks noChangeAspect="1"/>
        </xdr:cNvPicPr>
      </xdr:nvPicPr>
      <xdr:blipFill>
        <a:blip xmlns:r="http://schemas.openxmlformats.org/officeDocument/2006/relationships" r:embed="rId1"/>
        <a:stretch>
          <a:fillRect/>
        </a:stretch>
      </xdr:blipFill>
      <xdr:spPr>
        <a:xfrm>
          <a:off x="23402060" y="39477950"/>
          <a:ext cx="1016576" cy="0"/>
        </a:xfrm>
        <a:prstGeom prst="rect">
          <a:avLst/>
        </a:prstGeom>
      </xdr:spPr>
    </xdr:pic>
    <xdr:clientData/>
  </xdr:twoCellAnchor>
  <xdr:twoCellAnchor>
    <xdr:from>
      <xdr:col>10</xdr:col>
      <xdr:colOff>251714</xdr:colOff>
      <xdr:row>571</xdr:row>
      <xdr:rowOff>0</xdr:rowOff>
    </xdr:from>
    <xdr:to>
      <xdr:col>10</xdr:col>
      <xdr:colOff>2932545</xdr:colOff>
      <xdr:row>571</xdr:row>
      <xdr:rowOff>0</xdr:rowOff>
    </xdr:to>
    <xdr:pic>
      <xdr:nvPicPr>
        <xdr:cNvPr id="11" name="Picture 1">
          <a:extLst>
            <a:ext uri="{FF2B5EF4-FFF2-40B4-BE49-F238E27FC236}">
              <a16:creationId xmlns="" xmlns:a16="http://schemas.microsoft.com/office/drawing/2014/main" id="{834F6130-C77B-4C8F-998E-8F199600C7A7}"/>
            </a:ext>
          </a:extLst>
        </xdr:cNvPr>
        <xdr:cNvPicPr>
          <a:picLocks noChangeAspect="1"/>
        </xdr:cNvPicPr>
      </xdr:nvPicPr>
      <xdr:blipFill>
        <a:blip xmlns:r="http://schemas.openxmlformats.org/officeDocument/2006/relationships" r:embed="rId2"/>
        <a:stretch>
          <a:fillRect/>
        </a:stretch>
      </xdr:blipFill>
      <xdr:spPr>
        <a:xfrm>
          <a:off x="21310623" y="115841318"/>
          <a:ext cx="1004431" cy="0"/>
        </a:xfrm>
        <a:prstGeom prst="rect">
          <a:avLst/>
        </a:prstGeom>
      </xdr:spPr>
    </xdr:pic>
    <xdr:clientData/>
  </xdr:twoCellAnchor>
  <xdr:twoCellAnchor>
    <xdr:from>
      <xdr:col>10</xdr:col>
      <xdr:colOff>277092</xdr:colOff>
      <xdr:row>571</xdr:row>
      <xdr:rowOff>0</xdr:rowOff>
    </xdr:from>
    <xdr:to>
      <xdr:col>10</xdr:col>
      <xdr:colOff>3154163</xdr:colOff>
      <xdr:row>571</xdr:row>
      <xdr:rowOff>0</xdr:rowOff>
    </xdr:to>
    <xdr:pic>
      <xdr:nvPicPr>
        <xdr:cNvPr id="12" name="Picture 23">
          <a:extLst>
            <a:ext uri="{FF2B5EF4-FFF2-40B4-BE49-F238E27FC236}">
              <a16:creationId xmlns="" xmlns:a16="http://schemas.microsoft.com/office/drawing/2014/main" id="{D6FD7A36-47EA-4825-B8FA-C32F32EB0F06}"/>
            </a:ext>
          </a:extLst>
        </xdr:cNvPr>
        <xdr:cNvPicPr>
          <a:picLocks noChangeAspect="1"/>
        </xdr:cNvPicPr>
      </xdr:nvPicPr>
      <xdr:blipFill>
        <a:blip xmlns:r="http://schemas.openxmlformats.org/officeDocument/2006/relationships" r:embed="rId3"/>
        <a:stretch>
          <a:fillRect/>
        </a:stretch>
      </xdr:blipFill>
      <xdr:spPr>
        <a:xfrm>
          <a:off x="21336001" y="115841318"/>
          <a:ext cx="981596" cy="0"/>
        </a:xfrm>
        <a:prstGeom prst="rect">
          <a:avLst/>
        </a:prstGeom>
      </xdr:spPr>
    </xdr:pic>
    <xdr:clientData/>
  </xdr:twoCellAnchor>
  <xdr:twoCellAnchor>
    <xdr:from>
      <xdr:col>11</xdr:col>
      <xdr:colOff>818030</xdr:colOff>
      <xdr:row>571</xdr:row>
      <xdr:rowOff>0</xdr:rowOff>
    </xdr:from>
    <xdr:to>
      <xdr:col>12</xdr:col>
      <xdr:colOff>1024778</xdr:colOff>
      <xdr:row>571</xdr:row>
      <xdr:rowOff>0</xdr:rowOff>
    </xdr:to>
    <xdr:pic>
      <xdr:nvPicPr>
        <xdr:cNvPr id="13" name="Image 12">
          <a:extLst>
            <a:ext uri="{FF2B5EF4-FFF2-40B4-BE49-F238E27FC236}">
              <a16:creationId xmlns="" xmlns:a16="http://schemas.microsoft.com/office/drawing/2014/main" id="{BC048C04-482B-41F8-A9BF-9AEC349BF60D}"/>
            </a:ext>
          </a:extLst>
        </xdr:cNvPr>
        <xdr:cNvPicPr>
          <a:picLocks noChangeAspect="1"/>
        </xdr:cNvPicPr>
      </xdr:nvPicPr>
      <xdr:blipFill>
        <a:blip xmlns:r="http://schemas.openxmlformats.org/officeDocument/2006/relationships" r:embed="rId4"/>
        <a:stretch>
          <a:fillRect/>
        </a:stretch>
      </xdr:blipFill>
      <xdr:spPr>
        <a:xfrm>
          <a:off x="23141166" y="115841318"/>
          <a:ext cx="1107294" cy="0"/>
        </a:xfrm>
        <a:prstGeom prst="rect">
          <a:avLst/>
        </a:prstGeom>
      </xdr:spPr>
    </xdr:pic>
    <xdr:clientData/>
  </xdr:twoCellAnchor>
  <xdr:twoCellAnchor>
    <xdr:from>
      <xdr:col>18</xdr:col>
      <xdr:colOff>178378</xdr:colOff>
      <xdr:row>208</xdr:row>
      <xdr:rowOff>489527</xdr:rowOff>
    </xdr:from>
    <xdr:to>
      <xdr:col>19</xdr:col>
      <xdr:colOff>0</xdr:colOff>
      <xdr:row>208</xdr:row>
      <xdr:rowOff>1708599</xdr:rowOff>
    </xdr:to>
    <xdr:pic>
      <xdr:nvPicPr>
        <xdr:cNvPr id="22" name="Image 21">
          <a:extLst>
            <a:ext uri="{FF2B5EF4-FFF2-40B4-BE49-F238E27FC236}">
              <a16:creationId xmlns="" xmlns:a16="http://schemas.microsoft.com/office/drawing/2014/main" id="{C888669A-5D49-412E-9951-A1266BF2D525}"/>
            </a:ext>
          </a:extLst>
        </xdr:cNvPr>
        <xdr:cNvPicPr>
          <a:picLocks noChangeAspect="1"/>
        </xdr:cNvPicPr>
      </xdr:nvPicPr>
      <xdr:blipFill>
        <a:blip xmlns:r="http://schemas.openxmlformats.org/officeDocument/2006/relationships" r:embed="rId1"/>
        <a:stretch>
          <a:fillRect/>
        </a:stretch>
      </xdr:blipFill>
      <xdr:spPr>
        <a:xfrm>
          <a:off x="20494643" y="40013795"/>
          <a:ext cx="1009445" cy="0"/>
        </a:xfrm>
        <a:prstGeom prst="rect">
          <a:avLst/>
        </a:prstGeom>
      </xdr:spPr>
    </xdr:pic>
    <xdr:clientData/>
  </xdr:twoCellAnchor>
  <xdr:twoCellAnchor>
    <xdr:from>
      <xdr:col>16</xdr:col>
      <xdr:colOff>251714</xdr:colOff>
      <xdr:row>571</xdr:row>
      <xdr:rowOff>0</xdr:rowOff>
    </xdr:from>
    <xdr:to>
      <xdr:col>16</xdr:col>
      <xdr:colOff>2932545</xdr:colOff>
      <xdr:row>571</xdr:row>
      <xdr:rowOff>0</xdr:rowOff>
    </xdr:to>
    <xdr:pic>
      <xdr:nvPicPr>
        <xdr:cNvPr id="23" name="Picture 1">
          <a:extLst>
            <a:ext uri="{FF2B5EF4-FFF2-40B4-BE49-F238E27FC236}">
              <a16:creationId xmlns="" xmlns:a16="http://schemas.microsoft.com/office/drawing/2014/main" id="{3957AE72-C685-4E1B-A810-EED0D6ECD28A}"/>
            </a:ext>
          </a:extLst>
        </xdr:cNvPr>
        <xdr:cNvPicPr>
          <a:picLocks noChangeAspect="1"/>
        </xdr:cNvPicPr>
      </xdr:nvPicPr>
      <xdr:blipFill>
        <a:blip xmlns:r="http://schemas.openxmlformats.org/officeDocument/2006/relationships" r:embed="rId2"/>
        <a:stretch>
          <a:fillRect/>
        </a:stretch>
      </xdr:blipFill>
      <xdr:spPr>
        <a:xfrm>
          <a:off x="18405243" y="116877353"/>
          <a:ext cx="1004431" cy="0"/>
        </a:xfrm>
        <a:prstGeom prst="rect">
          <a:avLst/>
        </a:prstGeom>
      </xdr:spPr>
    </xdr:pic>
    <xdr:clientData/>
  </xdr:twoCellAnchor>
  <xdr:twoCellAnchor>
    <xdr:from>
      <xdr:col>16</xdr:col>
      <xdr:colOff>277092</xdr:colOff>
      <xdr:row>571</xdr:row>
      <xdr:rowOff>0</xdr:rowOff>
    </xdr:from>
    <xdr:to>
      <xdr:col>16</xdr:col>
      <xdr:colOff>3154163</xdr:colOff>
      <xdr:row>571</xdr:row>
      <xdr:rowOff>0</xdr:rowOff>
    </xdr:to>
    <xdr:pic>
      <xdr:nvPicPr>
        <xdr:cNvPr id="24" name="Picture 23">
          <a:extLst>
            <a:ext uri="{FF2B5EF4-FFF2-40B4-BE49-F238E27FC236}">
              <a16:creationId xmlns="" xmlns:a16="http://schemas.microsoft.com/office/drawing/2014/main" id="{433088DE-1AAB-45CC-8418-DB16BB00F149}"/>
            </a:ext>
          </a:extLst>
        </xdr:cNvPr>
        <xdr:cNvPicPr>
          <a:picLocks noChangeAspect="1"/>
        </xdr:cNvPicPr>
      </xdr:nvPicPr>
      <xdr:blipFill>
        <a:blip xmlns:r="http://schemas.openxmlformats.org/officeDocument/2006/relationships" r:embed="rId3"/>
        <a:stretch>
          <a:fillRect/>
        </a:stretch>
      </xdr:blipFill>
      <xdr:spPr>
        <a:xfrm>
          <a:off x="18430621" y="116877353"/>
          <a:ext cx="981596" cy="0"/>
        </a:xfrm>
        <a:prstGeom prst="rect">
          <a:avLst/>
        </a:prstGeom>
      </xdr:spPr>
    </xdr:pic>
    <xdr:clientData/>
  </xdr:twoCellAnchor>
  <xdr:twoCellAnchor>
    <xdr:from>
      <xdr:col>17</xdr:col>
      <xdr:colOff>818030</xdr:colOff>
      <xdr:row>571</xdr:row>
      <xdr:rowOff>0</xdr:rowOff>
    </xdr:from>
    <xdr:to>
      <xdr:col>18</xdr:col>
      <xdr:colOff>1024778</xdr:colOff>
      <xdr:row>571</xdr:row>
      <xdr:rowOff>0</xdr:rowOff>
    </xdr:to>
    <xdr:pic>
      <xdr:nvPicPr>
        <xdr:cNvPr id="25" name="Image 24">
          <a:extLst>
            <a:ext uri="{FF2B5EF4-FFF2-40B4-BE49-F238E27FC236}">
              <a16:creationId xmlns="" xmlns:a16="http://schemas.microsoft.com/office/drawing/2014/main" id="{0E88EA6E-2AEA-4EA0-A1E9-0E89753A79E8}"/>
            </a:ext>
          </a:extLst>
        </xdr:cNvPr>
        <xdr:cNvPicPr>
          <a:picLocks noChangeAspect="1"/>
        </xdr:cNvPicPr>
      </xdr:nvPicPr>
      <xdr:blipFill>
        <a:blip xmlns:r="http://schemas.openxmlformats.org/officeDocument/2006/relationships" r:embed="rId4"/>
        <a:stretch>
          <a:fillRect/>
        </a:stretch>
      </xdr:blipFill>
      <xdr:spPr>
        <a:xfrm>
          <a:off x="20226618" y="116877353"/>
          <a:ext cx="1114425"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84669</xdr:colOff>
      <xdr:row>12</xdr:row>
      <xdr:rowOff>44091</xdr:rowOff>
    </xdr:from>
    <xdr:to>
      <xdr:col>11</xdr:col>
      <xdr:colOff>419589</xdr:colOff>
      <xdr:row>32</xdr:row>
      <xdr:rowOff>1</xdr:rowOff>
    </xdr:to>
    <xdr:pic>
      <xdr:nvPicPr>
        <xdr:cNvPr id="2" name="Image 1">
          <a:extLst>
            <a:ext uri="{FF2B5EF4-FFF2-40B4-BE49-F238E27FC236}">
              <a16:creationId xmlns=""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329086" y="3483674"/>
          <a:ext cx="8716920" cy="585082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371475</xdr:colOff>
          <xdr:row>6</xdr:row>
          <xdr:rowOff>76200</xdr:rowOff>
        </xdr:from>
        <xdr:to>
          <xdr:col>4</xdr:col>
          <xdr:colOff>523875</xdr:colOff>
          <xdr:row>9</xdr:row>
          <xdr:rowOff>114300</xdr:rowOff>
        </xdr:to>
        <xdr:sp macro="" textlink="">
          <xdr:nvSpPr>
            <xdr:cNvPr id="6145" name="Object 1" hidden="1">
              <a:extLst>
                <a:ext uri="{63B3BB69-23CF-44E3-9099-C40C66FF867C}">
                  <a14:compatExt spid="_x0000_s6145"/>
                </a:ext>
                <a:ext uri="{FF2B5EF4-FFF2-40B4-BE49-F238E27FC236}">
                  <a16:creationId xmlns="" xmlns:a16="http://schemas.microsoft.com/office/drawing/2014/main" id="{00000000-0008-0000-0300-0000011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externalLinks/_rels/externalLink1.xml.rels><?xml version="1.0" encoding="UTF-8"?>

<Relationships xmlns="http://schemas.openxmlformats.org/package/2006/relationships">
  <Relationship Id="rId1" Type="http://schemas.openxmlformats.org/officeDocument/2006/relationships/externalLinkPath" TargetMode="External" Target="https://shiftup-my.sharepoint.com/Users/u336688/AppData/Local/Temp/notesDF67E6/01255_10_01271_matrice_conformit&#233;_ST_Alertes_SMEGplus.xls"/>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uv"/>
      <sheetName val="Version"/>
      <sheetName val="Matrice"/>
      <sheetName val="List"/>
    </sheetNames>
    <sheetDataSet>
      <sheetData sheetId="0" refreshError="1"/>
      <sheetData sheetId="1">
        <row r="14">
          <cell r="I14" t="str">
            <v>OK</v>
          </cell>
        </row>
        <row r="15">
          <cell r="I15" t="str">
            <v>N/OK</v>
          </cell>
        </row>
        <row r="16">
          <cell r="I16" t="str">
            <v>Partiel</v>
          </cell>
        </row>
      </sheetData>
      <sheetData sheetId="2" refreshError="1"/>
      <sheetData sheetId="3"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hyperlink" TargetMode="External" Target="mailto:ATT_RESP@SW"/>
  <Relationship Id="rId10" Type="http://schemas.openxmlformats.org/officeDocument/2006/relationships/hyperlink" TargetMode="External" Target="mailto:ATT_RESP@INT"/>
  <Relationship Id="rId11" Type="http://schemas.openxmlformats.org/officeDocument/2006/relationships/hyperlink" TargetMode="External" Target="mailto:ATT_RESP@PTF"/>
  <Relationship Id="rId12" Type="http://schemas.openxmlformats.org/officeDocument/2006/relationships/hyperlink" TargetMode="External" Target="mailto:ATT_RESP@NONE"/>
  <Relationship Id="rId13" Type="http://schemas.openxmlformats.org/officeDocument/2006/relationships/hyperlink" TargetMode="External" Target="mailto:ATT_RESP@NONE"/>
  <Relationship Id="rId14" Type="http://schemas.openxmlformats.org/officeDocument/2006/relationships/hyperlink" TargetMode="External" Target="mailto:ATT_RESP@DEV_INT"/>
  <Relationship Id="rId15" Type="http://schemas.openxmlformats.org/officeDocument/2006/relationships/hyperlink" TargetMode="External" Target="mailto:ATT_RESP@PTF"/>
  <Relationship Id="rId16" Type="http://schemas.openxmlformats.org/officeDocument/2006/relationships/hyperlink" TargetMode="External" Target="mailto:ATT_REQ@DEV4"/>
  <Relationship Id="rId17" Type="http://schemas.openxmlformats.org/officeDocument/2006/relationships/hyperlink" TargetMode="External" Target="mailto:ATT_REQ@DEV5"/>
  <Relationship Id="rId18" Type="http://schemas.openxmlformats.org/officeDocument/2006/relationships/printerSettings" Target="../printerSettings/printerSettings2.bin"/>
  <Relationship Id="rId19" Type="http://schemas.openxmlformats.org/officeDocument/2006/relationships/drawing" Target="../drawings/drawing2.xml"/>
  <Relationship Id="rId2" Type="http://schemas.openxmlformats.org/officeDocument/2006/relationships/hyperlink" TargetMode="External" Target="mailto:ATT_RESP@DEV"/>
  <Relationship Id="rId3" Type="http://schemas.openxmlformats.org/officeDocument/2006/relationships/hyperlink" TargetMode="External" Target="mailto:ATT_RESP@FULL"/>
  <Relationship Id="rId4" Type="http://schemas.openxmlformats.org/officeDocument/2006/relationships/hyperlink" TargetMode="External" Target="mailto:ATT_RESP@SW"/>
  <Relationship Id="rId5" Type="http://schemas.openxmlformats.org/officeDocument/2006/relationships/hyperlink" TargetMode="External" Target="mailto:ATT_RESP@FULL"/>
  <Relationship Id="rId6" Type="http://schemas.openxmlformats.org/officeDocument/2006/relationships/hyperlink" TargetMode="External" Target="mailto:ATT_REQ@DEV4"/>
  <Relationship Id="rId7" Type="http://schemas.openxmlformats.org/officeDocument/2006/relationships/hyperlink" TargetMode="External" Target="mailto:ATT_REQ@DEV5"/>
  <Relationship Id="rId8" Type="http://schemas.openxmlformats.org/officeDocument/2006/relationships/hyperlink" TargetMode="External" Target="mailto:ATT_RESP@DEV"/>
  <Relationship Id="rId9" Type="http://schemas.openxmlformats.org/officeDocument/2006/relationships/hyperlink" TargetMode="External" Target="mailto:ATT_RESP@PTF"/>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s>

</file>

<file path=xl/worksheets/_rels/sheet4.xml.rels><?xml version="1.0" encoding="UTF-8"?>

<Relationships xmlns="http://schemas.openxmlformats.org/package/2006/relationships">
  <Relationship Id="rId1" Type="http://schemas.openxmlformats.org/officeDocument/2006/relationships/hyperlink" TargetMode="External" Target="http://docinfogroupe.inetpsa.com/ead/doc/ref.02017_16_05371/v.1.0/pj"/>
  <Relationship Id="rId2" Type="http://schemas.openxmlformats.org/officeDocument/2006/relationships/printerSettings" Target="../printerSettings/printerSettings4.bin"/>
  <Relationship Id="rId3" Type="http://schemas.openxmlformats.org/officeDocument/2006/relationships/drawing" Target="../drawings/drawing3.xml"/>
  <Relationship Id="rId4" Type="http://schemas.openxmlformats.org/officeDocument/2006/relationships/vmlDrawing" Target="../drawings/vmlDrawing1.vml"/>
  <Relationship Id="rId5" Type="http://schemas.openxmlformats.org/officeDocument/2006/relationships/oleObject" Target="../embeddings/Microsoft_PowerPoint_97-2003_____1.ppt"/>
  <Relationship Id="rId6" Type="http://schemas.openxmlformats.org/officeDocument/2006/relationships/image" Target="../media/image6.emf"/>
</Relationships>

</file>

<file path=xl/worksheets/_rels/sheet5.xml.rels><?xml version="1.0" encoding="UTF-8"?>

<Relationships xmlns="http://schemas.openxmlformats.org/package/2006/relationships">
  <Relationship Id="rId1" Type="http://schemas.openxmlformats.org/officeDocument/2006/relationships/printerSettings" Target="../printerSettings/printerSettings5.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D1:K46"/>
  <sheetViews>
    <sheetView topLeftCell="A12" workbookViewId="0">
      <selection activeCell="F42" sqref="F42:G42"/>
    </sheetView>
  </sheetViews>
  <sheetFormatPr defaultColWidth="11.40625" defaultRowHeight="12.5" x14ac:dyDescent="0.5"/>
  <cols>
    <col min="1" max="1" width="14.40625" style="6" customWidth="1"/>
    <col min="2" max="2" width="15" style="6" customWidth="1"/>
    <col min="3" max="3" width="2.86328125" style="6" customWidth="1"/>
    <col min="4" max="4" width="23.1328125" style="6" customWidth="1"/>
    <col min="5" max="5" width="24.26953125" style="6" customWidth="1"/>
    <col min="6" max="6" width="18.7265625" style="6" customWidth="1"/>
    <col min="7" max="7" width="22.54296875" style="6" customWidth="1"/>
    <col min="8" max="8" width="21.1328125" style="6" customWidth="1"/>
    <col min="9" max="9" width="18.7265625" style="6" customWidth="1"/>
    <col min="10" max="16384" width="11.40625" style="6"/>
  </cols>
  <sheetData>
    <row r="1" spans="4:9" x14ac:dyDescent="0.5">
      <c r="D1" s="396" t="s">
        <v>1</v>
      </c>
      <c r="E1" s="397"/>
      <c r="F1" s="20"/>
      <c r="G1" s="21"/>
      <c r="H1" s="21"/>
      <c r="I1" s="22"/>
    </row>
    <row r="2" spans="4:9" x14ac:dyDescent="0.5">
      <c r="D2" s="404" t="s">
        <v>2901</v>
      </c>
      <c r="E2" s="405"/>
      <c r="F2" s="25"/>
      <c r="G2" s="17"/>
      <c r="H2" s="17"/>
      <c r="I2" s="23"/>
    </row>
    <row r="3" spans="4:9" ht="12.75" customHeight="1" x14ac:dyDescent="0.5">
      <c r="D3" s="398"/>
      <c r="E3" s="399"/>
      <c r="F3" s="25"/>
      <c r="G3" s="5"/>
      <c r="H3" s="18"/>
      <c r="I3" s="24"/>
    </row>
    <row r="4" spans="4:9" ht="12.75" customHeight="1" x14ac:dyDescent="0.5">
      <c r="D4" s="396" t="s">
        <v>38</v>
      </c>
      <c r="E4" s="397"/>
      <c r="F4" s="25"/>
      <c r="G4" s="411" t="s">
        <v>2072</v>
      </c>
      <c r="H4" s="412"/>
      <c r="I4" s="412"/>
    </row>
    <row r="5" spans="4:9" x14ac:dyDescent="0.5">
      <c r="D5" s="400" t="s">
        <v>705</v>
      </c>
      <c r="E5" s="401"/>
      <c r="F5" s="25"/>
      <c r="G5" s="413"/>
      <c r="H5" s="414"/>
      <c r="I5" s="414"/>
    </row>
    <row r="6" spans="4:9" ht="43.5" customHeight="1" x14ac:dyDescent="0.5">
      <c r="D6" s="402"/>
      <c r="E6" s="403"/>
      <c r="F6" s="26"/>
      <c r="G6" s="413"/>
      <c r="H6" s="414"/>
      <c r="I6" s="414"/>
    </row>
    <row r="7" spans="4:9" x14ac:dyDescent="0.5">
      <c r="D7" s="16"/>
      <c r="E7" s="16"/>
      <c r="F7" s="16"/>
      <c r="G7" s="16"/>
      <c r="H7" s="16"/>
      <c r="I7" s="16"/>
    </row>
    <row r="8" spans="4:9" x14ac:dyDescent="0.5">
      <c r="D8" s="16"/>
      <c r="E8" s="16"/>
      <c r="F8" s="16"/>
      <c r="G8" s="16"/>
      <c r="H8" s="16"/>
      <c r="I8" s="16"/>
    </row>
    <row r="9" spans="4:9" x14ac:dyDescent="0.5">
      <c r="D9" s="16"/>
      <c r="E9" s="16"/>
      <c r="F9" s="16"/>
      <c r="G9" s="16"/>
      <c r="H9" s="16"/>
      <c r="I9" s="16"/>
    </row>
    <row r="10" spans="4:9" ht="12.75" customHeight="1" x14ac:dyDescent="0.5">
      <c r="D10" s="420" t="s">
        <v>2902</v>
      </c>
      <c r="E10" s="420"/>
      <c r="F10" s="420"/>
      <c r="G10" s="420"/>
      <c r="H10" s="420"/>
      <c r="I10" s="420"/>
    </row>
    <row r="11" spans="4:9" ht="12.75" customHeight="1" x14ac:dyDescent="0.5">
      <c r="D11" s="420"/>
      <c r="E11" s="420"/>
      <c r="F11" s="420"/>
      <c r="G11" s="420"/>
      <c r="H11" s="420"/>
      <c r="I11" s="420"/>
    </row>
    <row r="12" spans="4:9" ht="95.25" customHeight="1" x14ac:dyDescent="0.5">
      <c r="D12" s="420"/>
      <c r="E12" s="420"/>
      <c r="F12" s="420"/>
      <c r="G12" s="420"/>
      <c r="H12" s="420"/>
      <c r="I12" s="420"/>
    </row>
    <row r="13" spans="4:9" x14ac:dyDescent="0.5">
      <c r="D13" s="5"/>
      <c r="E13" s="418"/>
      <c r="F13" s="419"/>
      <c r="G13" s="419"/>
      <c r="H13" s="419"/>
      <c r="I13" s="5"/>
    </row>
    <row r="14" spans="4:9" x14ac:dyDescent="0.5">
      <c r="D14" s="5"/>
      <c r="E14" s="419"/>
      <c r="F14" s="419"/>
      <c r="G14" s="419"/>
      <c r="H14" s="419"/>
      <c r="I14" s="5"/>
    </row>
    <row r="15" spans="4:9" x14ac:dyDescent="0.5">
      <c r="D15" s="16"/>
      <c r="E15" s="16"/>
      <c r="F15" s="16"/>
      <c r="G15" s="16"/>
      <c r="H15" s="16"/>
      <c r="I15" s="16"/>
    </row>
    <row r="16" spans="4:9" x14ac:dyDescent="0.5">
      <c r="D16" s="7"/>
      <c r="E16" s="7"/>
      <c r="F16" s="7"/>
      <c r="G16" s="7"/>
      <c r="H16" s="7"/>
      <c r="I16" s="7"/>
    </row>
    <row r="17" spans="4:9" ht="12.75" customHeight="1" x14ac:dyDescent="0.5">
      <c r="D17" s="407" t="s">
        <v>12</v>
      </c>
      <c r="E17" s="408"/>
      <c r="F17" s="409" t="s">
        <v>13</v>
      </c>
      <c r="G17" s="410"/>
      <c r="H17" s="394" t="s">
        <v>14</v>
      </c>
      <c r="I17" s="395"/>
    </row>
    <row r="18" spans="4:9" ht="13.15" customHeight="1" x14ac:dyDescent="0.5">
      <c r="D18" s="385" t="s">
        <v>226</v>
      </c>
      <c r="E18" s="386"/>
      <c r="F18" s="383" t="s">
        <v>2</v>
      </c>
      <c r="G18" s="384"/>
      <c r="H18" s="383" t="s">
        <v>778</v>
      </c>
      <c r="I18" s="384"/>
    </row>
    <row r="19" spans="4:9" x14ac:dyDescent="0.5">
      <c r="D19" s="387" t="s">
        <v>2073</v>
      </c>
      <c r="E19" s="415"/>
      <c r="F19" s="387" t="s">
        <v>5</v>
      </c>
      <c r="G19" s="388"/>
      <c r="H19" s="387" t="s">
        <v>2074</v>
      </c>
      <c r="I19" s="388"/>
    </row>
    <row r="20" spans="4:9" x14ac:dyDescent="0.5">
      <c r="D20" s="134" t="s">
        <v>3</v>
      </c>
      <c r="E20" s="134" t="s">
        <v>4</v>
      </c>
      <c r="F20" s="134" t="s">
        <v>3</v>
      </c>
      <c r="G20" s="135" t="s">
        <v>4</v>
      </c>
      <c r="H20" s="134" t="s">
        <v>3</v>
      </c>
      <c r="I20" s="134" t="s">
        <v>4</v>
      </c>
    </row>
    <row r="21" spans="4:9" x14ac:dyDescent="0.5">
      <c r="D21" s="136"/>
      <c r="E21" s="136"/>
      <c r="F21" s="136"/>
      <c r="G21" s="135"/>
      <c r="H21" s="136"/>
      <c r="I21" s="136"/>
    </row>
    <row r="22" spans="4:9" x14ac:dyDescent="0.5">
      <c r="D22" s="137"/>
      <c r="E22" s="136"/>
      <c r="F22" s="136"/>
      <c r="G22" s="135"/>
      <c r="H22" s="136"/>
      <c r="I22" s="136"/>
    </row>
    <row r="23" spans="4:9" x14ac:dyDescent="0.5">
      <c r="D23" s="136"/>
      <c r="E23" s="136"/>
      <c r="F23" s="138"/>
      <c r="G23" s="139"/>
      <c r="H23" s="136"/>
      <c r="I23" s="136"/>
    </row>
    <row r="24" spans="4:9" ht="13.5" customHeight="1" x14ac:dyDescent="0.5">
      <c r="D24" s="394" t="s">
        <v>12</v>
      </c>
      <c r="E24" s="395"/>
      <c r="F24" s="394" t="s">
        <v>13</v>
      </c>
      <c r="G24" s="395"/>
      <c r="H24" s="394" t="s">
        <v>14</v>
      </c>
      <c r="I24" s="395"/>
    </row>
    <row r="25" spans="4:9" x14ac:dyDescent="0.5">
      <c r="D25" s="383" t="s">
        <v>2</v>
      </c>
      <c r="E25" s="384"/>
      <c r="F25" s="383" t="s">
        <v>2</v>
      </c>
      <c r="G25" s="384"/>
      <c r="H25" s="383" t="s">
        <v>2</v>
      </c>
      <c r="I25" s="384"/>
    </row>
    <row r="26" spans="4:9" x14ac:dyDescent="0.5">
      <c r="D26" s="387" t="s">
        <v>5</v>
      </c>
      <c r="E26" s="388"/>
      <c r="F26" s="416" t="s">
        <v>5</v>
      </c>
      <c r="G26" s="417"/>
      <c r="H26" s="416" t="s">
        <v>5</v>
      </c>
      <c r="I26" s="417"/>
    </row>
    <row r="27" spans="4:9" x14ac:dyDescent="0.5">
      <c r="D27" s="140" t="s">
        <v>3</v>
      </c>
      <c r="E27" s="134" t="s">
        <v>4</v>
      </c>
      <c r="F27" s="141" t="s">
        <v>3</v>
      </c>
      <c r="G27" s="134" t="s">
        <v>4</v>
      </c>
      <c r="H27" s="141" t="s">
        <v>3</v>
      </c>
      <c r="I27" s="134" t="s">
        <v>4</v>
      </c>
    </row>
    <row r="28" spans="4:9" x14ac:dyDescent="0.5">
      <c r="D28" s="142"/>
      <c r="E28" s="136"/>
      <c r="F28" s="135"/>
      <c r="G28" s="136"/>
      <c r="H28" s="135"/>
      <c r="I28" s="136"/>
    </row>
    <row r="29" spans="4:9" x14ac:dyDescent="0.5">
      <c r="D29" s="142"/>
      <c r="E29" s="136"/>
      <c r="F29" s="135"/>
      <c r="G29" s="136"/>
      <c r="H29" s="135"/>
      <c r="I29" s="136"/>
    </row>
    <row r="30" spans="4:9" x14ac:dyDescent="0.5">
      <c r="D30" s="143"/>
      <c r="E30" s="144"/>
      <c r="F30" s="145"/>
      <c r="G30" s="144"/>
      <c r="H30" s="145"/>
      <c r="I30" s="144"/>
    </row>
    <row r="31" spans="4:9" x14ac:dyDescent="0.5">
      <c r="D31" s="19"/>
      <c r="E31" s="19"/>
      <c r="F31" s="19"/>
      <c r="G31" s="19"/>
      <c r="H31" s="19"/>
      <c r="I31" s="19"/>
    </row>
    <row r="32" spans="4:9" x14ac:dyDescent="0.5">
      <c r="D32" s="27"/>
      <c r="E32" s="27"/>
      <c r="F32" s="28"/>
      <c r="G32" s="29"/>
      <c r="H32" s="30"/>
      <c r="I32" s="31"/>
    </row>
    <row r="33" spans="4:11" x14ac:dyDescent="0.5">
      <c r="D33" s="390" t="s">
        <v>18</v>
      </c>
      <c r="E33" s="390"/>
      <c r="F33" s="390"/>
      <c r="G33" s="390"/>
      <c r="H33" s="390"/>
      <c r="I33" s="390"/>
    </row>
    <row r="34" spans="4:11" x14ac:dyDescent="0.5">
      <c r="D34" s="27"/>
      <c r="E34" s="27"/>
      <c r="F34" s="28"/>
      <c r="G34" s="29"/>
      <c r="H34" s="30"/>
      <c r="I34" s="31"/>
    </row>
    <row r="35" spans="4:11" ht="13.5" customHeight="1" x14ac:dyDescent="0.5">
      <c r="D35" s="38" t="s">
        <v>16</v>
      </c>
      <c r="E35" s="38" t="s">
        <v>17</v>
      </c>
      <c r="F35" s="406" t="s">
        <v>0</v>
      </c>
      <c r="G35" s="406"/>
      <c r="H35" s="406"/>
      <c r="I35" s="406"/>
      <c r="J35" s="36"/>
      <c r="K35" s="36"/>
    </row>
    <row r="36" spans="4:11" ht="25.5" customHeight="1" x14ac:dyDescent="0.5">
      <c r="D36" s="39" t="s">
        <v>227</v>
      </c>
      <c r="E36" s="40">
        <v>46003</v>
      </c>
      <c r="F36" s="4" t="s">
        <v>2903</v>
      </c>
      <c r="G36" s="3"/>
      <c r="H36" s="3"/>
      <c r="I36" s="1"/>
      <c r="J36" s="37"/>
      <c r="K36" s="37"/>
    </row>
    <row r="37" spans="4:11" x14ac:dyDescent="0.5">
      <c r="D37" s="39"/>
      <c r="E37" s="40"/>
      <c r="F37" s="391"/>
      <c r="G37" s="3"/>
      <c r="H37" s="3"/>
      <c r="I37" s="1"/>
      <c r="J37" s="37"/>
      <c r="K37" s="37"/>
    </row>
    <row r="38" spans="4:11" x14ac:dyDescent="0.5">
      <c r="D38" s="39"/>
      <c r="E38" s="368"/>
      <c r="F38" s="4"/>
      <c r="G38" s="3"/>
      <c r="H38" s="3"/>
      <c r="I38" s="1"/>
      <c r="J38" s="37"/>
      <c r="K38" s="37"/>
    </row>
    <row r="39" spans="4:11" x14ac:dyDescent="0.5">
      <c r="D39" s="39"/>
      <c r="E39" s="40"/>
      <c r="F39" s="4"/>
      <c r="G39" s="3"/>
      <c r="H39" s="3"/>
      <c r="I39" s="1"/>
      <c r="J39" s="37"/>
      <c r="K39" s="37"/>
    </row>
    <row r="40" spans="4:11" x14ac:dyDescent="0.5">
      <c r="D40" s="39"/>
      <c r="E40" s="40"/>
      <c r="F40" s="389"/>
      <c r="G40" s="389"/>
      <c r="H40" s="389"/>
      <c r="I40" s="389"/>
    </row>
    <row r="41" spans="4:11" ht="39" customHeight="1" x14ac:dyDescent="0.5">
      <c r="D41" s="2" t="s">
        <v>2904</v>
      </c>
      <c r="E41" s="380"/>
      <c r="F41" s="392" t="s">
        <v>11</v>
      </c>
      <c r="G41" s="392"/>
      <c r="H41" s="32" t="s">
        <v>10</v>
      </c>
      <c r="I41" s="32" t="s">
        <v>6</v>
      </c>
    </row>
    <row r="42" spans="4:11" ht="20" x14ac:dyDescent="0.5">
      <c r="D42" s="380"/>
      <c r="E42" s="380"/>
      <c r="F42" s="393" t="str">
        <f>D2</f>
        <v>01843_25_00540</v>
      </c>
      <c r="G42" s="393"/>
      <c r="H42" s="33" t="s">
        <v>227</v>
      </c>
      <c r="I42" s="41" t="s">
        <v>228</v>
      </c>
    </row>
    <row r="43" spans="4:11" ht="20" x14ac:dyDescent="0.5">
      <c r="D43" s="380"/>
      <c r="E43" s="380"/>
      <c r="F43" s="32" t="s">
        <v>7</v>
      </c>
      <c r="G43" s="268" t="s">
        <v>706</v>
      </c>
      <c r="H43" s="32" t="s">
        <v>8</v>
      </c>
      <c r="I43" s="32" t="s">
        <v>9</v>
      </c>
    </row>
    <row r="44" spans="4:11" x14ac:dyDescent="0.5">
      <c r="D44" s="380"/>
      <c r="E44" s="380"/>
      <c r="F44" s="34" t="s">
        <v>15</v>
      </c>
      <c r="G44" s="34" t="s">
        <v>15</v>
      </c>
      <c r="H44" s="35" t="s">
        <v>15</v>
      </c>
      <c r="I44" s="35" t="s">
        <v>15</v>
      </c>
    </row>
    <row r="45" spans="4:11" x14ac:dyDescent="0.5">
      <c r="D45" s="27"/>
      <c r="E45" s="27"/>
      <c r="F45" s="28"/>
      <c r="G45" s="29"/>
      <c r="H45" s="30"/>
      <c r="I45" s="31"/>
    </row>
    <row r="46" spans="4:11" ht="21" customHeight="1" x14ac:dyDescent="0.5">
      <c r="D46" s="381" t="s">
        <v>700</v>
      </c>
      <c r="E46" s="382"/>
      <c r="F46" s="382"/>
      <c r="G46" s="382"/>
      <c r="H46" s="382"/>
      <c r="I46" s="382"/>
    </row>
  </sheetData>
  <mergeCells count="38">
    <mergeCell ref="F35:I35"/>
    <mergeCell ref="D17:E17"/>
    <mergeCell ref="F17:G17"/>
    <mergeCell ref="G4:I6"/>
    <mergeCell ref="H24:I24"/>
    <mergeCell ref="D19:E19"/>
    <mergeCell ref="D26:E26"/>
    <mergeCell ref="F25:G25"/>
    <mergeCell ref="D25:E25"/>
    <mergeCell ref="H25:I25"/>
    <mergeCell ref="H17:I17"/>
    <mergeCell ref="F26:G26"/>
    <mergeCell ref="H26:I26"/>
    <mergeCell ref="E13:H14"/>
    <mergeCell ref="D10:I12"/>
    <mergeCell ref="H19:I19"/>
    <mergeCell ref="D1:E1"/>
    <mergeCell ref="D3:E3"/>
    <mergeCell ref="D4:E4"/>
    <mergeCell ref="D5:E5"/>
    <mergeCell ref="D6:E6"/>
    <mergeCell ref="D2:E2"/>
    <mergeCell ref="F39:I39"/>
    <mergeCell ref="D41:E44"/>
    <mergeCell ref="D46:I46"/>
    <mergeCell ref="H18:I18"/>
    <mergeCell ref="F18:G18"/>
    <mergeCell ref="D18:E18"/>
    <mergeCell ref="F19:G19"/>
    <mergeCell ref="F40:I40"/>
    <mergeCell ref="F36:I36"/>
    <mergeCell ref="D33:I33"/>
    <mergeCell ref="F37:I37"/>
    <mergeCell ref="F38:I38"/>
    <mergeCell ref="F41:G41"/>
    <mergeCell ref="F42:G42"/>
    <mergeCell ref="F24:G24"/>
    <mergeCell ref="D24:E24"/>
  </mergeCells>
  <phoneticPr fontId="4" type="noConversion"/>
  <pageMargins left="0.78740157499999996" right="0.78740157499999996" top="0.984251969" bottom="0.984251969" header="0.4921259845" footer="0.492125984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filterMode="1">
    <outlinePr summaryBelow="0" summaryRight="0"/>
  </sheetPr>
  <dimension ref="A1:AD974"/>
  <sheetViews>
    <sheetView tabSelected="1" zoomScale="40" zoomScaleNormal="40" workbookViewId="0">
      <pane xSplit="3" ySplit="34" topLeftCell="D38" activePane="bottomRight" state="frozen"/>
      <selection activeCell="A24" sqref="A24"/>
      <selection pane="topRight" activeCell="D24" sqref="D24"/>
      <selection pane="bottomLeft" activeCell="A35" sqref="A35"/>
      <selection pane="bottomRight" activeCell="M93" sqref="M93"/>
    </sheetView>
  </sheetViews>
  <sheetFormatPr defaultColWidth="10.90625" defaultRowHeight="12.5" outlineLevelRow="2" outlineLevelCol="1" x14ac:dyDescent="0.5"/>
  <cols>
    <col min="1" max="1" width="41.86328125" customWidth="1"/>
    <col min="2" max="2" width="36.7265625" customWidth="1"/>
    <col min="3" max="3" width="41.7265625" customWidth="1"/>
    <col min="4" max="4" width="15.40625" bestFit="1" customWidth="1"/>
    <col min="5" max="5" width="12.26953125" customWidth="1"/>
    <col min="6" max="6" width="27" customWidth="1"/>
    <col min="7" max="7" width="3.26953125" customWidth="1"/>
    <col min="8" max="8" width="12.26953125" bestFit="1" customWidth="1"/>
    <col min="9" max="9" width="12.54296875" customWidth="1" outlineLevel="1"/>
    <col min="10" max="10" width="17.54296875" customWidth="1" outlineLevel="1"/>
    <col min="11" max="11" width="44.76953125" customWidth="1" outlineLevel="1"/>
    <col min="12" max="12" width="13.54296875" customWidth="1" outlineLevel="1"/>
    <col min="13" max="13" width="17.86328125" customWidth="1" outlineLevel="1"/>
    <col min="14" max="14" width="12.26953125" bestFit="1" customWidth="1" collapsed="1"/>
    <col min="15" max="15" width="12.54296875" hidden="1" customWidth="1" outlineLevel="1"/>
    <col min="16" max="16" width="17.54296875" hidden="1" customWidth="1" outlineLevel="1"/>
    <col min="17" max="17" width="18.86328125" hidden="1" customWidth="1" outlineLevel="1"/>
    <col min="18" max="18" width="13.54296875" hidden="1" customWidth="1" outlineLevel="1"/>
    <col min="19" max="19" width="17.86328125" hidden="1" customWidth="1" outlineLevel="1"/>
    <col min="20" max="20" width="4.26953125" customWidth="1"/>
    <col min="21" max="21" width="29" customWidth="1"/>
    <col min="22" max="22" width="4.26953125" customWidth="1" collapsed="1"/>
    <col min="23" max="30" width="12.86328125" hidden="1" customWidth="1" outlineLevel="1"/>
  </cols>
  <sheetData>
    <row r="1" spans="1:30" hidden="1" x14ac:dyDescent="0.5">
      <c r="A1" s="82" t="s">
        <v>212</v>
      </c>
      <c r="B1" s="81"/>
      <c r="C1" s="83"/>
      <c r="D1" s="76"/>
      <c r="E1" s="76"/>
      <c r="F1" s="76"/>
      <c r="G1" s="77" t="s">
        <v>59</v>
      </c>
      <c r="H1" s="146"/>
      <c r="I1" s="84"/>
      <c r="J1" s="85"/>
      <c r="K1" s="84"/>
      <c r="L1" s="85"/>
      <c r="M1" s="84"/>
      <c r="N1" s="146"/>
      <c r="O1" s="84"/>
      <c r="P1" s="85"/>
      <c r="Q1" s="84"/>
      <c r="R1" s="85"/>
      <c r="S1" s="84"/>
      <c r="T1" s="80" t="s">
        <v>60</v>
      </c>
      <c r="U1" s="76"/>
      <c r="V1" s="193" t="s">
        <v>60</v>
      </c>
      <c r="W1" s="84"/>
      <c r="X1" s="85"/>
      <c r="Y1" s="85"/>
      <c r="Z1" s="84"/>
      <c r="AA1" s="85"/>
      <c r="AB1" s="85"/>
      <c r="AC1" s="85"/>
      <c r="AD1" s="84"/>
    </row>
    <row r="2" spans="1:30" hidden="1" x14ac:dyDescent="0.5">
      <c r="A2" s="86" t="s">
        <v>22</v>
      </c>
      <c r="B2" s="86"/>
      <c r="C2" s="87" t="s">
        <v>39</v>
      </c>
      <c r="D2" s="79" t="s">
        <v>31</v>
      </c>
      <c r="E2" s="79" t="s">
        <v>31</v>
      </c>
      <c r="F2" s="76"/>
      <c r="G2" s="78"/>
      <c r="H2" s="146"/>
      <c r="I2" s="84"/>
      <c r="J2" s="85"/>
      <c r="K2" s="84"/>
      <c r="L2" s="85"/>
      <c r="M2" s="84"/>
      <c r="N2" s="146"/>
      <c r="O2" s="84"/>
      <c r="P2" s="85"/>
      <c r="Q2" s="84"/>
      <c r="R2" s="85"/>
      <c r="S2" s="84"/>
      <c r="T2" s="80"/>
      <c r="U2" s="76"/>
      <c r="V2" s="193"/>
      <c r="W2" s="84"/>
      <c r="X2" s="85"/>
      <c r="Y2" s="85"/>
      <c r="Z2" s="84"/>
      <c r="AA2" s="85"/>
      <c r="AB2" s="85"/>
      <c r="AC2" s="85"/>
      <c r="AD2" s="84"/>
    </row>
    <row r="3" spans="1:30" hidden="1" x14ac:dyDescent="0.5">
      <c r="A3" s="86" t="s">
        <v>23</v>
      </c>
      <c r="B3" s="86"/>
      <c r="C3" s="87" t="s">
        <v>40</v>
      </c>
      <c r="D3" s="79" t="s">
        <v>32</v>
      </c>
      <c r="E3" s="79" t="s">
        <v>32</v>
      </c>
      <c r="F3" s="76"/>
      <c r="G3" s="78"/>
      <c r="H3" s="146"/>
      <c r="I3" s="84"/>
      <c r="J3" s="85"/>
      <c r="K3" s="84"/>
      <c r="L3" s="85"/>
      <c r="M3" s="84"/>
      <c r="N3" s="146"/>
      <c r="O3" s="84"/>
      <c r="P3" s="85"/>
      <c r="Q3" s="84"/>
      <c r="R3" s="85"/>
      <c r="S3" s="84"/>
      <c r="T3" s="80"/>
      <c r="U3" s="76"/>
      <c r="V3" s="193"/>
      <c r="W3" s="84"/>
      <c r="X3" s="85"/>
      <c r="Y3" s="85"/>
      <c r="Z3" s="84"/>
      <c r="AA3" s="85"/>
      <c r="AB3" s="85"/>
      <c r="AC3" s="85"/>
      <c r="AD3" s="84"/>
    </row>
    <row r="4" spans="1:30" hidden="1" x14ac:dyDescent="0.5">
      <c r="A4" s="111" t="s">
        <v>215</v>
      </c>
      <c r="B4" s="86"/>
      <c r="C4" s="87" t="s">
        <v>41</v>
      </c>
      <c r="D4" s="79" t="s">
        <v>27</v>
      </c>
      <c r="E4" s="79" t="s">
        <v>27</v>
      </c>
      <c r="F4" s="76"/>
      <c r="G4" s="78"/>
      <c r="H4" s="146"/>
      <c r="I4" s="84"/>
      <c r="J4" s="85"/>
      <c r="K4" s="84"/>
      <c r="L4" s="85"/>
      <c r="M4" s="84"/>
      <c r="N4" s="146"/>
      <c r="O4" s="84"/>
      <c r="P4" s="85"/>
      <c r="Q4" s="84"/>
      <c r="R4" s="85"/>
      <c r="S4" s="84"/>
      <c r="T4" s="80"/>
      <c r="U4" s="76"/>
      <c r="V4" s="193"/>
      <c r="W4" s="84"/>
      <c r="X4" s="85"/>
      <c r="Y4" s="85"/>
      <c r="Z4" s="84"/>
      <c r="AA4" s="85"/>
      <c r="AB4" s="85"/>
      <c r="AC4" s="85"/>
      <c r="AD4" s="84"/>
    </row>
    <row r="5" spans="1:30" hidden="1" x14ac:dyDescent="0.5">
      <c r="A5" s="111" t="s">
        <v>1549</v>
      </c>
      <c r="B5" s="86"/>
      <c r="C5" s="87"/>
      <c r="D5" s="79"/>
      <c r="E5" s="79"/>
      <c r="F5" s="76"/>
      <c r="G5" s="78"/>
      <c r="H5" s="146"/>
      <c r="I5" s="84"/>
      <c r="J5" s="85"/>
      <c r="K5" s="84"/>
      <c r="L5" s="85"/>
      <c r="M5" s="84"/>
      <c r="N5" s="146"/>
      <c r="O5" s="84"/>
      <c r="P5" s="85"/>
      <c r="Q5" s="84"/>
      <c r="R5" s="85"/>
      <c r="S5" s="84"/>
      <c r="T5" s="80"/>
      <c r="U5" s="76"/>
      <c r="V5" s="193"/>
      <c r="W5" s="84"/>
      <c r="X5" s="85"/>
      <c r="Y5" s="85"/>
      <c r="Z5" s="84"/>
      <c r="AA5" s="85"/>
      <c r="AB5" s="85"/>
      <c r="AC5" s="85"/>
      <c r="AD5" s="84"/>
    </row>
    <row r="6" spans="1:30" hidden="1" x14ac:dyDescent="0.5">
      <c r="A6" s="86" t="s">
        <v>35</v>
      </c>
      <c r="B6" s="86"/>
      <c r="C6" s="87" t="s">
        <v>42</v>
      </c>
      <c r="D6" s="79" t="s">
        <v>28</v>
      </c>
      <c r="E6" s="79" t="s">
        <v>28</v>
      </c>
      <c r="F6" s="76"/>
      <c r="G6" s="78"/>
      <c r="H6" s="146"/>
      <c r="I6" s="84"/>
      <c r="J6" s="85"/>
      <c r="K6" s="84"/>
      <c r="L6" s="85"/>
      <c r="M6" s="84"/>
      <c r="N6" s="146"/>
      <c r="O6" s="84"/>
      <c r="P6" s="85"/>
      <c r="Q6" s="84"/>
      <c r="R6" s="85"/>
      <c r="S6" s="84"/>
      <c r="T6" s="80"/>
      <c r="U6" s="76"/>
      <c r="V6" s="193"/>
      <c r="W6" s="84"/>
      <c r="X6" s="85"/>
      <c r="Y6" s="85"/>
      <c r="Z6" s="84"/>
      <c r="AA6" s="85"/>
      <c r="AB6" s="85"/>
      <c r="AC6" s="85"/>
      <c r="AD6" s="84"/>
    </row>
    <row r="7" spans="1:30" hidden="1" x14ac:dyDescent="0.5">
      <c r="A7" s="86"/>
      <c r="B7" s="86"/>
      <c r="C7" s="87" t="s">
        <v>43</v>
      </c>
      <c r="D7" s="79" t="s">
        <v>29</v>
      </c>
      <c r="E7" s="79" t="s">
        <v>29</v>
      </c>
      <c r="F7" s="76"/>
      <c r="G7" s="78"/>
      <c r="H7" s="146"/>
      <c r="I7" s="84"/>
      <c r="J7" s="85"/>
      <c r="K7" s="84"/>
      <c r="L7" s="85"/>
      <c r="M7" s="84"/>
      <c r="N7" s="146"/>
      <c r="O7" s="84"/>
      <c r="P7" s="85"/>
      <c r="Q7" s="84"/>
      <c r="R7" s="85"/>
      <c r="S7" s="84"/>
      <c r="T7" s="80"/>
      <c r="U7" s="76"/>
      <c r="V7" s="193"/>
      <c r="W7" s="84"/>
      <c r="X7" s="85"/>
      <c r="Y7" s="85"/>
      <c r="Z7" s="84"/>
      <c r="AA7" s="85"/>
      <c r="AB7" s="85"/>
      <c r="AC7" s="85"/>
      <c r="AD7" s="84"/>
    </row>
    <row r="8" spans="1:30" hidden="1" x14ac:dyDescent="0.5">
      <c r="A8" s="88" t="s">
        <v>200</v>
      </c>
      <c r="B8" s="86"/>
      <c r="C8" s="87" t="s">
        <v>44</v>
      </c>
      <c r="D8" s="79" t="s">
        <v>30</v>
      </c>
      <c r="E8" s="79" t="s">
        <v>30</v>
      </c>
      <c r="F8" s="76"/>
      <c r="G8" s="78"/>
      <c r="H8" s="146"/>
      <c r="I8" s="84"/>
      <c r="J8" s="85"/>
      <c r="K8" s="84"/>
      <c r="L8" s="85"/>
      <c r="M8" s="84"/>
      <c r="N8" s="146"/>
      <c r="O8" s="84"/>
      <c r="P8" s="85"/>
      <c r="Q8" s="84"/>
      <c r="R8" s="85"/>
      <c r="S8" s="84"/>
      <c r="T8" s="80"/>
      <c r="U8" s="76"/>
      <c r="V8" s="193"/>
      <c r="W8" s="84"/>
      <c r="X8" s="85"/>
      <c r="Y8" s="85"/>
      <c r="Z8" s="84"/>
      <c r="AA8" s="85"/>
      <c r="AB8" s="85"/>
      <c r="AC8" s="85"/>
      <c r="AD8" s="84"/>
    </row>
    <row r="9" spans="1:30" hidden="1" x14ac:dyDescent="0.5">
      <c r="A9" s="88" t="s">
        <v>194</v>
      </c>
      <c r="B9" s="86"/>
      <c r="C9" s="87" t="s">
        <v>45</v>
      </c>
      <c r="D9" s="79"/>
      <c r="E9" s="79"/>
      <c r="F9" s="76"/>
      <c r="G9" s="78"/>
      <c r="H9" s="146"/>
      <c r="I9" s="84"/>
      <c r="J9" s="85"/>
      <c r="K9" s="84"/>
      <c r="L9" s="85"/>
      <c r="M9" s="84"/>
      <c r="N9" s="146"/>
      <c r="O9" s="84"/>
      <c r="P9" s="85"/>
      <c r="Q9" s="84"/>
      <c r="R9" s="85"/>
      <c r="S9" s="84"/>
      <c r="T9" s="80"/>
      <c r="U9" s="76"/>
      <c r="V9" s="193"/>
      <c r="W9" s="84"/>
      <c r="X9" s="85"/>
      <c r="Y9" s="85"/>
      <c r="Z9" s="84"/>
      <c r="AA9" s="85"/>
      <c r="AB9" s="85"/>
      <c r="AC9" s="85"/>
      <c r="AD9" s="84"/>
    </row>
    <row r="10" spans="1:30" ht="25" hidden="1" x14ac:dyDescent="0.5">
      <c r="A10" s="88" t="s">
        <v>201</v>
      </c>
      <c r="B10" s="86"/>
      <c r="C10" s="87" t="s">
        <v>46</v>
      </c>
      <c r="D10" s="88" t="s">
        <v>195</v>
      </c>
      <c r="E10" s="88" t="s">
        <v>195</v>
      </c>
      <c r="F10" s="76"/>
      <c r="G10" s="78"/>
      <c r="H10" s="146"/>
      <c r="I10" s="84"/>
      <c r="J10" s="85"/>
      <c r="K10" s="84"/>
      <c r="L10" s="85"/>
      <c r="M10" s="84"/>
      <c r="N10" s="146"/>
      <c r="O10" s="84"/>
      <c r="P10" s="85"/>
      <c r="Q10" s="84"/>
      <c r="R10" s="85"/>
      <c r="S10" s="84"/>
      <c r="T10" s="80"/>
      <c r="U10" s="76"/>
      <c r="V10" s="193"/>
      <c r="W10" s="84"/>
      <c r="X10" s="85"/>
      <c r="Y10" s="85"/>
      <c r="Z10" s="84"/>
      <c r="AA10" s="85"/>
      <c r="AB10" s="85"/>
      <c r="AC10" s="85"/>
      <c r="AD10" s="84"/>
    </row>
    <row r="11" spans="1:30" ht="25" hidden="1" x14ac:dyDescent="0.5">
      <c r="A11" s="88" t="s">
        <v>202</v>
      </c>
      <c r="B11" s="86"/>
      <c r="C11" s="87" t="s">
        <v>48</v>
      </c>
      <c r="D11" s="88" t="s">
        <v>190</v>
      </c>
      <c r="E11" s="88" t="s">
        <v>190</v>
      </c>
      <c r="F11" s="76"/>
      <c r="G11" s="78"/>
      <c r="H11" s="146"/>
      <c r="I11" s="84"/>
      <c r="J11" s="85"/>
      <c r="K11" s="84"/>
      <c r="L11" s="85"/>
      <c r="M11" s="84"/>
      <c r="N11" s="146"/>
      <c r="O11" s="84"/>
      <c r="P11" s="85"/>
      <c r="Q11" s="84"/>
      <c r="R11" s="85"/>
      <c r="S11" s="84"/>
      <c r="T11" s="80"/>
      <c r="U11" s="76"/>
      <c r="V11" s="193"/>
      <c r="W11" s="84"/>
      <c r="X11" s="85"/>
      <c r="Y11" s="85"/>
      <c r="Z11" s="84"/>
      <c r="AA11" s="85"/>
      <c r="AB11" s="85"/>
      <c r="AC11" s="85"/>
      <c r="AD11" s="84"/>
    </row>
    <row r="12" spans="1:30" ht="50" hidden="1" x14ac:dyDescent="0.5">
      <c r="A12" s="88" t="s">
        <v>208</v>
      </c>
      <c r="B12" s="86"/>
      <c r="C12" s="87" t="s">
        <v>49</v>
      </c>
      <c r="D12" s="88" t="s">
        <v>196</v>
      </c>
      <c r="E12" s="88" t="s">
        <v>196</v>
      </c>
      <c r="F12" s="76"/>
      <c r="G12" s="78"/>
      <c r="H12" s="146"/>
      <c r="I12" s="84"/>
      <c r="J12" s="85"/>
      <c r="K12" s="84"/>
      <c r="L12" s="85"/>
      <c r="M12" s="84"/>
      <c r="N12" s="146"/>
      <c r="O12" s="84"/>
      <c r="P12" s="85"/>
      <c r="Q12" s="84"/>
      <c r="R12" s="85"/>
      <c r="S12" s="84"/>
      <c r="T12" s="80"/>
      <c r="U12" s="76"/>
      <c r="V12" s="193"/>
      <c r="W12" s="84"/>
      <c r="X12" s="85"/>
      <c r="Y12" s="85"/>
      <c r="Z12" s="84"/>
      <c r="AA12" s="85"/>
      <c r="AB12" s="85"/>
      <c r="AC12" s="85"/>
      <c r="AD12" s="84"/>
    </row>
    <row r="13" spans="1:30" ht="25" hidden="1" x14ac:dyDescent="0.5">
      <c r="A13" s="88"/>
      <c r="B13" s="86"/>
      <c r="C13" s="87" t="s">
        <v>50</v>
      </c>
      <c r="D13" s="88" t="s">
        <v>191</v>
      </c>
      <c r="E13" s="88" t="s">
        <v>191</v>
      </c>
      <c r="F13" s="76"/>
      <c r="G13" s="78"/>
      <c r="H13" s="146"/>
      <c r="I13" s="84"/>
      <c r="J13" s="85"/>
      <c r="K13" s="84"/>
      <c r="L13" s="85"/>
      <c r="M13" s="84"/>
      <c r="N13" s="146"/>
      <c r="O13" s="84"/>
      <c r="P13" s="85"/>
      <c r="Q13" s="84"/>
      <c r="R13" s="85"/>
      <c r="S13" s="84"/>
      <c r="T13" s="80"/>
      <c r="U13" s="76"/>
      <c r="V13" s="193"/>
      <c r="W13" s="84"/>
      <c r="X13" s="85"/>
      <c r="Y13" s="85"/>
      <c r="Z13" s="84"/>
      <c r="AA13" s="85"/>
      <c r="AB13" s="85"/>
      <c r="AC13" s="85"/>
      <c r="AD13" s="84"/>
    </row>
    <row r="14" spans="1:30" ht="50" hidden="1" x14ac:dyDescent="0.5">
      <c r="A14" s="88" t="s">
        <v>200</v>
      </c>
      <c r="B14" s="86"/>
      <c r="C14" s="87" t="s">
        <v>51</v>
      </c>
      <c r="D14" s="88" t="s">
        <v>197</v>
      </c>
      <c r="E14" s="88" t="s">
        <v>197</v>
      </c>
      <c r="F14" s="76"/>
      <c r="G14" s="78"/>
      <c r="H14" s="146"/>
      <c r="I14" s="84"/>
      <c r="J14" s="85"/>
      <c r="K14" s="84"/>
      <c r="L14" s="85"/>
      <c r="M14" s="84"/>
      <c r="N14" s="146"/>
      <c r="O14" s="84"/>
      <c r="P14" s="85"/>
      <c r="Q14" s="84"/>
      <c r="R14" s="85"/>
      <c r="S14" s="84"/>
      <c r="T14" s="80"/>
      <c r="U14" s="76"/>
      <c r="V14" s="193"/>
      <c r="W14" s="84"/>
      <c r="X14" s="85"/>
      <c r="Y14" s="85"/>
      <c r="Z14" s="84"/>
      <c r="AA14" s="85"/>
      <c r="AB14" s="85"/>
      <c r="AC14" s="85"/>
      <c r="AD14" s="84"/>
    </row>
    <row r="15" spans="1:30" ht="25" hidden="1" x14ac:dyDescent="0.5">
      <c r="A15" s="88" t="s">
        <v>189</v>
      </c>
      <c r="B15" s="86"/>
      <c r="C15" s="87" t="s">
        <v>52</v>
      </c>
      <c r="D15" s="88" t="s">
        <v>192</v>
      </c>
      <c r="E15" s="88" t="s">
        <v>192</v>
      </c>
      <c r="F15" s="76"/>
      <c r="G15" s="78"/>
      <c r="H15" s="146"/>
      <c r="I15" s="84"/>
      <c r="J15" s="85"/>
      <c r="K15" s="84"/>
      <c r="L15" s="85"/>
      <c r="M15" s="84"/>
      <c r="N15" s="146"/>
      <c r="O15" s="84"/>
      <c r="P15" s="85"/>
      <c r="Q15" s="84"/>
      <c r="R15" s="85"/>
      <c r="S15" s="84"/>
      <c r="T15" s="80"/>
      <c r="U15" s="76"/>
      <c r="V15" s="193"/>
      <c r="W15" s="84"/>
      <c r="X15" s="85"/>
      <c r="Y15" s="85"/>
      <c r="Z15" s="84"/>
      <c r="AA15" s="85"/>
      <c r="AB15" s="85"/>
      <c r="AC15" s="85"/>
      <c r="AD15" s="84"/>
    </row>
    <row r="16" spans="1:30" ht="50" hidden="1" x14ac:dyDescent="0.5">
      <c r="A16" s="88" t="s">
        <v>209</v>
      </c>
      <c r="B16" s="86"/>
      <c r="C16" s="87" t="s">
        <v>53</v>
      </c>
      <c r="D16" s="88" t="s">
        <v>198</v>
      </c>
      <c r="E16" s="88" t="s">
        <v>198</v>
      </c>
      <c r="F16" s="76"/>
      <c r="G16" s="78"/>
      <c r="H16" s="146"/>
      <c r="I16" s="84"/>
      <c r="J16" s="85"/>
      <c r="K16" s="84"/>
      <c r="L16" s="85"/>
      <c r="M16" s="84"/>
      <c r="N16" s="146"/>
      <c r="O16" s="84"/>
      <c r="P16" s="85"/>
      <c r="Q16" s="84"/>
      <c r="R16" s="85"/>
      <c r="S16" s="84"/>
      <c r="T16" s="80"/>
      <c r="U16" s="76"/>
      <c r="V16" s="193"/>
      <c r="W16" s="84"/>
      <c r="X16" s="85"/>
      <c r="Y16" s="85"/>
      <c r="Z16" s="84"/>
      <c r="AA16" s="85"/>
      <c r="AB16" s="85"/>
      <c r="AC16" s="85"/>
      <c r="AD16" s="84"/>
    </row>
    <row r="17" spans="1:30" ht="25" hidden="1" x14ac:dyDescent="0.5">
      <c r="A17" s="88" t="s">
        <v>188</v>
      </c>
      <c r="B17" s="86"/>
      <c r="C17" s="87" t="s">
        <v>47</v>
      </c>
      <c r="D17" s="88" t="s">
        <v>193</v>
      </c>
      <c r="E17" s="88" t="s">
        <v>193</v>
      </c>
      <c r="F17" s="76"/>
      <c r="G17" s="78"/>
      <c r="H17" s="146"/>
      <c r="I17" s="84"/>
      <c r="J17" s="85"/>
      <c r="K17" s="84"/>
      <c r="L17" s="85"/>
      <c r="M17" s="84"/>
      <c r="N17" s="146"/>
      <c r="O17" s="84"/>
      <c r="P17" s="85"/>
      <c r="Q17" s="84"/>
      <c r="R17" s="85"/>
      <c r="S17" s="84"/>
      <c r="T17" s="80"/>
      <c r="U17" s="76"/>
      <c r="V17" s="193"/>
      <c r="W17" s="84"/>
      <c r="X17" s="85"/>
      <c r="Y17" s="85"/>
      <c r="Z17" s="84"/>
      <c r="AA17" s="85"/>
      <c r="AB17" s="85"/>
      <c r="AC17" s="85"/>
      <c r="AD17" s="84"/>
    </row>
    <row r="18" spans="1:30" ht="50" hidden="1" x14ac:dyDescent="0.5">
      <c r="A18" s="88" t="s">
        <v>201</v>
      </c>
      <c r="B18" s="86"/>
      <c r="C18" s="89" t="s">
        <v>54</v>
      </c>
      <c r="D18" s="88" t="s">
        <v>199</v>
      </c>
      <c r="E18" s="88" t="s">
        <v>199</v>
      </c>
      <c r="F18" s="76"/>
      <c r="G18" s="78"/>
      <c r="H18" s="146"/>
      <c r="I18" s="84"/>
      <c r="J18" s="85"/>
      <c r="K18" s="84"/>
      <c r="L18" s="85"/>
      <c r="M18" s="84"/>
      <c r="N18" s="146"/>
      <c r="O18" s="84"/>
      <c r="P18" s="85"/>
      <c r="Q18" s="84"/>
      <c r="R18" s="85"/>
      <c r="S18" s="84"/>
      <c r="T18" s="80"/>
      <c r="U18" s="76"/>
      <c r="V18" s="193"/>
      <c r="W18" s="84"/>
      <c r="X18" s="85"/>
      <c r="Y18" s="85"/>
      <c r="Z18" s="84"/>
      <c r="AA18" s="85"/>
      <c r="AB18" s="85"/>
      <c r="AC18" s="85"/>
      <c r="AD18" s="84"/>
    </row>
    <row r="19" spans="1:30" ht="25" hidden="1" x14ac:dyDescent="0.5">
      <c r="A19" s="88" t="s">
        <v>205</v>
      </c>
      <c r="B19" s="86"/>
      <c r="C19" s="89" t="s">
        <v>55</v>
      </c>
      <c r="D19" s="88" t="s">
        <v>206</v>
      </c>
      <c r="E19" s="88" t="s">
        <v>206</v>
      </c>
      <c r="F19" s="76"/>
      <c r="G19" s="78"/>
      <c r="H19" s="146"/>
      <c r="I19" s="84"/>
      <c r="J19" s="85"/>
      <c r="K19" s="84"/>
      <c r="L19" s="85"/>
      <c r="M19" s="84"/>
      <c r="N19" s="146"/>
      <c r="O19" s="84"/>
      <c r="P19" s="85"/>
      <c r="Q19" s="84"/>
      <c r="R19" s="85"/>
      <c r="S19" s="84"/>
      <c r="T19" s="80"/>
      <c r="U19" s="76"/>
      <c r="V19" s="193"/>
      <c r="W19" s="84"/>
      <c r="X19" s="85"/>
      <c r="Y19" s="85"/>
      <c r="Z19" s="84"/>
      <c r="AA19" s="85"/>
      <c r="AB19" s="85"/>
      <c r="AC19" s="85"/>
      <c r="AD19" s="84"/>
    </row>
    <row r="20" spans="1:30" ht="50" hidden="1" x14ac:dyDescent="0.5">
      <c r="A20" s="88" t="s">
        <v>208</v>
      </c>
      <c r="B20" s="86"/>
      <c r="C20" s="89" t="s">
        <v>56</v>
      </c>
      <c r="D20" s="88" t="s">
        <v>207</v>
      </c>
      <c r="E20" s="88" t="s">
        <v>207</v>
      </c>
      <c r="F20" s="76"/>
      <c r="G20" s="78"/>
      <c r="H20" s="146"/>
      <c r="I20" s="84"/>
      <c r="J20" s="85"/>
      <c r="K20" s="84"/>
      <c r="L20" s="85"/>
      <c r="M20" s="84"/>
      <c r="N20" s="146"/>
      <c r="O20" s="84"/>
      <c r="P20" s="85"/>
      <c r="Q20" s="84"/>
      <c r="R20" s="85"/>
      <c r="S20" s="84"/>
      <c r="T20" s="80"/>
      <c r="U20" s="76"/>
      <c r="V20" s="193"/>
      <c r="W20" s="84"/>
      <c r="X20" s="85"/>
      <c r="Y20" s="85"/>
      <c r="Z20" s="84"/>
      <c r="AA20" s="85"/>
      <c r="AB20" s="85"/>
      <c r="AC20" s="85"/>
      <c r="AD20" s="84"/>
    </row>
    <row r="21" spans="1:30" hidden="1" x14ac:dyDescent="0.5">
      <c r="A21" s="88" t="s">
        <v>210</v>
      </c>
      <c r="B21" s="86"/>
      <c r="C21" s="89" t="s">
        <v>57</v>
      </c>
      <c r="D21" s="79"/>
      <c r="E21" s="79"/>
      <c r="F21" s="76"/>
      <c r="G21" s="78"/>
      <c r="H21" s="146"/>
      <c r="I21" s="84"/>
      <c r="J21" s="85"/>
      <c r="K21" s="84"/>
      <c r="L21" s="85"/>
      <c r="M21" s="84"/>
      <c r="N21" s="146"/>
      <c r="O21" s="84"/>
      <c r="P21" s="85"/>
      <c r="Q21" s="84"/>
      <c r="R21" s="85"/>
      <c r="S21" s="84"/>
      <c r="T21" s="80"/>
      <c r="U21" s="76"/>
      <c r="V21" s="193"/>
      <c r="W21" s="84"/>
      <c r="X21" s="85"/>
      <c r="Y21" s="85"/>
      <c r="Z21" s="84"/>
      <c r="AA21" s="85"/>
      <c r="AB21" s="85"/>
      <c r="AC21" s="85"/>
      <c r="AD21" s="84"/>
    </row>
    <row r="22" spans="1:30" ht="25" hidden="1" x14ac:dyDescent="0.5">
      <c r="A22" s="88" t="s">
        <v>211</v>
      </c>
      <c r="B22" s="86"/>
      <c r="C22" s="89" t="s">
        <v>58</v>
      </c>
      <c r="D22" s="79"/>
      <c r="E22" s="79"/>
      <c r="F22" s="76"/>
      <c r="G22" s="78"/>
      <c r="H22" s="146"/>
      <c r="I22" s="84"/>
      <c r="J22" s="85"/>
      <c r="K22" s="84"/>
      <c r="L22" s="85"/>
      <c r="M22" s="84"/>
      <c r="N22" s="146"/>
      <c r="O22" s="84"/>
      <c r="P22" s="85"/>
      <c r="Q22" s="84"/>
      <c r="R22" s="85"/>
      <c r="S22" s="84"/>
      <c r="T22" s="80"/>
      <c r="U22" s="76"/>
      <c r="V22" s="193"/>
      <c r="W22" s="84"/>
      <c r="X22" s="85"/>
      <c r="Y22" s="85"/>
      <c r="Z22" s="84"/>
      <c r="AA22" s="85"/>
      <c r="AB22" s="85"/>
      <c r="AC22" s="85"/>
      <c r="AD22" s="84"/>
    </row>
    <row r="23" spans="1:30" ht="39" hidden="1" customHeight="1" x14ac:dyDescent="0.5">
      <c r="A23" s="81"/>
      <c r="B23" s="86"/>
      <c r="C23" s="89"/>
      <c r="D23" s="79"/>
      <c r="E23" s="79"/>
      <c r="F23" s="76"/>
      <c r="G23" s="78"/>
      <c r="H23" s="146"/>
      <c r="I23" s="84"/>
      <c r="J23" s="85"/>
      <c r="K23" s="84"/>
      <c r="L23" s="85"/>
      <c r="M23" s="84"/>
      <c r="N23" s="146"/>
      <c r="O23" s="84"/>
      <c r="P23" s="85"/>
      <c r="Q23" s="84"/>
      <c r="R23" s="85"/>
      <c r="S23" s="84"/>
      <c r="T23" s="80"/>
      <c r="U23" s="76"/>
      <c r="V23" s="193"/>
      <c r="W23" s="84"/>
      <c r="X23" s="85"/>
      <c r="Y23" s="85"/>
      <c r="Z23" s="84"/>
      <c r="AA23" s="85"/>
      <c r="AB23" s="85"/>
      <c r="AC23" s="85"/>
      <c r="AD23" s="84"/>
    </row>
    <row r="24" spans="1:30" ht="12.75" customHeight="1" x14ac:dyDescent="0.5">
      <c r="A24" s="94"/>
      <c r="B24" s="94"/>
      <c r="C24" s="95"/>
      <c r="D24" s="427" t="s">
        <v>230</v>
      </c>
      <c r="E24" s="428"/>
      <c r="F24" s="429"/>
      <c r="G24" s="433"/>
      <c r="H24" s="451" t="s">
        <v>2906</v>
      </c>
      <c r="I24" s="452"/>
      <c r="J24" s="452"/>
      <c r="K24" s="452"/>
      <c r="L24" s="452"/>
      <c r="M24" s="452"/>
      <c r="N24" s="452"/>
      <c r="O24" s="452"/>
      <c r="P24" s="452"/>
      <c r="Q24" s="452"/>
      <c r="R24" s="452"/>
      <c r="S24" s="452"/>
      <c r="T24" s="100"/>
      <c r="U24" s="444"/>
      <c r="V24" s="194"/>
      <c r="W24" s="436" t="s">
        <v>224</v>
      </c>
      <c r="X24" s="436"/>
      <c r="Y24" s="436"/>
      <c r="Z24" s="436"/>
      <c r="AA24" s="446"/>
      <c r="AB24" s="446"/>
      <c r="AC24" s="446"/>
      <c r="AD24" s="447"/>
    </row>
    <row r="25" spans="1:30" ht="27" customHeight="1" x14ac:dyDescent="0.5">
      <c r="A25" s="96"/>
      <c r="B25" s="96"/>
      <c r="C25" s="97"/>
      <c r="D25" s="430"/>
      <c r="E25" s="431"/>
      <c r="F25" s="432"/>
      <c r="G25" s="434"/>
      <c r="H25" s="453"/>
      <c r="I25" s="454"/>
      <c r="J25" s="454"/>
      <c r="K25" s="454"/>
      <c r="L25" s="454"/>
      <c r="M25" s="454"/>
      <c r="N25" s="454"/>
      <c r="O25" s="454"/>
      <c r="P25" s="454"/>
      <c r="Q25" s="454"/>
      <c r="R25" s="454"/>
      <c r="S25" s="454"/>
      <c r="T25" s="100"/>
      <c r="U25" s="445"/>
      <c r="V25" s="194"/>
      <c r="W25" s="448" t="s">
        <v>225</v>
      </c>
      <c r="X25" s="448"/>
      <c r="Y25" s="448"/>
      <c r="Z25" s="448"/>
      <c r="AA25" s="449"/>
      <c r="AB25" s="449"/>
      <c r="AC25" s="449"/>
      <c r="AD25" s="450"/>
    </row>
    <row r="26" spans="1:30" ht="39.75" customHeight="1" x14ac:dyDescent="0.5">
      <c r="A26" s="98" t="s">
        <v>92</v>
      </c>
      <c r="B26" s="96"/>
      <c r="C26" s="97"/>
      <c r="D26" s="421" t="s">
        <v>2905</v>
      </c>
      <c r="E26" s="421"/>
      <c r="F26" s="424" t="s">
        <v>351</v>
      </c>
      <c r="G26" s="99"/>
      <c r="H26" s="455" t="s">
        <v>2919</v>
      </c>
      <c r="I26" s="455"/>
      <c r="J26" s="455"/>
      <c r="K26" s="455"/>
      <c r="L26" s="455"/>
      <c r="M26" s="455"/>
      <c r="N26" s="455"/>
      <c r="O26" s="455"/>
      <c r="P26" s="455"/>
      <c r="Q26" s="455"/>
      <c r="R26" s="455"/>
      <c r="S26" s="455"/>
      <c r="T26" s="100"/>
      <c r="U26" s="424" t="s">
        <v>235</v>
      </c>
      <c r="V26" s="194"/>
      <c r="W26" s="438" t="s">
        <v>36</v>
      </c>
      <c r="X26" s="439"/>
      <c r="Y26" s="439"/>
      <c r="Z26" s="440"/>
      <c r="AA26" s="438" t="s">
        <v>37</v>
      </c>
      <c r="AB26" s="439"/>
      <c r="AC26" s="439"/>
      <c r="AD26" s="440"/>
    </row>
    <row r="27" spans="1:30" ht="12.75" customHeight="1" x14ac:dyDescent="0.5">
      <c r="B27" s="96"/>
      <c r="C27" s="96"/>
      <c r="D27" s="422"/>
      <c r="E27" s="422"/>
      <c r="F27" s="425"/>
      <c r="G27" s="99"/>
      <c r="H27" s="456" t="s">
        <v>231</v>
      </c>
      <c r="I27" s="459" t="s">
        <v>232</v>
      </c>
      <c r="J27" s="462" t="s">
        <v>223</v>
      </c>
      <c r="K27" s="462"/>
      <c r="L27" s="462"/>
      <c r="M27" s="462"/>
      <c r="N27" s="456" t="s">
        <v>231</v>
      </c>
      <c r="O27" s="459" t="s">
        <v>232</v>
      </c>
      <c r="P27" s="462" t="s">
        <v>223</v>
      </c>
      <c r="Q27" s="462"/>
      <c r="R27" s="462"/>
      <c r="S27" s="462"/>
      <c r="T27" s="100"/>
      <c r="U27" s="425"/>
      <c r="V27" s="195"/>
      <c r="W27" s="441"/>
      <c r="X27" s="442"/>
      <c r="Y27" s="442"/>
      <c r="Z27" s="443"/>
      <c r="AA27" s="441"/>
      <c r="AB27" s="442"/>
      <c r="AC27" s="442"/>
      <c r="AD27" s="443"/>
    </row>
    <row r="28" spans="1:30" x14ac:dyDescent="0.5">
      <c r="B28" s="96"/>
      <c r="C28" s="96"/>
      <c r="D28" s="422"/>
      <c r="E28" s="422"/>
      <c r="F28" s="425"/>
      <c r="G28" s="99"/>
      <c r="H28" s="457"/>
      <c r="I28" s="460"/>
      <c r="J28" s="462" t="s">
        <v>222</v>
      </c>
      <c r="K28" s="462"/>
      <c r="L28" s="346">
        <f>COUNTIFS(H37:H1021,"&lt;&gt;",H37:H1021,"&lt;&gt;NA")</f>
        <v>425</v>
      </c>
      <c r="M28" s="132">
        <f>SUM(M29:M31)</f>
        <v>1</v>
      </c>
      <c r="N28" s="457"/>
      <c r="O28" s="460"/>
      <c r="P28" s="462" t="s">
        <v>222</v>
      </c>
      <c r="Q28" s="462"/>
      <c r="R28" s="350">
        <f>COUNTIFS(N37:N1021,"&lt;&gt;",N37:N1021,"&lt;&gt;NA")</f>
        <v>0</v>
      </c>
      <c r="S28" s="132" t="e">
        <f>SUM(S29:S31)</f>
        <v>#DIV/0!</v>
      </c>
      <c r="T28" s="101"/>
      <c r="U28" s="425"/>
      <c r="V28" s="196"/>
      <c r="W28" s="435" t="s">
        <v>204</v>
      </c>
      <c r="X28" s="436"/>
      <c r="Y28" s="436"/>
      <c r="Z28" s="437"/>
      <c r="AA28" s="435" t="s">
        <v>204</v>
      </c>
      <c r="AB28" s="436"/>
      <c r="AC28" s="436"/>
      <c r="AD28" s="437"/>
    </row>
    <row r="29" spans="1:30" x14ac:dyDescent="0.5">
      <c r="A29" s="96"/>
      <c r="B29" s="96"/>
      <c r="C29" s="96"/>
      <c r="D29" s="422"/>
      <c r="E29" s="422"/>
      <c r="F29" s="425"/>
      <c r="G29" s="99"/>
      <c r="H29" s="457"/>
      <c r="I29" s="460"/>
      <c r="J29" s="463" t="s">
        <v>216</v>
      </c>
      <c r="K29" s="463"/>
      <c r="L29" s="347">
        <f>COUNTIFS(H37:H1021,"&lt;&gt;",H37:H1021,"&lt;&gt;NA",J37:J1021,"NOK",L37:L1021,"NOK")</f>
        <v>0</v>
      </c>
      <c r="M29" s="129">
        <f>L29/L$28</f>
        <v>0</v>
      </c>
      <c r="N29" s="457"/>
      <c r="O29" s="460"/>
      <c r="P29" s="463" t="s">
        <v>216</v>
      </c>
      <c r="Q29" s="463"/>
      <c r="R29" s="351">
        <f>COUNTIFS(N37:N1021,"&lt;&gt;",N37:N1021,"&lt;&gt;NA",P37:P1021,"NOK",R37:R1021,"NOK")</f>
        <v>0</v>
      </c>
      <c r="S29" s="129" t="e">
        <f>R29/R$28</f>
        <v>#DIV/0!</v>
      </c>
      <c r="T29" s="101"/>
      <c r="U29" s="425"/>
      <c r="V29" s="196"/>
      <c r="W29" s="438"/>
      <c r="X29" s="439"/>
      <c r="Y29" s="439"/>
      <c r="Z29" s="440"/>
      <c r="AA29" s="438"/>
      <c r="AB29" s="439"/>
      <c r="AC29" s="439"/>
      <c r="AD29" s="440"/>
    </row>
    <row r="30" spans="1:30" x14ac:dyDescent="0.5">
      <c r="A30" s="96"/>
      <c r="B30" s="96"/>
      <c r="C30" s="96"/>
      <c r="D30" s="422"/>
      <c r="E30" s="422"/>
      <c r="F30" s="425"/>
      <c r="G30" s="99"/>
      <c r="H30" s="457"/>
      <c r="I30" s="460"/>
      <c r="J30" s="464" t="s">
        <v>217</v>
      </c>
      <c r="K30" s="464"/>
      <c r="L30" s="348">
        <f>COUNTIFS(H37:H1021,"&lt;&gt;",H37:H1021,"&lt;&gt;NA",J37:J1021,"OK",L37:L1021,"NA")+
COUNTIFS(H37:H1021,"&lt;&gt;",H37:H1021,"&lt;&gt;NA",J37:J1021,"OK",L37:L1021,"OK")+
COUNTIFS(H37:H1021,"&lt;&gt;",H37:H1021,"&lt;&gt;NA",J37:J1021,"NOK",L37:L1021,"NA")+
COUNTIFS(H37:H1021,"&lt;&gt;",H37:H1021,"&lt;&gt;NA",J37:J1021,"NOK",L37:L1021,"DEVIATION")</f>
        <v>0</v>
      </c>
      <c r="M30" s="130">
        <f>L30/L$28</f>
        <v>0</v>
      </c>
      <c r="N30" s="457"/>
      <c r="O30" s="460"/>
      <c r="P30" s="464" t="s">
        <v>217</v>
      </c>
      <c r="Q30" s="464"/>
      <c r="R30" s="352">
        <f>COUNTIFS(N37:N1021,"&lt;&gt;",N37:N1021,"&lt;&gt;NA",P37:P1021,"OK",R37:R1021,"NA")+
COUNTIFS(N37:N1021,"&lt;&gt;",N37:N1021,"&lt;&gt;NA",P37:P1021,"OK",R37:R1021,"OK")+
COUNTIFS(N37:N1021,"&lt;&gt;",N37:N1021,"&lt;&gt;NA",P37:P1021,"NOK",R37:R1021,"NA")+
COUNTIFS(N37:N1021,"&lt;&gt;",N37:N1021,"&lt;&gt;NA",P37:P1021,"NOK",R37:R1021,"DEVIATION")</f>
        <v>0</v>
      </c>
      <c r="S30" s="130" t="e">
        <f>R30/R$28</f>
        <v>#DIV/0!</v>
      </c>
      <c r="T30" s="101"/>
      <c r="U30" s="425"/>
      <c r="V30" s="196"/>
      <c r="W30" s="438"/>
      <c r="X30" s="439"/>
      <c r="Y30" s="439"/>
      <c r="Z30" s="440"/>
      <c r="AA30" s="438"/>
      <c r="AB30" s="439"/>
      <c r="AC30" s="439"/>
      <c r="AD30" s="440"/>
    </row>
    <row r="31" spans="1:30" x14ac:dyDescent="0.5">
      <c r="A31" s="337" t="s">
        <v>1961</v>
      </c>
      <c r="B31" s="96"/>
      <c r="C31" s="96"/>
      <c r="D31" s="422"/>
      <c r="E31" s="422"/>
      <c r="F31" s="425"/>
      <c r="G31" s="102"/>
      <c r="H31" s="457"/>
      <c r="I31" s="460"/>
      <c r="J31" s="465" t="s">
        <v>218</v>
      </c>
      <c r="K31" s="465"/>
      <c r="L31" s="128">
        <f>COUNTIFS(H37:H1021,"&lt;&gt;",H37:H1021,"&lt;&gt;NA",J37:J1021,"OK",L37:L1021,"NOK")+
COUNTIFS(H37:H1021,"&lt;&gt;",H37:H1021,"&lt;&gt;NA",J37:J1021,"OK",L37:L1021,"EN ATTENTE")+
COUNTIFS(H37:H1021,"&lt;&gt;",H37:H1021,"&lt;&gt;NA",J37:J1021,"NOK",L37:L1021,"EN ATTENTE")+
COUNTIFS(H37:H1021,"&lt;&gt;",H37:H1021,"&lt;&gt;NA",J37:J1021,"=")+
COUNTIFS(H37:H1021,"&lt;&gt;",H37:H1021,"&lt;&gt;NA",J37:J1021,"&lt;&gt;",L37:L1021,"=")</f>
        <v>425</v>
      </c>
      <c r="M31" s="131">
        <f>L31/L$28</f>
        <v>1</v>
      </c>
      <c r="N31" s="457"/>
      <c r="O31" s="460"/>
      <c r="P31" s="465" t="s">
        <v>218</v>
      </c>
      <c r="Q31" s="465"/>
      <c r="R31" s="128">
        <f>COUNTIFS(N37:N1021,"&lt;&gt;",N37:N1021,"&lt;&gt;NA",P37:P1021,"OK",R37:R1021,"NOK")+
COUNTIFS(N37:N1021,"&lt;&gt;",N37:N1021,"&lt;&gt;NA",P37:P1021,"OK",R37:R1021,"EN ATTENTE")+
COUNTIFS(N37:N1021,"&lt;&gt;",N37:N1021,"&lt;&gt;NA",P37:P1021,"NOK",R37:R1021,"EN ATTENTE")+
COUNTIFS(N37:N1021,"&lt;&gt;",N37:N1021,"&lt;&gt;NA",P37:P1021,"=")+
COUNTIFS(N37:N1021,"&lt;&gt;",N37:N1021,"&lt;&gt;NA",P37:P1021,"&lt;&gt;",R37:R1021,"=")</f>
        <v>0</v>
      </c>
      <c r="S31" s="131" t="e">
        <f>R31/R$28</f>
        <v>#DIV/0!</v>
      </c>
      <c r="T31" s="101"/>
      <c r="U31" s="425"/>
      <c r="V31" s="196"/>
      <c r="W31" s="438"/>
      <c r="X31" s="439"/>
      <c r="Y31" s="439"/>
      <c r="Z31" s="440"/>
      <c r="AA31" s="438"/>
      <c r="AB31" s="439"/>
      <c r="AC31" s="439"/>
      <c r="AD31" s="440"/>
    </row>
    <row r="32" spans="1:30" ht="25" x14ac:dyDescent="0.5">
      <c r="A32" s="336" t="s">
        <v>1962</v>
      </c>
      <c r="B32" s="96"/>
      <c r="C32" s="96"/>
      <c r="D32" s="422"/>
      <c r="E32" s="422"/>
      <c r="F32" s="425"/>
      <c r="G32" s="102"/>
      <c r="H32" s="457"/>
      <c r="I32" s="460"/>
      <c r="J32" s="466" t="s">
        <v>703</v>
      </c>
      <c r="K32" s="466"/>
      <c r="L32" s="266">
        <f>COUNTIFS(H37:H1021,"&lt;&gt;",H37:H1021,"&lt;&gt;NA",J37:J1021,"&lt;&gt;",L37:L1021,"=")</f>
        <v>425</v>
      </c>
      <c r="M32" s="267">
        <f>L32/L$28</f>
        <v>1</v>
      </c>
      <c r="N32" s="457"/>
      <c r="O32" s="460"/>
      <c r="P32" s="467" t="s">
        <v>703</v>
      </c>
      <c r="Q32" s="468"/>
      <c r="R32" s="266">
        <f>COUNTIFS(N37:N1021,"&lt;&gt;",N37:N1021,"&lt;&gt;NA",P37:P1021,"&lt;&gt;",R37:R1021,"=")</f>
        <v>0</v>
      </c>
      <c r="S32" s="267" t="e">
        <f>R32/R$28</f>
        <v>#DIV/0!</v>
      </c>
      <c r="T32" s="101"/>
      <c r="U32" s="425"/>
      <c r="V32" s="196"/>
      <c r="W32" s="438"/>
      <c r="X32" s="439"/>
      <c r="Y32" s="439"/>
      <c r="Z32" s="440"/>
      <c r="AA32" s="438"/>
      <c r="AB32" s="439"/>
      <c r="AC32" s="439"/>
      <c r="AD32" s="440"/>
    </row>
    <row r="33" spans="1:30" x14ac:dyDescent="0.5">
      <c r="A33" s="96"/>
      <c r="B33" s="96"/>
      <c r="C33" s="96"/>
      <c r="D33" s="423"/>
      <c r="E33" s="423"/>
      <c r="F33" s="425"/>
      <c r="G33" s="102"/>
      <c r="H33" s="457"/>
      <c r="I33" s="460"/>
      <c r="J33" s="466" t="s">
        <v>704</v>
      </c>
      <c r="K33" s="466"/>
      <c r="L33" s="266">
        <f>COUNTIFS(H37:H1021,"&lt;&gt;",H37:H1021,"&lt;&gt;NA",J37:J1021,"=")</f>
        <v>0</v>
      </c>
      <c r="M33" s="267">
        <f>L33/L$28</f>
        <v>0</v>
      </c>
      <c r="N33" s="457"/>
      <c r="O33" s="460"/>
      <c r="P33" s="466" t="s">
        <v>704</v>
      </c>
      <c r="Q33" s="466"/>
      <c r="R33" s="266">
        <f>COUNTIFS(N37:N1021,"&lt;&gt;",N37:N1021,"&lt;&gt;NA",P37:P1021,"=")</f>
        <v>0</v>
      </c>
      <c r="S33" s="267" t="e">
        <f>R33/R$28</f>
        <v>#DIV/0!</v>
      </c>
      <c r="T33" s="101"/>
      <c r="U33" s="425"/>
      <c r="V33" s="196"/>
      <c r="W33" s="441"/>
      <c r="X33" s="442"/>
      <c r="Y33" s="442"/>
      <c r="Z33" s="443"/>
      <c r="AA33" s="441"/>
      <c r="AB33" s="442"/>
      <c r="AC33" s="442"/>
      <c r="AD33" s="443"/>
    </row>
    <row r="34" spans="1:30" ht="50" x14ac:dyDescent="0.5">
      <c r="A34" s="150" t="s">
        <v>20</v>
      </c>
      <c r="B34" s="151" t="s">
        <v>229</v>
      </c>
      <c r="C34" s="299" t="s">
        <v>1343</v>
      </c>
      <c r="D34" s="152" t="s">
        <v>236</v>
      </c>
      <c r="E34" s="152" t="s">
        <v>236</v>
      </c>
      <c r="F34" s="426"/>
      <c r="G34" s="103"/>
      <c r="H34" s="458"/>
      <c r="I34" s="461"/>
      <c r="J34" s="149" t="s">
        <v>234</v>
      </c>
      <c r="K34" s="149" t="s">
        <v>233</v>
      </c>
      <c r="L34" s="149" t="s">
        <v>701</v>
      </c>
      <c r="M34" s="149" t="s">
        <v>702</v>
      </c>
      <c r="N34" s="458"/>
      <c r="O34" s="461"/>
      <c r="P34" s="149" t="s">
        <v>234</v>
      </c>
      <c r="Q34" s="149" t="s">
        <v>233</v>
      </c>
      <c r="R34" s="149" t="s">
        <v>701</v>
      </c>
      <c r="S34" s="149" t="s">
        <v>702</v>
      </c>
      <c r="T34" s="101"/>
      <c r="U34" s="426"/>
      <c r="V34" s="196"/>
      <c r="W34" s="198" t="s">
        <v>353</v>
      </c>
      <c r="X34" s="198" t="s">
        <v>24</v>
      </c>
      <c r="Y34" s="104" t="s">
        <v>25</v>
      </c>
      <c r="Z34" s="105" t="s">
        <v>21</v>
      </c>
      <c r="AA34" s="104" t="s">
        <v>33</v>
      </c>
      <c r="AB34" s="104" t="s">
        <v>24</v>
      </c>
      <c r="AC34" s="104" t="s">
        <v>25</v>
      </c>
      <c r="AD34" s="105" t="s">
        <v>21</v>
      </c>
    </row>
    <row r="35" spans="1:30" hidden="1" x14ac:dyDescent="0.5">
      <c r="A35" s="153" t="s">
        <v>19</v>
      </c>
      <c r="B35" s="154"/>
      <c r="C35" s="106"/>
      <c r="D35" s="106" t="s">
        <v>213</v>
      </c>
      <c r="E35" s="106" t="s">
        <v>213</v>
      </c>
      <c r="F35" s="107"/>
      <c r="G35" s="225"/>
      <c r="H35" s="148"/>
      <c r="I35" s="108"/>
      <c r="J35" s="109"/>
      <c r="K35" s="109"/>
      <c r="L35" s="109"/>
      <c r="M35" s="110"/>
      <c r="N35" s="148"/>
      <c r="O35" s="108"/>
      <c r="P35" s="109"/>
      <c r="Q35" s="109"/>
      <c r="R35" s="109"/>
      <c r="S35" s="110"/>
      <c r="T35" s="109"/>
      <c r="U35" s="107"/>
      <c r="V35" s="147"/>
      <c r="W35" s="192"/>
      <c r="X35" s="110"/>
      <c r="Y35" s="109"/>
      <c r="Z35" s="110"/>
      <c r="AA35" s="110"/>
      <c r="AB35" s="110"/>
      <c r="AC35" s="109"/>
      <c r="AD35" s="110"/>
    </row>
    <row r="36" spans="1:30" ht="37.5" x14ac:dyDescent="0.5">
      <c r="A36" s="203" t="s">
        <v>1530</v>
      </c>
      <c r="B36" s="232" t="s">
        <v>707</v>
      </c>
      <c r="C36" s="333"/>
      <c r="D36" s="270" t="s">
        <v>2075</v>
      </c>
      <c r="E36" s="270"/>
      <c r="F36" s="199"/>
      <c r="G36" s="226" t="s">
        <v>203</v>
      </c>
      <c r="H36" s="270" t="s">
        <v>2075</v>
      </c>
      <c r="I36" s="167"/>
      <c r="J36" s="168"/>
      <c r="K36" s="168"/>
      <c r="L36" s="168"/>
      <c r="M36" s="340"/>
      <c r="N36" s="270"/>
      <c r="O36" s="167"/>
      <c r="P36" s="168"/>
      <c r="Q36" s="168"/>
      <c r="R36" s="168"/>
      <c r="S36" s="340"/>
      <c r="T36" s="221" t="s">
        <v>203</v>
      </c>
      <c r="U36" s="166"/>
      <c r="V36" s="197" t="s">
        <v>203</v>
      </c>
      <c r="W36" s="165"/>
      <c r="X36" s="165"/>
      <c r="Y36" s="165"/>
      <c r="Z36" s="165"/>
      <c r="AA36" s="165"/>
      <c r="AB36" s="165"/>
      <c r="AC36" s="165"/>
      <c r="AD36" s="165"/>
    </row>
    <row r="37" spans="1:30" outlineLevel="1" x14ac:dyDescent="0.5">
      <c r="A37" s="233" t="s">
        <v>412</v>
      </c>
      <c r="B37" s="250" t="s">
        <v>1566</v>
      </c>
      <c r="C37" s="234" t="s">
        <v>1344</v>
      </c>
      <c r="D37" s="207" t="s">
        <v>323</v>
      </c>
      <c r="E37" s="171"/>
      <c r="F37" s="234" t="s">
        <v>1555</v>
      </c>
      <c r="G37" s="227" t="s">
        <v>15</v>
      </c>
      <c r="H37" s="180" t="s">
        <v>323</v>
      </c>
      <c r="I37" s="235"/>
      <c r="J37" s="112" t="s">
        <v>22</v>
      </c>
      <c r="K37" s="254" t="s">
        <v>2960</v>
      </c>
      <c r="L37" s="112"/>
      <c r="M37" s="258"/>
      <c r="N37" s="180"/>
      <c r="O37" s="235"/>
      <c r="P37" s="112"/>
      <c r="Q37" s="254"/>
      <c r="R37" s="112"/>
      <c r="S37" s="258"/>
      <c r="T37" s="222"/>
      <c r="U37" s="161"/>
      <c r="V37" s="197"/>
      <c r="W37" s="162"/>
      <c r="X37" s="92"/>
      <c r="Y37" s="92"/>
      <c r="Z37" s="91"/>
      <c r="AA37" s="91"/>
      <c r="AB37" s="92"/>
      <c r="AC37" s="92"/>
      <c r="AD37" s="91"/>
    </row>
    <row r="38" spans="1:30" outlineLevel="1" x14ac:dyDescent="0.5">
      <c r="A38" s="220" t="s">
        <v>413</v>
      </c>
      <c r="B38" s="250" t="s">
        <v>2483</v>
      </c>
      <c r="C38" s="234" t="s">
        <v>1345</v>
      </c>
      <c r="D38" s="207" t="s">
        <v>319</v>
      </c>
      <c r="E38" s="169"/>
      <c r="F38" s="234" t="s">
        <v>2161</v>
      </c>
      <c r="G38" s="227" t="s">
        <v>15</v>
      </c>
      <c r="H38" s="180" t="s">
        <v>319</v>
      </c>
      <c r="I38" s="133"/>
      <c r="J38" s="112" t="s">
        <v>22</v>
      </c>
      <c r="K38" s="254" t="s">
        <v>2960</v>
      </c>
      <c r="L38" s="112"/>
      <c r="M38" s="258"/>
      <c r="N38" s="180"/>
      <c r="O38" s="235"/>
      <c r="P38" s="112"/>
      <c r="Q38" s="254"/>
      <c r="R38" s="112"/>
      <c r="S38" s="258"/>
      <c r="T38" s="222"/>
      <c r="U38" s="161"/>
      <c r="V38" s="197"/>
      <c r="W38" s="162"/>
      <c r="X38" s="92"/>
      <c r="Y38" s="92"/>
      <c r="Z38" s="91"/>
      <c r="AA38" s="91"/>
      <c r="AB38" s="92"/>
      <c r="AC38" s="92"/>
      <c r="AD38" s="91"/>
    </row>
    <row r="39" spans="1:30" hidden="1" outlineLevel="1" x14ac:dyDescent="0.5">
      <c r="A39" s="234" t="s">
        <v>592</v>
      </c>
      <c r="B39" s="250" t="s">
        <v>2484</v>
      </c>
      <c r="C39" s="234" t="s">
        <v>1346</v>
      </c>
      <c r="D39" s="207" t="s">
        <v>320</v>
      </c>
      <c r="E39" s="169"/>
      <c r="F39" s="234" t="s">
        <v>2162</v>
      </c>
      <c r="G39" s="227" t="s">
        <v>15</v>
      </c>
      <c r="H39" s="179" t="s">
        <v>215</v>
      </c>
      <c r="I39" s="133"/>
      <c r="J39" s="112"/>
      <c r="K39" s="254"/>
      <c r="L39" s="112"/>
      <c r="M39" s="258"/>
      <c r="N39" s="179"/>
      <c r="O39" s="133"/>
      <c r="P39" s="112"/>
      <c r="Q39" s="254"/>
      <c r="R39" s="112"/>
      <c r="S39" s="258"/>
      <c r="T39" s="222"/>
      <c r="U39" s="161"/>
      <c r="V39" s="197"/>
      <c r="W39" s="162"/>
      <c r="X39" s="92"/>
      <c r="Y39" s="92"/>
      <c r="Z39" s="91"/>
      <c r="AA39" s="91"/>
      <c r="AB39" s="92"/>
      <c r="AC39" s="92"/>
      <c r="AD39" s="91"/>
    </row>
    <row r="40" spans="1:30" outlineLevel="1" x14ac:dyDescent="0.5">
      <c r="A40" s="220" t="s">
        <v>414</v>
      </c>
      <c r="B40" s="250" t="s">
        <v>2485</v>
      </c>
      <c r="C40" s="234" t="s">
        <v>1344</v>
      </c>
      <c r="D40" s="207" t="s">
        <v>322</v>
      </c>
      <c r="E40" s="169"/>
      <c r="F40" s="234" t="s">
        <v>2163</v>
      </c>
      <c r="G40" s="227" t="s">
        <v>15</v>
      </c>
      <c r="H40" s="180" t="s">
        <v>322</v>
      </c>
      <c r="I40" s="235"/>
      <c r="J40" s="112" t="s">
        <v>22</v>
      </c>
      <c r="K40" s="254" t="s">
        <v>2922</v>
      </c>
      <c r="L40" s="112"/>
      <c r="M40" s="258"/>
      <c r="N40" s="180"/>
      <c r="O40" s="235"/>
      <c r="P40" s="112"/>
      <c r="Q40" s="254"/>
      <c r="R40" s="112"/>
      <c r="S40" s="258"/>
      <c r="T40" s="222"/>
      <c r="U40" s="161"/>
      <c r="V40" s="197"/>
      <c r="W40" s="162"/>
      <c r="X40" s="92"/>
      <c r="Y40" s="92"/>
      <c r="Z40" s="91"/>
      <c r="AA40" s="91"/>
      <c r="AB40" s="92"/>
      <c r="AC40" s="92"/>
      <c r="AD40" s="91"/>
    </row>
    <row r="41" spans="1:30" outlineLevel="1" x14ac:dyDescent="0.5">
      <c r="A41" s="220" t="s">
        <v>415</v>
      </c>
      <c r="B41" s="250" t="s">
        <v>1567</v>
      </c>
      <c r="C41" s="234" t="s">
        <v>1579</v>
      </c>
      <c r="D41" s="207" t="s">
        <v>323</v>
      </c>
      <c r="E41" s="169"/>
      <c r="F41" s="234" t="s">
        <v>1071</v>
      </c>
      <c r="G41" s="227" t="s">
        <v>15</v>
      </c>
      <c r="H41" s="180" t="s">
        <v>323</v>
      </c>
      <c r="I41" s="235"/>
      <c r="J41" s="112" t="s">
        <v>22</v>
      </c>
      <c r="K41" s="254" t="s">
        <v>2960</v>
      </c>
      <c r="L41" s="112"/>
      <c r="M41" s="258"/>
      <c r="N41" s="180"/>
      <c r="O41" s="235"/>
      <c r="P41" s="112"/>
      <c r="Q41" s="254"/>
      <c r="R41" s="112"/>
      <c r="S41" s="258"/>
      <c r="T41" s="222"/>
      <c r="U41" s="164"/>
      <c r="V41" s="197"/>
      <c r="W41" s="162"/>
      <c r="X41" s="92"/>
      <c r="Y41" s="92"/>
      <c r="Z41" s="91"/>
      <c r="AA41" s="91"/>
      <c r="AB41" s="92"/>
      <c r="AC41" s="92"/>
      <c r="AD41" s="91"/>
    </row>
    <row r="42" spans="1:30" hidden="1" outlineLevel="1" x14ac:dyDescent="0.5">
      <c r="A42" s="234" t="s">
        <v>779</v>
      </c>
      <c r="B42" s="250" t="s">
        <v>2486</v>
      </c>
      <c r="C42" s="341" t="s">
        <v>1353</v>
      </c>
      <c r="D42" s="207" t="s">
        <v>320</v>
      </c>
      <c r="E42" s="169"/>
      <c r="F42" s="234" t="s">
        <v>2164</v>
      </c>
      <c r="G42" s="227" t="s">
        <v>15</v>
      </c>
      <c r="H42" s="179" t="s">
        <v>215</v>
      </c>
      <c r="I42" s="235"/>
      <c r="J42" s="112"/>
      <c r="K42" s="254"/>
      <c r="L42" s="112"/>
      <c r="M42" s="258"/>
      <c r="N42" s="179"/>
      <c r="O42" s="235"/>
      <c r="P42" s="112"/>
      <c r="Q42" s="254"/>
      <c r="R42" s="112"/>
      <c r="S42" s="258"/>
      <c r="T42" s="222"/>
      <c r="U42" s="164"/>
      <c r="V42" s="197"/>
      <c r="W42" s="162"/>
      <c r="X42" s="92"/>
      <c r="Y42" s="92"/>
      <c r="Z42" s="91"/>
      <c r="AA42" s="91"/>
      <c r="AB42" s="92"/>
      <c r="AC42" s="92"/>
      <c r="AD42" s="91"/>
    </row>
    <row r="43" spans="1:30" hidden="1" outlineLevel="1" x14ac:dyDescent="0.5">
      <c r="A43" s="234" t="s">
        <v>780</v>
      </c>
      <c r="B43" s="250" t="s">
        <v>2487</v>
      </c>
      <c r="C43" s="234" t="s">
        <v>1350</v>
      </c>
      <c r="D43" s="207" t="s">
        <v>320</v>
      </c>
      <c r="E43" s="169"/>
      <c r="F43" s="234" t="s">
        <v>2165</v>
      </c>
      <c r="G43" s="227" t="s">
        <v>15</v>
      </c>
      <c r="H43" s="179" t="s">
        <v>215</v>
      </c>
      <c r="I43" s="235"/>
      <c r="J43" s="112"/>
      <c r="K43" s="254"/>
      <c r="L43" s="112"/>
      <c r="M43" s="258"/>
      <c r="N43" s="179"/>
      <c r="O43" s="235"/>
      <c r="P43" s="112"/>
      <c r="Q43" s="254"/>
      <c r="R43" s="112"/>
      <c r="S43" s="258"/>
      <c r="T43" s="222"/>
      <c r="U43" s="164"/>
      <c r="V43" s="197"/>
      <c r="W43" s="162"/>
      <c r="X43" s="92"/>
      <c r="Y43" s="92"/>
      <c r="Z43" s="91"/>
      <c r="AA43" s="91"/>
      <c r="AB43" s="92"/>
      <c r="AC43" s="92"/>
      <c r="AD43" s="91"/>
    </row>
    <row r="44" spans="1:30" hidden="1" outlineLevel="1" x14ac:dyDescent="0.5">
      <c r="A44" s="234" t="s">
        <v>781</v>
      </c>
      <c r="B44" s="250" t="s">
        <v>1208</v>
      </c>
      <c r="C44" s="234" t="s">
        <v>1351</v>
      </c>
      <c r="D44" s="207" t="s">
        <v>320</v>
      </c>
      <c r="E44" s="169"/>
      <c r="F44" s="234" t="s">
        <v>1072</v>
      </c>
      <c r="G44" s="227" t="s">
        <v>15</v>
      </c>
      <c r="H44" s="179" t="s">
        <v>215</v>
      </c>
      <c r="I44" s="235"/>
      <c r="J44" s="112"/>
      <c r="K44" s="254"/>
      <c r="L44" s="112"/>
      <c r="M44" s="258"/>
      <c r="N44" s="179"/>
      <c r="O44" s="235"/>
      <c r="P44" s="112"/>
      <c r="Q44" s="254"/>
      <c r="R44" s="112"/>
      <c r="S44" s="258"/>
      <c r="T44" s="222"/>
      <c r="U44" s="164"/>
      <c r="V44" s="197"/>
      <c r="W44" s="162"/>
      <c r="X44" s="92"/>
      <c r="Y44" s="92"/>
      <c r="Z44" s="91"/>
      <c r="AA44" s="91"/>
      <c r="AB44" s="92"/>
      <c r="AC44" s="92"/>
      <c r="AD44" s="91"/>
    </row>
    <row r="45" spans="1:30" outlineLevel="1" x14ac:dyDescent="0.5">
      <c r="A45" s="220" t="s">
        <v>416</v>
      </c>
      <c r="B45" s="250" t="s">
        <v>646</v>
      </c>
      <c r="C45" s="234" t="s">
        <v>1352</v>
      </c>
      <c r="D45" s="207" t="s">
        <v>320</v>
      </c>
      <c r="E45" s="169"/>
      <c r="F45" s="234" t="s">
        <v>612</v>
      </c>
      <c r="G45" s="227" t="s">
        <v>15</v>
      </c>
      <c r="H45" s="180" t="s">
        <v>320</v>
      </c>
      <c r="I45" s="133"/>
      <c r="J45" s="112" t="s">
        <v>22</v>
      </c>
      <c r="K45" s="254" t="s">
        <v>2960</v>
      </c>
      <c r="L45" s="112"/>
      <c r="M45" s="258"/>
      <c r="N45" s="180"/>
      <c r="O45" s="133"/>
      <c r="P45" s="112"/>
      <c r="Q45" s="254"/>
      <c r="R45" s="112"/>
      <c r="S45" s="258"/>
      <c r="T45" s="222"/>
      <c r="U45" s="164"/>
      <c r="V45" s="197"/>
      <c r="W45" s="162"/>
      <c r="X45" s="92"/>
      <c r="Y45" s="92"/>
      <c r="Z45" s="91"/>
      <c r="AA45" s="91"/>
      <c r="AB45" s="92"/>
      <c r="AC45" s="92"/>
      <c r="AD45" s="91"/>
    </row>
    <row r="46" spans="1:30" hidden="1" outlineLevel="1" x14ac:dyDescent="0.5">
      <c r="A46" s="234" t="s">
        <v>782</v>
      </c>
      <c r="B46" s="250" t="s">
        <v>2488</v>
      </c>
      <c r="C46" s="234" t="s">
        <v>1354</v>
      </c>
      <c r="D46" s="207" t="s">
        <v>320</v>
      </c>
      <c r="E46" s="169"/>
      <c r="F46" s="234" t="s">
        <v>2166</v>
      </c>
      <c r="G46" s="227" t="s">
        <v>15</v>
      </c>
      <c r="H46" s="179" t="s">
        <v>215</v>
      </c>
      <c r="I46" s="133"/>
      <c r="J46" s="112"/>
      <c r="K46" s="254"/>
      <c r="L46" s="112"/>
      <c r="M46" s="258"/>
      <c r="N46" s="179"/>
      <c r="O46" s="133"/>
      <c r="P46" s="112"/>
      <c r="Q46" s="254"/>
      <c r="R46" s="112"/>
      <c r="S46" s="258"/>
      <c r="T46" s="222"/>
      <c r="U46" s="164"/>
      <c r="V46" s="197"/>
      <c r="W46" s="162"/>
      <c r="X46" s="92"/>
      <c r="Y46" s="92"/>
      <c r="Z46" s="91"/>
      <c r="AA46" s="91"/>
      <c r="AB46" s="92"/>
      <c r="AC46" s="92"/>
      <c r="AD46" s="91"/>
    </row>
    <row r="47" spans="1:30" outlineLevel="1" x14ac:dyDescent="0.5">
      <c r="A47" s="220" t="s">
        <v>417</v>
      </c>
      <c r="B47" s="250" t="s">
        <v>2489</v>
      </c>
      <c r="C47" s="234" t="s">
        <v>1355</v>
      </c>
      <c r="D47" s="207" t="s">
        <v>320</v>
      </c>
      <c r="E47" s="169"/>
      <c r="F47" s="234" t="s">
        <v>2167</v>
      </c>
      <c r="G47" s="227" t="s">
        <v>15</v>
      </c>
      <c r="H47" s="180" t="s">
        <v>320</v>
      </c>
      <c r="I47" s="133"/>
      <c r="J47" s="112" t="s">
        <v>22</v>
      </c>
      <c r="K47" s="254" t="s">
        <v>2923</v>
      </c>
      <c r="L47" s="112"/>
      <c r="M47" s="258"/>
      <c r="N47" s="180"/>
      <c r="O47" s="235"/>
      <c r="P47" s="112"/>
      <c r="Q47" s="254"/>
      <c r="R47" s="112"/>
      <c r="S47" s="258"/>
      <c r="T47" s="222"/>
      <c r="U47" s="161"/>
      <c r="V47" s="197"/>
      <c r="W47" s="162"/>
      <c r="X47" s="92"/>
      <c r="Y47" s="92"/>
      <c r="Z47" s="91"/>
      <c r="AA47" s="91"/>
      <c r="AB47" s="92"/>
      <c r="AC47" s="92"/>
      <c r="AD47" s="91"/>
    </row>
    <row r="48" spans="1:30" hidden="1" outlineLevel="1" x14ac:dyDescent="0.5">
      <c r="A48" s="234" t="s">
        <v>783</v>
      </c>
      <c r="B48" s="250" t="s">
        <v>1568</v>
      </c>
      <c r="C48" s="234" t="s">
        <v>1393</v>
      </c>
      <c r="D48" s="207" t="s">
        <v>319</v>
      </c>
      <c r="E48" s="169"/>
      <c r="F48" s="234" t="s">
        <v>1556</v>
      </c>
      <c r="G48" s="227" t="s">
        <v>15</v>
      </c>
      <c r="H48" s="179" t="s">
        <v>215</v>
      </c>
      <c r="I48" s="133"/>
      <c r="J48" s="112"/>
      <c r="K48" s="254"/>
      <c r="L48" s="112"/>
      <c r="M48" s="258"/>
      <c r="N48" s="179"/>
      <c r="O48" s="133"/>
      <c r="P48" s="112"/>
      <c r="Q48" s="254"/>
      <c r="R48" s="112"/>
      <c r="S48" s="258"/>
      <c r="T48" s="222"/>
      <c r="U48" s="161"/>
      <c r="V48" s="197"/>
      <c r="W48" s="162"/>
      <c r="X48" s="92"/>
      <c r="Y48" s="92"/>
      <c r="Z48" s="91"/>
      <c r="AA48" s="91"/>
      <c r="AB48" s="92"/>
      <c r="AC48" s="92"/>
      <c r="AD48" s="91"/>
    </row>
    <row r="49" spans="1:30" outlineLevel="1" x14ac:dyDescent="0.5">
      <c r="A49" s="220" t="s">
        <v>418</v>
      </c>
      <c r="B49" s="250" t="s">
        <v>1569</v>
      </c>
      <c r="C49" s="234" t="s">
        <v>1358</v>
      </c>
      <c r="D49" s="207" t="s">
        <v>319</v>
      </c>
      <c r="E49" s="169"/>
      <c r="F49" s="234" t="s">
        <v>1557</v>
      </c>
      <c r="G49" s="227" t="s">
        <v>15</v>
      </c>
      <c r="H49" s="180" t="s">
        <v>319</v>
      </c>
      <c r="I49" s="235"/>
      <c r="J49" s="112" t="s">
        <v>22</v>
      </c>
      <c r="K49" s="254" t="s">
        <v>2960</v>
      </c>
      <c r="L49" s="112"/>
      <c r="M49" s="258"/>
      <c r="N49" s="180"/>
      <c r="O49" s="235"/>
      <c r="P49" s="112"/>
      <c r="Q49" s="254"/>
      <c r="R49" s="112"/>
      <c r="S49" s="258"/>
      <c r="T49" s="222"/>
      <c r="U49" s="161"/>
      <c r="V49" s="197"/>
      <c r="W49" s="162"/>
      <c r="X49" s="92"/>
      <c r="Y49" s="92"/>
      <c r="Z49" s="91"/>
      <c r="AA49" s="91"/>
      <c r="AB49" s="92"/>
      <c r="AC49" s="92"/>
      <c r="AD49" s="91"/>
    </row>
    <row r="50" spans="1:30" hidden="1" outlineLevel="1" x14ac:dyDescent="0.5">
      <c r="A50" s="234" t="s">
        <v>784</v>
      </c>
      <c r="B50" s="250" t="s">
        <v>1209</v>
      </c>
      <c r="C50" s="234" t="s">
        <v>1359</v>
      </c>
      <c r="D50" s="207" t="s">
        <v>320</v>
      </c>
      <c r="E50" s="169"/>
      <c r="F50" s="234" t="s">
        <v>1073</v>
      </c>
      <c r="G50" s="227" t="s">
        <v>15</v>
      </c>
      <c r="H50" s="179" t="s">
        <v>215</v>
      </c>
      <c r="I50" s="235"/>
      <c r="J50" s="112"/>
      <c r="K50" s="254"/>
      <c r="L50" s="112"/>
      <c r="M50" s="258"/>
      <c r="N50" s="179"/>
      <c r="O50" s="235"/>
      <c r="P50" s="112"/>
      <c r="Q50" s="254"/>
      <c r="R50" s="112"/>
      <c r="S50" s="258"/>
      <c r="T50" s="222"/>
      <c r="U50" s="161"/>
      <c r="V50" s="197"/>
      <c r="W50" s="162"/>
      <c r="X50" s="92"/>
      <c r="Y50" s="92"/>
      <c r="Z50" s="91"/>
      <c r="AA50" s="91"/>
      <c r="AB50" s="92"/>
      <c r="AC50" s="92"/>
      <c r="AD50" s="91"/>
    </row>
    <row r="51" spans="1:30" hidden="1" outlineLevel="1" x14ac:dyDescent="0.5">
      <c r="A51" s="234" t="s">
        <v>785</v>
      </c>
      <c r="B51" s="250" t="s">
        <v>1210</v>
      </c>
      <c r="C51" s="234" t="s">
        <v>1360</v>
      </c>
      <c r="D51" s="207" t="s">
        <v>319</v>
      </c>
      <c r="E51" s="169"/>
      <c r="F51" s="234" t="s">
        <v>1074</v>
      </c>
      <c r="G51" s="227" t="s">
        <v>15</v>
      </c>
      <c r="H51" s="179" t="s">
        <v>215</v>
      </c>
      <c r="I51" s="235"/>
      <c r="J51" s="112"/>
      <c r="K51" s="254"/>
      <c r="L51" s="112"/>
      <c r="M51" s="258"/>
      <c r="N51" s="179"/>
      <c r="O51" s="235"/>
      <c r="P51" s="112"/>
      <c r="Q51" s="254"/>
      <c r="R51" s="112"/>
      <c r="S51" s="258"/>
      <c r="T51" s="222"/>
      <c r="U51" s="161"/>
      <c r="V51" s="197"/>
      <c r="W51" s="162"/>
      <c r="X51" s="92"/>
      <c r="Y51" s="92"/>
      <c r="Z51" s="91"/>
      <c r="AA51" s="91"/>
      <c r="AB51" s="92"/>
      <c r="AC51" s="92"/>
      <c r="AD51" s="91"/>
    </row>
    <row r="52" spans="1:30" hidden="1" outlineLevel="1" x14ac:dyDescent="0.5">
      <c r="A52" s="234" t="s">
        <v>786</v>
      </c>
      <c r="B52" s="250" t="s">
        <v>2490</v>
      </c>
      <c r="C52" s="234" t="s">
        <v>1357</v>
      </c>
      <c r="D52" s="207" t="s">
        <v>320</v>
      </c>
      <c r="E52" s="169"/>
      <c r="F52" s="234" t="s">
        <v>2168</v>
      </c>
      <c r="G52" s="227" t="s">
        <v>15</v>
      </c>
      <c r="H52" s="179" t="s">
        <v>215</v>
      </c>
      <c r="I52" s="235"/>
      <c r="J52" s="112"/>
      <c r="K52" s="254"/>
      <c r="L52" s="112"/>
      <c r="M52" s="258"/>
      <c r="N52" s="179"/>
      <c r="O52" s="235"/>
      <c r="P52" s="112"/>
      <c r="Q52" s="254"/>
      <c r="R52" s="112"/>
      <c r="S52" s="258"/>
      <c r="T52" s="222"/>
      <c r="U52" s="161"/>
      <c r="V52" s="197"/>
      <c r="W52" s="162"/>
      <c r="X52" s="92"/>
      <c r="Y52" s="92"/>
      <c r="Z52" s="91"/>
      <c r="AA52" s="91"/>
      <c r="AB52" s="92"/>
      <c r="AC52" s="92"/>
      <c r="AD52" s="91"/>
    </row>
    <row r="53" spans="1:30" hidden="1" outlineLevel="1" x14ac:dyDescent="0.5">
      <c r="A53" s="234" t="s">
        <v>787</v>
      </c>
      <c r="B53" s="250" t="s">
        <v>2491</v>
      </c>
      <c r="C53" s="234" t="s">
        <v>1357</v>
      </c>
      <c r="D53" s="207" t="s">
        <v>320</v>
      </c>
      <c r="E53" s="169"/>
      <c r="F53" s="234" t="s">
        <v>2169</v>
      </c>
      <c r="G53" s="227" t="s">
        <v>15</v>
      </c>
      <c r="H53" s="179" t="s">
        <v>215</v>
      </c>
      <c r="I53" s="235"/>
      <c r="J53" s="112"/>
      <c r="K53" s="254"/>
      <c r="L53" s="112"/>
      <c r="M53" s="258"/>
      <c r="N53" s="179"/>
      <c r="O53" s="235"/>
      <c r="P53" s="112"/>
      <c r="Q53" s="254"/>
      <c r="R53" s="112"/>
      <c r="S53" s="258"/>
      <c r="T53" s="222"/>
      <c r="U53" s="161"/>
      <c r="V53" s="197"/>
      <c r="W53" s="162"/>
      <c r="X53" s="92"/>
      <c r="Y53" s="92"/>
      <c r="Z53" s="91"/>
      <c r="AA53" s="91"/>
      <c r="AB53" s="92"/>
      <c r="AC53" s="92"/>
      <c r="AD53" s="91"/>
    </row>
    <row r="54" spans="1:30" outlineLevel="1" x14ac:dyDescent="0.5">
      <c r="A54" s="220" t="s">
        <v>419</v>
      </c>
      <c r="B54" s="250" t="s">
        <v>1832</v>
      </c>
      <c r="C54" s="234" t="s">
        <v>1361</v>
      </c>
      <c r="D54" s="207" t="s">
        <v>319</v>
      </c>
      <c r="E54" s="169"/>
      <c r="F54" s="234" t="s">
        <v>1807</v>
      </c>
      <c r="G54" s="227" t="s">
        <v>15</v>
      </c>
      <c r="H54" s="180" t="s">
        <v>319</v>
      </c>
      <c r="I54" s="133"/>
      <c r="J54" s="112" t="s">
        <v>22</v>
      </c>
      <c r="K54" s="254" t="s">
        <v>2960</v>
      </c>
      <c r="L54" s="112"/>
      <c r="M54" s="258"/>
      <c r="N54" s="180"/>
      <c r="O54" s="133"/>
      <c r="P54" s="112"/>
      <c r="Q54" s="254"/>
      <c r="R54" s="112"/>
      <c r="S54" s="258"/>
      <c r="T54" s="222"/>
      <c r="U54" s="161"/>
      <c r="V54" s="197"/>
      <c r="W54" s="162"/>
      <c r="X54" s="92"/>
      <c r="Y54" s="92"/>
      <c r="Z54" s="91"/>
      <c r="AA54" s="91"/>
      <c r="AB54" s="92"/>
      <c r="AC54" s="92"/>
      <c r="AD54" s="91"/>
    </row>
    <row r="55" spans="1:30" hidden="1" outlineLevel="1" x14ac:dyDescent="0.5">
      <c r="A55" s="264" t="s">
        <v>788</v>
      </c>
      <c r="B55" s="250" t="s">
        <v>2492</v>
      </c>
      <c r="C55" s="234" t="s">
        <v>1349</v>
      </c>
      <c r="D55" s="207" t="s">
        <v>323</v>
      </c>
      <c r="E55" s="169"/>
      <c r="F55" s="234" t="s">
        <v>2170</v>
      </c>
      <c r="G55" s="227" t="s">
        <v>15</v>
      </c>
      <c r="H55" s="179" t="s">
        <v>215</v>
      </c>
      <c r="I55" s="133"/>
      <c r="J55" s="112"/>
      <c r="K55" s="254"/>
      <c r="L55" s="112"/>
      <c r="M55" s="258"/>
      <c r="N55" s="179"/>
      <c r="O55" s="133"/>
      <c r="P55" s="112"/>
      <c r="Q55" s="254"/>
      <c r="R55" s="112"/>
      <c r="S55" s="258"/>
      <c r="T55" s="222"/>
      <c r="U55" s="161"/>
      <c r="V55" s="197"/>
      <c r="W55" s="162"/>
      <c r="X55" s="92"/>
      <c r="Y55" s="92"/>
      <c r="Z55" s="91"/>
      <c r="AA55" s="91"/>
      <c r="AB55" s="92"/>
      <c r="AC55" s="92"/>
      <c r="AD55" s="91"/>
    </row>
    <row r="56" spans="1:30" outlineLevel="1" x14ac:dyDescent="0.5">
      <c r="A56" s="220" t="s">
        <v>420</v>
      </c>
      <c r="B56" s="250" t="s">
        <v>1833</v>
      </c>
      <c r="C56" s="234" t="s">
        <v>1361</v>
      </c>
      <c r="D56" s="207" t="s">
        <v>320</v>
      </c>
      <c r="E56" s="169"/>
      <c r="F56" s="234" t="s">
        <v>1808</v>
      </c>
      <c r="G56" s="227" t="s">
        <v>15</v>
      </c>
      <c r="H56" s="180" t="s">
        <v>320</v>
      </c>
      <c r="I56" s="133"/>
      <c r="J56" s="112" t="s">
        <v>22</v>
      </c>
      <c r="K56" s="254" t="s">
        <v>2960</v>
      </c>
      <c r="L56" s="112"/>
      <c r="M56" s="258"/>
      <c r="N56" s="180"/>
      <c r="O56" s="133"/>
      <c r="P56" s="112"/>
      <c r="Q56" s="254"/>
      <c r="R56" s="112"/>
      <c r="S56" s="258"/>
      <c r="T56" s="222"/>
      <c r="U56" s="161"/>
      <c r="V56" s="197"/>
      <c r="W56" s="162"/>
      <c r="X56" s="92"/>
      <c r="Y56" s="92"/>
      <c r="Z56" s="91"/>
      <c r="AA56" s="91"/>
      <c r="AB56" s="92"/>
      <c r="AC56" s="92"/>
      <c r="AD56" s="91"/>
    </row>
    <row r="57" spans="1:30" outlineLevel="1" x14ac:dyDescent="0.5">
      <c r="A57" s="220" t="s">
        <v>421</v>
      </c>
      <c r="B57" s="250" t="s">
        <v>1834</v>
      </c>
      <c r="C57" s="234" t="s">
        <v>1361</v>
      </c>
      <c r="D57" s="207" t="s">
        <v>320</v>
      </c>
      <c r="E57" s="169"/>
      <c r="F57" s="234" t="s">
        <v>1809</v>
      </c>
      <c r="G57" s="227" t="s">
        <v>15</v>
      </c>
      <c r="H57" s="180" t="s">
        <v>320</v>
      </c>
      <c r="I57" s="133"/>
      <c r="J57" s="112" t="s">
        <v>22</v>
      </c>
      <c r="K57" s="254" t="s">
        <v>2960</v>
      </c>
      <c r="L57" s="112"/>
      <c r="M57" s="258"/>
      <c r="N57" s="180"/>
      <c r="O57" s="133"/>
      <c r="P57" s="112"/>
      <c r="Q57" s="254"/>
      <c r="R57" s="112"/>
      <c r="S57" s="258"/>
      <c r="T57" s="222" t="s">
        <v>203</v>
      </c>
      <c r="U57" s="161"/>
      <c r="V57" s="197" t="s">
        <v>203</v>
      </c>
      <c r="W57" s="162"/>
      <c r="X57" s="92"/>
      <c r="Y57" s="92"/>
      <c r="Z57" s="91"/>
      <c r="AA57" s="91"/>
      <c r="AB57" s="92"/>
      <c r="AC57" s="92"/>
      <c r="AD57" s="91"/>
    </row>
    <row r="58" spans="1:30" hidden="1" outlineLevel="1" x14ac:dyDescent="0.5">
      <c r="A58" s="220" t="s">
        <v>422</v>
      </c>
      <c r="B58" s="250" t="s">
        <v>1835</v>
      </c>
      <c r="C58" s="234" t="s">
        <v>1362</v>
      </c>
      <c r="D58" s="207" t="s">
        <v>320</v>
      </c>
      <c r="E58" s="169"/>
      <c r="F58" s="234" t="s">
        <v>1810</v>
      </c>
      <c r="G58" s="227" t="s">
        <v>15</v>
      </c>
      <c r="H58" s="179" t="s">
        <v>215</v>
      </c>
      <c r="I58" s="133"/>
      <c r="J58" s="112"/>
      <c r="K58" s="254"/>
      <c r="L58" s="112"/>
      <c r="M58" s="258"/>
      <c r="N58" s="179"/>
      <c r="O58" s="133"/>
      <c r="P58" s="112"/>
      <c r="Q58" s="254"/>
      <c r="R58" s="112"/>
      <c r="S58" s="258"/>
      <c r="T58" s="222" t="s">
        <v>203</v>
      </c>
      <c r="U58" s="161"/>
      <c r="V58" s="197" t="s">
        <v>203</v>
      </c>
      <c r="W58" s="162"/>
      <c r="X58" s="92"/>
      <c r="Y58" s="92"/>
      <c r="Z58" s="91"/>
      <c r="AA58" s="91"/>
      <c r="AB58" s="92"/>
      <c r="AC58" s="92"/>
      <c r="AD58" s="91"/>
    </row>
    <row r="59" spans="1:30" outlineLevel="1" x14ac:dyDescent="0.5">
      <c r="A59" s="220" t="s">
        <v>423</v>
      </c>
      <c r="B59" s="250" t="s">
        <v>2493</v>
      </c>
      <c r="C59" s="234" t="s">
        <v>1363</v>
      </c>
      <c r="D59" s="207" t="s">
        <v>319</v>
      </c>
      <c r="E59" s="169"/>
      <c r="F59" s="234" t="s">
        <v>2171</v>
      </c>
      <c r="G59" s="227" t="s">
        <v>15</v>
      </c>
      <c r="H59" s="180" t="s">
        <v>319</v>
      </c>
      <c r="I59" s="235"/>
      <c r="J59" s="112" t="s">
        <v>22</v>
      </c>
      <c r="K59" s="254" t="s">
        <v>2960</v>
      </c>
      <c r="L59" s="112"/>
      <c r="M59" s="258"/>
      <c r="N59" s="180"/>
      <c r="O59" s="235"/>
      <c r="P59" s="112"/>
      <c r="Q59" s="254"/>
      <c r="R59" s="112"/>
      <c r="S59" s="258"/>
      <c r="T59" s="222" t="s">
        <v>203</v>
      </c>
      <c r="U59" s="161"/>
      <c r="V59" s="197" t="s">
        <v>203</v>
      </c>
      <c r="W59" s="162"/>
      <c r="X59" s="92"/>
      <c r="Y59" s="92"/>
      <c r="Z59" s="91"/>
      <c r="AA59" s="91"/>
      <c r="AB59" s="92"/>
      <c r="AC59" s="92"/>
      <c r="AD59" s="91"/>
    </row>
    <row r="60" spans="1:30" hidden="1" outlineLevel="1" x14ac:dyDescent="0.5">
      <c r="A60" s="234" t="s">
        <v>1531</v>
      </c>
      <c r="B60" s="250" t="s">
        <v>2494</v>
      </c>
      <c r="C60" s="234" t="s">
        <v>1544</v>
      </c>
      <c r="D60" s="207" t="s">
        <v>318</v>
      </c>
      <c r="E60" s="169"/>
      <c r="F60" s="234" t="s">
        <v>2172</v>
      </c>
      <c r="G60" s="227" t="s">
        <v>15</v>
      </c>
      <c r="H60" s="179" t="s">
        <v>215</v>
      </c>
      <c r="I60" s="235"/>
      <c r="J60" s="112"/>
      <c r="K60" s="254"/>
      <c r="L60" s="112"/>
      <c r="M60" s="258"/>
      <c r="N60" s="179"/>
      <c r="O60" s="235"/>
      <c r="P60" s="112"/>
      <c r="Q60" s="254"/>
      <c r="R60" s="112"/>
      <c r="S60" s="258"/>
      <c r="T60" s="222"/>
      <c r="U60" s="161"/>
      <c r="V60" s="197"/>
      <c r="W60" s="162"/>
      <c r="X60" s="92"/>
      <c r="Y60" s="92"/>
      <c r="Z60" s="91"/>
      <c r="AA60" s="91"/>
      <c r="AB60" s="92"/>
      <c r="AC60" s="92"/>
      <c r="AD60" s="91"/>
    </row>
    <row r="61" spans="1:30" hidden="1" outlineLevel="1" x14ac:dyDescent="0.5">
      <c r="A61" s="264" t="s">
        <v>1532</v>
      </c>
      <c r="B61" s="250" t="s">
        <v>2495</v>
      </c>
      <c r="C61" s="234" t="s">
        <v>1544</v>
      </c>
      <c r="D61" s="207" t="s">
        <v>318</v>
      </c>
      <c r="E61" s="169"/>
      <c r="F61" s="234" t="s">
        <v>2173</v>
      </c>
      <c r="G61" s="227" t="s">
        <v>15</v>
      </c>
      <c r="H61" s="179" t="s">
        <v>215</v>
      </c>
      <c r="I61" s="235"/>
      <c r="J61" s="112"/>
      <c r="K61" s="254"/>
      <c r="L61" s="112"/>
      <c r="M61" s="258"/>
      <c r="N61" s="179"/>
      <c r="O61" s="235"/>
      <c r="P61" s="112"/>
      <c r="Q61" s="254"/>
      <c r="R61" s="112"/>
      <c r="S61" s="258"/>
      <c r="T61" s="222"/>
      <c r="U61" s="161"/>
      <c r="V61" s="197"/>
      <c r="W61" s="162"/>
      <c r="X61" s="92"/>
      <c r="Y61" s="92"/>
      <c r="Z61" s="91"/>
      <c r="AA61" s="91"/>
      <c r="AB61" s="92"/>
      <c r="AC61" s="92"/>
      <c r="AD61" s="91"/>
    </row>
    <row r="62" spans="1:30" hidden="1" outlineLevel="1" x14ac:dyDescent="0.5">
      <c r="A62" s="220" t="s">
        <v>424</v>
      </c>
      <c r="B62" s="250" t="s">
        <v>2496</v>
      </c>
      <c r="C62" s="234" t="s">
        <v>1362</v>
      </c>
      <c r="D62" s="207" t="s">
        <v>320</v>
      </c>
      <c r="E62" s="169"/>
      <c r="F62" s="234" t="s">
        <v>2174</v>
      </c>
      <c r="G62" s="227" t="s">
        <v>15</v>
      </c>
      <c r="H62" s="179" t="s">
        <v>215</v>
      </c>
      <c r="I62" s="133"/>
      <c r="J62" s="112"/>
      <c r="K62" s="254"/>
      <c r="L62" s="112"/>
      <c r="M62" s="258"/>
      <c r="N62" s="179"/>
      <c r="O62" s="133"/>
      <c r="P62" s="112"/>
      <c r="Q62" s="254"/>
      <c r="R62" s="112"/>
      <c r="S62" s="258"/>
      <c r="T62" s="222" t="s">
        <v>203</v>
      </c>
      <c r="U62" s="164"/>
      <c r="V62" s="197" t="s">
        <v>203</v>
      </c>
      <c r="W62" s="162"/>
      <c r="X62" s="92"/>
      <c r="Y62" s="92"/>
      <c r="Z62" s="91"/>
      <c r="AA62" s="91"/>
      <c r="AB62" s="92"/>
      <c r="AC62" s="92"/>
      <c r="AD62" s="91"/>
    </row>
    <row r="63" spans="1:30" hidden="1" outlineLevel="1" x14ac:dyDescent="0.5">
      <c r="A63" s="220" t="s">
        <v>425</v>
      </c>
      <c r="B63" s="250" t="s">
        <v>2497</v>
      </c>
      <c r="C63" s="234" t="s">
        <v>1364</v>
      </c>
      <c r="D63" s="207" t="s">
        <v>320</v>
      </c>
      <c r="E63" s="169"/>
      <c r="F63" s="234" t="s">
        <v>2175</v>
      </c>
      <c r="G63" s="227" t="s">
        <v>15</v>
      </c>
      <c r="H63" s="179" t="s">
        <v>215</v>
      </c>
      <c r="I63" s="133"/>
      <c r="J63" s="112"/>
      <c r="K63" s="254"/>
      <c r="L63" s="112"/>
      <c r="M63" s="258"/>
      <c r="N63" s="179"/>
      <c r="O63" s="133"/>
      <c r="P63" s="112"/>
      <c r="Q63" s="254"/>
      <c r="R63" s="112"/>
      <c r="S63" s="258"/>
      <c r="T63" s="222" t="s">
        <v>203</v>
      </c>
      <c r="U63" s="164"/>
      <c r="V63" s="197" t="s">
        <v>203</v>
      </c>
      <c r="W63" s="162"/>
      <c r="X63" s="92"/>
      <c r="Y63" s="92"/>
      <c r="Z63" s="91"/>
      <c r="AA63" s="91"/>
      <c r="AB63" s="92"/>
      <c r="AC63" s="92"/>
      <c r="AD63" s="91"/>
    </row>
    <row r="64" spans="1:30" hidden="1" outlineLevel="1" x14ac:dyDescent="0.5">
      <c r="A64" s="220" t="s">
        <v>426</v>
      </c>
      <c r="B64" s="250" t="s">
        <v>2498</v>
      </c>
      <c r="C64" s="234" t="s">
        <v>1364</v>
      </c>
      <c r="D64" s="207" t="s">
        <v>320</v>
      </c>
      <c r="E64" s="169"/>
      <c r="F64" s="234" t="s">
        <v>2176</v>
      </c>
      <c r="G64" s="227" t="s">
        <v>15</v>
      </c>
      <c r="H64" s="179" t="s">
        <v>215</v>
      </c>
      <c r="I64" s="133"/>
      <c r="J64" s="112"/>
      <c r="K64" s="254"/>
      <c r="L64" s="112"/>
      <c r="M64" s="258"/>
      <c r="N64" s="179"/>
      <c r="O64" s="133"/>
      <c r="P64" s="112"/>
      <c r="Q64" s="254"/>
      <c r="R64" s="112"/>
      <c r="S64" s="258"/>
      <c r="T64" s="222" t="s">
        <v>203</v>
      </c>
      <c r="U64" s="164"/>
      <c r="V64" s="197" t="s">
        <v>203</v>
      </c>
      <c r="W64" s="162"/>
      <c r="X64" s="92"/>
      <c r="Y64" s="92"/>
      <c r="Z64" s="91"/>
      <c r="AA64" s="91"/>
      <c r="AB64" s="92"/>
      <c r="AC64" s="92"/>
      <c r="AD64" s="91"/>
    </row>
    <row r="65" spans="1:30" hidden="1" outlineLevel="1" x14ac:dyDescent="0.5">
      <c r="A65" s="220" t="s">
        <v>427</v>
      </c>
      <c r="B65" s="250" t="s">
        <v>2499</v>
      </c>
      <c r="C65" s="234" t="s">
        <v>1364</v>
      </c>
      <c r="D65" s="207" t="s">
        <v>319</v>
      </c>
      <c r="E65" s="169"/>
      <c r="F65" s="234" t="s">
        <v>2177</v>
      </c>
      <c r="G65" s="227" t="s">
        <v>15</v>
      </c>
      <c r="H65" s="179" t="s">
        <v>215</v>
      </c>
      <c r="I65" s="133"/>
      <c r="J65" s="112"/>
      <c r="K65" s="254"/>
      <c r="L65" s="112"/>
      <c r="M65" s="258"/>
      <c r="N65" s="179"/>
      <c r="O65" s="133"/>
      <c r="P65" s="112"/>
      <c r="Q65" s="254"/>
      <c r="R65" s="112"/>
      <c r="S65" s="258"/>
      <c r="T65" s="222" t="s">
        <v>203</v>
      </c>
      <c r="U65" s="164"/>
      <c r="V65" s="197" t="s">
        <v>203</v>
      </c>
      <c r="W65" s="162"/>
      <c r="X65" s="92"/>
      <c r="Y65" s="92"/>
      <c r="Z65" s="91"/>
      <c r="AA65" s="91"/>
      <c r="AB65" s="92"/>
      <c r="AC65" s="92"/>
      <c r="AD65" s="91"/>
    </row>
    <row r="66" spans="1:30" hidden="1" outlineLevel="1" x14ac:dyDescent="0.5">
      <c r="A66" s="220" t="s">
        <v>428</v>
      </c>
      <c r="B66" s="250" t="s">
        <v>2500</v>
      </c>
      <c r="C66" s="234" t="s">
        <v>1364</v>
      </c>
      <c r="D66" s="207" t="s">
        <v>320</v>
      </c>
      <c r="E66" s="169"/>
      <c r="F66" s="234" t="s">
        <v>2178</v>
      </c>
      <c r="G66" s="227" t="s">
        <v>15</v>
      </c>
      <c r="H66" s="179" t="s">
        <v>215</v>
      </c>
      <c r="I66" s="133"/>
      <c r="J66" s="112"/>
      <c r="K66" s="254"/>
      <c r="L66" s="112"/>
      <c r="M66" s="258"/>
      <c r="N66" s="179"/>
      <c r="O66" s="133"/>
      <c r="P66" s="112"/>
      <c r="Q66" s="254"/>
      <c r="R66" s="112"/>
      <c r="S66" s="258"/>
      <c r="T66" s="222" t="s">
        <v>203</v>
      </c>
      <c r="U66" s="161"/>
      <c r="V66" s="197" t="s">
        <v>203</v>
      </c>
      <c r="W66" s="162"/>
      <c r="X66" s="92"/>
      <c r="Y66" s="92"/>
      <c r="Z66" s="91"/>
      <c r="AA66" s="91"/>
      <c r="AB66" s="92"/>
      <c r="AC66" s="92"/>
      <c r="AD66" s="91"/>
    </row>
    <row r="67" spans="1:30" hidden="1" outlineLevel="1" x14ac:dyDescent="0.5">
      <c r="A67" s="220" t="s">
        <v>429</v>
      </c>
      <c r="B67" s="250" t="s">
        <v>2501</v>
      </c>
      <c r="C67" s="234" t="s">
        <v>1364</v>
      </c>
      <c r="D67" s="207" t="s">
        <v>320</v>
      </c>
      <c r="E67" s="169"/>
      <c r="F67" s="234" t="s">
        <v>2179</v>
      </c>
      <c r="G67" s="227" t="s">
        <v>15</v>
      </c>
      <c r="H67" s="179" t="s">
        <v>215</v>
      </c>
      <c r="I67" s="133"/>
      <c r="J67" s="112"/>
      <c r="K67" s="254"/>
      <c r="L67" s="112"/>
      <c r="M67" s="258"/>
      <c r="N67" s="179"/>
      <c r="O67" s="133"/>
      <c r="P67" s="112"/>
      <c r="Q67" s="254"/>
      <c r="R67" s="112"/>
      <c r="S67" s="258"/>
      <c r="T67" s="222" t="s">
        <v>203</v>
      </c>
      <c r="U67" s="161"/>
      <c r="V67" s="197" t="s">
        <v>203</v>
      </c>
      <c r="W67" s="162"/>
      <c r="X67" s="92"/>
      <c r="Y67" s="92"/>
      <c r="Z67" s="91"/>
      <c r="AA67" s="91"/>
      <c r="AB67" s="92"/>
      <c r="AC67" s="92"/>
      <c r="AD67" s="91"/>
    </row>
    <row r="68" spans="1:30" hidden="1" outlineLevel="1" x14ac:dyDescent="0.5">
      <c r="A68" s="220" t="s">
        <v>430</v>
      </c>
      <c r="B68" s="250" t="s">
        <v>2502</v>
      </c>
      <c r="C68" s="234" t="s">
        <v>1364</v>
      </c>
      <c r="D68" s="207" t="s">
        <v>320</v>
      </c>
      <c r="E68" s="169"/>
      <c r="F68" s="234" t="s">
        <v>2180</v>
      </c>
      <c r="G68" s="227" t="s">
        <v>15</v>
      </c>
      <c r="H68" s="179" t="s">
        <v>215</v>
      </c>
      <c r="I68" s="133"/>
      <c r="J68" s="112"/>
      <c r="K68" s="254"/>
      <c r="L68" s="112"/>
      <c r="M68" s="258"/>
      <c r="N68" s="179"/>
      <c r="O68" s="133"/>
      <c r="P68" s="112"/>
      <c r="Q68" s="254"/>
      <c r="R68" s="112"/>
      <c r="S68" s="258"/>
      <c r="T68" s="222" t="s">
        <v>203</v>
      </c>
      <c r="U68" s="164"/>
      <c r="V68" s="197" t="s">
        <v>203</v>
      </c>
      <c r="W68" s="162"/>
      <c r="X68" s="92"/>
      <c r="Y68" s="92"/>
      <c r="Z68" s="91"/>
      <c r="AA68" s="91"/>
      <c r="AB68" s="92"/>
      <c r="AC68" s="92"/>
      <c r="AD68" s="91"/>
    </row>
    <row r="69" spans="1:30" hidden="1" outlineLevel="1" x14ac:dyDescent="0.5">
      <c r="A69" s="220" t="s">
        <v>431</v>
      </c>
      <c r="B69" s="250" t="s">
        <v>2503</v>
      </c>
      <c r="C69" s="234" t="s">
        <v>1362</v>
      </c>
      <c r="D69" s="207" t="s">
        <v>320</v>
      </c>
      <c r="E69" s="169"/>
      <c r="F69" s="234" t="s">
        <v>2181</v>
      </c>
      <c r="G69" s="227" t="s">
        <v>15</v>
      </c>
      <c r="H69" s="179" t="s">
        <v>215</v>
      </c>
      <c r="I69" s="133"/>
      <c r="J69" s="112"/>
      <c r="K69" s="254"/>
      <c r="L69" s="112"/>
      <c r="M69" s="258"/>
      <c r="N69" s="179"/>
      <c r="O69" s="133"/>
      <c r="P69" s="112"/>
      <c r="Q69" s="254"/>
      <c r="R69" s="112"/>
      <c r="S69" s="258"/>
      <c r="T69" s="222" t="s">
        <v>203</v>
      </c>
      <c r="U69" s="164"/>
      <c r="V69" s="197" t="s">
        <v>203</v>
      </c>
      <c r="W69" s="162"/>
      <c r="X69" s="92"/>
      <c r="Y69" s="92"/>
      <c r="Z69" s="91"/>
      <c r="AA69" s="91"/>
      <c r="AB69" s="92"/>
      <c r="AC69" s="92"/>
      <c r="AD69" s="91"/>
    </row>
    <row r="70" spans="1:30" hidden="1" outlineLevel="1" x14ac:dyDescent="0.5">
      <c r="A70" s="220" t="s">
        <v>434</v>
      </c>
      <c r="B70" s="250" t="s">
        <v>2504</v>
      </c>
      <c r="C70" s="234" t="s">
        <v>1364</v>
      </c>
      <c r="D70" s="207" t="s">
        <v>320</v>
      </c>
      <c r="E70" s="169"/>
      <c r="F70" s="234" t="s">
        <v>2182</v>
      </c>
      <c r="G70" s="227" t="s">
        <v>15</v>
      </c>
      <c r="H70" s="179" t="s">
        <v>215</v>
      </c>
      <c r="I70" s="133"/>
      <c r="J70" s="112"/>
      <c r="K70" s="254"/>
      <c r="L70" s="112"/>
      <c r="M70" s="258"/>
      <c r="N70" s="179"/>
      <c r="O70" s="133"/>
      <c r="P70" s="112"/>
      <c r="Q70" s="254"/>
      <c r="R70" s="112"/>
      <c r="S70" s="258"/>
      <c r="T70" s="222" t="s">
        <v>203</v>
      </c>
      <c r="U70" s="161"/>
      <c r="V70" s="197" t="s">
        <v>203</v>
      </c>
      <c r="W70" s="162"/>
      <c r="X70" s="92"/>
      <c r="Y70" s="92"/>
      <c r="Z70" s="91"/>
      <c r="AA70" s="91"/>
      <c r="AB70" s="92"/>
      <c r="AC70" s="92"/>
      <c r="AD70" s="91"/>
    </row>
    <row r="71" spans="1:30" hidden="1" outlineLevel="1" x14ac:dyDescent="0.5">
      <c r="A71" s="220" t="s">
        <v>435</v>
      </c>
      <c r="B71" s="250" t="s">
        <v>2505</v>
      </c>
      <c r="C71" s="234" t="s">
        <v>1364</v>
      </c>
      <c r="D71" s="207" t="s">
        <v>320</v>
      </c>
      <c r="E71" s="169"/>
      <c r="F71" s="234" t="s">
        <v>2183</v>
      </c>
      <c r="G71" s="227" t="s">
        <v>15</v>
      </c>
      <c r="H71" s="179" t="s">
        <v>215</v>
      </c>
      <c r="I71" s="133"/>
      <c r="J71" s="112"/>
      <c r="K71" s="254"/>
      <c r="L71" s="112"/>
      <c r="M71" s="258"/>
      <c r="N71" s="179"/>
      <c r="O71" s="133"/>
      <c r="P71" s="112"/>
      <c r="Q71" s="254"/>
      <c r="R71" s="112"/>
      <c r="S71" s="258"/>
      <c r="T71" s="222" t="s">
        <v>203</v>
      </c>
      <c r="U71" s="161"/>
      <c r="V71" s="197" t="s">
        <v>203</v>
      </c>
      <c r="W71" s="162"/>
      <c r="X71" s="92"/>
      <c r="Y71" s="92"/>
      <c r="Z71" s="91"/>
      <c r="AA71" s="91"/>
      <c r="AB71" s="92"/>
      <c r="AC71" s="92"/>
      <c r="AD71" s="91"/>
    </row>
    <row r="72" spans="1:30" hidden="1" outlineLevel="1" x14ac:dyDescent="0.5">
      <c r="A72" s="234" t="s">
        <v>789</v>
      </c>
      <c r="B72" s="250" t="s">
        <v>1211</v>
      </c>
      <c r="C72" s="234" t="s">
        <v>1365</v>
      </c>
      <c r="D72" s="207" t="s">
        <v>322</v>
      </c>
      <c r="E72" s="169"/>
      <c r="F72" s="234" t="s">
        <v>1516</v>
      </c>
      <c r="G72" s="227" t="s">
        <v>15</v>
      </c>
      <c r="H72" s="179" t="s">
        <v>215</v>
      </c>
      <c r="I72" s="133"/>
      <c r="J72" s="112"/>
      <c r="K72" s="254"/>
      <c r="L72" s="112"/>
      <c r="M72" s="258"/>
      <c r="N72" s="179"/>
      <c r="O72" s="133"/>
      <c r="P72" s="112"/>
      <c r="Q72" s="254"/>
      <c r="R72" s="112"/>
      <c r="S72" s="258"/>
      <c r="T72" s="222"/>
      <c r="U72" s="161"/>
      <c r="V72" s="197"/>
      <c r="W72" s="162"/>
      <c r="X72" s="92"/>
      <c r="Y72" s="92"/>
      <c r="Z72" s="91"/>
      <c r="AA72" s="91"/>
      <c r="AB72" s="92"/>
      <c r="AC72" s="92"/>
      <c r="AD72" s="91"/>
    </row>
    <row r="73" spans="1:30" hidden="1" outlineLevel="1" x14ac:dyDescent="0.5">
      <c r="A73" s="234" t="s">
        <v>790</v>
      </c>
      <c r="B73" s="250" t="s">
        <v>1212</v>
      </c>
      <c r="C73" s="234" t="s">
        <v>1366</v>
      </c>
      <c r="D73" s="207" t="s">
        <v>319</v>
      </c>
      <c r="E73" s="169"/>
      <c r="F73" s="234" t="s">
        <v>1075</v>
      </c>
      <c r="G73" s="227" t="s">
        <v>15</v>
      </c>
      <c r="H73" s="179" t="s">
        <v>215</v>
      </c>
      <c r="I73" s="133"/>
      <c r="J73" s="112"/>
      <c r="K73" s="254"/>
      <c r="L73" s="112"/>
      <c r="M73" s="258"/>
      <c r="N73" s="179"/>
      <c r="O73" s="133"/>
      <c r="P73" s="112"/>
      <c r="Q73" s="254"/>
      <c r="R73" s="112"/>
      <c r="S73" s="258"/>
      <c r="T73" s="222"/>
      <c r="U73" s="161"/>
      <c r="V73" s="197"/>
      <c r="W73" s="162"/>
      <c r="X73" s="92"/>
      <c r="Y73" s="92"/>
      <c r="Z73" s="91"/>
      <c r="AA73" s="91"/>
      <c r="AB73" s="92"/>
      <c r="AC73" s="92"/>
      <c r="AD73" s="91"/>
    </row>
    <row r="74" spans="1:30" hidden="1" outlineLevel="1" x14ac:dyDescent="0.5">
      <c r="A74" s="234" t="s">
        <v>791</v>
      </c>
      <c r="B74" s="250" t="s">
        <v>1213</v>
      </c>
      <c r="C74" s="234" t="s">
        <v>1367</v>
      </c>
      <c r="D74" s="207" t="s">
        <v>320</v>
      </c>
      <c r="E74" s="169"/>
      <c r="F74" s="234" t="s">
        <v>1076</v>
      </c>
      <c r="G74" s="227" t="s">
        <v>15</v>
      </c>
      <c r="H74" s="179" t="s">
        <v>215</v>
      </c>
      <c r="I74" s="133"/>
      <c r="J74" s="112"/>
      <c r="K74" s="254"/>
      <c r="L74" s="112"/>
      <c r="M74" s="258"/>
      <c r="N74" s="179"/>
      <c r="O74" s="133"/>
      <c r="P74" s="112"/>
      <c r="Q74" s="254"/>
      <c r="R74" s="112"/>
      <c r="S74" s="258"/>
      <c r="T74" s="222"/>
      <c r="U74" s="161"/>
      <c r="V74" s="197"/>
      <c r="W74" s="162"/>
      <c r="X74" s="92"/>
      <c r="Y74" s="92"/>
      <c r="Z74" s="91"/>
      <c r="AA74" s="91"/>
      <c r="AB74" s="92"/>
      <c r="AC74" s="92"/>
      <c r="AD74" s="91"/>
    </row>
    <row r="75" spans="1:30" outlineLevel="1" x14ac:dyDescent="0.5">
      <c r="A75" s="220" t="s">
        <v>436</v>
      </c>
      <c r="B75" s="250" t="s">
        <v>2506</v>
      </c>
      <c r="C75" s="234" t="s">
        <v>1368</v>
      </c>
      <c r="D75" s="207" t="s">
        <v>319</v>
      </c>
      <c r="E75" s="169"/>
      <c r="F75" s="234" t="s">
        <v>2184</v>
      </c>
      <c r="G75" s="227" t="s">
        <v>15</v>
      </c>
      <c r="H75" s="180" t="s">
        <v>319</v>
      </c>
      <c r="I75" s="133"/>
      <c r="J75" s="112" t="s">
        <v>22</v>
      </c>
      <c r="K75" s="254" t="s">
        <v>2922</v>
      </c>
      <c r="L75" s="112"/>
      <c r="M75" s="258"/>
      <c r="N75" s="180"/>
      <c r="O75" s="133"/>
      <c r="P75" s="112"/>
      <c r="Q75" s="254"/>
      <c r="R75" s="112"/>
      <c r="S75" s="258"/>
      <c r="T75" s="222"/>
      <c r="U75" s="161"/>
      <c r="V75" s="197"/>
      <c r="W75" s="162"/>
      <c r="X75" s="92"/>
      <c r="Y75" s="92"/>
      <c r="Z75" s="91"/>
      <c r="AA75" s="91"/>
      <c r="AB75" s="92"/>
      <c r="AC75" s="92"/>
      <c r="AD75" s="91"/>
    </row>
    <row r="76" spans="1:30" outlineLevel="1" x14ac:dyDescent="0.5">
      <c r="A76" s="234" t="s">
        <v>792</v>
      </c>
      <c r="B76" s="250" t="s">
        <v>2507</v>
      </c>
      <c r="C76" s="234" t="s">
        <v>1580</v>
      </c>
      <c r="D76" s="207" t="s">
        <v>319</v>
      </c>
      <c r="E76" s="169"/>
      <c r="F76" s="234" t="s">
        <v>2185</v>
      </c>
      <c r="G76" s="227" t="s">
        <v>15</v>
      </c>
      <c r="H76" s="180" t="s">
        <v>319</v>
      </c>
      <c r="I76" s="235"/>
      <c r="J76" s="112" t="s">
        <v>22</v>
      </c>
      <c r="K76" s="254" t="s">
        <v>2921</v>
      </c>
      <c r="L76" s="112"/>
      <c r="M76" s="258"/>
      <c r="N76" s="180"/>
      <c r="O76" s="235"/>
      <c r="P76" s="112"/>
      <c r="Q76" s="254"/>
      <c r="R76" s="112"/>
      <c r="S76" s="258"/>
      <c r="T76" s="222"/>
      <c r="U76" s="161"/>
      <c r="V76" s="197"/>
      <c r="W76" s="162"/>
      <c r="X76" s="92"/>
      <c r="Y76" s="92"/>
      <c r="Z76" s="91"/>
      <c r="AA76" s="91"/>
      <c r="AB76" s="92"/>
      <c r="AC76" s="92"/>
      <c r="AD76" s="91"/>
    </row>
    <row r="77" spans="1:30" outlineLevel="1" x14ac:dyDescent="0.5">
      <c r="A77" s="264" t="s">
        <v>793</v>
      </c>
      <c r="B77" s="250" t="s">
        <v>2508</v>
      </c>
      <c r="C77" s="234" t="s">
        <v>1581</v>
      </c>
      <c r="D77" s="207" t="s">
        <v>320</v>
      </c>
      <c r="E77" s="169"/>
      <c r="F77" s="234" t="s">
        <v>2186</v>
      </c>
      <c r="G77" s="227" t="s">
        <v>15</v>
      </c>
      <c r="H77" s="180" t="s">
        <v>320</v>
      </c>
      <c r="I77" s="235"/>
      <c r="J77" s="112" t="s">
        <v>22</v>
      </c>
      <c r="K77" s="254" t="s">
        <v>2991</v>
      </c>
      <c r="L77" s="112"/>
      <c r="M77" s="258"/>
      <c r="N77" s="180"/>
      <c r="O77" s="235"/>
      <c r="P77" s="112"/>
      <c r="Q77" s="254"/>
      <c r="R77" s="112"/>
      <c r="S77" s="258"/>
      <c r="T77" s="222"/>
      <c r="U77" s="161"/>
      <c r="V77" s="197"/>
      <c r="W77" s="162"/>
      <c r="X77" s="92"/>
      <c r="Y77" s="92"/>
      <c r="Z77" s="91"/>
      <c r="AA77" s="91"/>
      <c r="AB77" s="92"/>
      <c r="AC77" s="92"/>
      <c r="AD77" s="91"/>
    </row>
    <row r="78" spans="1:30" hidden="1" outlineLevel="1" x14ac:dyDescent="0.5">
      <c r="A78" s="220" t="s">
        <v>437</v>
      </c>
      <c r="B78" s="250" t="s">
        <v>647</v>
      </c>
      <c r="C78" s="234" t="s">
        <v>1362</v>
      </c>
      <c r="D78" s="207" t="s">
        <v>320</v>
      </c>
      <c r="E78" s="169"/>
      <c r="F78" s="234" t="s">
        <v>613</v>
      </c>
      <c r="G78" s="227" t="s">
        <v>15</v>
      </c>
      <c r="H78" s="179" t="s">
        <v>215</v>
      </c>
      <c r="I78" s="133"/>
      <c r="J78" s="112"/>
      <c r="K78" s="254"/>
      <c r="L78" s="112"/>
      <c r="M78" s="258"/>
      <c r="N78" s="179"/>
      <c r="O78" s="133"/>
      <c r="P78" s="112"/>
      <c r="Q78" s="254"/>
      <c r="R78" s="112"/>
      <c r="S78" s="258"/>
      <c r="T78" s="222" t="s">
        <v>203</v>
      </c>
      <c r="U78" s="161"/>
      <c r="V78" s="197" t="s">
        <v>203</v>
      </c>
      <c r="W78" s="162"/>
      <c r="X78" s="92"/>
      <c r="Y78" s="92"/>
      <c r="Z78" s="91"/>
      <c r="AA78" s="91"/>
      <c r="AB78" s="92"/>
      <c r="AC78" s="92"/>
      <c r="AD78" s="91"/>
    </row>
    <row r="79" spans="1:30" outlineLevel="1" x14ac:dyDescent="0.5">
      <c r="A79" s="220" t="s">
        <v>438</v>
      </c>
      <c r="B79" s="250" t="s">
        <v>648</v>
      </c>
      <c r="C79" s="234" t="s">
        <v>1369</v>
      </c>
      <c r="D79" s="207" t="s">
        <v>319</v>
      </c>
      <c r="E79" s="169"/>
      <c r="F79" s="234" t="s">
        <v>614</v>
      </c>
      <c r="G79" s="227" t="s">
        <v>15</v>
      </c>
      <c r="H79" s="180" t="s">
        <v>319</v>
      </c>
      <c r="I79" s="133"/>
      <c r="J79" s="112" t="s">
        <v>22</v>
      </c>
      <c r="K79" s="254" t="s">
        <v>2924</v>
      </c>
      <c r="L79" s="112"/>
      <c r="M79" s="258"/>
      <c r="N79" s="180"/>
      <c r="O79" s="133"/>
      <c r="P79" s="112"/>
      <c r="Q79" s="254"/>
      <c r="R79" s="112"/>
      <c r="S79" s="258"/>
      <c r="T79" s="222" t="s">
        <v>203</v>
      </c>
      <c r="U79" s="161"/>
      <c r="V79" s="197" t="s">
        <v>203</v>
      </c>
      <c r="W79" s="162"/>
      <c r="X79" s="92"/>
      <c r="Y79" s="92"/>
      <c r="Z79" s="91"/>
      <c r="AA79" s="91"/>
      <c r="AB79" s="92"/>
      <c r="AC79" s="92"/>
      <c r="AD79" s="91"/>
    </row>
    <row r="80" spans="1:30" ht="112.5" outlineLevel="1" x14ac:dyDescent="0.5">
      <c r="A80" s="264" t="s">
        <v>794</v>
      </c>
      <c r="B80" s="250" t="s">
        <v>1214</v>
      </c>
      <c r="C80" s="234" t="s">
        <v>2825</v>
      </c>
      <c r="D80" s="207" t="s">
        <v>319</v>
      </c>
      <c r="E80" s="169"/>
      <c r="F80" s="234" t="s">
        <v>1077</v>
      </c>
      <c r="G80" s="227" t="s">
        <v>15</v>
      </c>
      <c r="H80" s="180" t="s">
        <v>319</v>
      </c>
      <c r="I80" s="133"/>
      <c r="J80" s="112" t="s">
        <v>23</v>
      </c>
      <c r="K80" s="373" t="s">
        <v>3001</v>
      </c>
      <c r="L80" s="112"/>
      <c r="M80" s="258"/>
      <c r="N80" s="180"/>
      <c r="O80" s="133"/>
      <c r="P80" s="112"/>
      <c r="Q80" s="254"/>
      <c r="R80" s="112"/>
      <c r="S80" s="258"/>
      <c r="T80" s="222"/>
      <c r="U80" s="161"/>
      <c r="V80" s="197"/>
      <c r="W80" s="162"/>
      <c r="X80" s="92"/>
      <c r="Y80" s="92"/>
      <c r="Z80" s="91"/>
      <c r="AA80" s="91"/>
      <c r="AB80" s="92"/>
      <c r="AC80" s="92"/>
      <c r="AD80" s="91"/>
    </row>
    <row r="81" spans="1:30" outlineLevel="1" x14ac:dyDescent="0.5">
      <c r="A81" s="234" t="s">
        <v>593</v>
      </c>
      <c r="B81" s="250" t="s">
        <v>1570</v>
      </c>
      <c r="C81" s="234" t="s">
        <v>1582</v>
      </c>
      <c r="D81" s="207" t="s">
        <v>323</v>
      </c>
      <c r="E81" s="169"/>
      <c r="F81" s="234" t="s">
        <v>1558</v>
      </c>
      <c r="G81" s="227" t="s">
        <v>15</v>
      </c>
      <c r="H81" s="180" t="s">
        <v>323</v>
      </c>
      <c r="I81" s="235"/>
      <c r="J81" s="112" t="s">
        <v>22</v>
      </c>
      <c r="K81" s="254" t="s">
        <v>2925</v>
      </c>
      <c r="L81" s="112"/>
      <c r="M81" s="258"/>
      <c r="N81" s="180"/>
      <c r="O81" s="235"/>
      <c r="P81" s="112"/>
      <c r="Q81" s="254"/>
      <c r="R81" s="112"/>
      <c r="S81" s="258"/>
      <c r="T81" s="222"/>
      <c r="U81" s="161"/>
      <c r="V81" s="197"/>
      <c r="W81" s="162"/>
      <c r="X81" s="92"/>
      <c r="Y81" s="92"/>
      <c r="Z81" s="91"/>
      <c r="AA81" s="91"/>
      <c r="AB81" s="92"/>
      <c r="AC81" s="92"/>
      <c r="AD81" s="91"/>
    </row>
    <row r="82" spans="1:30" hidden="1" outlineLevel="1" x14ac:dyDescent="0.5">
      <c r="A82" s="234" t="s">
        <v>795</v>
      </c>
      <c r="B82" s="250" t="s">
        <v>1215</v>
      </c>
      <c r="C82" s="234" t="s">
        <v>1370</v>
      </c>
      <c r="D82" s="207" t="s">
        <v>320</v>
      </c>
      <c r="E82" s="169"/>
      <c r="F82" s="234" t="s">
        <v>1078</v>
      </c>
      <c r="G82" s="227" t="s">
        <v>15</v>
      </c>
      <c r="H82" s="179" t="s">
        <v>215</v>
      </c>
      <c r="I82" s="133"/>
      <c r="J82" s="112"/>
      <c r="K82" s="254"/>
      <c r="L82" s="112"/>
      <c r="M82" s="258"/>
      <c r="N82" s="179"/>
      <c r="O82" s="133"/>
      <c r="P82" s="112"/>
      <c r="Q82" s="254"/>
      <c r="R82" s="112"/>
      <c r="S82" s="258"/>
      <c r="T82" s="222"/>
      <c r="U82" s="161"/>
      <c r="V82" s="197"/>
      <c r="W82" s="162"/>
      <c r="X82" s="92"/>
      <c r="Y82" s="92"/>
      <c r="Z82" s="91"/>
      <c r="AA82" s="91"/>
      <c r="AB82" s="92"/>
      <c r="AC82" s="92"/>
      <c r="AD82" s="91"/>
    </row>
    <row r="83" spans="1:30" hidden="1" outlineLevel="1" x14ac:dyDescent="0.5">
      <c r="A83" s="234" t="s">
        <v>796</v>
      </c>
      <c r="B83" s="250" t="s">
        <v>1216</v>
      </c>
      <c r="C83" s="234" t="s">
        <v>2826</v>
      </c>
      <c r="D83" s="207" t="s">
        <v>324</v>
      </c>
      <c r="E83" s="169"/>
      <c r="F83" s="234" t="s">
        <v>1079</v>
      </c>
      <c r="G83" s="227" t="s">
        <v>15</v>
      </c>
      <c r="H83" s="179" t="s">
        <v>215</v>
      </c>
      <c r="I83" s="133"/>
      <c r="J83" s="112"/>
      <c r="K83" s="254"/>
      <c r="L83" s="112"/>
      <c r="M83" s="258"/>
      <c r="N83" s="179"/>
      <c r="O83" s="133"/>
      <c r="P83" s="112"/>
      <c r="Q83" s="254"/>
      <c r="R83" s="112"/>
      <c r="S83" s="258"/>
      <c r="T83" s="222"/>
      <c r="U83" s="161"/>
      <c r="V83" s="197"/>
      <c r="W83" s="162"/>
      <c r="X83" s="92"/>
      <c r="Y83" s="92"/>
      <c r="Z83" s="91"/>
      <c r="AA83" s="91"/>
      <c r="AB83" s="92"/>
      <c r="AC83" s="92"/>
      <c r="AD83" s="91"/>
    </row>
    <row r="84" spans="1:30" hidden="1" outlineLevel="1" x14ac:dyDescent="0.5">
      <c r="A84" s="234" t="s">
        <v>797</v>
      </c>
      <c r="B84" s="250" t="s">
        <v>1217</v>
      </c>
      <c r="C84" s="234" t="s">
        <v>2826</v>
      </c>
      <c r="D84" s="207" t="s">
        <v>320</v>
      </c>
      <c r="E84" s="169"/>
      <c r="F84" s="234" t="s">
        <v>1080</v>
      </c>
      <c r="G84" s="227" t="s">
        <v>15</v>
      </c>
      <c r="H84" s="179" t="s">
        <v>215</v>
      </c>
      <c r="I84" s="133"/>
      <c r="J84" s="112"/>
      <c r="K84" s="254"/>
      <c r="L84" s="112"/>
      <c r="M84" s="258"/>
      <c r="N84" s="179"/>
      <c r="O84" s="133"/>
      <c r="P84" s="112"/>
      <c r="Q84" s="254"/>
      <c r="R84" s="112"/>
      <c r="S84" s="258"/>
      <c r="T84" s="222"/>
      <c r="U84" s="161"/>
      <c r="V84" s="197"/>
      <c r="W84" s="162"/>
      <c r="X84" s="92"/>
      <c r="Y84" s="92"/>
      <c r="Z84" s="91"/>
      <c r="AA84" s="91"/>
      <c r="AB84" s="92"/>
      <c r="AC84" s="92"/>
      <c r="AD84" s="91"/>
    </row>
    <row r="85" spans="1:30" hidden="1" outlineLevel="1" x14ac:dyDescent="0.5">
      <c r="A85" s="234" t="s">
        <v>798</v>
      </c>
      <c r="B85" s="250" t="s">
        <v>1218</v>
      </c>
      <c r="C85" s="234" t="s">
        <v>1371</v>
      </c>
      <c r="D85" s="207" t="s">
        <v>320</v>
      </c>
      <c r="E85" s="169"/>
      <c r="F85" s="234" t="s">
        <v>1081</v>
      </c>
      <c r="G85" s="227" t="s">
        <v>15</v>
      </c>
      <c r="H85" s="179" t="s">
        <v>215</v>
      </c>
      <c r="I85" s="133"/>
      <c r="J85" s="112"/>
      <c r="K85" s="254"/>
      <c r="L85" s="112"/>
      <c r="M85" s="258"/>
      <c r="N85" s="179"/>
      <c r="O85" s="133"/>
      <c r="P85" s="112"/>
      <c r="Q85" s="254"/>
      <c r="R85" s="112"/>
      <c r="S85" s="258"/>
      <c r="T85" s="222"/>
      <c r="U85" s="161"/>
      <c r="V85" s="197"/>
      <c r="W85" s="162"/>
      <c r="X85" s="92"/>
      <c r="Y85" s="92"/>
      <c r="Z85" s="91"/>
      <c r="AA85" s="91"/>
      <c r="AB85" s="92"/>
      <c r="AC85" s="92"/>
      <c r="AD85" s="91"/>
    </row>
    <row r="86" spans="1:30" ht="250.5" outlineLevel="1" x14ac:dyDescent="0.5">
      <c r="A86" s="264" t="s">
        <v>2992</v>
      </c>
      <c r="B86" s="250" t="s">
        <v>1571</v>
      </c>
      <c r="C86" s="234" t="s">
        <v>2827</v>
      </c>
      <c r="D86" s="207" t="s">
        <v>321</v>
      </c>
      <c r="E86" s="169"/>
      <c r="F86" s="234" t="s">
        <v>1559</v>
      </c>
      <c r="G86" s="227" t="s">
        <v>15</v>
      </c>
      <c r="H86" s="180" t="s">
        <v>321</v>
      </c>
      <c r="I86" s="235"/>
      <c r="J86" s="112" t="s">
        <v>23</v>
      </c>
      <c r="K86" s="373" t="s">
        <v>3002</v>
      </c>
      <c r="L86" s="112"/>
      <c r="M86" s="258"/>
      <c r="N86" s="179"/>
      <c r="O86" s="235"/>
      <c r="P86" s="112"/>
      <c r="Q86" s="254"/>
      <c r="R86" s="112"/>
      <c r="S86" s="258"/>
      <c r="T86" s="222"/>
      <c r="U86" s="161"/>
      <c r="V86" s="197"/>
      <c r="W86" s="162"/>
      <c r="X86" s="92"/>
      <c r="Y86" s="92"/>
      <c r="Z86" s="91"/>
      <c r="AA86" s="91"/>
      <c r="AB86" s="92"/>
      <c r="AC86" s="92"/>
      <c r="AD86" s="91"/>
    </row>
    <row r="87" spans="1:30" hidden="1" outlineLevel="1" x14ac:dyDescent="0.5">
      <c r="A87" s="234" t="s">
        <v>799</v>
      </c>
      <c r="B87" s="250" t="s">
        <v>1219</v>
      </c>
      <c r="C87" s="234" t="s">
        <v>2828</v>
      </c>
      <c r="D87" s="207" t="s">
        <v>319</v>
      </c>
      <c r="E87" s="169"/>
      <c r="F87" s="234" t="s">
        <v>1082</v>
      </c>
      <c r="G87" s="227" t="s">
        <v>15</v>
      </c>
      <c r="H87" s="179" t="s">
        <v>215</v>
      </c>
      <c r="I87" s="133"/>
      <c r="J87" s="112"/>
      <c r="K87" s="254"/>
      <c r="L87" s="112"/>
      <c r="M87" s="258"/>
      <c r="N87" s="179"/>
      <c r="O87" s="133"/>
      <c r="P87" s="112"/>
      <c r="Q87" s="254"/>
      <c r="R87" s="112"/>
      <c r="S87" s="258"/>
      <c r="T87" s="222"/>
      <c r="U87" s="161"/>
      <c r="V87" s="197"/>
      <c r="W87" s="162"/>
      <c r="X87" s="92"/>
      <c r="Y87" s="92"/>
      <c r="Z87" s="91"/>
      <c r="AA87" s="91"/>
      <c r="AB87" s="92"/>
      <c r="AC87" s="92"/>
      <c r="AD87" s="91"/>
    </row>
    <row r="88" spans="1:30" hidden="1" outlineLevel="1" x14ac:dyDescent="0.5">
      <c r="A88" s="234" t="s">
        <v>800</v>
      </c>
      <c r="B88" s="250" t="s">
        <v>1220</v>
      </c>
      <c r="C88" s="234" t="s">
        <v>2829</v>
      </c>
      <c r="D88" s="207" t="s">
        <v>320</v>
      </c>
      <c r="E88" s="169"/>
      <c r="F88" s="234" t="s">
        <v>1083</v>
      </c>
      <c r="G88" s="227" t="s">
        <v>15</v>
      </c>
      <c r="H88" s="179" t="s">
        <v>215</v>
      </c>
      <c r="I88" s="133"/>
      <c r="J88" s="112"/>
      <c r="K88" s="254"/>
      <c r="L88" s="112"/>
      <c r="M88" s="258"/>
      <c r="N88" s="179"/>
      <c r="O88" s="133"/>
      <c r="P88" s="112"/>
      <c r="Q88" s="254"/>
      <c r="R88" s="112"/>
      <c r="S88" s="258"/>
      <c r="T88" s="222"/>
      <c r="U88" s="161"/>
      <c r="V88" s="197"/>
      <c r="W88" s="162"/>
      <c r="X88" s="92"/>
      <c r="Y88" s="92"/>
      <c r="Z88" s="91"/>
      <c r="AA88" s="91"/>
      <c r="AB88" s="92"/>
      <c r="AC88" s="92"/>
      <c r="AD88" s="91"/>
    </row>
    <row r="89" spans="1:30" hidden="1" outlineLevel="1" x14ac:dyDescent="0.5">
      <c r="A89" s="234" t="s">
        <v>801</v>
      </c>
      <c r="B89" s="250" t="s">
        <v>1221</v>
      </c>
      <c r="C89" s="234" t="s">
        <v>2830</v>
      </c>
      <c r="D89" s="207" t="s">
        <v>324</v>
      </c>
      <c r="E89" s="169"/>
      <c r="F89" s="234" t="s">
        <v>1084</v>
      </c>
      <c r="G89" s="227" t="s">
        <v>15</v>
      </c>
      <c r="H89" s="179" t="s">
        <v>215</v>
      </c>
      <c r="I89" s="133"/>
      <c r="J89" s="112"/>
      <c r="K89" s="254"/>
      <c r="L89" s="112"/>
      <c r="M89" s="258"/>
      <c r="N89" s="179"/>
      <c r="O89" s="133"/>
      <c r="P89" s="112"/>
      <c r="Q89" s="254"/>
      <c r="R89" s="112"/>
      <c r="S89" s="258"/>
      <c r="T89" s="222"/>
      <c r="U89" s="161"/>
      <c r="V89" s="197"/>
      <c r="W89" s="162"/>
      <c r="X89" s="92"/>
      <c r="Y89" s="92"/>
      <c r="Z89" s="91"/>
      <c r="AA89" s="91"/>
      <c r="AB89" s="92"/>
      <c r="AC89" s="92"/>
      <c r="AD89" s="91"/>
    </row>
    <row r="90" spans="1:30" hidden="1" outlineLevel="1" x14ac:dyDescent="0.5">
      <c r="A90" s="234" t="s">
        <v>802</v>
      </c>
      <c r="B90" s="250" t="s">
        <v>1222</v>
      </c>
      <c r="C90" s="234" t="s">
        <v>1372</v>
      </c>
      <c r="D90" s="207" t="s">
        <v>320</v>
      </c>
      <c r="E90" s="169"/>
      <c r="F90" s="234" t="s">
        <v>1085</v>
      </c>
      <c r="G90" s="227" t="s">
        <v>15</v>
      </c>
      <c r="H90" s="179" t="s">
        <v>215</v>
      </c>
      <c r="I90" s="133"/>
      <c r="J90" s="112"/>
      <c r="K90" s="254"/>
      <c r="L90" s="112"/>
      <c r="M90" s="258"/>
      <c r="N90" s="179"/>
      <c r="O90" s="133"/>
      <c r="P90" s="112"/>
      <c r="Q90" s="254"/>
      <c r="R90" s="112"/>
      <c r="S90" s="258"/>
      <c r="T90" s="222"/>
      <c r="U90" s="161"/>
      <c r="V90" s="197"/>
      <c r="W90" s="162"/>
      <c r="X90" s="92"/>
      <c r="Y90" s="92"/>
      <c r="Z90" s="91"/>
      <c r="AA90" s="91"/>
      <c r="AB90" s="92"/>
      <c r="AC90" s="92"/>
      <c r="AD90" s="91"/>
    </row>
    <row r="91" spans="1:30" outlineLevel="1" x14ac:dyDescent="0.5">
      <c r="A91" s="234" t="s">
        <v>594</v>
      </c>
      <c r="B91" s="250" t="s">
        <v>1836</v>
      </c>
      <c r="C91" s="234" t="s">
        <v>1582</v>
      </c>
      <c r="D91" s="207" t="s">
        <v>323</v>
      </c>
      <c r="E91" s="169"/>
      <c r="F91" s="234" t="s">
        <v>1811</v>
      </c>
      <c r="G91" s="227" t="s">
        <v>15</v>
      </c>
      <c r="H91" s="180" t="s">
        <v>323</v>
      </c>
      <c r="I91" s="235"/>
      <c r="J91" s="112" t="s">
        <v>22</v>
      </c>
      <c r="K91" s="254" t="s">
        <v>2925</v>
      </c>
      <c r="L91" s="112"/>
      <c r="M91" s="258"/>
      <c r="N91" s="180"/>
      <c r="O91" s="235"/>
      <c r="P91" s="112"/>
      <c r="Q91" s="254"/>
      <c r="R91" s="112"/>
      <c r="S91" s="258"/>
      <c r="T91" s="222"/>
      <c r="U91" s="161"/>
      <c r="V91" s="197"/>
      <c r="W91" s="162"/>
      <c r="X91" s="92"/>
      <c r="Y91" s="92"/>
      <c r="Z91" s="91"/>
      <c r="AA91" s="91"/>
      <c r="AB91" s="92"/>
      <c r="AC91" s="92"/>
      <c r="AD91" s="91"/>
    </row>
    <row r="92" spans="1:30" hidden="1" outlineLevel="1" x14ac:dyDescent="0.5">
      <c r="A92" s="234" t="s">
        <v>803</v>
      </c>
      <c r="B92" s="250" t="s">
        <v>1223</v>
      </c>
      <c r="C92" s="234" t="s">
        <v>1371</v>
      </c>
      <c r="D92" s="207" t="s">
        <v>320</v>
      </c>
      <c r="E92" s="169"/>
      <c r="F92" s="234" t="s">
        <v>1086</v>
      </c>
      <c r="G92" s="227" t="s">
        <v>15</v>
      </c>
      <c r="H92" s="179" t="s">
        <v>215</v>
      </c>
      <c r="I92" s="133"/>
      <c r="J92" s="112"/>
      <c r="K92" s="254"/>
      <c r="L92" s="112"/>
      <c r="M92" s="258"/>
      <c r="N92" s="179"/>
      <c r="O92" s="133"/>
      <c r="P92" s="112"/>
      <c r="Q92" s="254"/>
      <c r="R92" s="112"/>
      <c r="S92" s="258"/>
      <c r="T92" s="222"/>
      <c r="U92" s="161"/>
      <c r="V92" s="197"/>
      <c r="W92" s="162"/>
      <c r="X92" s="92"/>
      <c r="Y92" s="92"/>
      <c r="Z92" s="91"/>
      <c r="AA92" s="91"/>
      <c r="AB92" s="92"/>
      <c r="AC92" s="92"/>
      <c r="AD92" s="91"/>
    </row>
    <row r="93" spans="1:30" ht="263" outlineLevel="1" x14ac:dyDescent="0.5">
      <c r="A93" s="234" t="s">
        <v>595</v>
      </c>
      <c r="B93" s="250" t="s">
        <v>652</v>
      </c>
      <c r="C93" s="234" t="s">
        <v>2827</v>
      </c>
      <c r="D93" s="207" t="s">
        <v>319</v>
      </c>
      <c r="E93" s="169"/>
      <c r="F93" s="234" t="s">
        <v>618</v>
      </c>
      <c r="G93" s="227" t="s">
        <v>15</v>
      </c>
      <c r="H93" s="180" t="s">
        <v>319</v>
      </c>
      <c r="I93" s="235"/>
      <c r="J93" s="112" t="s">
        <v>23</v>
      </c>
      <c r="K93" s="373" t="s">
        <v>3003</v>
      </c>
      <c r="L93" s="112"/>
      <c r="M93" s="258"/>
      <c r="N93" s="179"/>
      <c r="O93" s="235"/>
      <c r="P93" s="112"/>
      <c r="Q93" s="254"/>
      <c r="R93" s="112"/>
      <c r="S93" s="258"/>
      <c r="T93" s="222"/>
      <c r="U93" s="161"/>
      <c r="V93" s="197"/>
      <c r="W93" s="162"/>
      <c r="X93" s="92"/>
      <c r="Y93" s="92"/>
      <c r="Z93" s="91"/>
      <c r="AA93" s="91"/>
      <c r="AB93" s="92"/>
      <c r="AC93" s="92"/>
      <c r="AD93" s="91"/>
    </row>
    <row r="94" spans="1:30" hidden="1" outlineLevel="1" x14ac:dyDescent="0.5">
      <c r="A94" s="234" t="s">
        <v>804</v>
      </c>
      <c r="B94" s="250" t="s">
        <v>1224</v>
      </c>
      <c r="C94" s="234" t="s">
        <v>2826</v>
      </c>
      <c r="D94" s="207" t="s">
        <v>324</v>
      </c>
      <c r="E94" s="169"/>
      <c r="F94" s="234" t="s">
        <v>1087</v>
      </c>
      <c r="G94" s="227" t="s">
        <v>15</v>
      </c>
      <c r="H94" s="179" t="s">
        <v>215</v>
      </c>
      <c r="I94" s="133"/>
      <c r="J94" s="112"/>
      <c r="K94" s="254"/>
      <c r="L94" s="112"/>
      <c r="M94" s="258"/>
      <c r="N94" s="179"/>
      <c r="O94" s="133"/>
      <c r="P94" s="112"/>
      <c r="Q94" s="254"/>
      <c r="R94" s="112"/>
      <c r="S94" s="258"/>
      <c r="T94" s="222"/>
      <c r="U94" s="161"/>
      <c r="V94" s="197"/>
      <c r="W94" s="162"/>
      <c r="X94" s="92"/>
      <c r="Y94" s="92"/>
      <c r="Z94" s="91"/>
      <c r="AA94" s="91"/>
      <c r="AB94" s="92"/>
      <c r="AC94" s="92"/>
      <c r="AD94" s="91"/>
    </row>
    <row r="95" spans="1:30" hidden="1" outlineLevel="1" x14ac:dyDescent="0.5">
      <c r="A95" s="234" t="s">
        <v>805</v>
      </c>
      <c r="B95" s="250" t="s">
        <v>2509</v>
      </c>
      <c r="C95" s="234" t="s">
        <v>2831</v>
      </c>
      <c r="D95" s="207" t="s">
        <v>320</v>
      </c>
      <c r="E95" s="169"/>
      <c r="F95" s="234" t="s">
        <v>2187</v>
      </c>
      <c r="G95" s="227" t="s">
        <v>15</v>
      </c>
      <c r="H95" s="179" t="s">
        <v>215</v>
      </c>
      <c r="I95" s="133"/>
      <c r="J95" s="112"/>
      <c r="K95" s="254"/>
      <c r="L95" s="112"/>
      <c r="M95" s="258"/>
      <c r="N95" s="179"/>
      <c r="O95" s="133"/>
      <c r="P95" s="112"/>
      <c r="Q95" s="254"/>
      <c r="R95" s="112"/>
      <c r="S95" s="258"/>
      <c r="T95" s="222"/>
      <c r="U95" s="161"/>
      <c r="V95" s="197"/>
      <c r="W95" s="162"/>
      <c r="X95" s="92"/>
      <c r="Y95" s="92"/>
      <c r="Z95" s="91"/>
      <c r="AA95" s="91"/>
      <c r="AB95" s="92"/>
      <c r="AC95" s="92"/>
      <c r="AD95" s="91"/>
    </row>
    <row r="96" spans="1:30" hidden="1" outlineLevel="1" x14ac:dyDescent="0.5">
      <c r="A96" s="234" t="s">
        <v>806</v>
      </c>
      <c r="B96" s="250" t="s">
        <v>1225</v>
      </c>
      <c r="C96" s="234" t="s">
        <v>2830</v>
      </c>
      <c r="D96" s="207" t="s">
        <v>324</v>
      </c>
      <c r="E96" s="169"/>
      <c r="F96" s="234" t="s">
        <v>1088</v>
      </c>
      <c r="G96" s="227" t="s">
        <v>15</v>
      </c>
      <c r="H96" s="179" t="s">
        <v>215</v>
      </c>
      <c r="I96" s="133"/>
      <c r="J96" s="112"/>
      <c r="K96" s="254"/>
      <c r="L96" s="112"/>
      <c r="M96" s="258"/>
      <c r="N96" s="179"/>
      <c r="O96" s="133"/>
      <c r="P96" s="112"/>
      <c r="Q96" s="254"/>
      <c r="R96" s="112"/>
      <c r="S96" s="258"/>
      <c r="T96" s="222"/>
      <c r="U96" s="161"/>
      <c r="V96" s="197"/>
      <c r="W96" s="162"/>
      <c r="X96" s="92"/>
      <c r="Y96" s="92"/>
      <c r="Z96" s="91"/>
      <c r="AA96" s="91"/>
      <c r="AB96" s="92"/>
      <c r="AC96" s="92"/>
      <c r="AD96" s="91"/>
    </row>
    <row r="97" spans="1:30" hidden="1" outlineLevel="1" x14ac:dyDescent="0.5">
      <c r="A97" s="234" t="s">
        <v>807</v>
      </c>
      <c r="B97" s="250" t="s">
        <v>1226</v>
      </c>
      <c r="C97" s="234" t="s">
        <v>1583</v>
      </c>
      <c r="D97" s="207" t="s">
        <v>319</v>
      </c>
      <c r="E97" s="169"/>
      <c r="F97" s="234" t="s">
        <v>1089</v>
      </c>
      <c r="G97" s="227" t="s">
        <v>15</v>
      </c>
      <c r="H97" s="179" t="s">
        <v>215</v>
      </c>
      <c r="I97" s="133"/>
      <c r="J97" s="112"/>
      <c r="K97" s="254"/>
      <c r="L97" s="112"/>
      <c r="M97" s="258"/>
      <c r="N97" s="179"/>
      <c r="O97" s="133"/>
      <c r="P97" s="112"/>
      <c r="Q97" s="254"/>
      <c r="R97" s="112"/>
      <c r="S97" s="258"/>
      <c r="T97" s="222"/>
      <c r="U97" s="161"/>
      <c r="V97" s="197"/>
      <c r="W97" s="162"/>
      <c r="X97" s="92"/>
      <c r="Y97" s="92"/>
      <c r="Z97" s="91"/>
      <c r="AA97" s="91"/>
      <c r="AB97" s="92"/>
      <c r="AC97" s="92"/>
      <c r="AD97" s="91"/>
    </row>
    <row r="98" spans="1:30" hidden="1" outlineLevel="1" x14ac:dyDescent="0.5">
      <c r="A98" s="234" t="s">
        <v>808</v>
      </c>
      <c r="B98" s="250" t="s">
        <v>1572</v>
      </c>
      <c r="C98" s="234" t="s">
        <v>1359</v>
      </c>
      <c r="D98" s="207" t="s">
        <v>322</v>
      </c>
      <c r="E98" s="169"/>
      <c r="F98" s="234" t="s">
        <v>1560</v>
      </c>
      <c r="G98" s="227" t="s">
        <v>15</v>
      </c>
      <c r="H98" s="179" t="s">
        <v>215</v>
      </c>
      <c r="I98" s="133"/>
      <c r="J98" s="112"/>
      <c r="K98" s="254"/>
      <c r="L98" s="112"/>
      <c r="M98" s="258"/>
      <c r="N98" s="179"/>
      <c r="O98" s="133"/>
      <c r="P98" s="112"/>
      <c r="Q98" s="254"/>
      <c r="R98" s="112"/>
      <c r="S98" s="258"/>
      <c r="T98" s="222"/>
      <c r="U98" s="161"/>
      <c r="V98" s="197"/>
      <c r="W98" s="162"/>
      <c r="X98" s="92"/>
      <c r="Y98" s="92"/>
      <c r="Z98" s="91"/>
      <c r="AA98" s="91"/>
      <c r="AB98" s="92"/>
      <c r="AC98" s="92"/>
      <c r="AD98" s="91"/>
    </row>
    <row r="99" spans="1:30" hidden="1" outlineLevel="1" x14ac:dyDescent="0.5">
      <c r="A99" s="234" t="s">
        <v>809</v>
      </c>
      <c r="B99" s="250" t="s">
        <v>1227</v>
      </c>
      <c r="C99" s="234" t="s">
        <v>1373</v>
      </c>
      <c r="D99" s="207" t="s">
        <v>320</v>
      </c>
      <c r="E99" s="169"/>
      <c r="F99" s="234" t="s">
        <v>1090</v>
      </c>
      <c r="G99" s="227" t="s">
        <v>15</v>
      </c>
      <c r="H99" s="179" t="s">
        <v>215</v>
      </c>
      <c r="I99" s="133"/>
      <c r="J99" s="112"/>
      <c r="K99" s="254"/>
      <c r="L99" s="112"/>
      <c r="M99" s="258"/>
      <c r="N99" s="179"/>
      <c r="O99" s="133"/>
      <c r="P99" s="112"/>
      <c r="Q99" s="254"/>
      <c r="R99" s="112"/>
      <c r="S99" s="258"/>
      <c r="T99" s="222"/>
      <c r="U99" s="161"/>
      <c r="V99" s="197"/>
      <c r="W99" s="162"/>
      <c r="X99" s="92"/>
      <c r="Y99" s="92"/>
      <c r="Z99" s="91"/>
      <c r="AA99" s="91"/>
      <c r="AB99" s="92"/>
      <c r="AC99" s="92"/>
      <c r="AD99" s="91"/>
    </row>
    <row r="100" spans="1:30" hidden="1" outlineLevel="1" x14ac:dyDescent="0.5">
      <c r="A100" s="234" t="s">
        <v>810</v>
      </c>
      <c r="B100" s="250" t="s">
        <v>1228</v>
      </c>
      <c r="C100" s="234" t="s">
        <v>1373</v>
      </c>
      <c r="D100" s="207" t="s">
        <v>320</v>
      </c>
      <c r="E100" s="169"/>
      <c r="F100" s="234" t="s">
        <v>1091</v>
      </c>
      <c r="G100" s="227" t="s">
        <v>15</v>
      </c>
      <c r="H100" s="179" t="s">
        <v>215</v>
      </c>
      <c r="I100" s="133"/>
      <c r="J100" s="112"/>
      <c r="K100" s="254"/>
      <c r="L100" s="112"/>
      <c r="M100" s="258"/>
      <c r="N100" s="179"/>
      <c r="O100" s="133"/>
      <c r="P100" s="112"/>
      <c r="Q100" s="254"/>
      <c r="R100" s="112"/>
      <c r="S100" s="258"/>
      <c r="T100" s="222"/>
      <c r="U100" s="161"/>
      <c r="V100" s="197"/>
      <c r="W100" s="162"/>
      <c r="X100" s="92"/>
      <c r="Y100" s="92"/>
      <c r="Z100" s="91"/>
      <c r="AA100" s="91"/>
      <c r="AB100" s="92"/>
      <c r="AC100" s="92"/>
      <c r="AD100" s="91"/>
    </row>
    <row r="101" spans="1:30" hidden="1" outlineLevel="1" x14ac:dyDescent="0.5">
      <c r="A101" s="220" t="s">
        <v>439</v>
      </c>
      <c r="B101" s="250" t="s">
        <v>649</v>
      </c>
      <c r="C101" s="234" t="s">
        <v>1375</v>
      </c>
      <c r="D101" s="207" t="s">
        <v>320</v>
      </c>
      <c r="E101" s="169"/>
      <c r="F101" s="234" t="s">
        <v>615</v>
      </c>
      <c r="G101" s="227" t="s">
        <v>15</v>
      </c>
      <c r="H101" s="179" t="s">
        <v>215</v>
      </c>
      <c r="I101" s="133"/>
      <c r="J101" s="112"/>
      <c r="K101" s="254"/>
      <c r="L101" s="112"/>
      <c r="M101" s="258"/>
      <c r="N101" s="179"/>
      <c r="O101" s="133"/>
      <c r="P101" s="112"/>
      <c r="Q101" s="254"/>
      <c r="R101" s="112"/>
      <c r="S101" s="258"/>
      <c r="T101" s="222" t="s">
        <v>203</v>
      </c>
      <c r="U101" s="161"/>
      <c r="V101" s="197" t="s">
        <v>203</v>
      </c>
      <c r="W101" s="162"/>
      <c r="X101" s="92"/>
      <c r="Y101" s="92"/>
      <c r="Z101" s="91"/>
      <c r="AA101" s="91"/>
      <c r="AB101" s="92"/>
      <c r="AC101" s="92"/>
      <c r="AD101" s="91"/>
    </row>
    <row r="102" spans="1:30" hidden="1" outlineLevel="1" x14ac:dyDescent="0.5">
      <c r="A102" s="220" t="s">
        <v>440</v>
      </c>
      <c r="B102" s="250" t="s">
        <v>650</v>
      </c>
      <c r="C102" s="234" t="s">
        <v>1584</v>
      </c>
      <c r="D102" s="207" t="s">
        <v>319</v>
      </c>
      <c r="E102" s="169"/>
      <c r="F102" s="234" t="s">
        <v>616</v>
      </c>
      <c r="G102" s="227" t="s">
        <v>15</v>
      </c>
      <c r="H102" s="179" t="s">
        <v>215</v>
      </c>
      <c r="I102" s="235"/>
      <c r="J102" s="112"/>
      <c r="K102" s="254"/>
      <c r="L102" s="112"/>
      <c r="M102" s="258"/>
      <c r="N102" s="180"/>
      <c r="O102" s="235"/>
      <c r="P102" s="112"/>
      <c r="Q102" s="254"/>
      <c r="R102" s="112"/>
      <c r="S102" s="258"/>
      <c r="T102" s="222" t="s">
        <v>203</v>
      </c>
      <c r="U102" s="161"/>
      <c r="V102" s="197" t="s">
        <v>203</v>
      </c>
      <c r="W102" s="162"/>
      <c r="X102" s="92"/>
      <c r="Y102" s="92"/>
      <c r="Z102" s="91"/>
      <c r="AA102" s="91"/>
      <c r="AB102" s="92"/>
      <c r="AC102" s="92"/>
      <c r="AD102" s="91"/>
    </row>
    <row r="103" spans="1:30" hidden="1" outlineLevel="1" x14ac:dyDescent="0.5">
      <c r="A103" s="220" t="s">
        <v>441</v>
      </c>
      <c r="B103" s="250" t="s">
        <v>651</v>
      </c>
      <c r="C103" s="234" t="s">
        <v>1585</v>
      </c>
      <c r="D103" s="207" t="s">
        <v>322</v>
      </c>
      <c r="E103" s="169"/>
      <c r="F103" s="234" t="s">
        <v>617</v>
      </c>
      <c r="G103" s="227" t="s">
        <v>15</v>
      </c>
      <c r="H103" s="179" t="s">
        <v>215</v>
      </c>
      <c r="I103" s="235"/>
      <c r="J103" s="112"/>
      <c r="K103" s="254"/>
      <c r="L103" s="112"/>
      <c r="M103" s="258"/>
      <c r="N103" s="180"/>
      <c r="O103" s="235"/>
      <c r="P103" s="112"/>
      <c r="Q103" s="254"/>
      <c r="R103" s="112"/>
      <c r="S103" s="258"/>
      <c r="T103" s="222"/>
      <c r="U103" s="161"/>
      <c r="V103" s="197"/>
      <c r="W103" s="162"/>
      <c r="X103" s="92"/>
      <c r="Y103" s="92"/>
      <c r="Z103" s="91"/>
      <c r="AA103" s="91"/>
      <c r="AB103" s="92"/>
      <c r="AC103" s="92"/>
      <c r="AD103" s="91"/>
    </row>
    <row r="104" spans="1:30" hidden="1" outlineLevel="1" x14ac:dyDescent="0.5">
      <c r="A104" s="234" t="s">
        <v>811</v>
      </c>
      <c r="B104" s="250" t="s">
        <v>1229</v>
      </c>
      <c r="C104" s="234" t="s">
        <v>1376</v>
      </c>
      <c r="D104" s="207" t="s">
        <v>320</v>
      </c>
      <c r="E104" s="169"/>
      <c r="F104" s="234" t="s">
        <v>1092</v>
      </c>
      <c r="G104" s="227" t="s">
        <v>15</v>
      </c>
      <c r="H104" s="179" t="s">
        <v>215</v>
      </c>
      <c r="I104" s="235"/>
      <c r="J104" s="112"/>
      <c r="K104" s="254"/>
      <c r="L104" s="112"/>
      <c r="M104" s="258"/>
      <c r="N104" s="179"/>
      <c r="O104" s="235"/>
      <c r="P104" s="112"/>
      <c r="Q104" s="254"/>
      <c r="R104" s="112"/>
      <c r="S104" s="258"/>
      <c r="T104" s="222"/>
      <c r="U104" s="161"/>
      <c r="V104" s="197"/>
      <c r="W104" s="162"/>
      <c r="X104" s="92"/>
      <c r="Y104" s="92"/>
      <c r="Z104" s="91"/>
      <c r="AA104" s="91"/>
      <c r="AB104" s="92"/>
      <c r="AC104" s="92"/>
      <c r="AD104" s="91"/>
    </row>
    <row r="105" spans="1:30" outlineLevel="1" x14ac:dyDescent="0.5">
      <c r="A105" s="361" t="s">
        <v>2132</v>
      </c>
      <c r="B105" s="250" t="s">
        <v>2510</v>
      </c>
      <c r="C105" s="234" t="s">
        <v>2832</v>
      </c>
      <c r="D105" s="207" t="s">
        <v>325</v>
      </c>
      <c r="E105" s="169"/>
      <c r="F105" s="234" t="s">
        <v>2188</v>
      </c>
      <c r="G105" s="227" t="s">
        <v>15</v>
      </c>
      <c r="H105" s="180" t="s">
        <v>325</v>
      </c>
      <c r="I105" s="235"/>
      <c r="J105" s="112" t="s">
        <v>22</v>
      </c>
      <c r="K105" s="254" t="s">
        <v>2924</v>
      </c>
      <c r="L105" s="112"/>
      <c r="M105" s="258"/>
      <c r="N105" s="179"/>
      <c r="O105" s="235"/>
      <c r="P105" s="112"/>
      <c r="Q105" s="254"/>
      <c r="R105" s="112"/>
      <c r="S105" s="258"/>
      <c r="T105" s="222"/>
      <c r="U105" s="161"/>
      <c r="V105" s="197"/>
      <c r="W105" s="162"/>
      <c r="X105" s="92"/>
      <c r="Y105" s="92"/>
      <c r="Z105" s="91"/>
      <c r="AA105" s="91"/>
      <c r="AB105" s="92"/>
      <c r="AC105" s="92"/>
      <c r="AD105" s="91"/>
    </row>
    <row r="106" spans="1:30" outlineLevel="1" x14ac:dyDescent="0.5">
      <c r="A106" s="220" t="s">
        <v>442</v>
      </c>
      <c r="B106" s="250" t="s">
        <v>2511</v>
      </c>
      <c r="C106" s="234" t="s">
        <v>1377</v>
      </c>
      <c r="D106" s="207" t="s">
        <v>320</v>
      </c>
      <c r="E106" s="169"/>
      <c r="F106" s="234" t="s">
        <v>2189</v>
      </c>
      <c r="G106" s="227" t="s">
        <v>15</v>
      </c>
      <c r="H106" s="180" t="s">
        <v>320</v>
      </c>
      <c r="I106" s="133"/>
      <c r="J106" s="112" t="s">
        <v>22</v>
      </c>
      <c r="K106" s="254" t="s">
        <v>2925</v>
      </c>
      <c r="L106" s="112"/>
      <c r="M106" s="258"/>
      <c r="N106" s="180"/>
      <c r="O106" s="133"/>
      <c r="P106" s="112"/>
      <c r="Q106" s="254"/>
      <c r="R106" s="112"/>
      <c r="S106" s="258"/>
      <c r="T106" s="222" t="s">
        <v>203</v>
      </c>
      <c r="U106" s="161"/>
      <c r="V106" s="197" t="s">
        <v>203</v>
      </c>
      <c r="W106" s="162"/>
      <c r="X106" s="92"/>
      <c r="Y106" s="92"/>
      <c r="Z106" s="91"/>
      <c r="AA106" s="91"/>
      <c r="AB106" s="92"/>
      <c r="AC106" s="92"/>
      <c r="AD106" s="91"/>
    </row>
    <row r="107" spans="1:30" hidden="1" outlineLevel="1" x14ac:dyDescent="0.5">
      <c r="A107" s="220" t="s">
        <v>443</v>
      </c>
      <c r="B107" s="250" t="s">
        <v>653</v>
      </c>
      <c r="C107" s="234" t="s">
        <v>1364</v>
      </c>
      <c r="D107" s="207" t="s">
        <v>320</v>
      </c>
      <c r="E107" s="169"/>
      <c r="F107" s="234" t="s">
        <v>619</v>
      </c>
      <c r="G107" s="227" t="s">
        <v>15</v>
      </c>
      <c r="H107" s="179" t="s">
        <v>215</v>
      </c>
      <c r="I107" s="133"/>
      <c r="J107" s="112"/>
      <c r="K107" s="254"/>
      <c r="L107" s="112"/>
      <c r="M107" s="258"/>
      <c r="N107" s="179"/>
      <c r="O107" s="133"/>
      <c r="P107" s="112"/>
      <c r="Q107" s="254"/>
      <c r="R107" s="112"/>
      <c r="S107" s="258"/>
      <c r="T107" s="222" t="s">
        <v>203</v>
      </c>
      <c r="U107" s="161"/>
      <c r="V107" s="197" t="s">
        <v>203</v>
      </c>
      <c r="W107" s="162"/>
      <c r="X107" s="92"/>
      <c r="Y107" s="92"/>
      <c r="Z107" s="91"/>
      <c r="AA107" s="91"/>
      <c r="AB107" s="92"/>
      <c r="AC107" s="92"/>
      <c r="AD107" s="91"/>
    </row>
    <row r="108" spans="1:30" hidden="1" outlineLevel="1" x14ac:dyDescent="0.5">
      <c r="A108" s="220" t="s">
        <v>444</v>
      </c>
      <c r="B108" s="250" t="s">
        <v>654</v>
      </c>
      <c r="C108" s="234" t="s">
        <v>1364</v>
      </c>
      <c r="D108" s="207" t="s">
        <v>320</v>
      </c>
      <c r="E108" s="169"/>
      <c r="F108" s="234" t="s">
        <v>620</v>
      </c>
      <c r="G108" s="227" t="s">
        <v>15</v>
      </c>
      <c r="H108" s="179" t="s">
        <v>215</v>
      </c>
      <c r="I108" s="133"/>
      <c r="J108" s="112"/>
      <c r="K108" s="254"/>
      <c r="L108" s="112"/>
      <c r="M108" s="258"/>
      <c r="N108" s="179"/>
      <c r="O108" s="133"/>
      <c r="P108" s="112"/>
      <c r="Q108" s="254"/>
      <c r="R108" s="112"/>
      <c r="S108" s="258"/>
      <c r="T108" s="222" t="s">
        <v>203</v>
      </c>
      <c r="U108" s="161"/>
      <c r="V108" s="197" t="s">
        <v>203</v>
      </c>
      <c r="W108" s="162"/>
      <c r="X108" s="92"/>
      <c r="Y108" s="92"/>
      <c r="Z108" s="91"/>
      <c r="AA108" s="91"/>
      <c r="AB108" s="92"/>
      <c r="AC108" s="92"/>
      <c r="AD108" s="91"/>
    </row>
    <row r="109" spans="1:30" hidden="1" outlineLevel="1" x14ac:dyDescent="0.5">
      <c r="A109" s="220" t="s">
        <v>445</v>
      </c>
      <c r="B109" s="250" t="s">
        <v>655</v>
      </c>
      <c r="C109" s="234" t="s">
        <v>1364</v>
      </c>
      <c r="D109" s="207" t="s">
        <v>320</v>
      </c>
      <c r="E109" s="169"/>
      <c r="F109" s="234" t="s">
        <v>621</v>
      </c>
      <c r="G109" s="227" t="s">
        <v>15</v>
      </c>
      <c r="H109" s="179" t="s">
        <v>215</v>
      </c>
      <c r="I109" s="133"/>
      <c r="J109" s="112"/>
      <c r="K109" s="254"/>
      <c r="L109" s="112"/>
      <c r="M109" s="258"/>
      <c r="N109" s="179"/>
      <c r="O109" s="133"/>
      <c r="P109" s="112"/>
      <c r="Q109" s="254"/>
      <c r="R109" s="112"/>
      <c r="S109" s="258"/>
      <c r="T109" s="222" t="s">
        <v>203</v>
      </c>
      <c r="U109" s="161"/>
      <c r="V109" s="197" t="s">
        <v>203</v>
      </c>
      <c r="W109" s="162"/>
      <c r="X109" s="92"/>
      <c r="Y109" s="92"/>
      <c r="Z109" s="91"/>
      <c r="AA109" s="91"/>
      <c r="AB109" s="92"/>
      <c r="AC109" s="92"/>
      <c r="AD109" s="91"/>
    </row>
    <row r="110" spans="1:30" outlineLevel="1" x14ac:dyDescent="0.5">
      <c r="A110" s="220" t="s">
        <v>446</v>
      </c>
      <c r="B110" s="250" t="s">
        <v>656</v>
      </c>
      <c r="C110" s="234" t="s">
        <v>1378</v>
      </c>
      <c r="D110" s="207" t="s">
        <v>320</v>
      </c>
      <c r="E110" s="169"/>
      <c r="F110" s="234" t="s">
        <v>622</v>
      </c>
      <c r="G110" s="227" t="s">
        <v>15</v>
      </c>
      <c r="H110" s="180" t="s">
        <v>320</v>
      </c>
      <c r="I110" s="133"/>
      <c r="J110" s="112" t="s">
        <v>22</v>
      </c>
      <c r="K110" s="254" t="s">
        <v>2926</v>
      </c>
      <c r="L110" s="112"/>
      <c r="M110" s="258"/>
      <c r="N110" s="180"/>
      <c r="O110" s="133"/>
      <c r="P110" s="112"/>
      <c r="Q110" s="254"/>
      <c r="R110" s="112"/>
      <c r="S110" s="258"/>
      <c r="T110" s="222" t="s">
        <v>203</v>
      </c>
      <c r="U110" s="161"/>
      <c r="V110" s="197" t="s">
        <v>203</v>
      </c>
      <c r="W110" s="162"/>
      <c r="X110" s="92"/>
      <c r="Y110" s="92"/>
      <c r="Z110" s="91"/>
      <c r="AA110" s="91"/>
      <c r="AB110" s="92"/>
      <c r="AC110" s="92"/>
      <c r="AD110" s="91"/>
    </row>
    <row r="111" spans="1:30" outlineLevel="1" x14ac:dyDescent="0.5">
      <c r="A111" s="220" t="s">
        <v>447</v>
      </c>
      <c r="B111" s="250" t="s">
        <v>2512</v>
      </c>
      <c r="C111" s="234" t="s">
        <v>1379</v>
      </c>
      <c r="D111" s="207" t="s">
        <v>323</v>
      </c>
      <c r="E111" s="169"/>
      <c r="F111" s="234" t="s">
        <v>2190</v>
      </c>
      <c r="G111" s="227" t="s">
        <v>15</v>
      </c>
      <c r="H111" s="180" t="s">
        <v>323</v>
      </c>
      <c r="I111" s="133"/>
      <c r="J111" s="112" t="s">
        <v>22</v>
      </c>
      <c r="K111" s="254" t="s">
        <v>2924</v>
      </c>
      <c r="L111" s="112"/>
      <c r="M111" s="258"/>
      <c r="N111" s="180"/>
      <c r="O111" s="133"/>
      <c r="P111" s="112"/>
      <c r="Q111" s="254"/>
      <c r="R111" s="112"/>
      <c r="S111" s="258"/>
      <c r="T111" s="222" t="s">
        <v>203</v>
      </c>
      <c r="U111" s="161"/>
      <c r="V111" s="197" t="s">
        <v>203</v>
      </c>
      <c r="W111" s="162"/>
      <c r="X111" s="92"/>
      <c r="Y111" s="92"/>
      <c r="Z111" s="91"/>
      <c r="AA111" s="91"/>
      <c r="AB111" s="92"/>
      <c r="AC111" s="92"/>
      <c r="AD111" s="91"/>
    </row>
    <row r="112" spans="1:30" outlineLevel="1" x14ac:dyDescent="0.5">
      <c r="A112" s="220" t="s">
        <v>448</v>
      </c>
      <c r="B112" s="250" t="s">
        <v>2513</v>
      </c>
      <c r="C112" s="234" t="s">
        <v>1379</v>
      </c>
      <c r="D112" s="207" t="s">
        <v>323</v>
      </c>
      <c r="E112" s="169"/>
      <c r="F112" s="234" t="s">
        <v>2191</v>
      </c>
      <c r="G112" s="227" t="s">
        <v>15</v>
      </c>
      <c r="H112" s="180" t="s">
        <v>323</v>
      </c>
      <c r="I112" s="133"/>
      <c r="J112" s="112" t="s">
        <v>22</v>
      </c>
      <c r="K112" s="254" t="s">
        <v>2924</v>
      </c>
      <c r="L112" s="112"/>
      <c r="M112" s="258"/>
      <c r="N112" s="180"/>
      <c r="O112" s="133"/>
      <c r="P112" s="112"/>
      <c r="Q112" s="254"/>
      <c r="R112" s="112"/>
      <c r="S112" s="258"/>
      <c r="T112" s="222" t="s">
        <v>203</v>
      </c>
      <c r="U112" s="161"/>
      <c r="V112" s="197" t="s">
        <v>203</v>
      </c>
      <c r="W112" s="162"/>
      <c r="X112" s="92"/>
      <c r="Y112" s="92"/>
      <c r="Z112" s="91"/>
      <c r="AA112" s="91"/>
      <c r="AB112" s="92"/>
      <c r="AC112" s="92"/>
      <c r="AD112" s="91"/>
    </row>
    <row r="113" spans="1:30" outlineLevel="1" x14ac:dyDescent="0.5">
      <c r="A113" s="220" t="s">
        <v>449</v>
      </c>
      <c r="B113" s="250" t="s">
        <v>2514</v>
      </c>
      <c r="C113" s="234" t="s">
        <v>1379</v>
      </c>
      <c r="D113" s="207" t="s">
        <v>322</v>
      </c>
      <c r="E113" s="169"/>
      <c r="F113" s="234" t="s">
        <v>2192</v>
      </c>
      <c r="G113" s="227" t="s">
        <v>15</v>
      </c>
      <c r="H113" s="180" t="s">
        <v>322</v>
      </c>
      <c r="I113" s="133"/>
      <c r="J113" s="112" t="s">
        <v>22</v>
      </c>
      <c r="K113" s="254" t="s">
        <v>2925</v>
      </c>
      <c r="L113" s="112"/>
      <c r="M113" s="258"/>
      <c r="N113" s="180"/>
      <c r="O113" s="133"/>
      <c r="P113" s="112"/>
      <c r="Q113" s="254"/>
      <c r="R113" s="112"/>
      <c r="S113" s="258"/>
      <c r="T113" s="222" t="s">
        <v>203</v>
      </c>
      <c r="U113" s="161"/>
      <c r="V113" s="197" t="s">
        <v>203</v>
      </c>
      <c r="W113" s="162"/>
      <c r="X113" s="92"/>
      <c r="Y113" s="92"/>
      <c r="Z113" s="91"/>
      <c r="AA113" s="91"/>
      <c r="AB113" s="92"/>
      <c r="AC113" s="92"/>
      <c r="AD113" s="91"/>
    </row>
    <row r="114" spans="1:30" hidden="1" outlineLevel="1" x14ac:dyDescent="0.5">
      <c r="A114" s="264" t="s">
        <v>812</v>
      </c>
      <c r="B114" s="250" t="s">
        <v>1230</v>
      </c>
      <c r="C114" s="234" t="s">
        <v>1380</v>
      </c>
      <c r="D114" s="207" t="s">
        <v>322</v>
      </c>
      <c r="E114" s="169"/>
      <c r="F114" s="234" t="s">
        <v>1093</v>
      </c>
      <c r="G114" s="227" t="s">
        <v>15</v>
      </c>
      <c r="H114" s="179" t="s">
        <v>215</v>
      </c>
      <c r="I114" s="133"/>
      <c r="J114" s="112"/>
      <c r="K114" s="254"/>
      <c r="L114" s="112"/>
      <c r="M114" s="258"/>
      <c r="N114" s="179"/>
      <c r="O114" s="133"/>
      <c r="P114" s="112"/>
      <c r="Q114" s="254"/>
      <c r="R114" s="112"/>
      <c r="S114" s="258"/>
      <c r="T114" s="222"/>
      <c r="U114" s="161"/>
      <c r="V114" s="197"/>
      <c r="W114" s="162"/>
      <c r="X114" s="92"/>
      <c r="Y114" s="92"/>
      <c r="Z114" s="91"/>
      <c r="AA114" s="91"/>
      <c r="AB114" s="92"/>
      <c r="AC114" s="92"/>
      <c r="AD114" s="91"/>
    </row>
    <row r="115" spans="1:30" outlineLevel="1" x14ac:dyDescent="0.5">
      <c r="A115" s="220" t="s">
        <v>691</v>
      </c>
      <c r="B115" s="250" t="s">
        <v>2515</v>
      </c>
      <c r="C115" s="234" t="s">
        <v>2833</v>
      </c>
      <c r="D115" s="207" t="s">
        <v>321</v>
      </c>
      <c r="E115" s="169"/>
      <c r="F115" s="234" t="s">
        <v>2193</v>
      </c>
      <c r="G115" s="227" t="s">
        <v>15</v>
      </c>
      <c r="H115" s="180" t="s">
        <v>321</v>
      </c>
      <c r="I115" s="235"/>
      <c r="J115" s="112" t="s">
        <v>22</v>
      </c>
      <c r="K115" s="254" t="s">
        <v>2924</v>
      </c>
      <c r="L115" s="112"/>
      <c r="M115" s="258"/>
      <c r="N115" s="180"/>
      <c r="O115" s="235"/>
      <c r="P115" s="112"/>
      <c r="Q115" s="254"/>
      <c r="R115" s="112"/>
      <c r="S115" s="258"/>
      <c r="T115" s="222"/>
      <c r="U115" s="161"/>
      <c r="V115" s="197"/>
      <c r="W115" s="162"/>
      <c r="X115" s="92"/>
      <c r="Y115" s="92"/>
      <c r="Z115" s="91"/>
      <c r="AA115" s="91"/>
      <c r="AB115" s="92"/>
      <c r="AC115" s="92"/>
      <c r="AD115" s="91"/>
    </row>
    <row r="116" spans="1:30" hidden="1" outlineLevel="1" x14ac:dyDescent="0.5">
      <c r="A116" s="234" t="s">
        <v>813</v>
      </c>
      <c r="B116" s="250" t="s">
        <v>2516</v>
      </c>
      <c r="C116" s="234" t="s">
        <v>1366</v>
      </c>
      <c r="D116" s="207" t="s">
        <v>320</v>
      </c>
      <c r="E116" s="169"/>
      <c r="F116" s="234" t="s">
        <v>2194</v>
      </c>
      <c r="G116" s="227" t="s">
        <v>15</v>
      </c>
      <c r="H116" s="179" t="s">
        <v>215</v>
      </c>
      <c r="I116" s="133"/>
      <c r="J116" s="112"/>
      <c r="K116" s="254"/>
      <c r="L116" s="112"/>
      <c r="M116" s="258"/>
      <c r="N116" s="179"/>
      <c r="O116" s="133"/>
      <c r="P116" s="112"/>
      <c r="Q116" s="254"/>
      <c r="R116" s="112"/>
      <c r="S116" s="258"/>
      <c r="T116" s="222"/>
      <c r="U116" s="161"/>
      <c r="V116" s="197"/>
      <c r="W116" s="162"/>
      <c r="X116" s="92"/>
      <c r="Y116" s="92"/>
      <c r="Z116" s="91"/>
      <c r="AA116" s="91"/>
      <c r="AB116" s="92"/>
      <c r="AC116" s="92"/>
      <c r="AD116" s="91"/>
    </row>
    <row r="117" spans="1:30" hidden="1" outlineLevel="1" x14ac:dyDescent="0.5">
      <c r="A117" s="234" t="s">
        <v>814</v>
      </c>
      <c r="B117" s="250" t="s">
        <v>2517</v>
      </c>
      <c r="C117" s="234" t="s">
        <v>1366</v>
      </c>
      <c r="D117" s="207" t="s">
        <v>320</v>
      </c>
      <c r="E117" s="169"/>
      <c r="F117" s="234" t="s">
        <v>2195</v>
      </c>
      <c r="G117" s="227" t="s">
        <v>15</v>
      </c>
      <c r="H117" s="179" t="s">
        <v>215</v>
      </c>
      <c r="I117" s="133"/>
      <c r="J117" s="112"/>
      <c r="K117" s="254"/>
      <c r="L117" s="112"/>
      <c r="M117" s="258"/>
      <c r="N117" s="179"/>
      <c r="O117" s="133"/>
      <c r="P117" s="112"/>
      <c r="Q117" s="254"/>
      <c r="R117" s="112"/>
      <c r="S117" s="258"/>
      <c r="T117" s="222"/>
      <c r="U117" s="161"/>
      <c r="V117" s="197"/>
      <c r="W117" s="162"/>
      <c r="X117" s="92"/>
      <c r="Y117" s="92"/>
      <c r="Z117" s="91"/>
      <c r="AA117" s="91"/>
      <c r="AB117" s="92"/>
      <c r="AC117" s="92"/>
      <c r="AD117" s="91"/>
    </row>
    <row r="118" spans="1:30" hidden="1" outlineLevel="1" x14ac:dyDescent="0.5">
      <c r="A118" s="234" t="s">
        <v>815</v>
      </c>
      <c r="B118" s="250" t="s">
        <v>1231</v>
      </c>
      <c r="C118" s="234" t="s">
        <v>1382</v>
      </c>
      <c r="D118" s="207" t="s">
        <v>319</v>
      </c>
      <c r="E118" s="169"/>
      <c r="F118" s="234" t="s">
        <v>1094</v>
      </c>
      <c r="G118" s="227" t="s">
        <v>15</v>
      </c>
      <c r="H118" s="179" t="s">
        <v>215</v>
      </c>
      <c r="I118" s="133"/>
      <c r="J118" s="112"/>
      <c r="K118" s="254"/>
      <c r="L118" s="112"/>
      <c r="M118" s="258"/>
      <c r="N118" s="179"/>
      <c r="O118" s="133"/>
      <c r="P118" s="112"/>
      <c r="Q118" s="254"/>
      <c r="R118" s="112"/>
      <c r="S118" s="258"/>
      <c r="T118" s="222"/>
      <c r="U118" s="161"/>
      <c r="V118" s="197"/>
      <c r="W118" s="162"/>
      <c r="X118" s="92"/>
      <c r="Y118" s="92"/>
      <c r="Z118" s="91"/>
      <c r="AA118" s="91"/>
      <c r="AB118" s="92"/>
      <c r="AC118" s="92"/>
      <c r="AD118" s="91"/>
    </row>
    <row r="119" spans="1:30" hidden="1" outlineLevel="1" x14ac:dyDescent="0.5">
      <c r="A119" s="234" t="s">
        <v>816</v>
      </c>
      <c r="B119" s="250" t="s">
        <v>2518</v>
      </c>
      <c r="C119" s="234" t="s">
        <v>1382</v>
      </c>
      <c r="D119" s="207" t="s">
        <v>320</v>
      </c>
      <c r="E119" s="169"/>
      <c r="F119" s="234" t="s">
        <v>2196</v>
      </c>
      <c r="G119" s="227" t="s">
        <v>15</v>
      </c>
      <c r="H119" s="179" t="s">
        <v>215</v>
      </c>
      <c r="I119" s="133"/>
      <c r="J119" s="112"/>
      <c r="K119" s="254"/>
      <c r="L119" s="112"/>
      <c r="M119" s="258"/>
      <c r="N119" s="179"/>
      <c r="O119" s="133"/>
      <c r="P119" s="112"/>
      <c r="Q119" s="254"/>
      <c r="R119" s="112"/>
      <c r="S119" s="258"/>
      <c r="T119" s="222"/>
      <c r="U119" s="161"/>
      <c r="V119" s="197"/>
      <c r="W119" s="162"/>
      <c r="X119" s="92"/>
      <c r="Y119" s="92"/>
      <c r="Z119" s="91"/>
      <c r="AA119" s="91"/>
      <c r="AB119" s="92"/>
      <c r="AC119" s="92"/>
      <c r="AD119" s="91"/>
    </row>
    <row r="120" spans="1:30" hidden="1" outlineLevel="1" x14ac:dyDescent="0.5">
      <c r="A120" s="264" t="s">
        <v>1533</v>
      </c>
      <c r="B120" s="250" t="s">
        <v>2519</v>
      </c>
      <c r="C120" s="234" t="s">
        <v>1393</v>
      </c>
      <c r="D120" s="207" t="s">
        <v>318</v>
      </c>
      <c r="E120" s="169"/>
      <c r="F120" s="234" t="s">
        <v>2197</v>
      </c>
      <c r="G120" s="227" t="s">
        <v>15</v>
      </c>
      <c r="H120" s="179" t="s">
        <v>215</v>
      </c>
      <c r="I120" s="133"/>
      <c r="J120" s="112"/>
      <c r="K120" s="254"/>
      <c r="L120" s="112"/>
      <c r="M120" s="258"/>
      <c r="N120" s="179"/>
      <c r="O120" s="133"/>
      <c r="P120" s="112"/>
      <c r="Q120" s="254"/>
      <c r="R120" s="112"/>
      <c r="S120" s="258"/>
      <c r="T120" s="222"/>
      <c r="U120" s="161"/>
      <c r="V120" s="197"/>
      <c r="W120" s="162"/>
      <c r="X120" s="92"/>
      <c r="Y120" s="92"/>
      <c r="Z120" s="91"/>
      <c r="AA120" s="91"/>
      <c r="AB120" s="92"/>
      <c r="AC120" s="92"/>
      <c r="AD120" s="91"/>
    </row>
    <row r="121" spans="1:30" hidden="1" outlineLevel="1" x14ac:dyDescent="0.5">
      <c r="A121" s="234" t="s">
        <v>817</v>
      </c>
      <c r="B121" s="250" t="s">
        <v>1232</v>
      </c>
      <c r="C121" s="234" t="s">
        <v>1381</v>
      </c>
      <c r="D121" s="207" t="s">
        <v>320</v>
      </c>
      <c r="E121" s="169"/>
      <c r="F121" s="234" t="s">
        <v>1095</v>
      </c>
      <c r="G121" s="227" t="s">
        <v>15</v>
      </c>
      <c r="H121" s="179" t="s">
        <v>215</v>
      </c>
      <c r="I121" s="133"/>
      <c r="J121" s="112"/>
      <c r="K121" s="254"/>
      <c r="L121" s="112"/>
      <c r="M121" s="258"/>
      <c r="N121" s="179"/>
      <c r="O121" s="133"/>
      <c r="P121" s="112"/>
      <c r="Q121" s="254"/>
      <c r="R121" s="112"/>
      <c r="S121" s="258"/>
      <c r="T121" s="222"/>
      <c r="U121" s="161"/>
      <c r="V121" s="197"/>
      <c r="W121" s="162"/>
      <c r="X121" s="92"/>
      <c r="Y121" s="92"/>
      <c r="Z121" s="91"/>
      <c r="AA121" s="91"/>
      <c r="AB121" s="92"/>
      <c r="AC121" s="92"/>
      <c r="AD121" s="91"/>
    </row>
    <row r="122" spans="1:30" hidden="1" outlineLevel="1" x14ac:dyDescent="0.5">
      <c r="A122" s="234" t="s">
        <v>818</v>
      </c>
      <c r="B122" s="250" t="s">
        <v>1233</v>
      </c>
      <c r="C122" s="234" t="s">
        <v>1381</v>
      </c>
      <c r="D122" s="207" t="s">
        <v>320</v>
      </c>
      <c r="E122" s="169"/>
      <c r="F122" s="234" t="s">
        <v>1096</v>
      </c>
      <c r="G122" s="227" t="s">
        <v>15</v>
      </c>
      <c r="H122" s="179" t="s">
        <v>215</v>
      </c>
      <c r="I122" s="133"/>
      <c r="J122" s="112"/>
      <c r="K122" s="254"/>
      <c r="L122" s="112"/>
      <c r="M122" s="258"/>
      <c r="N122" s="179"/>
      <c r="O122" s="133"/>
      <c r="P122" s="112"/>
      <c r="Q122" s="254"/>
      <c r="R122" s="112"/>
      <c r="S122" s="258"/>
      <c r="T122" s="222"/>
      <c r="U122" s="161"/>
      <c r="V122" s="197"/>
      <c r="W122" s="162"/>
      <c r="X122" s="92"/>
      <c r="Y122" s="92"/>
      <c r="Z122" s="91"/>
      <c r="AA122" s="91"/>
      <c r="AB122" s="92"/>
      <c r="AC122" s="92"/>
      <c r="AD122" s="91"/>
    </row>
    <row r="123" spans="1:30" hidden="1" outlineLevel="1" x14ac:dyDescent="0.5">
      <c r="A123" s="234" t="s">
        <v>819</v>
      </c>
      <c r="B123" s="250" t="s">
        <v>2520</v>
      </c>
      <c r="C123" s="234" t="s">
        <v>1366</v>
      </c>
      <c r="D123" s="207" t="s">
        <v>320</v>
      </c>
      <c r="E123" s="169"/>
      <c r="F123" s="234" t="s">
        <v>2198</v>
      </c>
      <c r="G123" s="227" t="s">
        <v>15</v>
      </c>
      <c r="H123" s="179" t="s">
        <v>215</v>
      </c>
      <c r="I123" s="133"/>
      <c r="J123" s="112"/>
      <c r="K123" s="254"/>
      <c r="L123" s="112"/>
      <c r="M123" s="258"/>
      <c r="N123" s="179"/>
      <c r="O123" s="133"/>
      <c r="P123" s="112"/>
      <c r="Q123" s="254"/>
      <c r="R123" s="112"/>
      <c r="S123" s="258"/>
      <c r="T123" s="222"/>
      <c r="U123" s="161"/>
      <c r="V123" s="197"/>
      <c r="W123" s="162"/>
      <c r="X123" s="92"/>
      <c r="Y123" s="92"/>
      <c r="Z123" s="91"/>
      <c r="AA123" s="91"/>
      <c r="AB123" s="92"/>
      <c r="AC123" s="92"/>
      <c r="AD123" s="91"/>
    </row>
    <row r="124" spans="1:30" hidden="1" outlineLevel="1" x14ac:dyDescent="0.5">
      <c r="A124" s="234" t="s">
        <v>820</v>
      </c>
      <c r="B124" s="250" t="s">
        <v>1234</v>
      </c>
      <c r="C124" s="234" t="s">
        <v>1384</v>
      </c>
      <c r="D124" s="207" t="s">
        <v>319</v>
      </c>
      <c r="E124" s="169"/>
      <c r="F124" s="234" t="s">
        <v>1097</v>
      </c>
      <c r="G124" s="227" t="s">
        <v>15</v>
      </c>
      <c r="H124" s="179" t="s">
        <v>215</v>
      </c>
      <c r="I124" s="133"/>
      <c r="J124" s="112"/>
      <c r="K124" s="254"/>
      <c r="L124" s="112"/>
      <c r="M124" s="258"/>
      <c r="N124" s="179"/>
      <c r="O124" s="133"/>
      <c r="P124" s="112"/>
      <c r="Q124" s="254"/>
      <c r="R124" s="112"/>
      <c r="S124" s="258"/>
      <c r="T124" s="222"/>
      <c r="U124" s="161"/>
      <c r="V124" s="197"/>
      <c r="W124" s="162"/>
      <c r="X124" s="92"/>
      <c r="Y124" s="92"/>
      <c r="Z124" s="91"/>
      <c r="AA124" s="91"/>
      <c r="AB124" s="92"/>
      <c r="AC124" s="92"/>
      <c r="AD124" s="91"/>
    </row>
    <row r="125" spans="1:30" hidden="1" outlineLevel="1" x14ac:dyDescent="0.5">
      <c r="A125" s="234" t="s">
        <v>821</v>
      </c>
      <c r="B125" s="250" t="s">
        <v>1235</v>
      </c>
      <c r="C125" s="234" t="s">
        <v>1382</v>
      </c>
      <c r="D125" s="207" t="s">
        <v>320</v>
      </c>
      <c r="E125" s="169"/>
      <c r="F125" s="234" t="s">
        <v>1098</v>
      </c>
      <c r="G125" s="227" t="s">
        <v>15</v>
      </c>
      <c r="H125" s="179" t="s">
        <v>215</v>
      </c>
      <c r="I125" s="133"/>
      <c r="J125" s="112"/>
      <c r="K125" s="254"/>
      <c r="L125" s="112"/>
      <c r="M125" s="258"/>
      <c r="N125" s="179"/>
      <c r="O125" s="133"/>
      <c r="P125" s="112"/>
      <c r="Q125" s="254"/>
      <c r="R125" s="112"/>
      <c r="S125" s="258"/>
      <c r="T125" s="222"/>
      <c r="U125" s="161"/>
      <c r="V125" s="197"/>
      <c r="W125" s="162"/>
      <c r="X125" s="92"/>
      <c r="Y125" s="92"/>
      <c r="Z125" s="91"/>
      <c r="AA125" s="91"/>
      <c r="AB125" s="92"/>
      <c r="AC125" s="92"/>
      <c r="AD125" s="91"/>
    </row>
    <row r="126" spans="1:30" hidden="1" outlineLevel="1" x14ac:dyDescent="0.5">
      <c r="A126" s="234" t="s">
        <v>822</v>
      </c>
      <c r="B126" s="250" t="s">
        <v>2521</v>
      </c>
      <c r="C126" s="234" t="s">
        <v>1386</v>
      </c>
      <c r="D126" s="207" t="s">
        <v>320</v>
      </c>
      <c r="E126" s="169"/>
      <c r="F126" s="234" t="s">
        <v>2199</v>
      </c>
      <c r="G126" s="227" t="s">
        <v>15</v>
      </c>
      <c r="H126" s="179" t="s">
        <v>215</v>
      </c>
      <c r="I126" s="133"/>
      <c r="J126" s="112"/>
      <c r="K126" s="254"/>
      <c r="L126" s="112"/>
      <c r="M126" s="258"/>
      <c r="N126" s="179"/>
      <c r="O126" s="133"/>
      <c r="P126" s="112"/>
      <c r="Q126" s="254"/>
      <c r="R126" s="112"/>
      <c r="S126" s="258"/>
      <c r="T126" s="222"/>
      <c r="U126" s="161"/>
      <c r="V126" s="197"/>
      <c r="W126" s="162"/>
      <c r="X126" s="92"/>
      <c r="Y126" s="92"/>
      <c r="Z126" s="91"/>
      <c r="AA126" s="91"/>
      <c r="AB126" s="92"/>
      <c r="AC126" s="92"/>
      <c r="AD126" s="91"/>
    </row>
    <row r="127" spans="1:30" hidden="1" outlineLevel="1" x14ac:dyDescent="0.5">
      <c r="A127" s="234" t="s">
        <v>823</v>
      </c>
      <c r="B127" s="250" t="s">
        <v>2522</v>
      </c>
      <c r="C127" s="234" t="s">
        <v>2834</v>
      </c>
      <c r="D127" s="207" t="s">
        <v>320</v>
      </c>
      <c r="E127" s="169"/>
      <c r="F127" s="234" t="s">
        <v>2200</v>
      </c>
      <c r="G127" s="227" t="s">
        <v>15</v>
      </c>
      <c r="H127" s="179" t="s">
        <v>215</v>
      </c>
      <c r="I127" s="133"/>
      <c r="J127" s="112"/>
      <c r="K127" s="254"/>
      <c r="L127" s="112"/>
      <c r="M127" s="258"/>
      <c r="N127" s="179"/>
      <c r="O127" s="133"/>
      <c r="P127" s="112"/>
      <c r="Q127" s="254"/>
      <c r="R127" s="112"/>
      <c r="S127" s="258"/>
      <c r="T127" s="222"/>
      <c r="U127" s="161"/>
      <c r="V127" s="197"/>
      <c r="W127" s="162"/>
      <c r="X127" s="92"/>
      <c r="Y127" s="92"/>
      <c r="Z127" s="91"/>
      <c r="AA127" s="91"/>
      <c r="AB127" s="92"/>
      <c r="AC127" s="92"/>
      <c r="AD127" s="91"/>
    </row>
    <row r="128" spans="1:30" outlineLevel="1" x14ac:dyDescent="0.5">
      <c r="A128" s="220" t="s">
        <v>450</v>
      </c>
      <c r="B128" s="250" t="s">
        <v>2523</v>
      </c>
      <c r="C128" s="234" t="s">
        <v>1344</v>
      </c>
      <c r="D128" s="207" t="s">
        <v>319</v>
      </c>
      <c r="E128" s="169"/>
      <c r="F128" s="234" t="s">
        <v>2201</v>
      </c>
      <c r="G128" s="227" t="s">
        <v>15</v>
      </c>
      <c r="H128" s="180" t="s">
        <v>319</v>
      </c>
      <c r="I128" s="235"/>
      <c r="J128" s="112" t="s">
        <v>22</v>
      </c>
      <c r="K128" s="254" t="s">
        <v>2927</v>
      </c>
      <c r="L128" s="112"/>
      <c r="M128" s="258"/>
      <c r="N128" s="180"/>
      <c r="O128" s="235"/>
      <c r="P128" s="112"/>
      <c r="Q128" s="254"/>
      <c r="R128" s="112"/>
      <c r="S128" s="258"/>
      <c r="T128" s="222"/>
      <c r="U128" s="161"/>
      <c r="V128" s="197"/>
      <c r="W128" s="162"/>
      <c r="X128" s="92"/>
      <c r="Y128" s="92"/>
      <c r="Z128" s="91"/>
      <c r="AA128" s="91"/>
      <c r="AB128" s="92"/>
      <c r="AC128" s="92"/>
      <c r="AD128" s="91"/>
    </row>
    <row r="129" spans="1:30" hidden="1" outlineLevel="1" x14ac:dyDescent="0.5">
      <c r="A129" s="234" t="s">
        <v>824</v>
      </c>
      <c r="B129" s="250" t="s">
        <v>2524</v>
      </c>
      <c r="C129" s="234" t="s">
        <v>1366</v>
      </c>
      <c r="D129" s="207" t="s">
        <v>322</v>
      </c>
      <c r="E129" s="169"/>
      <c r="F129" s="234" t="s">
        <v>2202</v>
      </c>
      <c r="G129" s="227" t="s">
        <v>15</v>
      </c>
      <c r="H129" s="179" t="s">
        <v>215</v>
      </c>
      <c r="I129" s="235"/>
      <c r="J129" s="112"/>
      <c r="K129" s="254"/>
      <c r="L129" s="112"/>
      <c r="M129" s="258"/>
      <c r="N129" s="179"/>
      <c r="O129" s="235"/>
      <c r="P129" s="112"/>
      <c r="Q129" s="254"/>
      <c r="R129" s="112"/>
      <c r="S129" s="258"/>
      <c r="T129" s="222"/>
      <c r="U129" s="161"/>
      <c r="V129" s="197"/>
      <c r="W129" s="162"/>
      <c r="X129" s="92"/>
      <c r="Y129" s="92"/>
      <c r="Z129" s="91"/>
      <c r="AA129" s="91"/>
      <c r="AB129" s="92"/>
      <c r="AC129" s="92"/>
      <c r="AD129" s="91"/>
    </row>
    <row r="130" spans="1:30" hidden="1" outlineLevel="1" x14ac:dyDescent="0.5">
      <c r="A130" s="234" t="s">
        <v>825</v>
      </c>
      <c r="B130" s="250" t="s">
        <v>2525</v>
      </c>
      <c r="C130" s="234" t="s">
        <v>1353</v>
      </c>
      <c r="D130" s="207" t="s">
        <v>319</v>
      </c>
      <c r="E130" s="169"/>
      <c r="F130" s="234" t="s">
        <v>2203</v>
      </c>
      <c r="G130" s="227" t="s">
        <v>15</v>
      </c>
      <c r="H130" s="179" t="s">
        <v>215</v>
      </c>
      <c r="I130" s="235"/>
      <c r="J130" s="112"/>
      <c r="K130" s="254"/>
      <c r="L130" s="112"/>
      <c r="M130" s="258"/>
      <c r="N130" s="179"/>
      <c r="O130" s="235"/>
      <c r="P130" s="112"/>
      <c r="Q130" s="254"/>
      <c r="R130" s="112"/>
      <c r="S130" s="258"/>
      <c r="T130" s="222"/>
      <c r="U130" s="161"/>
      <c r="V130" s="197"/>
      <c r="W130" s="162"/>
      <c r="X130" s="92"/>
      <c r="Y130" s="92"/>
      <c r="Z130" s="91"/>
      <c r="AA130" s="91"/>
      <c r="AB130" s="92"/>
      <c r="AC130" s="92"/>
      <c r="AD130" s="91"/>
    </row>
    <row r="131" spans="1:30" hidden="1" outlineLevel="1" x14ac:dyDescent="0.5">
      <c r="A131" s="234" t="s">
        <v>826</v>
      </c>
      <c r="B131" s="250" t="s">
        <v>2526</v>
      </c>
      <c r="C131" s="234" t="s">
        <v>1387</v>
      </c>
      <c r="D131" s="207" t="s">
        <v>319</v>
      </c>
      <c r="E131" s="169"/>
      <c r="F131" s="234" t="s">
        <v>2204</v>
      </c>
      <c r="G131" s="227" t="s">
        <v>15</v>
      </c>
      <c r="H131" s="179" t="s">
        <v>215</v>
      </c>
      <c r="I131" s="235"/>
      <c r="J131" s="112"/>
      <c r="K131" s="254"/>
      <c r="L131" s="112"/>
      <c r="M131" s="258"/>
      <c r="N131" s="179"/>
      <c r="O131" s="235"/>
      <c r="P131" s="112"/>
      <c r="Q131" s="254"/>
      <c r="R131" s="112"/>
      <c r="S131" s="258"/>
      <c r="T131" s="222"/>
      <c r="U131" s="161"/>
      <c r="V131" s="197"/>
      <c r="W131" s="162"/>
      <c r="X131" s="92"/>
      <c r="Y131" s="92"/>
      <c r="Z131" s="91"/>
      <c r="AA131" s="91"/>
      <c r="AB131" s="92"/>
      <c r="AC131" s="92"/>
      <c r="AD131" s="91"/>
    </row>
    <row r="132" spans="1:30" hidden="1" outlineLevel="1" x14ac:dyDescent="0.5">
      <c r="A132" s="234" t="s">
        <v>827</v>
      </c>
      <c r="B132" s="250" t="s">
        <v>2527</v>
      </c>
      <c r="C132" s="234" t="s">
        <v>1366</v>
      </c>
      <c r="D132" s="207" t="s">
        <v>319</v>
      </c>
      <c r="E132" s="169"/>
      <c r="F132" s="234" t="s">
        <v>2205</v>
      </c>
      <c r="G132" s="227" t="s">
        <v>15</v>
      </c>
      <c r="H132" s="179" t="s">
        <v>215</v>
      </c>
      <c r="I132" s="235"/>
      <c r="J132" s="112"/>
      <c r="K132" s="254"/>
      <c r="L132" s="112"/>
      <c r="M132" s="258"/>
      <c r="N132" s="179"/>
      <c r="O132" s="235"/>
      <c r="P132" s="112"/>
      <c r="Q132" s="254"/>
      <c r="R132" s="112"/>
      <c r="S132" s="258"/>
      <c r="T132" s="222"/>
      <c r="U132" s="161"/>
      <c r="V132" s="197"/>
      <c r="W132" s="162"/>
      <c r="X132" s="92"/>
      <c r="Y132" s="92"/>
      <c r="Z132" s="91"/>
      <c r="AA132" s="91"/>
      <c r="AB132" s="92"/>
      <c r="AC132" s="92"/>
      <c r="AD132" s="91"/>
    </row>
    <row r="133" spans="1:30" hidden="1" outlineLevel="1" x14ac:dyDescent="0.5">
      <c r="A133" s="234" t="s">
        <v>828</v>
      </c>
      <c r="B133" s="250" t="s">
        <v>2528</v>
      </c>
      <c r="C133" s="234" t="s">
        <v>2835</v>
      </c>
      <c r="D133" s="207" t="s">
        <v>320</v>
      </c>
      <c r="E133" s="169"/>
      <c r="F133" s="234" t="s">
        <v>2206</v>
      </c>
      <c r="G133" s="227" t="s">
        <v>15</v>
      </c>
      <c r="H133" s="179" t="s">
        <v>215</v>
      </c>
      <c r="I133" s="235"/>
      <c r="J133" s="112"/>
      <c r="K133" s="254"/>
      <c r="L133" s="112"/>
      <c r="M133" s="258"/>
      <c r="N133" s="179"/>
      <c r="O133" s="235"/>
      <c r="P133" s="112"/>
      <c r="Q133" s="254"/>
      <c r="R133" s="112"/>
      <c r="S133" s="258"/>
      <c r="T133" s="222"/>
      <c r="U133" s="161"/>
      <c r="V133" s="197"/>
      <c r="W133" s="162"/>
      <c r="X133" s="92"/>
      <c r="Y133" s="92"/>
      <c r="Z133" s="91"/>
      <c r="AA133" s="91"/>
      <c r="AB133" s="92"/>
      <c r="AC133" s="92"/>
      <c r="AD133" s="91"/>
    </row>
    <row r="134" spans="1:30" hidden="1" outlineLevel="1" x14ac:dyDescent="0.5">
      <c r="A134" s="234" t="s">
        <v>713</v>
      </c>
      <c r="B134" s="250" t="s">
        <v>2529</v>
      </c>
      <c r="C134" s="234" t="s">
        <v>1388</v>
      </c>
      <c r="D134" s="207" t="s">
        <v>323</v>
      </c>
      <c r="E134" s="169"/>
      <c r="F134" s="234" t="s">
        <v>2207</v>
      </c>
      <c r="G134" s="227" t="s">
        <v>15</v>
      </c>
      <c r="H134" s="179" t="s">
        <v>215</v>
      </c>
      <c r="I134" s="133"/>
      <c r="J134" s="112"/>
      <c r="K134" s="254"/>
      <c r="L134" s="112"/>
      <c r="M134" s="258"/>
      <c r="N134" s="179"/>
      <c r="O134" s="133"/>
      <c r="P134" s="112"/>
      <c r="Q134" s="254"/>
      <c r="R134" s="112"/>
      <c r="S134" s="258"/>
      <c r="T134" s="222"/>
      <c r="U134" s="161"/>
      <c r="V134" s="197"/>
      <c r="W134" s="162"/>
      <c r="X134" s="92"/>
      <c r="Y134" s="92"/>
      <c r="Z134" s="91"/>
      <c r="AA134" s="91"/>
      <c r="AB134" s="92"/>
      <c r="AC134" s="92"/>
      <c r="AD134" s="91"/>
    </row>
    <row r="135" spans="1:30" hidden="1" outlineLevel="1" x14ac:dyDescent="0.5">
      <c r="A135" s="234" t="s">
        <v>597</v>
      </c>
      <c r="B135" s="250" t="s">
        <v>2530</v>
      </c>
      <c r="C135" s="234" t="s">
        <v>1389</v>
      </c>
      <c r="D135" s="207" t="s">
        <v>320</v>
      </c>
      <c r="E135" s="169"/>
      <c r="F135" s="234" t="s">
        <v>2208</v>
      </c>
      <c r="G135" s="227" t="s">
        <v>15</v>
      </c>
      <c r="H135" s="179" t="s">
        <v>215</v>
      </c>
      <c r="I135" s="133"/>
      <c r="J135" s="112"/>
      <c r="K135" s="254"/>
      <c r="L135" s="112"/>
      <c r="M135" s="258"/>
      <c r="N135" s="179"/>
      <c r="O135" s="133"/>
      <c r="P135" s="112"/>
      <c r="Q135" s="254"/>
      <c r="R135" s="112"/>
      <c r="S135" s="258"/>
      <c r="T135" s="222"/>
      <c r="U135" s="161"/>
      <c r="V135" s="197"/>
      <c r="W135" s="162"/>
      <c r="X135" s="92"/>
      <c r="Y135" s="92"/>
      <c r="Z135" s="91"/>
      <c r="AA135" s="91"/>
      <c r="AB135" s="92"/>
      <c r="AC135" s="92"/>
      <c r="AD135" s="91"/>
    </row>
    <row r="136" spans="1:30" hidden="1" outlineLevel="1" x14ac:dyDescent="0.5">
      <c r="A136" s="234" t="s">
        <v>829</v>
      </c>
      <c r="B136" s="250" t="s">
        <v>2531</v>
      </c>
      <c r="C136" s="234" t="s">
        <v>1348</v>
      </c>
      <c r="D136" s="207" t="s">
        <v>319</v>
      </c>
      <c r="E136" s="169"/>
      <c r="F136" s="234" t="s">
        <v>2209</v>
      </c>
      <c r="G136" s="227" t="s">
        <v>15</v>
      </c>
      <c r="H136" s="179" t="s">
        <v>215</v>
      </c>
      <c r="I136" s="133"/>
      <c r="J136" s="112"/>
      <c r="K136" s="254"/>
      <c r="L136" s="112"/>
      <c r="M136" s="258"/>
      <c r="N136" s="179"/>
      <c r="O136" s="133"/>
      <c r="P136" s="112"/>
      <c r="Q136" s="254"/>
      <c r="R136" s="112"/>
      <c r="S136" s="258"/>
      <c r="T136" s="222"/>
      <c r="U136" s="161"/>
      <c r="V136" s="197"/>
      <c r="W136" s="162"/>
      <c r="X136" s="92"/>
      <c r="Y136" s="92"/>
      <c r="Z136" s="91"/>
      <c r="AA136" s="91"/>
      <c r="AB136" s="92"/>
      <c r="AC136" s="92"/>
      <c r="AD136" s="91"/>
    </row>
    <row r="137" spans="1:30" hidden="1" outlineLevel="1" x14ac:dyDescent="0.5">
      <c r="A137" s="220" t="s">
        <v>451</v>
      </c>
      <c r="B137" s="250" t="s">
        <v>2532</v>
      </c>
      <c r="C137" s="234" t="s">
        <v>1390</v>
      </c>
      <c r="D137" s="207" t="s">
        <v>319</v>
      </c>
      <c r="E137" s="169"/>
      <c r="F137" s="234" t="s">
        <v>2210</v>
      </c>
      <c r="G137" s="227" t="s">
        <v>15</v>
      </c>
      <c r="H137" s="179" t="s">
        <v>215</v>
      </c>
      <c r="I137" s="133"/>
      <c r="J137" s="112"/>
      <c r="K137" s="254"/>
      <c r="L137" s="112"/>
      <c r="M137" s="258"/>
      <c r="N137" s="179"/>
      <c r="O137" s="133"/>
      <c r="P137" s="112"/>
      <c r="Q137" s="254"/>
      <c r="R137" s="112"/>
      <c r="S137" s="258"/>
      <c r="T137" s="222"/>
      <c r="U137" s="161"/>
      <c r="V137" s="197"/>
      <c r="W137" s="162"/>
      <c r="X137" s="92"/>
      <c r="Y137" s="92"/>
      <c r="Z137" s="91"/>
      <c r="AA137" s="91"/>
      <c r="AB137" s="92"/>
      <c r="AC137" s="92"/>
      <c r="AD137" s="91"/>
    </row>
    <row r="138" spans="1:30" hidden="1" outlineLevel="1" x14ac:dyDescent="0.5">
      <c r="A138" s="234" t="s">
        <v>596</v>
      </c>
      <c r="B138" s="250" t="s">
        <v>2533</v>
      </c>
      <c r="C138" s="234" t="s">
        <v>1391</v>
      </c>
      <c r="D138" s="207" t="s">
        <v>320</v>
      </c>
      <c r="E138" s="169"/>
      <c r="F138" s="234" t="s">
        <v>2211</v>
      </c>
      <c r="G138" s="227" t="s">
        <v>15</v>
      </c>
      <c r="H138" s="179" t="s">
        <v>215</v>
      </c>
      <c r="I138" s="133"/>
      <c r="J138" s="112"/>
      <c r="K138" s="254"/>
      <c r="L138" s="112"/>
      <c r="M138" s="258"/>
      <c r="N138" s="179"/>
      <c r="O138" s="133"/>
      <c r="P138" s="112"/>
      <c r="Q138" s="254"/>
      <c r="R138" s="112"/>
      <c r="S138" s="258"/>
      <c r="T138" s="222"/>
      <c r="U138" s="161"/>
      <c r="V138" s="197"/>
      <c r="W138" s="162"/>
      <c r="X138" s="92"/>
      <c r="Y138" s="92"/>
      <c r="Z138" s="91"/>
      <c r="AA138" s="91"/>
      <c r="AB138" s="92"/>
      <c r="AC138" s="92"/>
      <c r="AD138" s="91"/>
    </row>
    <row r="139" spans="1:30" hidden="1" outlineLevel="1" x14ac:dyDescent="0.5">
      <c r="A139" s="234" t="s">
        <v>712</v>
      </c>
      <c r="B139" s="250" t="s">
        <v>2534</v>
      </c>
      <c r="C139" s="234" t="s">
        <v>1392</v>
      </c>
      <c r="D139" s="207" t="s">
        <v>322</v>
      </c>
      <c r="E139" s="169"/>
      <c r="F139" s="234" t="s">
        <v>1812</v>
      </c>
      <c r="G139" s="227" t="s">
        <v>15</v>
      </c>
      <c r="H139" s="179" t="s">
        <v>215</v>
      </c>
      <c r="I139" s="133"/>
      <c r="J139" s="112"/>
      <c r="K139" s="254"/>
      <c r="L139" s="112"/>
      <c r="M139" s="258"/>
      <c r="N139" s="179"/>
      <c r="O139" s="133"/>
      <c r="P139" s="112"/>
      <c r="Q139" s="254"/>
      <c r="R139" s="112"/>
      <c r="S139" s="258"/>
      <c r="T139" s="222"/>
      <c r="U139" s="161"/>
      <c r="V139" s="197"/>
      <c r="W139" s="162"/>
      <c r="X139" s="92"/>
      <c r="Y139" s="92"/>
      <c r="Z139" s="91"/>
      <c r="AA139" s="91"/>
      <c r="AB139" s="92"/>
      <c r="AC139" s="92"/>
      <c r="AD139" s="91"/>
    </row>
    <row r="140" spans="1:30" outlineLevel="1" x14ac:dyDescent="0.5">
      <c r="A140" s="234" t="s">
        <v>1551</v>
      </c>
      <c r="B140" s="250" t="s">
        <v>2535</v>
      </c>
      <c r="C140" s="234" t="s">
        <v>1361</v>
      </c>
      <c r="D140" s="207" t="s">
        <v>324</v>
      </c>
      <c r="E140" s="169"/>
      <c r="F140" s="234" t="s">
        <v>1813</v>
      </c>
      <c r="G140" s="227" t="s">
        <v>15</v>
      </c>
      <c r="H140" s="180" t="s">
        <v>324</v>
      </c>
      <c r="I140" s="133"/>
      <c r="J140" s="112" t="s">
        <v>22</v>
      </c>
      <c r="K140" s="254" t="s">
        <v>2925</v>
      </c>
      <c r="L140" s="112"/>
      <c r="M140" s="258"/>
      <c r="N140" s="180"/>
      <c r="O140" s="133"/>
      <c r="P140" s="112"/>
      <c r="Q140" s="254"/>
      <c r="R140" s="112"/>
      <c r="S140" s="258"/>
      <c r="T140" s="222"/>
      <c r="U140" s="161"/>
      <c r="V140" s="197"/>
      <c r="W140" s="162"/>
      <c r="X140" s="92"/>
      <c r="Y140" s="92"/>
      <c r="Z140" s="91"/>
      <c r="AA140" s="91"/>
      <c r="AB140" s="92"/>
      <c r="AC140" s="92"/>
      <c r="AD140" s="91"/>
    </row>
    <row r="141" spans="1:30" hidden="1" outlineLevel="1" x14ac:dyDescent="0.5">
      <c r="A141" s="234" t="s">
        <v>830</v>
      </c>
      <c r="B141" s="250" t="s">
        <v>2536</v>
      </c>
      <c r="C141" s="234" t="s">
        <v>2836</v>
      </c>
      <c r="D141" s="207" t="s">
        <v>322</v>
      </c>
      <c r="E141" s="169"/>
      <c r="F141" s="234" t="s">
        <v>2212</v>
      </c>
      <c r="G141" s="227" t="s">
        <v>15</v>
      </c>
      <c r="H141" s="179" t="s">
        <v>215</v>
      </c>
      <c r="I141" s="133"/>
      <c r="J141" s="112"/>
      <c r="K141" s="254"/>
      <c r="L141" s="112"/>
      <c r="M141" s="258"/>
      <c r="N141" s="179"/>
      <c r="O141" s="133"/>
      <c r="P141" s="112"/>
      <c r="Q141" s="254"/>
      <c r="R141" s="112"/>
      <c r="S141" s="258"/>
      <c r="T141" s="222"/>
      <c r="U141" s="161"/>
      <c r="V141" s="197"/>
      <c r="W141" s="162"/>
      <c r="X141" s="92"/>
      <c r="Y141" s="92"/>
      <c r="Z141" s="91"/>
      <c r="AA141" s="91"/>
      <c r="AB141" s="92"/>
      <c r="AC141" s="92"/>
      <c r="AD141" s="91"/>
    </row>
    <row r="142" spans="1:30" hidden="1" outlineLevel="1" x14ac:dyDescent="0.5">
      <c r="A142" s="220" t="s">
        <v>452</v>
      </c>
      <c r="B142" s="250" t="s">
        <v>2537</v>
      </c>
      <c r="C142" s="234" t="s">
        <v>1362</v>
      </c>
      <c r="D142" s="207" t="s">
        <v>319</v>
      </c>
      <c r="E142" s="169"/>
      <c r="F142" s="234" t="s">
        <v>2213</v>
      </c>
      <c r="G142" s="227" t="s">
        <v>15</v>
      </c>
      <c r="H142" s="179" t="s">
        <v>215</v>
      </c>
      <c r="I142" s="133"/>
      <c r="J142" s="112"/>
      <c r="K142" s="254"/>
      <c r="L142" s="112"/>
      <c r="M142" s="258"/>
      <c r="N142" s="179"/>
      <c r="O142" s="133"/>
      <c r="P142" s="112"/>
      <c r="Q142" s="254"/>
      <c r="R142" s="112"/>
      <c r="S142" s="258"/>
      <c r="T142" s="222" t="s">
        <v>203</v>
      </c>
      <c r="U142" s="161"/>
      <c r="V142" s="197" t="s">
        <v>203</v>
      </c>
      <c r="W142" s="162"/>
      <c r="X142" s="92"/>
      <c r="Y142" s="92"/>
      <c r="Z142" s="91"/>
      <c r="AA142" s="91"/>
      <c r="AB142" s="92"/>
      <c r="AC142" s="92"/>
      <c r="AD142" s="91"/>
    </row>
    <row r="143" spans="1:30" hidden="1" outlineLevel="1" x14ac:dyDescent="0.5">
      <c r="A143" s="234" t="s">
        <v>831</v>
      </c>
      <c r="B143" s="250" t="s">
        <v>2538</v>
      </c>
      <c r="C143" s="234" t="s">
        <v>1347</v>
      </c>
      <c r="D143" s="207" t="s">
        <v>320</v>
      </c>
      <c r="E143" s="169"/>
      <c r="F143" s="234" t="s">
        <v>2214</v>
      </c>
      <c r="G143" s="227" t="s">
        <v>15</v>
      </c>
      <c r="H143" s="179" t="s">
        <v>215</v>
      </c>
      <c r="I143" s="133"/>
      <c r="J143" s="112"/>
      <c r="K143" s="254"/>
      <c r="L143" s="112"/>
      <c r="M143" s="258"/>
      <c r="N143" s="179"/>
      <c r="O143" s="133"/>
      <c r="P143" s="112"/>
      <c r="Q143" s="254"/>
      <c r="R143" s="112"/>
      <c r="S143" s="258"/>
      <c r="T143" s="222"/>
      <c r="U143" s="161"/>
      <c r="V143" s="197"/>
      <c r="W143" s="162"/>
      <c r="X143" s="92"/>
      <c r="Y143" s="92"/>
      <c r="Z143" s="91"/>
      <c r="AA143" s="91"/>
      <c r="AB143" s="92"/>
      <c r="AC143" s="92"/>
      <c r="AD143" s="91"/>
    </row>
    <row r="144" spans="1:30" hidden="1" outlineLevel="1" x14ac:dyDescent="0.5">
      <c r="A144" s="234" t="s">
        <v>832</v>
      </c>
      <c r="B144" s="250" t="s">
        <v>2539</v>
      </c>
      <c r="C144" s="234" t="s">
        <v>1347</v>
      </c>
      <c r="D144" s="207" t="s">
        <v>319</v>
      </c>
      <c r="E144" s="169"/>
      <c r="F144" s="234" t="s">
        <v>2215</v>
      </c>
      <c r="G144" s="227" t="s">
        <v>15</v>
      </c>
      <c r="H144" s="179" t="s">
        <v>215</v>
      </c>
      <c r="I144" s="133"/>
      <c r="J144" s="112"/>
      <c r="K144" s="254"/>
      <c r="L144" s="112"/>
      <c r="M144" s="258"/>
      <c r="N144" s="179"/>
      <c r="O144" s="133"/>
      <c r="P144" s="112"/>
      <c r="Q144" s="254"/>
      <c r="R144" s="112"/>
      <c r="S144" s="258"/>
      <c r="T144" s="222"/>
      <c r="U144" s="161"/>
      <c r="V144" s="197"/>
      <c r="W144" s="162"/>
      <c r="X144" s="92"/>
      <c r="Y144" s="92"/>
      <c r="Z144" s="91"/>
      <c r="AA144" s="91"/>
      <c r="AB144" s="92"/>
      <c r="AC144" s="92"/>
      <c r="AD144" s="91"/>
    </row>
    <row r="145" spans="1:30" hidden="1" outlineLevel="1" x14ac:dyDescent="0.5">
      <c r="A145" s="220" t="s">
        <v>453</v>
      </c>
      <c r="B145" s="250" t="s">
        <v>2540</v>
      </c>
      <c r="C145" s="234" t="s">
        <v>1362</v>
      </c>
      <c r="D145" s="207" t="s">
        <v>320</v>
      </c>
      <c r="E145" s="169"/>
      <c r="F145" s="234" t="s">
        <v>2216</v>
      </c>
      <c r="G145" s="227" t="s">
        <v>15</v>
      </c>
      <c r="H145" s="179" t="s">
        <v>215</v>
      </c>
      <c r="I145" s="133"/>
      <c r="J145" s="112"/>
      <c r="K145" s="254"/>
      <c r="L145" s="112"/>
      <c r="M145" s="258"/>
      <c r="N145" s="179"/>
      <c r="O145" s="133"/>
      <c r="P145" s="112"/>
      <c r="Q145" s="254"/>
      <c r="R145" s="112"/>
      <c r="S145" s="258"/>
      <c r="T145" s="222" t="s">
        <v>203</v>
      </c>
      <c r="U145" s="161"/>
      <c r="V145" s="197" t="s">
        <v>203</v>
      </c>
      <c r="W145" s="162"/>
      <c r="X145" s="92"/>
      <c r="Y145" s="92"/>
      <c r="Z145" s="91"/>
      <c r="AA145" s="91"/>
      <c r="AB145" s="92"/>
      <c r="AC145" s="92"/>
      <c r="AD145" s="91"/>
    </row>
    <row r="146" spans="1:30" hidden="1" outlineLevel="1" x14ac:dyDescent="0.5">
      <c r="A146" s="220" t="s">
        <v>454</v>
      </c>
      <c r="B146" s="250" t="s">
        <v>2541</v>
      </c>
      <c r="C146" s="234" t="s">
        <v>1362</v>
      </c>
      <c r="D146" s="207" t="s">
        <v>320</v>
      </c>
      <c r="E146" s="169"/>
      <c r="F146" s="234" t="s">
        <v>2217</v>
      </c>
      <c r="G146" s="227" t="s">
        <v>15</v>
      </c>
      <c r="H146" s="179" t="s">
        <v>215</v>
      </c>
      <c r="I146" s="133"/>
      <c r="J146" s="112"/>
      <c r="K146" s="254"/>
      <c r="L146" s="112"/>
      <c r="M146" s="258"/>
      <c r="N146" s="179"/>
      <c r="O146" s="133"/>
      <c r="P146" s="112"/>
      <c r="Q146" s="254"/>
      <c r="R146" s="112"/>
      <c r="S146" s="258"/>
      <c r="T146" s="222" t="s">
        <v>203</v>
      </c>
      <c r="U146" s="161"/>
      <c r="V146" s="197" t="s">
        <v>203</v>
      </c>
      <c r="W146" s="162"/>
      <c r="X146" s="92"/>
      <c r="Y146" s="92"/>
      <c r="Z146" s="91"/>
      <c r="AA146" s="91"/>
      <c r="AB146" s="92"/>
      <c r="AC146" s="92"/>
      <c r="AD146" s="91"/>
    </row>
    <row r="147" spans="1:30" hidden="1" outlineLevel="1" x14ac:dyDescent="0.5">
      <c r="A147" s="220" t="s">
        <v>455</v>
      </c>
      <c r="B147" s="250" t="s">
        <v>2542</v>
      </c>
      <c r="C147" s="234" t="s">
        <v>1362</v>
      </c>
      <c r="D147" s="207" t="s">
        <v>320</v>
      </c>
      <c r="E147" s="169"/>
      <c r="F147" s="234" t="s">
        <v>2218</v>
      </c>
      <c r="G147" s="227" t="s">
        <v>15</v>
      </c>
      <c r="H147" s="179" t="s">
        <v>215</v>
      </c>
      <c r="I147" s="133"/>
      <c r="J147" s="112"/>
      <c r="K147" s="254"/>
      <c r="L147" s="112"/>
      <c r="M147" s="258"/>
      <c r="N147" s="179"/>
      <c r="O147" s="133"/>
      <c r="P147" s="112"/>
      <c r="Q147" s="254"/>
      <c r="R147" s="112"/>
      <c r="S147" s="258"/>
      <c r="T147" s="222" t="s">
        <v>203</v>
      </c>
      <c r="U147" s="161"/>
      <c r="V147" s="197" t="s">
        <v>203</v>
      </c>
      <c r="W147" s="162"/>
      <c r="X147" s="92"/>
      <c r="Y147" s="92"/>
      <c r="Z147" s="91"/>
      <c r="AA147" s="91"/>
      <c r="AB147" s="92"/>
      <c r="AC147" s="92"/>
      <c r="AD147" s="91"/>
    </row>
    <row r="148" spans="1:30" hidden="1" outlineLevel="1" x14ac:dyDescent="0.5">
      <c r="A148" s="220" t="s">
        <v>456</v>
      </c>
      <c r="B148" s="250" t="s">
        <v>2543</v>
      </c>
      <c r="C148" s="234" t="s">
        <v>1362</v>
      </c>
      <c r="D148" s="207" t="s">
        <v>320</v>
      </c>
      <c r="E148" s="169"/>
      <c r="F148" s="234" t="s">
        <v>2219</v>
      </c>
      <c r="G148" s="227" t="s">
        <v>15</v>
      </c>
      <c r="H148" s="179" t="s">
        <v>215</v>
      </c>
      <c r="I148" s="133"/>
      <c r="J148" s="112"/>
      <c r="K148" s="254"/>
      <c r="L148" s="112"/>
      <c r="M148" s="258"/>
      <c r="N148" s="179"/>
      <c r="O148" s="133"/>
      <c r="P148" s="112"/>
      <c r="Q148" s="254"/>
      <c r="R148" s="112"/>
      <c r="S148" s="258"/>
      <c r="T148" s="222" t="s">
        <v>203</v>
      </c>
      <c r="U148" s="161"/>
      <c r="V148" s="197" t="s">
        <v>203</v>
      </c>
      <c r="W148" s="162"/>
      <c r="X148" s="92"/>
      <c r="Y148" s="92"/>
      <c r="Z148" s="91"/>
      <c r="AA148" s="91"/>
      <c r="AB148" s="92"/>
      <c r="AC148" s="92"/>
      <c r="AD148" s="91"/>
    </row>
    <row r="149" spans="1:30" hidden="1" outlineLevel="1" x14ac:dyDescent="0.5">
      <c r="A149" s="361" t="s">
        <v>2133</v>
      </c>
      <c r="B149" s="250" t="s">
        <v>2544</v>
      </c>
      <c r="C149" s="234" t="s">
        <v>2837</v>
      </c>
      <c r="D149" s="207" t="s">
        <v>325</v>
      </c>
      <c r="E149" s="169"/>
      <c r="F149" s="234" t="s">
        <v>2220</v>
      </c>
      <c r="G149" s="227" t="s">
        <v>15</v>
      </c>
      <c r="H149" s="179" t="s">
        <v>215</v>
      </c>
      <c r="I149" s="133"/>
      <c r="J149" s="112"/>
      <c r="K149" s="254"/>
      <c r="L149" s="112"/>
      <c r="M149" s="258"/>
      <c r="N149" s="179"/>
      <c r="O149" s="133"/>
      <c r="P149" s="112"/>
      <c r="Q149" s="254"/>
      <c r="R149" s="112"/>
      <c r="S149" s="258"/>
      <c r="T149" s="222"/>
      <c r="U149" s="161"/>
      <c r="V149" s="197"/>
      <c r="W149" s="162"/>
      <c r="X149" s="92"/>
      <c r="Y149" s="92"/>
      <c r="Z149" s="91"/>
      <c r="AA149" s="91"/>
      <c r="AB149" s="92"/>
      <c r="AC149" s="92"/>
      <c r="AD149" s="91"/>
    </row>
    <row r="150" spans="1:30" hidden="1" outlineLevel="1" x14ac:dyDescent="0.5">
      <c r="A150" s="234" t="s">
        <v>833</v>
      </c>
      <c r="B150" s="250" t="s">
        <v>2545</v>
      </c>
      <c r="C150" s="234" t="s">
        <v>1393</v>
      </c>
      <c r="D150" s="207" t="s">
        <v>319</v>
      </c>
      <c r="E150" s="169"/>
      <c r="F150" s="234" t="s">
        <v>2221</v>
      </c>
      <c r="G150" s="227" t="s">
        <v>15</v>
      </c>
      <c r="H150" s="179" t="s">
        <v>215</v>
      </c>
      <c r="I150" s="133"/>
      <c r="J150" s="112"/>
      <c r="K150" s="254"/>
      <c r="L150" s="112"/>
      <c r="M150" s="258"/>
      <c r="N150" s="179"/>
      <c r="O150" s="133"/>
      <c r="P150" s="112"/>
      <c r="Q150" s="254"/>
      <c r="R150" s="112"/>
      <c r="S150" s="258"/>
      <c r="T150" s="222"/>
      <c r="U150" s="161"/>
      <c r="V150" s="197"/>
      <c r="W150" s="162"/>
      <c r="X150" s="92"/>
      <c r="Y150" s="92"/>
      <c r="Z150" s="91"/>
      <c r="AA150" s="91"/>
      <c r="AB150" s="92"/>
      <c r="AC150" s="92"/>
      <c r="AD150" s="91"/>
    </row>
    <row r="151" spans="1:30" hidden="1" outlineLevel="1" x14ac:dyDescent="0.5">
      <c r="A151" s="234" t="s">
        <v>834</v>
      </c>
      <c r="B151" s="250" t="s">
        <v>2546</v>
      </c>
      <c r="C151" s="234" t="s">
        <v>1393</v>
      </c>
      <c r="D151" s="207" t="s">
        <v>319</v>
      </c>
      <c r="E151" s="169"/>
      <c r="F151" s="234" t="s">
        <v>2222</v>
      </c>
      <c r="G151" s="227" t="s">
        <v>15</v>
      </c>
      <c r="H151" s="179" t="s">
        <v>215</v>
      </c>
      <c r="I151" s="133"/>
      <c r="J151" s="112"/>
      <c r="K151" s="254"/>
      <c r="L151" s="112"/>
      <c r="M151" s="258"/>
      <c r="N151" s="179"/>
      <c r="O151" s="133"/>
      <c r="P151" s="112"/>
      <c r="Q151" s="254"/>
      <c r="R151" s="112"/>
      <c r="S151" s="258"/>
      <c r="T151" s="222"/>
      <c r="U151" s="161"/>
      <c r="V151" s="197"/>
      <c r="W151" s="162"/>
      <c r="X151" s="92"/>
      <c r="Y151" s="92"/>
      <c r="Z151" s="91"/>
      <c r="AA151" s="91"/>
      <c r="AB151" s="92"/>
      <c r="AC151" s="92"/>
      <c r="AD151" s="91"/>
    </row>
    <row r="152" spans="1:30" hidden="1" outlineLevel="1" x14ac:dyDescent="0.5">
      <c r="A152" s="234" t="s">
        <v>835</v>
      </c>
      <c r="B152" s="250" t="s">
        <v>2547</v>
      </c>
      <c r="C152" s="234" t="s">
        <v>1372</v>
      </c>
      <c r="D152" s="207" t="s">
        <v>323</v>
      </c>
      <c r="E152" s="169"/>
      <c r="F152" s="234" t="s">
        <v>2223</v>
      </c>
      <c r="G152" s="227" t="s">
        <v>15</v>
      </c>
      <c r="H152" s="179" t="s">
        <v>215</v>
      </c>
      <c r="I152" s="133"/>
      <c r="J152" s="112"/>
      <c r="K152" s="254"/>
      <c r="L152" s="112"/>
      <c r="M152" s="258"/>
      <c r="N152" s="179"/>
      <c r="O152" s="133"/>
      <c r="P152" s="112"/>
      <c r="Q152" s="254"/>
      <c r="R152" s="112"/>
      <c r="S152" s="258"/>
      <c r="T152" s="222"/>
      <c r="U152" s="161"/>
      <c r="V152" s="197"/>
      <c r="W152" s="162"/>
      <c r="X152" s="92"/>
      <c r="Y152" s="92"/>
      <c r="Z152" s="91"/>
      <c r="AA152" s="91"/>
      <c r="AB152" s="92"/>
      <c r="AC152" s="92"/>
      <c r="AD152" s="91"/>
    </row>
    <row r="153" spans="1:30" hidden="1" outlineLevel="1" x14ac:dyDescent="0.5">
      <c r="A153" s="234" t="s">
        <v>836</v>
      </c>
      <c r="B153" s="250" t="s">
        <v>2548</v>
      </c>
      <c r="C153" s="234" t="s">
        <v>1393</v>
      </c>
      <c r="D153" s="207" t="s">
        <v>320</v>
      </c>
      <c r="E153" s="169"/>
      <c r="F153" s="234" t="s">
        <v>2224</v>
      </c>
      <c r="G153" s="227" t="s">
        <v>15</v>
      </c>
      <c r="H153" s="179" t="s">
        <v>215</v>
      </c>
      <c r="I153" s="133"/>
      <c r="J153" s="112"/>
      <c r="K153" s="254"/>
      <c r="L153" s="112"/>
      <c r="M153" s="258"/>
      <c r="N153" s="179"/>
      <c r="O153" s="133"/>
      <c r="P153" s="112"/>
      <c r="Q153" s="254"/>
      <c r="R153" s="112"/>
      <c r="S153" s="258"/>
      <c r="T153" s="222"/>
      <c r="U153" s="161"/>
      <c r="V153" s="197"/>
      <c r="W153" s="162"/>
      <c r="X153" s="92"/>
      <c r="Y153" s="92"/>
      <c r="Z153" s="91"/>
      <c r="AA153" s="91"/>
      <c r="AB153" s="92"/>
      <c r="AC153" s="92"/>
      <c r="AD153" s="91"/>
    </row>
    <row r="154" spans="1:30" hidden="1" outlineLevel="1" x14ac:dyDescent="0.5">
      <c r="A154" s="220" t="s">
        <v>457</v>
      </c>
      <c r="B154" s="250" t="s">
        <v>2549</v>
      </c>
      <c r="C154" s="234" t="s">
        <v>1362</v>
      </c>
      <c r="D154" s="207" t="s">
        <v>320</v>
      </c>
      <c r="E154" s="169"/>
      <c r="F154" s="234" t="s">
        <v>2225</v>
      </c>
      <c r="G154" s="227" t="s">
        <v>15</v>
      </c>
      <c r="H154" s="179" t="s">
        <v>215</v>
      </c>
      <c r="I154" s="133"/>
      <c r="J154" s="112"/>
      <c r="K154" s="254"/>
      <c r="L154" s="112"/>
      <c r="M154" s="258"/>
      <c r="N154" s="179"/>
      <c r="O154" s="133"/>
      <c r="P154" s="112"/>
      <c r="Q154" s="254"/>
      <c r="R154" s="112"/>
      <c r="S154" s="258"/>
      <c r="T154" s="222" t="s">
        <v>203</v>
      </c>
      <c r="U154" s="161"/>
      <c r="V154" s="197" t="s">
        <v>203</v>
      </c>
      <c r="W154" s="162"/>
      <c r="X154" s="92"/>
      <c r="Y154" s="92"/>
      <c r="Z154" s="91"/>
      <c r="AA154" s="91"/>
      <c r="AB154" s="92"/>
      <c r="AC154" s="92"/>
      <c r="AD154" s="91"/>
    </row>
    <row r="155" spans="1:30" hidden="1" outlineLevel="1" x14ac:dyDescent="0.5">
      <c r="A155" s="234" t="s">
        <v>837</v>
      </c>
      <c r="B155" s="250" t="s">
        <v>2550</v>
      </c>
      <c r="C155" s="234" t="s">
        <v>1394</v>
      </c>
      <c r="D155" s="207" t="s">
        <v>320</v>
      </c>
      <c r="E155" s="169"/>
      <c r="F155" s="234" t="s">
        <v>2226</v>
      </c>
      <c r="G155" s="227" t="s">
        <v>15</v>
      </c>
      <c r="H155" s="179" t="s">
        <v>215</v>
      </c>
      <c r="I155" s="133"/>
      <c r="J155" s="112"/>
      <c r="K155" s="254"/>
      <c r="L155" s="112"/>
      <c r="M155" s="258"/>
      <c r="N155" s="179"/>
      <c r="O155" s="133"/>
      <c r="P155" s="112"/>
      <c r="Q155" s="254"/>
      <c r="R155" s="112"/>
      <c r="S155" s="258"/>
      <c r="T155" s="222"/>
      <c r="U155" s="161"/>
      <c r="V155" s="197"/>
      <c r="W155" s="162"/>
      <c r="X155" s="92"/>
      <c r="Y155" s="92"/>
      <c r="Z155" s="91"/>
      <c r="AA155" s="91"/>
      <c r="AB155" s="92"/>
      <c r="AC155" s="92"/>
      <c r="AD155" s="91"/>
    </row>
    <row r="156" spans="1:30" hidden="1" outlineLevel="1" x14ac:dyDescent="0.5">
      <c r="A156" s="234" t="s">
        <v>838</v>
      </c>
      <c r="B156" s="250" t="s">
        <v>2551</v>
      </c>
      <c r="C156" s="234" t="s">
        <v>1394</v>
      </c>
      <c r="D156" s="207" t="s">
        <v>320</v>
      </c>
      <c r="E156" s="169"/>
      <c r="F156" s="234" t="s">
        <v>2227</v>
      </c>
      <c r="G156" s="227" t="s">
        <v>15</v>
      </c>
      <c r="H156" s="179" t="s">
        <v>215</v>
      </c>
      <c r="I156" s="133"/>
      <c r="J156" s="112"/>
      <c r="K156" s="254"/>
      <c r="L156" s="112"/>
      <c r="M156" s="258"/>
      <c r="N156" s="179"/>
      <c r="O156" s="133"/>
      <c r="P156" s="112"/>
      <c r="Q156" s="254"/>
      <c r="R156" s="112"/>
      <c r="S156" s="258"/>
      <c r="T156" s="222"/>
      <c r="U156" s="161"/>
      <c r="V156" s="197"/>
      <c r="W156" s="162"/>
      <c r="X156" s="92"/>
      <c r="Y156" s="92"/>
      <c r="Z156" s="91"/>
      <c r="AA156" s="91"/>
      <c r="AB156" s="92"/>
      <c r="AC156" s="92"/>
      <c r="AD156" s="91"/>
    </row>
    <row r="157" spans="1:30" outlineLevel="1" x14ac:dyDescent="0.5">
      <c r="A157" s="264" t="s">
        <v>714</v>
      </c>
      <c r="B157" s="250" t="s">
        <v>1837</v>
      </c>
      <c r="C157" s="234" t="s">
        <v>1395</v>
      </c>
      <c r="D157" s="207" t="s">
        <v>318</v>
      </c>
      <c r="E157" s="169"/>
      <c r="F157" s="234" t="s">
        <v>1814</v>
      </c>
      <c r="G157" s="227" t="s">
        <v>15</v>
      </c>
      <c r="H157" s="180" t="s">
        <v>318</v>
      </c>
      <c r="I157" s="133"/>
      <c r="J157" s="112" t="s">
        <v>22</v>
      </c>
      <c r="K157" s="254" t="s">
        <v>2929</v>
      </c>
      <c r="L157" s="112"/>
      <c r="M157" s="258"/>
      <c r="N157" s="180"/>
      <c r="O157" s="133"/>
      <c r="P157" s="112"/>
      <c r="Q157" s="254"/>
      <c r="R157" s="112"/>
      <c r="S157" s="258"/>
      <c r="T157" s="222"/>
      <c r="U157" s="161"/>
      <c r="V157" s="197"/>
      <c r="W157" s="162"/>
      <c r="X157" s="92"/>
      <c r="Y157" s="92"/>
      <c r="Z157" s="91"/>
      <c r="AA157" s="91"/>
      <c r="AB157" s="92"/>
      <c r="AC157" s="92"/>
      <c r="AD157" s="91"/>
    </row>
    <row r="158" spans="1:30" hidden="1" outlineLevel="1" x14ac:dyDescent="0.5">
      <c r="A158" s="234" t="s">
        <v>839</v>
      </c>
      <c r="B158" s="250" t="s">
        <v>2552</v>
      </c>
      <c r="C158" s="234" t="s">
        <v>1393</v>
      </c>
      <c r="D158" s="207" t="s">
        <v>320</v>
      </c>
      <c r="E158" s="169"/>
      <c r="F158" s="234" t="s">
        <v>2228</v>
      </c>
      <c r="G158" s="227" t="s">
        <v>15</v>
      </c>
      <c r="H158" s="179" t="s">
        <v>215</v>
      </c>
      <c r="I158" s="133"/>
      <c r="J158" s="112"/>
      <c r="K158" s="254"/>
      <c r="L158" s="112"/>
      <c r="M158" s="258"/>
      <c r="N158" s="179"/>
      <c r="O158" s="133"/>
      <c r="P158" s="112"/>
      <c r="Q158" s="254"/>
      <c r="R158" s="112"/>
      <c r="S158" s="258"/>
      <c r="T158" s="222"/>
      <c r="U158" s="161"/>
      <c r="V158" s="197"/>
      <c r="W158" s="162"/>
      <c r="X158" s="92"/>
      <c r="Y158" s="92"/>
      <c r="Z158" s="91"/>
      <c r="AA158" s="91"/>
      <c r="AB158" s="92"/>
      <c r="AC158" s="92"/>
      <c r="AD158" s="91"/>
    </row>
    <row r="159" spans="1:30" hidden="1" outlineLevel="1" x14ac:dyDescent="0.5">
      <c r="A159" s="234" t="s">
        <v>840</v>
      </c>
      <c r="B159" s="250" t="s">
        <v>2553</v>
      </c>
      <c r="C159" s="234" t="s">
        <v>1348</v>
      </c>
      <c r="D159" s="207" t="s">
        <v>319</v>
      </c>
      <c r="E159" s="169"/>
      <c r="F159" s="234" t="s">
        <v>2229</v>
      </c>
      <c r="G159" s="227" t="s">
        <v>15</v>
      </c>
      <c r="H159" s="179" t="s">
        <v>215</v>
      </c>
      <c r="I159" s="133"/>
      <c r="J159" s="112"/>
      <c r="K159" s="254"/>
      <c r="L159" s="112"/>
      <c r="M159" s="258"/>
      <c r="N159" s="179"/>
      <c r="O159" s="133"/>
      <c r="P159" s="112"/>
      <c r="Q159" s="254"/>
      <c r="R159" s="112"/>
      <c r="S159" s="258"/>
      <c r="T159" s="222"/>
      <c r="U159" s="161"/>
      <c r="V159" s="197"/>
      <c r="W159" s="162"/>
      <c r="X159" s="92"/>
      <c r="Y159" s="92"/>
      <c r="Z159" s="91"/>
      <c r="AA159" s="91"/>
      <c r="AB159" s="92"/>
      <c r="AC159" s="92"/>
      <c r="AD159" s="91"/>
    </row>
    <row r="160" spans="1:30" hidden="1" outlineLevel="1" x14ac:dyDescent="0.5">
      <c r="A160" s="234" t="s">
        <v>841</v>
      </c>
      <c r="B160" s="250" t="s">
        <v>2554</v>
      </c>
      <c r="C160" s="234" t="s">
        <v>1348</v>
      </c>
      <c r="D160" s="207" t="s">
        <v>319</v>
      </c>
      <c r="E160" s="169"/>
      <c r="F160" s="234" t="s">
        <v>2230</v>
      </c>
      <c r="G160" s="227" t="s">
        <v>15</v>
      </c>
      <c r="H160" s="179" t="s">
        <v>215</v>
      </c>
      <c r="I160" s="133"/>
      <c r="J160" s="112"/>
      <c r="K160" s="254"/>
      <c r="L160" s="112"/>
      <c r="M160" s="258"/>
      <c r="N160" s="179"/>
      <c r="O160" s="133"/>
      <c r="P160" s="112"/>
      <c r="Q160" s="254"/>
      <c r="R160" s="112"/>
      <c r="S160" s="258"/>
      <c r="T160" s="222"/>
      <c r="U160" s="161"/>
      <c r="V160" s="197"/>
      <c r="W160" s="162"/>
      <c r="X160" s="92"/>
      <c r="Y160" s="92"/>
      <c r="Z160" s="91"/>
      <c r="AA160" s="91"/>
      <c r="AB160" s="92"/>
      <c r="AC160" s="92"/>
      <c r="AD160" s="91"/>
    </row>
    <row r="161" spans="1:30" hidden="1" outlineLevel="1" x14ac:dyDescent="0.5">
      <c r="A161" s="234" t="s">
        <v>842</v>
      </c>
      <c r="B161" s="250" t="s">
        <v>2555</v>
      </c>
      <c r="C161" s="234" t="s">
        <v>1348</v>
      </c>
      <c r="D161" s="207" t="s">
        <v>319</v>
      </c>
      <c r="E161" s="169"/>
      <c r="F161" s="234" t="s">
        <v>2231</v>
      </c>
      <c r="G161" s="227" t="s">
        <v>15</v>
      </c>
      <c r="H161" s="179" t="s">
        <v>215</v>
      </c>
      <c r="I161" s="133"/>
      <c r="J161" s="112"/>
      <c r="K161" s="254"/>
      <c r="L161" s="112"/>
      <c r="M161" s="258"/>
      <c r="N161" s="179"/>
      <c r="O161" s="133"/>
      <c r="P161" s="112"/>
      <c r="Q161" s="254"/>
      <c r="R161" s="112"/>
      <c r="S161" s="258"/>
      <c r="T161" s="222"/>
      <c r="U161" s="161"/>
      <c r="V161" s="197"/>
      <c r="W161" s="162"/>
      <c r="X161" s="92"/>
      <c r="Y161" s="92"/>
      <c r="Z161" s="91"/>
      <c r="AA161" s="91"/>
      <c r="AB161" s="92"/>
      <c r="AC161" s="92"/>
      <c r="AD161" s="91"/>
    </row>
    <row r="162" spans="1:30" hidden="1" outlineLevel="1" x14ac:dyDescent="0.5">
      <c r="A162" s="234" t="s">
        <v>843</v>
      </c>
      <c r="B162" s="250" t="s">
        <v>2556</v>
      </c>
      <c r="C162" s="234" t="s">
        <v>1348</v>
      </c>
      <c r="D162" s="207" t="s">
        <v>319</v>
      </c>
      <c r="E162" s="169"/>
      <c r="F162" s="234" t="s">
        <v>2232</v>
      </c>
      <c r="G162" s="227" t="s">
        <v>15</v>
      </c>
      <c r="H162" s="179" t="s">
        <v>215</v>
      </c>
      <c r="I162" s="133"/>
      <c r="J162" s="112"/>
      <c r="K162" s="254"/>
      <c r="L162" s="112"/>
      <c r="M162" s="258"/>
      <c r="N162" s="179"/>
      <c r="O162" s="133"/>
      <c r="P162" s="112"/>
      <c r="Q162" s="254"/>
      <c r="R162" s="112"/>
      <c r="S162" s="258"/>
      <c r="T162" s="222"/>
      <c r="U162" s="161"/>
      <c r="V162" s="197"/>
      <c r="W162" s="162"/>
      <c r="X162" s="92"/>
      <c r="Y162" s="92"/>
      <c r="Z162" s="91"/>
      <c r="AA162" s="91"/>
      <c r="AB162" s="92"/>
      <c r="AC162" s="92"/>
      <c r="AD162" s="91"/>
    </row>
    <row r="163" spans="1:30" hidden="1" outlineLevel="1" x14ac:dyDescent="0.5">
      <c r="A163" s="234" t="s">
        <v>844</v>
      </c>
      <c r="B163" s="250" t="s">
        <v>2557</v>
      </c>
      <c r="C163" s="234" t="s">
        <v>1348</v>
      </c>
      <c r="D163" s="207" t="s">
        <v>319</v>
      </c>
      <c r="E163" s="169"/>
      <c r="F163" s="234" t="s">
        <v>2233</v>
      </c>
      <c r="G163" s="227" t="s">
        <v>15</v>
      </c>
      <c r="H163" s="179" t="s">
        <v>215</v>
      </c>
      <c r="I163" s="133"/>
      <c r="J163" s="112"/>
      <c r="K163" s="254"/>
      <c r="L163" s="112"/>
      <c r="M163" s="258"/>
      <c r="N163" s="179"/>
      <c r="O163" s="133"/>
      <c r="P163" s="112"/>
      <c r="Q163" s="254"/>
      <c r="R163" s="112"/>
      <c r="S163" s="258"/>
      <c r="T163" s="222"/>
      <c r="U163" s="161"/>
      <c r="V163" s="197"/>
      <c r="W163" s="162"/>
      <c r="X163" s="92"/>
      <c r="Y163" s="92"/>
      <c r="Z163" s="91"/>
      <c r="AA163" s="91"/>
      <c r="AB163" s="92"/>
      <c r="AC163" s="92"/>
      <c r="AD163" s="91"/>
    </row>
    <row r="164" spans="1:30" hidden="1" outlineLevel="1" x14ac:dyDescent="0.5">
      <c r="A164" s="234" t="s">
        <v>845</v>
      </c>
      <c r="B164" s="250" t="s">
        <v>2558</v>
      </c>
      <c r="C164" s="234" t="s">
        <v>1353</v>
      </c>
      <c r="D164" s="207" t="s">
        <v>320</v>
      </c>
      <c r="E164" s="169"/>
      <c r="F164" s="234" t="s">
        <v>2234</v>
      </c>
      <c r="G164" s="227" t="s">
        <v>15</v>
      </c>
      <c r="H164" s="179" t="s">
        <v>215</v>
      </c>
      <c r="I164" s="133"/>
      <c r="J164" s="112"/>
      <c r="K164" s="254"/>
      <c r="L164" s="112"/>
      <c r="M164" s="258"/>
      <c r="N164" s="179"/>
      <c r="O164" s="133"/>
      <c r="P164" s="112"/>
      <c r="Q164" s="254"/>
      <c r="R164" s="112"/>
      <c r="S164" s="258"/>
      <c r="T164" s="222"/>
      <c r="U164" s="161"/>
      <c r="V164" s="197"/>
      <c r="W164" s="162"/>
      <c r="X164" s="92"/>
      <c r="Y164" s="92"/>
      <c r="Z164" s="91"/>
      <c r="AA164" s="91"/>
      <c r="AB164" s="92"/>
      <c r="AC164" s="92"/>
      <c r="AD164" s="91"/>
    </row>
    <row r="165" spans="1:30" hidden="1" outlineLevel="1" x14ac:dyDescent="0.5">
      <c r="A165" s="234" t="s">
        <v>846</v>
      </c>
      <c r="B165" s="250" t="s">
        <v>2559</v>
      </c>
      <c r="C165" s="234" t="s">
        <v>1353</v>
      </c>
      <c r="D165" s="207" t="s">
        <v>320</v>
      </c>
      <c r="E165" s="169"/>
      <c r="F165" s="234" t="s">
        <v>2235</v>
      </c>
      <c r="G165" s="227" t="s">
        <v>15</v>
      </c>
      <c r="H165" s="179" t="s">
        <v>215</v>
      </c>
      <c r="I165" s="133"/>
      <c r="J165" s="112"/>
      <c r="K165" s="254"/>
      <c r="L165" s="112"/>
      <c r="M165" s="258"/>
      <c r="N165" s="179"/>
      <c r="O165" s="133"/>
      <c r="P165" s="112"/>
      <c r="Q165" s="254"/>
      <c r="R165" s="112"/>
      <c r="S165" s="258"/>
      <c r="T165" s="222"/>
      <c r="U165" s="161"/>
      <c r="V165" s="197"/>
      <c r="W165" s="162"/>
      <c r="X165" s="92"/>
      <c r="Y165" s="92"/>
      <c r="Z165" s="91"/>
      <c r="AA165" s="91"/>
      <c r="AB165" s="92"/>
      <c r="AC165" s="92"/>
      <c r="AD165" s="91"/>
    </row>
    <row r="166" spans="1:30" hidden="1" outlineLevel="1" x14ac:dyDescent="0.5">
      <c r="A166" s="234" t="s">
        <v>847</v>
      </c>
      <c r="B166" s="250" t="s">
        <v>2560</v>
      </c>
      <c r="C166" s="234" t="s">
        <v>1353</v>
      </c>
      <c r="D166" s="207" t="s">
        <v>320</v>
      </c>
      <c r="E166" s="169"/>
      <c r="F166" s="234" t="s">
        <v>2236</v>
      </c>
      <c r="G166" s="227" t="s">
        <v>15</v>
      </c>
      <c r="H166" s="179" t="s">
        <v>215</v>
      </c>
      <c r="I166" s="133"/>
      <c r="J166" s="112"/>
      <c r="K166" s="254"/>
      <c r="L166" s="112"/>
      <c r="M166" s="258"/>
      <c r="N166" s="179"/>
      <c r="O166" s="133"/>
      <c r="P166" s="112"/>
      <c r="Q166" s="254"/>
      <c r="R166" s="112"/>
      <c r="S166" s="258"/>
      <c r="T166" s="222"/>
      <c r="U166" s="161"/>
      <c r="V166" s="197"/>
      <c r="W166" s="162"/>
      <c r="X166" s="92"/>
      <c r="Y166" s="92"/>
      <c r="Z166" s="91"/>
      <c r="AA166" s="91"/>
      <c r="AB166" s="92"/>
      <c r="AC166" s="92"/>
      <c r="AD166" s="91"/>
    </row>
    <row r="167" spans="1:30" hidden="1" outlineLevel="1" x14ac:dyDescent="0.5">
      <c r="A167" s="234" t="s">
        <v>848</v>
      </c>
      <c r="B167" s="250" t="s">
        <v>2561</v>
      </c>
      <c r="C167" s="234" t="s">
        <v>1353</v>
      </c>
      <c r="D167" s="207" t="s">
        <v>320</v>
      </c>
      <c r="E167" s="169"/>
      <c r="F167" s="234" t="s">
        <v>2237</v>
      </c>
      <c r="G167" s="227" t="s">
        <v>15</v>
      </c>
      <c r="H167" s="179" t="s">
        <v>215</v>
      </c>
      <c r="I167" s="133"/>
      <c r="J167" s="112"/>
      <c r="K167" s="254"/>
      <c r="L167" s="112"/>
      <c r="M167" s="258"/>
      <c r="N167" s="179"/>
      <c r="O167" s="133"/>
      <c r="P167" s="112"/>
      <c r="Q167" s="254"/>
      <c r="R167" s="112"/>
      <c r="S167" s="258"/>
      <c r="T167" s="222"/>
      <c r="U167" s="161"/>
      <c r="V167" s="197"/>
      <c r="W167" s="162"/>
      <c r="X167" s="92"/>
      <c r="Y167" s="92"/>
      <c r="Z167" s="91"/>
      <c r="AA167" s="91"/>
      <c r="AB167" s="92"/>
      <c r="AC167" s="92"/>
      <c r="AD167" s="91"/>
    </row>
    <row r="168" spans="1:30" hidden="1" outlineLevel="1" x14ac:dyDescent="0.5">
      <c r="A168" s="234" t="s">
        <v>849</v>
      </c>
      <c r="B168" s="250" t="s">
        <v>2562</v>
      </c>
      <c r="C168" s="234" t="s">
        <v>1353</v>
      </c>
      <c r="D168" s="207" t="s">
        <v>320</v>
      </c>
      <c r="E168" s="169"/>
      <c r="F168" s="234" t="s">
        <v>2238</v>
      </c>
      <c r="G168" s="227" t="s">
        <v>15</v>
      </c>
      <c r="H168" s="179" t="s">
        <v>215</v>
      </c>
      <c r="I168" s="133"/>
      <c r="J168" s="112"/>
      <c r="K168" s="254"/>
      <c r="L168" s="112"/>
      <c r="M168" s="258"/>
      <c r="N168" s="179"/>
      <c r="O168" s="133"/>
      <c r="P168" s="112"/>
      <c r="Q168" s="254"/>
      <c r="R168" s="112"/>
      <c r="S168" s="258"/>
      <c r="T168" s="222"/>
      <c r="U168" s="161"/>
      <c r="V168" s="197"/>
      <c r="W168" s="162"/>
      <c r="X168" s="92"/>
      <c r="Y168" s="92"/>
      <c r="Z168" s="91"/>
      <c r="AA168" s="91"/>
      <c r="AB168" s="92"/>
      <c r="AC168" s="92"/>
      <c r="AD168" s="91"/>
    </row>
    <row r="169" spans="1:30" hidden="1" outlineLevel="1" x14ac:dyDescent="0.5">
      <c r="A169" s="234" t="s">
        <v>850</v>
      </c>
      <c r="B169" s="250" t="s">
        <v>2563</v>
      </c>
      <c r="C169" s="234" t="s">
        <v>1348</v>
      </c>
      <c r="D169" s="207" t="s">
        <v>319</v>
      </c>
      <c r="E169" s="169"/>
      <c r="F169" s="234" t="s">
        <v>2239</v>
      </c>
      <c r="G169" s="227" t="s">
        <v>15</v>
      </c>
      <c r="H169" s="179" t="s">
        <v>215</v>
      </c>
      <c r="I169" s="133"/>
      <c r="J169" s="112"/>
      <c r="K169" s="254"/>
      <c r="L169" s="112"/>
      <c r="M169" s="258"/>
      <c r="N169" s="179"/>
      <c r="O169" s="133"/>
      <c r="P169" s="112"/>
      <c r="Q169" s="254"/>
      <c r="R169" s="112"/>
      <c r="S169" s="258"/>
      <c r="T169" s="222"/>
      <c r="U169" s="161"/>
      <c r="V169" s="197"/>
      <c r="W169" s="162"/>
      <c r="X169" s="92"/>
      <c r="Y169" s="92"/>
      <c r="Z169" s="91"/>
      <c r="AA169" s="91"/>
      <c r="AB169" s="92"/>
      <c r="AC169" s="92"/>
      <c r="AD169" s="91"/>
    </row>
    <row r="170" spans="1:30" hidden="1" outlineLevel="1" x14ac:dyDescent="0.5">
      <c r="A170" s="234" t="s">
        <v>851</v>
      </c>
      <c r="B170" s="250" t="s">
        <v>2564</v>
      </c>
      <c r="C170" s="234" t="s">
        <v>1348</v>
      </c>
      <c r="D170" s="207" t="s">
        <v>319</v>
      </c>
      <c r="E170" s="169"/>
      <c r="F170" s="234" t="s">
        <v>2240</v>
      </c>
      <c r="G170" s="227" t="s">
        <v>15</v>
      </c>
      <c r="H170" s="179" t="s">
        <v>215</v>
      </c>
      <c r="I170" s="133"/>
      <c r="J170" s="112"/>
      <c r="K170" s="254"/>
      <c r="L170" s="112"/>
      <c r="M170" s="258"/>
      <c r="N170" s="179"/>
      <c r="O170" s="133"/>
      <c r="P170" s="112"/>
      <c r="Q170" s="254"/>
      <c r="R170" s="112"/>
      <c r="S170" s="258"/>
      <c r="T170" s="222"/>
      <c r="U170" s="161"/>
      <c r="V170" s="197"/>
      <c r="W170" s="162"/>
      <c r="X170" s="92"/>
      <c r="Y170" s="92"/>
      <c r="Z170" s="91"/>
      <c r="AA170" s="91"/>
      <c r="AB170" s="92"/>
      <c r="AC170" s="92"/>
      <c r="AD170" s="91"/>
    </row>
    <row r="171" spans="1:30" hidden="1" outlineLevel="1" x14ac:dyDescent="0.5">
      <c r="A171" s="234" t="s">
        <v>852</v>
      </c>
      <c r="B171" s="250" t="s">
        <v>2565</v>
      </c>
      <c r="C171" s="234" t="s">
        <v>1348</v>
      </c>
      <c r="D171" s="207" t="s">
        <v>319</v>
      </c>
      <c r="E171" s="169"/>
      <c r="F171" s="234" t="s">
        <v>2241</v>
      </c>
      <c r="G171" s="227" t="s">
        <v>15</v>
      </c>
      <c r="H171" s="179" t="s">
        <v>215</v>
      </c>
      <c r="I171" s="133"/>
      <c r="J171" s="112"/>
      <c r="K171" s="254"/>
      <c r="L171" s="112"/>
      <c r="M171" s="258"/>
      <c r="N171" s="179"/>
      <c r="O171" s="133"/>
      <c r="P171" s="112"/>
      <c r="Q171" s="254"/>
      <c r="R171" s="112"/>
      <c r="S171" s="258"/>
      <c r="T171" s="222"/>
      <c r="U171" s="161"/>
      <c r="V171" s="197"/>
      <c r="W171" s="162"/>
      <c r="X171" s="92"/>
      <c r="Y171" s="92"/>
      <c r="Z171" s="91"/>
      <c r="AA171" s="91"/>
      <c r="AB171" s="92"/>
      <c r="AC171" s="92"/>
      <c r="AD171" s="91"/>
    </row>
    <row r="172" spans="1:30" hidden="1" outlineLevel="1" x14ac:dyDescent="0.5">
      <c r="A172" s="234" t="s">
        <v>853</v>
      </c>
      <c r="B172" s="250" t="s">
        <v>2566</v>
      </c>
      <c r="C172" s="234" t="s">
        <v>1348</v>
      </c>
      <c r="D172" s="207" t="s">
        <v>319</v>
      </c>
      <c r="E172" s="169"/>
      <c r="F172" s="234" t="s">
        <v>2242</v>
      </c>
      <c r="G172" s="227" t="s">
        <v>15</v>
      </c>
      <c r="H172" s="179" t="s">
        <v>215</v>
      </c>
      <c r="I172" s="133"/>
      <c r="J172" s="112"/>
      <c r="K172" s="254"/>
      <c r="L172" s="112"/>
      <c r="M172" s="258"/>
      <c r="N172" s="179"/>
      <c r="O172" s="133"/>
      <c r="P172" s="112"/>
      <c r="Q172" s="254"/>
      <c r="R172" s="112"/>
      <c r="S172" s="258"/>
      <c r="T172" s="222"/>
      <c r="U172" s="161"/>
      <c r="V172" s="197"/>
      <c r="W172" s="162"/>
      <c r="X172" s="92"/>
      <c r="Y172" s="92"/>
      <c r="Z172" s="91"/>
      <c r="AA172" s="91"/>
      <c r="AB172" s="92"/>
      <c r="AC172" s="92"/>
      <c r="AD172" s="91"/>
    </row>
    <row r="173" spans="1:30" hidden="1" outlineLevel="1" x14ac:dyDescent="0.5">
      <c r="A173" s="234" t="s">
        <v>854</v>
      </c>
      <c r="B173" s="250" t="s">
        <v>2567</v>
      </c>
      <c r="C173" s="234" t="s">
        <v>1396</v>
      </c>
      <c r="D173" s="207" t="s">
        <v>319</v>
      </c>
      <c r="E173" s="169"/>
      <c r="F173" s="234" t="s">
        <v>2243</v>
      </c>
      <c r="G173" s="227" t="s">
        <v>15</v>
      </c>
      <c r="H173" s="179" t="s">
        <v>215</v>
      </c>
      <c r="I173" s="133"/>
      <c r="J173" s="112"/>
      <c r="K173" s="254"/>
      <c r="L173" s="112"/>
      <c r="M173" s="258"/>
      <c r="N173" s="179"/>
      <c r="O173" s="133"/>
      <c r="P173" s="112"/>
      <c r="Q173" s="254"/>
      <c r="R173" s="112"/>
      <c r="S173" s="258"/>
      <c r="T173" s="222"/>
      <c r="U173" s="161"/>
      <c r="V173" s="197"/>
      <c r="W173" s="162"/>
      <c r="X173" s="92"/>
      <c r="Y173" s="92"/>
      <c r="Z173" s="91"/>
      <c r="AA173" s="91"/>
      <c r="AB173" s="92"/>
      <c r="AC173" s="92"/>
      <c r="AD173" s="91"/>
    </row>
    <row r="174" spans="1:30" hidden="1" outlineLevel="1" x14ac:dyDescent="0.5">
      <c r="A174" s="234" t="s">
        <v>855</v>
      </c>
      <c r="B174" s="250" t="s">
        <v>2568</v>
      </c>
      <c r="C174" s="234" t="s">
        <v>1348</v>
      </c>
      <c r="D174" s="207" t="s">
        <v>319</v>
      </c>
      <c r="E174" s="169"/>
      <c r="F174" s="234" t="s">
        <v>2244</v>
      </c>
      <c r="G174" s="227" t="s">
        <v>15</v>
      </c>
      <c r="H174" s="179" t="s">
        <v>215</v>
      </c>
      <c r="I174" s="133"/>
      <c r="J174" s="112"/>
      <c r="K174" s="254"/>
      <c r="L174" s="112"/>
      <c r="M174" s="258"/>
      <c r="N174" s="179"/>
      <c r="O174" s="133"/>
      <c r="P174" s="112"/>
      <c r="Q174" s="254"/>
      <c r="R174" s="112"/>
      <c r="S174" s="258"/>
      <c r="T174" s="222"/>
      <c r="U174" s="161"/>
      <c r="V174" s="197"/>
      <c r="W174" s="162"/>
      <c r="X174" s="92"/>
      <c r="Y174" s="92"/>
      <c r="Z174" s="91"/>
      <c r="AA174" s="91"/>
      <c r="AB174" s="92"/>
      <c r="AC174" s="92"/>
      <c r="AD174" s="91"/>
    </row>
    <row r="175" spans="1:30" hidden="1" outlineLevel="1" x14ac:dyDescent="0.5">
      <c r="A175" s="234" t="s">
        <v>856</v>
      </c>
      <c r="B175" s="250" t="s">
        <v>2569</v>
      </c>
      <c r="C175" s="234" t="s">
        <v>1365</v>
      </c>
      <c r="D175" s="207" t="s">
        <v>319</v>
      </c>
      <c r="E175" s="169"/>
      <c r="F175" s="234" t="s">
        <v>2245</v>
      </c>
      <c r="G175" s="227" t="s">
        <v>15</v>
      </c>
      <c r="H175" s="179" t="s">
        <v>215</v>
      </c>
      <c r="I175" s="133"/>
      <c r="J175" s="112"/>
      <c r="K175" s="254"/>
      <c r="L175" s="112"/>
      <c r="M175" s="258"/>
      <c r="N175" s="179"/>
      <c r="O175" s="133"/>
      <c r="P175" s="112"/>
      <c r="Q175" s="254"/>
      <c r="R175" s="112"/>
      <c r="S175" s="258"/>
      <c r="T175" s="222"/>
      <c r="U175" s="161"/>
      <c r="V175" s="197"/>
      <c r="W175" s="162"/>
      <c r="X175" s="92"/>
      <c r="Y175" s="92"/>
      <c r="Z175" s="91"/>
      <c r="AA175" s="91"/>
      <c r="AB175" s="92"/>
      <c r="AC175" s="92"/>
      <c r="AD175" s="91"/>
    </row>
    <row r="176" spans="1:30" hidden="1" outlineLevel="1" x14ac:dyDescent="0.5">
      <c r="A176" s="234" t="s">
        <v>857</v>
      </c>
      <c r="B176" s="250" t="s">
        <v>2570</v>
      </c>
      <c r="C176" s="234" t="s">
        <v>1365</v>
      </c>
      <c r="D176" s="207" t="s">
        <v>319</v>
      </c>
      <c r="E176" s="169"/>
      <c r="F176" s="234" t="s">
        <v>2246</v>
      </c>
      <c r="G176" s="227" t="s">
        <v>15</v>
      </c>
      <c r="H176" s="179" t="s">
        <v>215</v>
      </c>
      <c r="I176" s="133"/>
      <c r="J176" s="112"/>
      <c r="K176" s="254"/>
      <c r="L176" s="112"/>
      <c r="M176" s="258"/>
      <c r="N176" s="179"/>
      <c r="O176" s="133"/>
      <c r="P176" s="112"/>
      <c r="Q176" s="254"/>
      <c r="R176" s="112"/>
      <c r="S176" s="258"/>
      <c r="T176" s="222"/>
      <c r="U176" s="161"/>
      <c r="V176" s="197"/>
      <c r="W176" s="162"/>
      <c r="X176" s="92"/>
      <c r="Y176" s="92"/>
      <c r="Z176" s="91"/>
      <c r="AA176" s="91"/>
      <c r="AB176" s="92"/>
      <c r="AC176" s="92"/>
      <c r="AD176" s="91"/>
    </row>
    <row r="177" spans="1:30" hidden="1" outlineLevel="1" x14ac:dyDescent="0.5">
      <c r="A177" s="220" t="s">
        <v>432</v>
      </c>
      <c r="B177" s="250" t="s">
        <v>2571</v>
      </c>
      <c r="C177" s="234" t="s">
        <v>1397</v>
      </c>
      <c r="D177" s="207" t="s">
        <v>320</v>
      </c>
      <c r="E177" s="169"/>
      <c r="F177" s="234" t="s">
        <v>2247</v>
      </c>
      <c r="G177" s="227" t="s">
        <v>15</v>
      </c>
      <c r="H177" s="179" t="s">
        <v>215</v>
      </c>
      <c r="I177" s="133"/>
      <c r="J177" s="112"/>
      <c r="K177" s="254"/>
      <c r="L177" s="112"/>
      <c r="M177" s="258"/>
      <c r="N177" s="179"/>
      <c r="O177" s="133"/>
      <c r="P177" s="112"/>
      <c r="Q177" s="254"/>
      <c r="R177" s="112"/>
      <c r="S177" s="258"/>
      <c r="T177" s="222" t="s">
        <v>203</v>
      </c>
      <c r="U177" s="161"/>
      <c r="V177" s="197" t="s">
        <v>203</v>
      </c>
      <c r="W177" s="162"/>
      <c r="X177" s="92"/>
      <c r="Y177" s="92"/>
      <c r="Z177" s="91"/>
      <c r="AA177" s="91"/>
      <c r="AB177" s="92"/>
      <c r="AC177" s="92"/>
      <c r="AD177" s="91"/>
    </row>
    <row r="178" spans="1:30" hidden="1" outlineLevel="1" x14ac:dyDescent="0.5">
      <c r="A178" s="220" t="s">
        <v>433</v>
      </c>
      <c r="B178" s="250" t="s">
        <v>2572</v>
      </c>
      <c r="C178" s="234" t="s">
        <v>1397</v>
      </c>
      <c r="D178" s="207" t="s">
        <v>320</v>
      </c>
      <c r="E178" s="169"/>
      <c r="F178" s="234" t="s">
        <v>2248</v>
      </c>
      <c r="G178" s="227" t="s">
        <v>15</v>
      </c>
      <c r="H178" s="179" t="s">
        <v>215</v>
      </c>
      <c r="I178" s="133"/>
      <c r="J178" s="112"/>
      <c r="K178" s="254"/>
      <c r="L178" s="112"/>
      <c r="M178" s="258"/>
      <c r="N178" s="179"/>
      <c r="O178" s="133"/>
      <c r="P178" s="112"/>
      <c r="Q178" s="254"/>
      <c r="R178" s="112"/>
      <c r="S178" s="258"/>
      <c r="T178" s="222" t="s">
        <v>203</v>
      </c>
      <c r="U178" s="161"/>
      <c r="V178" s="197" t="s">
        <v>203</v>
      </c>
      <c r="W178" s="162"/>
      <c r="X178" s="92"/>
      <c r="Y178" s="92"/>
      <c r="Z178" s="91"/>
      <c r="AA178" s="91"/>
      <c r="AB178" s="92"/>
      <c r="AC178" s="92"/>
      <c r="AD178" s="91"/>
    </row>
    <row r="179" spans="1:30" hidden="1" outlineLevel="1" x14ac:dyDescent="0.5">
      <c r="A179" s="234" t="s">
        <v>858</v>
      </c>
      <c r="B179" s="250" t="s">
        <v>2573</v>
      </c>
      <c r="C179" s="234" t="s">
        <v>1348</v>
      </c>
      <c r="D179" s="207" t="s">
        <v>319</v>
      </c>
      <c r="E179" s="169"/>
      <c r="F179" s="234" t="s">
        <v>2249</v>
      </c>
      <c r="G179" s="227" t="s">
        <v>15</v>
      </c>
      <c r="H179" s="179" t="s">
        <v>215</v>
      </c>
      <c r="I179" s="133"/>
      <c r="J179" s="112"/>
      <c r="K179" s="254"/>
      <c r="L179" s="112"/>
      <c r="M179" s="258"/>
      <c r="N179" s="179"/>
      <c r="O179" s="133"/>
      <c r="P179" s="112"/>
      <c r="Q179" s="254"/>
      <c r="R179" s="112"/>
      <c r="S179" s="258"/>
      <c r="T179" s="222"/>
      <c r="U179" s="161"/>
      <c r="V179" s="197"/>
      <c r="W179" s="162"/>
      <c r="X179" s="92"/>
      <c r="Y179" s="92"/>
      <c r="Z179" s="91"/>
      <c r="AA179" s="91"/>
      <c r="AB179" s="92"/>
      <c r="AC179" s="92"/>
      <c r="AD179" s="91"/>
    </row>
    <row r="180" spans="1:30" hidden="1" outlineLevel="1" x14ac:dyDescent="0.5">
      <c r="A180" s="234" t="s">
        <v>859</v>
      </c>
      <c r="B180" s="250" t="s">
        <v>2574</v>
      </c>
      <c r="C180" s="234" t="s">
        <v>1348</v>
      </c>
      <c r="D180" s="207" t="s">
        <v>319</v>
      </c>
      <c r="E180" s="169"/>
      <c r="F180" s="234" t="s">
        <v>2250</v>
      </c>
      <c r="G180" s="227" t="s">
        <v>15</v>
      </c>
      <c r="H180" s="179" t="s">
        <v>215</v>
      </c>
      <c r="I180" s="133"/>
      <c r="J180" s="112"/>
      <c r="K180" s="254"/>
      <c r="L180" s="112"/>
      <c r="M180" s="258"/>
      <c r="N180" s="179"/>
      <c r="O180" s="133"/>
      <c r="P180" s="112"/>
      <c r="Q180" s="254"/>
      <c r="R180" s="112"/>
      <c r="S180" s="258"/>
      <c r="T180" s="222"/>
      <c r="U180" s="161"/>
      <c r="V180" s="197"/>
      <c r="W180" s="162"/>
      <c r="X180" s="92"/>
      <c r="Y180" s="92"/>
      <c r="Z180" s="91"/>
      <c r="AA180" s="91"/>
      <c r="AB180" s="92"/>
      <c r="AC180" s="92"/>
      <c r="AD180" s="91"/>
    </row>
    <row r="181" spans="1:30" hidden="1" outlineLevel="1" x14ac:dyDescent="0.5">
      <c r="A181" s="234" t="s">
        <v>860</v>
      </c>
      <c r="B181" s="250" t="s">
        <v>2575</v>
      </c>
      <c r="C181" s="234" t="s">
        <v>1348</v>
      </c>
      <c r="D181" s="207" t="s">
        <v>322</v>
      </c>
      <c r="E181" s="169"/>
      <c r="F181" s="234" t="s">
        <v>2251</v>
      </c>
      <c r="G181" s="227" t="s">
        <v>15</v>
      </c>
      <c r="H181" s="179" t="s">
        <v>215</v>
      </c>
      <c r="I181" s="133"/>
      <c r="J181" s="112"/>
      <c r="K181" s="254"/>
      <c r="L181" s="112"/>
      <c r="M181" s="258"/>
      <c r="N181" s="179"/>
      <c r="O181" s="133"/>
      <c r="P181" s="112"/>
      <c r="Q181" s="254"/>
      <c r="R181" s="112"/>
      <c r="S181" s="258"/>
      <c r="T181" s="222"/>
      <c r="U181" s="161"/>
      <c r="V181" s="197"/>
      <c r="W181" s="162"/>
      <c r="X181" s="92"/>
      <c r="Y181" s="92"/>
      <c r="Z181" s="91"/>
      <c r="AA181" s="91"/>
      <c r="AB181" s="92"/>
      <c r="AC181" s="92"/>
      <c r="AD181" s="91"/>
    </row>
    <row r="182" spans="1:30" hidden="1" outlineLevel="1" x14ac:dyDescent="0.5">
      <c r="A182" s="234" t="s">
        <v>861</v>
      </c>
      <c r="B182" s="250" t="s">
        <v>1838</v>
      </c>
      <c r="C182" s="234" t="s">
        <v>1398</v>
      </c>
      <c r="D182" s="207" t="s">
        <v>323</v>
      </c>
      <c r="E182" s="169"/>
      <c r="F182" s="234" t="s">
        <v>1815</v>
      </c>
      <c r="G182" s="227" t="s">
        <v>15</v>
      </c>
      <c r="H182" s="179" t="s">
        <v>215</v>
      </c>
      <c r="I182" s="133"/>
      <c r="J182" s="112"/>
      <c r="K182" s="254"/>
      <c r="L182" s="112"/>
      <c r="M182" s="258"/>
      <c r="N182" s="179"/>
      <c r="O182" s="133"/>
      <c r="P182" s="112"/>
      <c r="Q182" s="254"/>
      <c r="R182" s="112"/>
      <c r="S182" s="258"/>
      <c r="T182" s="222"/>
      <c r="U182" s="161"/>
      <c r="V182" s="197"/>
      <c r="W182" s="162"/>
      <c r="X182" s="92"/>
      <c r="Y182" s="92"/>
      <c r="Z182" s="91"/>
      <c r="AA182" s="91"/>
      <c r="AB182" s="92"/>
      <c r="AC182" s="92"/>
      <c r="AD182" s="91"/>
    </row>
    <row r="183" spans="1:30" hidden="1" outlineLevel="1" x14ac:dyDescent="0.5">
      <c r="A183" s="234" t="s">
        <v>862</v>
      </c>
      <c r="B183" s="250" t="s">
        <v>1839</v>
      </c>
      <c r="C183" s="234" t="s">
        <v>1398</v>
      </c>
      <c r="D183" s="207" t="s">
        <v>323</v>
      </c>
      <c r="E183" s="169"/>
      <c r="F183" s="234" t="s">
        <v>1816</v>
      </c>
      <c r="G183" s="227" t="s">
        <v>15</v>
      </c>
      <c r="H183" s="179" t="s">
        <v>215</v>
      </c>
      <c r="I183" s="133"/>
      <c r="J183" s="112"/>
      <c r="K183" s="254"/>
      <c r="L183" s="112"/>
      <c r="M183" s="258"/>
      <c r="N183" s="179"/>
      <c r="O183" s="133"/>
      <c r="P183" s="112"/>
      <c r="Q183" s="254"/>
      <c r="R183" s="112"/>
      <c r="S183" s="258"/>
      <c r="T183" s="222"/>
      <c r="U183" s="161"/>
      <c r="V183" s="197"/>
      <c r="W183" s="162"/>
      <c r="X183" s="92"/>
      <c r="Y183" s="92"/>
      <c r="Z183" s="91"/>
      <c r="AA183" s="91"/>
      <c r="AB183" s="92"/>
      <c r="AC183" s="92"/>
      <c r="AD183" s="91"/>
    </row>
    <row r="184" spans="1:30" outlineLevel="1" x14ac:dyDescent="0.5">
      <c r="A184" s="220" t="s">
        <v>458</v>
      </c>
      <c r="B184" s="250" t="s">
        <v>657</v>
      </c>
      <c r="C184" s="234" t="s">
        <v>1399</v>
      </c>
      <c r="D184" s="207" t="s">
        <v>322</v>
      </c>
      <c r="E184" s="169"/>
      <c r="F184" s="234" t="s">
        <v>623</v>
      </c>
      <c r="G184" s="227" t="s">
        <v>15</v>
      </c>
      <c r="H184" s="180" t="s">
        <v>322</v>
      </c>
      <c r="I184" s="235"/>
      <c r="J184" s="112" t="s">
        <v>22</v>
      </c>
      <c r="K184" s="254" t="s">
        <v>2930</v>
      </c>
      <c r="L184" s="112"/>
      <c r="M184" s="258"/>
      <c r="N184" s="180"/>
      <c r="O184" s="235"/>
      <c r="P184" s="112"/>
      <c r="Q184" s="254"/>
      <c r="R184" s="112"/>
      <c r="S184" s="258"/>
      <c r="T184" s="222" t="s">
        <v>203</v>
      </c>
      <c r="U184" s="161"/>
      <c r="V184" s="197" t="s">
        <v>203</v>
      </c>
      <c r="W184" s="162"/>
      <c r="X184" s="92"/>
      <c r="Y184" s="92"/>
      <c r="Z184" s="91"/>
      <c r="AA184" s="91"/>
      <c r="AB184" s="92"/>
      <c r="AC184" s="92"/>
      <c r="AD184" s="91"/>
    </row>
    <row r="185" spans="1:30" hidden="1" outlineLevel="1" x14ac:dyDescent="0.5">
      <c r="A185" s="234" t="s">
        <v>863</v>
      </c>
      <c r="B185" s="250" t="s">
        <v>1236</v>
      </c>
      <c r="C185" s="234" t="s">
        <v>1353</v>
      </c>
      <c r="D185" s="207" t="s">
        <v>324</v>
      </c>
      <c r="E185" s="169"/>
      <c r="F185" s="234" t="s">
        <v>1099</v>
      </c>
      <c r="G185" s="227" t="s">
        <v>15</v>
      </c>
      <c r="H185" s="179" t="s">
        <v>215</v>
      </c>
      <c r="I185" s="235"/>
      <c r="J185" s="112"/>
      <c r="K185" s="254"/>
      <c r="L185" s="112"/>
      <c r="M185" s="258"/>
      <c r="N185" s="179"/>
      <c r="O185" s="235"/>
      <c r="P185" s="112"/>
      <c r="Q185" s="254"/>
      <c r="R185" s="112"/>
      <c r="S185" s="258"/>
      <c r="T185" s="222"/>
      <c r="U185" s="161"/>
      <c r="V185" s="197"/>
      <c r="W185" s="162"/>
      <c r="X185" s="92"/>
      <c r="Y185" s="92"/>
      <c r="Z185" s="91"/>
      <c r="AA185" s="91"/>
      <c r="AB185" s="92"/>
      <c r="AC185" s="92"/>
      <c r="AD185" s="91"/>
    </row>
    <row r="186" spans="1:30" outlineLevel="1" x14ac:dyDescent="0.5">
      <c r="A186" s="220" t="s">
        <v>459</v>
      </c>
      <c r="B186" s="250" t="s">
        <v>757</v>
      </c>
      <c r="C186" s="234" t="s">
        <v>1400</v>
      </c>
      <c r="D186" s="207" t="s">
        <v>319</v>
      </c>
      <c r="E186" s="169"/>
      <c r="F186" s="234" t="s">
        <v>740</v>
      </c>
      <c r="G186" s="227" t="s">
        <v>15</v>
      </c>
      <c r="H186" s="180" t="s">
        <v>319</v>
      </c>
      <c r="I186" s="235"/>
      <c r="J186" s="112" t="s">
        <v>22</v>
      </c>
      <c r="K186" s="254" t="s">
        <v>2931</v>
      </c>
      <c r="L186" s="112"/>
      <c r="M186" s="258"/>
      <c r="N186" s="180"/>
      <c r="O186" s="235"/>
      <c r="P186" s="112"/>
      <c r="Q186" s="254"/>
      <c r="R186" s="112"/>
      <c r="S186" s="258"/>
      <c r="T186" s="222" t="s">
        <v>203</v>
      </c>
      <c r="U186" s="161"/>
      <c r="V186" s="197" t="s">
        <v>203</v>
      </c>
      <c r="W186" s="162"/>
      <c r="X186" s="92"/>
      <c r="Y186" s="92"/>
      <c r="Z186" s="91"/>
      <c r="AA186" s="91"/>
      <c r="AB186" s="92"/>
      <c r="AC186" s="92"/>
      <c r="AD186" s="91"/>
    </row>
    <row r="187" spans="1:30" outlineLevel="1" x14ac:dyDescent="0.5">
      <c r="A187" s="220" t="s">
        <v>460</v>
      </c>
      <c r="B187" s="250" t="s">
        <v>2576</v>
      </c>
      <c r="C187" s="234" t="s">
        <v>1400</v>
      </c>
      <c r="D187" s="207" t="s">
        <v>323</v>
      </c>
      <c r="E187" s="169"/>
      <c r="F187" s="234" t="s">
        <v>2252</v>
      </c>
      <c r="G187" s="227" t="s">
        <v>15</v>
      </c>
      <c r="H187" s="180" t="s">
        <v>323</v>
      </c>
      <c r="I187" s="235"/>
      <c r="J187" s="112" t="s">
        <v>22</v>
      </c>
      <c r="K187" s="254" t="s">
        <v>2932</v>
      </c>
      <c r="L187" s="112"/>
      <c r="M187" s="258"/>
      <c r="N187" s="180"/>
      <c r="O187" s="235"/>
      <c r="P187" s="112"/>
      <c r="Q187" s="254"/>
      <c r="R187" s="112"/>
      <c r="S187" s="258"/>
      <c r="T187" s="222"/>
      <c r="U187" s="161"/>
      <c r="V187" s="197"/>
      <c r="W187" s="162"/>
      <c r="X187" s="92"/>
      <c r="Y187" s="92"/>
      <c r="Z187" s="91"/>
      <c r="AA187" s="91"/>
      <c r="AB187" s="92"/>
      <c r="AC187" s="92"/>
      <c r="AD187" s="91"/>
    </row>
    <row r="188" spans="1:30" hidden="1" outlineLevel="1" x14ac:dyDescent="0.5">
      <c r="A188" s="234" t="s">
        <v>864</v>
      </c>
      <c r="B188" s="250" t="s">
        <v>1237</v>
      </c>
      <c r="C188" s="234" t="s">
        <v>2838</v>
      </c>
      <c r="D188" s="207" t="s">
        <v>319</v>
      </c>
      <c r="E188" s="169"/>
      <c r="F188" s="234" t="s">
        <v>1100</v>
      </c>
      <c r="G188" s="227" t="s">
        <v>15</v>
      </c>
      <c r="H188" s="179" t="s">
        <v>215</v>
      </c>
      <c r="I188" s="235"/>
      <c r="J188" s="112"/>
      <c r="K188" s="254"/>
      <c r="L188" s="112"/>
      <c r="M188" s="258"/>
      <c r="N188" s="179"/>
      <c r="O188" s="235"/>
      <c r="P188" s="112"/>
      <c r="Q188" s="254"/>
      <c r="R188" s="112"/>
      <c r="S188" s="258"/>
      <c r="T188" s="222"/>
      <c r="U188" s="161"/>
      <c r="V188" s="197"/>
      <c r="W188" s="162"/>
      <c r="X188" s="92"/>
      <c r="Y188" s="92"/>
      <c r="Z188" s="91"/>
      <c r="AA188" s="91"/>
      <c r="AB188" s="92"/>
      <c r="AC188" s="92"/>
      <c r="AD188" s="91"/>
    </row>
    <row r="189" spans="1:30" hidden="1" outlineLevel="1" x14ac:dyDescent="0.5">
      <c r="A189" s="264" t="s">
        <v>865</v>
      </c>
      <c r="B189" s="250" t="s">
        <v>1238</v>
      </c>
      <c r="C189" s="234" t="s">
        <v>2839</v>
      </c>
      <c r="D189" s="207" t="s">
        <v>323</v>
      </c>
      <c r="E189" s="169"/>
      <c r="F189" s="234" t="s">
        <v>1101</v>
      </c>
      <c r="G189" s="227" t="s">
        <v>15</v>
      </c>
      <c r="H189" s="179" t="s">
        <v>215</v>
      </c>
      <c r="I189" s="235"/>
      <c r="J189" s="112"/>
      <c r="K189" s="254"/>
      <c r="L189" s="112"/>
      <c r="M189" s="258"/>
      <c r="N189" s="179"/>
      <c r="O189" s="235"/>
      <c r="P189" s="112"/>
      <c r="Q189" s="254"/>
      <c r="R189" s="112"/>
      <c r="S189" s="258"/>
      <c r="T189" s="222"/>
      <c r="U189" s="161"/>
      <c r="V189" s="197"/>
      <c r="W189" s="162"/>
      <c r="X189" s="92"/>
      <c r="Y189" s="92"/>
      <c r="Z189" s="91"/>
      <c r="AA189" s="91"/>
      <c r="AB189" s="92"/>
      <c r="AC189" s="92"/>
      <c r="AD189" s="91"/>
    </row>
    <row r="190" spans="1:30" outlineLevel="1" x14ac:dyDescent="0.5">
      <c r="A190" s="220" t="s">
        <v>461</v>
      </c>
      <c r="B190" s="250" t="s">
        <v>658</v>
      </c>
      <c r="C190" s="234" t="s">
        <v>1401</v>
      </c>
      <c r="D190" s="207" t="s">
        <v>319</v>
      </c>
      <c r="E190" s="169"/>
      <c r="F190" s="234" t="s">
        <v>624</v>
      </c>
      <c r="G190" s="227" t="s">
        <v>15</v>
      </c>
      <c r="H190" s="180" t="s">
        <v>319</v>
      </c>
      <c r="I190" s="235"/>
      <c r="J190" s="112" t="s">
        <v>22</v>
      </c>
      <c r="K190" s="254" t="s">
        <v>2930</v>
      </c>
      <c r="L190" s="112"/>
      <c r="M190" s="258"/>
      <c r="N190" s="180"/>
      <c r="O190" s="235"/>
      <c r="P190" s="112"/>
      <c r="Q190" s="254"/>
      <c r="R190" s="112"/>
      <c r="S190" s="258"/>
      <c r="T190" s="222" t="s">
        <v>203</v>
      </c>
      <c r="U190" s="161"/>
      <c r="V190" s="197" t="s">
        <v>203</v>
      </c>
      <c r="W190" s="162"/>
      <c r="X190" s="92"/>
      <c r="Y190" s="92"/>
      <c r="Z190" s="91"/>
      <c r="AA190" s="91"/>
      <c r="AB190" s="92"/>
      <c r="AC190" s="92"/>
      <c r="AD190" s="91"/>
    </row>
    <row r="191" spans="1:30" outlineLevel="1" x14ac:dyDescent="0.5">
      <c r="A191" s="220" t="s">
        <v>462</v>
      </c>
      <c r="B191" s="250" t="s">
        <v>659</v>
      </c>
      <c r="C191" s="234" t="s">
        <v>1402</v>
      </c>
      <c r="D191" s="207" t="s">
        <v>319</v>
      </c>
      <c r="E191" s="169"/>
      <c r="F191" s="234" t="s">
        <v>625</v>
      </c>
      <c r="G191" s="227" t="s">
        <v>15</v>
      </c>
      <c r="H191" s="180" t="s">
        <v>319</v>
      </c>
      <c r="I191" s="235"/>
      <c r="J191" s="112" t="s">
        <v>22</v>
      </c>
      <c r="K191" s="254" t="s">
        <v>2931</v>
      </c>
      <c r="L191" s="112"/>
      <c r="M191" s="258"/>
      <c r="N191" s="180"/>
      <c r="O191" s="235"/>
      <c r="P191" s="112"/>
      <c r="Q191" s="254"/>
      <c r="R191" s="112"/>
      <c r="S191" s="258"/>
      <c r="T191" s="222" t="s">
        <v>203</v>
      </c>
      <c r="U191" s="161"/>
      <c r="V191" s="197" t="s">
        <v>203</v>
      </c>
      <c r="W191" s="162"/>
      <c r="X191" s="92"/>
      <c r="Y191" s="92"/>
      <c r="Z191" s="91"/>
      <c r="AA191" s="91"/>
      <c r="AB191" s="92"/>
      <c r="AC191" s="92"/>
      <c r="AD191" s="91"/>
    </row>
    <row r="192" spans="1:30" outlineLevel="1" x14ac:dyDescent="0.5">
      <c r="A192" s="220" t="s">
        <v>463</v>
      </c>
      <c r="B192" s="250" t="s">
        <v>2577</v>
      </c>
      <c r="C192" s="234" t="s">
        <v>1403</v>
      </c>
      <c r="D192" s="207" t="s">
        <v>319</v>
      </c>
      <c r="E192" s="169"/>
      <c r="F192" s="234" t="s">
        <v>2253</v>
      </c>
      <c r="G192" s="227" t="s">
        <v>15</v>
      </c>
      <c r="H192" s="180" t="s">
        <v>319</v>
      </c>
      <c r="I192" s="235"/>
      <c r="J192" s="112" t="s">
        <v>22</v>
      </c>
      <c r="K192" s="254" t="s">
        <v>2933</v>
      </c>
      <c r="L192" s="112"/>
      <c r="M192" s="258"/>
      <c r="N192" s="180"/>
      <c r="O192" s="235"/>
      <c r="P192" s="112"/>
      <c r="Q192" s="254"/>
      <c r="R192" s="112"/>
      <c r="S192" s="258"/>
      <c r="T192" s="222" t="s">
        <v>203</v>
      </c>
      <c r="U192" s="161"/>
      <c r="V192" s="197" t="s">
        <v>203</v>
      </c>
      <c r="W192" s="162"/>
      <c r="X192" s="92"/>
      <c r="Y192" s="92"/>
      <c r="Z192" s="91"/>
      <c r="AA192" s="91"/>
      <c r="AB192" s="92"/>
      <c r="AC192" s="92"/>
      <c r="AD192" s="91"/>
    </row>
    <row r="193" spans="1:30" outlineLevel="1" x14ac:dyDescent="0.5">
      <c r="A193" s="220" t="s">
        <v>464</v>
      </c>
      <c r="B193" s="250" t="s">
        <v>1239</v>
      </c>
      <c r="C193" s="234" t="s">
        <v>1404</v>
      </c>
      <c r="D193" s="207" t="s">
        <v>323</v>
      </c>
      <c r="E193" s="169"/>
      <c r="F193" s="234" t="s">
        <v>1102</v>
      </c>
      <c r="G193" s="227" t="s">
        <v>15</v>
      </c>
      <c r="H193" s="180" t="s">
        <v>323</v>
      </c>
      <c r="I193" s="235"/>
      <c r="J193" s="112" t="s">
        <v>22</v>
      </c>
      <c r="K193" s="254" t="s">
        <v>2931</v>
      </c>
      <c r="L193" s="112"/>
      <c r="M193" s="258"/>
      <c r="N193" s="180"/>
      <c r="O193" s="235"/>
      <c r="P193" s="112"/>
      <c r="Q193" s="254"/>
      <c r="R193" s="112"/>
      <c r="S193" s="258"/>
      <c r="T193" s="222" t="s">
        <v>203</v>
      </c>
      <c r="U193" s="161"/>
      <c r="V193" s="197" t="s">
        <v>203</v>
      </c>
      <c r="W193" s="162"/>
      <c r="X193" s="92"/>
      <c r="Y193" s="92"/>
      <c r="Z193" s="91"/>
      <c r="AA193" s="91"/>
      <c r="AB193" s="92"/>
      <c r="AC193" s="92"/>
      <c r="AD193" s="91"/>
    </row>
    <row r="194" spans="1:30" outlineLevel="1" x14ac:dyDescent="0.5">
      <c r="A194" s="220" t="s">
        <v>465</v>
      </c>
      <c r="B194" s="250" t="s">
        <v>660</v>
      </c>
      <c r="C194" s="234" t="s">
        <v>1405</v>
      </c>
      <c r="D194" s="207" t="s">
        <v>322</v>
      </c>
      <c r="E194" s="169"/>
      <c r="F194" s="234" t="s">
        <v>626</v>
      </c>
      <c r="G194" s="227" t="s">
        <v>15</v>
      </c>
      <c r="H194" s="180" t="s">
        <v>322</v>
      </c>
      <c r="I194" s="235"/>
      <c r="J194" s="112" t="s">
        <v>22</v>
      </c>
      <c r="K194" s="254" t="s">
        <v>2931</v>
      </c>
      <c r="L194" s="112"/>
      <c r="M194" s="258"/>
      <c r="N194" s="180"/>
      <c r="O194" s="235"/>
      <c r="P194" s="112"/>
      <c r="Q194" s="254"/>
      <c r="R194" s="112"/>
      <c r="S194" s="258"/>
      <c r="T194" s="222" t="s">
        <v>203</v>
      </c>
      <c r="U194" s="161"/>
      <c r="V194" s="197" t="s">
        <v>203</v>
      </c>
      <c r="W194" s="162"/>
      <c r="X194" s="92"/>
      <c r="Y194" s="92"/>
      <c r="Z194" s="91"/>
      <c r="AA194" s="91"/>
      <c r="AB194" s="92"/>
      <c r="AC194" s="92"/>
      <c r="AD194" s="91"/>
    </row>
    <row r="195" spans="1:30" outlineLevel="1" x14ac:dyDescent="0.5">
      <c r="A195" s="220" t="s">
        <v>486</v>
      </c>
      <c r="B195" s="250" t="s">
        <v>1240</v>
      </c>
      <c r="C195" s="234" t="s">
        <v>1406</v>
      </c>
      <c r="D195" s="207" t="s">
        <v>323</v>
      </c>
      <c r="E195" s="169"/>
      <c r="F195" s="234" t="s">
        <v>1103</v>
      </c>
      <c r="G195" s="227" t="s">
        <v>15</v>
      </c>
      <c r="H195" s="180" t="s">
        <v>323</v>
      </c>
      <c r="I195" s="235"/>
      <c r="J195" s="112" t="s">
        <v>22</v>
      </c>
      <c r="K195" s="254" t="s">
        <v>2931</v>
      </c>
      <c r="L195" s="112"/>
      <c r="M195" s="258"/>
      <c r="N195" s="180"/>
      <c r="O195" s="235"/>
      <c r="P195" s="112"/>
      <c r="Q195" s="254"/>
      <c r="R195" s="112"/>
      <c r="S195" s="258"/>
      <c r="T195" s="222" t="s">
        <v>203</v>
      </c>
      <c r="U195" s="161"/>
      <c r="V195" s="197" t="s">
        <v>203</v>
      </c>
      <c r="W195" s="162"/>
      <c r="X195" s="92"/>
      <c r="Y195" s="92"/>
      <c r="Z195" s="91"/>
      <c r="AA195" s="91"/>
      <c r="AB195" s="92"/>
      <c r="AC195" s="92"/>
      <c r="AD195" s="91"/>
    </row>
    <row r="196" spans="1:30" outlineLevel="1" x14ac:dyDescent="0.5">
      <c r="A196" s="220" t="s">
        <v>474</v>
      </c>
      <c r="B196" s="250" t="s">
        <v>1241</v>
      </c>
      <c r="C196" s="234" t="s">
        <v>1407</v>
      </c>
      <c r="D196" s="207" t="s">
        <v>323</v>
      </c>
      <c r="E196" s="169"/>
      <c r="F196" s="234" t="s">
        <v>1104</v>
      </c>
      <c r="G196" s="227" t="s">
        <v>15</v>
      </c>
      <c r="H196" s="180" t="s">
        <v>323</v>
      </c>
      <c r="I196" s="235"/>
      <c r="J196" s="112" t="s">
        <v>22</v>
      </c>
      <c r="K196" s="254" t="s">
        <v>2934</v>
      </c>
      <c r="L196" s="112"/>
      <c r="M196" s="258"/>
      <c r="N196" s="180"/>
      <c r="O196" s="235"/>
      <c r="P196" s="112"/>
      <c r="Q196" s="254"/>
      <c r="R196" s="112"/>
      <c r="S196" s="258"/>
      <c r="T196" s="222" t="s">
        <v>203</v>
      </c>
      <c r="U196" s="161"/>
      <c r="V196" s="197" t="s">
        <v>203</v>
      </c>
      <c r="W196" s="162"/>
      <c r="X196" s="92"/>
      <c r="Y196" s="92"/>
      <c r="Z196" s="91"/>
      <c r="AA196" s="91"/>
      <c r="AB196" s="92"/>
      <c r="AC196" s="92"/>
      <c r="AD196" s="91"/>
    </row>
    <row r="197" spans="1:30" hidden="1" outlineLevel="1" x14ac:dyDescent="0.5">
      <c r="A197" s="234" t="s">
        <v>866</v>
      </c>
      <c r="B197" s="250" t="s">
        <v>1242</v>
      </c>
      <c r="C197" s="234" t="s">
        <v>2840</v>
      </c>
      <c r="D197" s="207" t="s">
        <v>322</v>
      </c>
      <c r="E197" s="169"/>
      <c r="F197" s="234" t="s">
        <v>1105</v>
      </c>
      <c r="G197" s="227" t="s">
        <v>15</v>
      </c>
      <c r="H197" s="179" t="s">
        <v>215</v>
      </c>
      <c r="I197" s="235"/>
      <c r="J197" s="112"/>
      <c r="K197" s="254"/>
      <c r="L197" s="112"/>
      <c r="M197" s="258"/>
      <c r="N197" s="179"/>
      <c r="O197" s="235"/>
      <c r="P197" s="112"/>
      <c r="Q197" s="254"/>
      <c r="R197" s="112"/>
      <c r="S197" s="258"/>
      <c r="T197" s="222"/>
      <c r="U197" s="161"/>
      <c r="V197" s="197"/>
      <c r="W197" s="162"/>
      <c r="X197" s="92"/>
      <c r="Y197" s="92"/>
      <c r="Z197" s="91"/>
      <c r="AA197" s="91"/>
      <c r="AB197" s="92"/>
      <c r="AC197" s="92"/>
      <c r="AD197" s="91"/>
    </row>
    <row r="198" spans="1:30" outlineLevel="1" x14ac:dyDescent="0.5">
      <c r="A198" s="220" t="s">
        <v>466</v>
      </c>
      <c r="B198" s="250" t="s">
        <v>661</v>
      </c>
      <c r="C198" s="234" t="s">
        <v>1408</v>
      </c>
      <c r="D198" s="207" t="s">
        <v>320</v>
      </c>
      <c r="E198" s="169"/>
      <c r="F198" s="234" t="s">
        <v>627</v>
      </c>
      <c r="G198" s="227" t="s">
        <v>15</v>
      </c>
      <c r="H198" s="180" t="s">
        <v>320</v>
      </c>
      <c r="I198" s="235"/>
      <c r="J198" s="112" t="s">
        <v>22</v>
      </c>
      <c r="K198" s="254" t="s">
        <v>2930</v>
      </c>
      <c r="L198" s="112"/>
      <c r="M198" s="258"/>
      <c r="N198" s="180"/>
      <c r="O198" s="235"/>
      <c r="P198" s="112"/>
      <c r="Q198" s="254"/>
      <c r="R198" s="112"/>
      <c r="S198" s="258"/>
      <c r="T198" s="222" t="s">
        <v>203</v>
      </c>
      <c r="U198" s="161"/>
      <c r="V198" s="197" t="s">
        <v>203</v>
      </c>
      <c r="W198" s="162"/>
      <c r="X198" s="92"/>
      <c r="Y198" s="92"/>
      <c r="Z198" s="91"/>
      <c r="AA198" s="91"/>
      <c r="AB198" s="92"/>
      <c r="AC198" s="92"/>
      <c r="AD198" s="91"/>
    </row>
    <row r="199" spans="1:30" outlineLevel="1" x14ac:dyDescent="0.5">
      <c r="A199" s="220" t="s">
        <v>467</v>
      </c>
      <c r="B199" s="250" t="s">
        <v>662</v>
      </c>
      <c r="C199" s="234" t="s">
        <v>1374</v>
      </c>
      <c r="D199" s="207" t="s">
        <v>320</v>
      </c>
      <c r="E199" s="169"/>
      <c r="F199" s="234" t="s">
        <v>628</v>
      </c>
      <c r="G199" s="227" t="s">
        <v>15</v>
      </c>
      <c r="H199" s="180" t="s">
        <v>320</v>
      </c>
      <c r="I199" s="133"/>
      <c r="J199" s="112" t="s">
        <v>22</v>
      </c>
      <c r="K199" s="254" t="s">
        <v>2935</v>
      </c>
      <c r="L199" s="112"/>
      <c r="M199" s="258"/>
      <c r="N199" s="180"/>
      <c r="O199" s="133"/>
      <c r="P199" s="112"/>
      <c r="Q199" s="254"/>
      <c r="R199" s="112"/>
      <c r="S199" s="258"/>
      <c r="T199" s="222"/>
      <c r="U199" s="161"/>
      <c r="V199" s="197"/>
      <c r="W199" s="162"/>
      <c r="X199" s="92"/>
      <c r="Y199" s="92"/>
      <c r="Z199" s="91"/>
      <c r="AA199" s="91"/>
      <c r="AB199" s="92"/>
      <c r="AC199" s="92"/>
      <c r="AD199" s="91"/>
    </row>
    <row r="200" spans="1:30" outlineLevel="1" x14ac:dyDescent="0.5">
      <c r="A200" s="220" t="s">
        <v>468</v>
      </c>
      <c r="B200" s="250" t="s">
        <v>2578</v>
      </c>
      <c r="C200" s="234" t="s">
        <v>1409</v>
      </c>
      <c r="D200" s="207" t="s">
        <v>323</v>
      </c>
      <c r="E200" s="169"/>
      <c r="F200" s="234" t="s">
        <v>2254</v>
      </c>
      <c r="G200" s="227" t="s">
        <v>15</v>
      </c>
      <c r="H200" s="180" t="s">
        <v>323</v>
      </c>
      <c r="I200" s="235" t="s">
        <v>2907</v>
      </c>
      <c r="J200" s="112" t="s">
        <v>22</v>
      </c>
      <c r="K200" s="254" t="s">
        <v>2930</v>
      </c>
      <c r="L200" s="112"/>
      <c r="M200" s="258"/>
      <c r="N200" s="180"/>
      <c r="O200" s="235"/>
      <c r="P200" s="112"/>
      <c r="Q200" s="254"/>
      <c r="R200" s="112"/>
      <c r="S200" s="258"/>
      <c r="T200" s="222" t="s">
        <v>203</v>
      </c>
      <c r="U200" s="161"/>
      <c r="V200" s="197" t="s">
        <v>203</v>
      </c>
      <c r="W200" s="162"/>
      <c r="X200" s="92"/>
      <c r="Y200" s="92"/>
      <c r="Z200" s="91"/>
      <c r="AA200" s="91"/>
      <c r="AB200" s="92"/>
      <c r="AC200" s="92"/>
      <c r="AD200" s="91"/>
    </row>
    <row r="201" spans="1:30" outlineLevel="1" x14ac:dyDescent="0.5">
      <c r="A201" s="220" t="s">
        <v>469</v>
      </c>
      <c r="B201" s="250" t="s">
        <v>663</v>
      </c>
      <c r="C201" s="234" t="s">
        <v>1410</v>
      </c>
      <c r="D201" s="207" t="s">
        <v>319</v>
      </c>
      <c r="E201" s="169"/>
      <c r="F201" s="234" t="s">
        <v>741</v>
      </c>
      <c r="G201" s="227" t="s">
        <v>15</v>
      </c>
      <c r="H201" s="180" t="s">
        <v>319</v>
      </c>
      <c r="I201" s="133"/>
      <c r="J201" s="112" t="s">
        <v>22</v>
      </c>
      <c r="K201" s="254" t="s">
        <v>2930</v>
      </c>
      <c r="L201" s="112"/>
      <c r="M201" s="258"/>
      <c r="N201" s="180"/>
      <c r="O201" s="133"/>
      <c r="P201" s="112"/>
      <c r="Q201" s="254"/>
      <c r="R201" s="112"/>
      <c r="S201" s="258"/>
      <c r="T201" s="222"/>
      <c r="U201" s="161"/>
      <c r="V201" s="197"/>
      <c r="W201" s="162"/>
      <c r="X201" s="92"/>
      <c r="Y201" s="92"/>
      <c r="Z201" s="91"/>
      <c r="AA201" s="91"/>
      <c r="AB201" s="92"/>
      <c r="AC201" s="92"/>
      <c r="AD201" s="91"/>
    </row>
    <row r="202" spans="1:30" outlineLevel="1" x14ac:dyDescent="0.5">
      <c r="A202" s="220" t="s">
        <v>470</v>
      </c>
      <c r="B202" s="250" t="s">
        <v>664</v>
      </c>
      <c r="C202" s="234" t="s">
        <v>1361</v>
      </c>
      <c r="D202" s="207" t="s">
        <v>319</v>
      </c>
      <c r="E202" s="169"/>
      <c r="F202" s="234" t="s">
        <v>694</v>
      </c>
      <c r="G202" s="227" t="s">
        <v>15</v>
      </c>
      <c r="H202" s="180" t="s">
        <v>319</v>
      </c>
      <c r="I202" s="235"/>
      <c r="J202" s="112" t="s">
        <v>22</v>
      </c>
      <c r="K202" s="254" t="s">
        <v>2931</v>
      </c>
      <c r="L202" s="112"/>
      <c r="M202" s="258"/>
      <c r="N202" s="180"/>
      <c r="O202" s="235"/>
      <c r="P202" s="112"/>
      <c r="Q202" s="254"/>
      <c r="R202" s="112"/>
      <c r="S202" s="258"/>
      <c r="T202" s="222"/>
      <c r="U202" s="161"/>
      <c r="V202" s="197"/>
      <c r="W202" s="162"/>
      <c r="X202" s="92"/>
      <c r="Y202" s="92"/>
      <c r="Z202" s="91"/>
      <c r="AA202" s="91"/>
      <c r="AB202" s="92"/>
      <c r="AC202" s="92"/>
      <c r="AD202" s="91"/>
    </row>
    <row r="203" spans="1:30" ht="50.5" outlineLevel="1" x14ac:dyDescent="0.5">
      <c r="A203" s="220" t="s">
        <v>471</v>
      </c>
      <c r="B203" s="250" t="s">
        <v>2579</v>
      </c>
      <c r="C203" s="234" t="s">
        <v>1361</v>
      </c>
      <c r="D203" s="207" t="s">
        <v>323</v>
      </c>
      <c r="E203" s="169"/>
      <c r="F203" s="234" t="s">
        <v>2255</v>
      </c>
      <c r="G203" s="227" t="s">
        <v>15</v>
      </c>
      <c r="H203" s="180" t="s">
        <v>323</v>
      </c>
      <c r="I203" s="133"/>
      <c r="J203" s="112" t="s">
        <v>23</v>
      </c>
      <c r="K203" s="373" t="s">
        <v>3019</v>
      </c>
      <c r="L203" s="112"/>
      <c r="M203" s="258"/>
      <c r="N203" s="180"/>
      <c r="O203" s="133"/>
      <c r="P203" s="112"/>
      <c r="Q203" s="254"/>
      <c r="R203" s="112"/>
      <c r="S203" s="258"/>
      <c r="T203" s="222"/>
      <c r="U203" s="161"/>
      <c r="V203" s="197"/>
      <c r="W203" s="162"/>
      <c r="X203" s="92"/>
      <c r="Y203" s="92"/>
      <c r="Z203" s="91"/>
      <c r="AA203" s="91"/>
      <c r="AB203" s="92"/>
      <c r="AC203" s="92"/>
      <c r="AD203" s="91"/>
    </row>
    <row r="204" spans="1:30" outlineLevel="1" x14ac:dyDescent="0.5">
      <c r="A204" s="220" t="s">
        <v>472</v>
      </c>
      <c r="B204" s="250" t="s">
        <v>2580</v>
      </c>
      <c r="C204" s="234" t="s">
        <v>1411</v>
      </c>
      <c r="D204" s="207" t="s">
        <v>323</v>
      </c>
      <c r="E204" s="169"/>
      <c r="F204" s="234" t="s">
        <v>2256</v>
      </c>
      <c r="G204" s="227" t="s">
        <v>15</v>
      </c>
      <c r="H204" s="180" t="s">
        <v>323</v>
      </c>
      <c r="I204" s="235"/>
      <c r="J204" s="112" t="s">
        <v>22</v>
      </c>
      <c r="K204" s="254" t="s">
        <v>2936</v>
      </c>
      <c r="L204" s="112"/>
      <c r="M204" s="258"/>
      <c r="N204" s="180"/>
      <c r="O204" s="235"/>
      <c r="P204" s="112"/>
      <c r="Q204" s="254"/>
      <c r="R204" s="112"/>
      <c r="S204" s="258"/>
      <c r="T204" s="222"/>
      <c r="U204" s="161"/>
      <c r="V204" s="197"/>
      <c r="W204" s="162"/>
      <c r="X204" s="92"/>
      <c r="Y204" s="92"/>
      <c r="Z204" s="91"/>
      <c r="AA204" s="91"/>
      <c r="AB204" s="92"/>
      <c r="AC204" s="92"/>
      <c r="AD204" s="91"/>
    </row>
    <row r="205" spans="1:30" outlineLevel="1" x14ac:dyDescent="0.5">
      <c r="A205" s="220" t="s">
        <v>473</v>
      </c>
      <c r="B205" s="250" t="s">
        <v>665</v>
      </c>
      <c r="C205" s="234" t="s">
        <v>1586</v>
      </c>
      <c r="D205" s="207" t="s">
        <v>320</v>
      </c>
      <c r="E205" s="169"/>
      <c r="F205" s="234" t="s">
        <v>354</v>
      </c>
      <c r="G205" s="227" t="s">
        <v>15</v>
      </c>
      <c r="H205" s="180" t="s">
        <v>320</v>
      </c>
      <c r="I205" s="133"/>
      <c r="J205" s="112" t="s">
        <v>22</v>
      </c>
      <c r="K205" s="254" t="s">
        <v>2937</v>
      </c>
      <c r="L205" s="112"/>
      <c r="M205" s="258"/>
      <c r="N205" s="180"/>
      <c r="O205" s="133"/>
      <c r="P205" s="112"/>
      <c r="Q205" s="254"/>
      <c r="R205" s="112"/>
      <c r="S205" s="258"/>
      <c r="T205" s="222" t="s">
        <v>203</v>
      </c>
      <c r="U205" s="161"/>
      <c r="V205" s="197" t="s">
        <v>203</v>
      </c>
      <c r="W205" s="162"/>
      <c r="X205" s="92"/>
      <c r="Y205" s="92"/>
      <c r="Z205" s="91"/>
      <c r="AA205" s="91"/>
      <c r="AB205" s="92"/>
      <c r="AC205" s="92"/>
      <c r="AD205" s="91"/>
    </row>
    <row r="206" spans="1:30" hidden="1" outlineLevel="1" x14ac:dyDescent="0.5">
      <c r="A206" s="271" t="s">
        <v>867</v>
      </c>
      <c r="B206" s="250" t="s">
        <v>1243</v>
      </c>
      <c r="C206" s="234" t="s">
        <v>1413</v>
      </c>
      <c r="D206" s="207" t="s">
        <v>320</v>
      </c>
      <c r="E206" s="169"/>
      <c r="F206" s="234" t="s">
        <v>1106</v>
      </c>
      <c r="G206" s="227" t="s">
        <v>15</v>
      </c>
      <c r="H206" s="179" t="s">
        <v>215</v>
      </c>
      <c r="I206" s="133"/>
      <c r="J206" s="112"/>
      <c r="K206" s="254"/>
      <c r="L206" s="112"/>
      <c r="M206" s="258"/>
      <c r="N206" s="179"/>
      <c r="O206" s="133"/>
      <c r="P206" s="112"/>
      <c r="Q206" s="254"/>
      <c r="R206" s="112"/>
      <c r="S206" s="258"/>
      <c r="T206" s="222"/>
      <c r="U206" s="161"/>
      <c r="V206" s="197"/>
      <c r="W206" s="162"/>
      <c r="X206" s="92"/>
      <c r="Y206" s="92"/>
      <c r="Z206" s="91"/>
      <c r="AA206" s="91"/>
      <c r="AB206" s="92"/>
      <c r="AC206" s="92"/>
      <c r="AD206" s="91"/>
    </row>
    <row r="207" spans="1:30" hidden="1" outlineLevel="1" x14ac:dyDescent="0.5">
      <c r="A207" s="271" t="s">
        <v>868</v>
      </c>
      <c r="B207" s="250" t="s">
        <v>1244</v>
      </c>
      <c r="C207" s="234" t="s">
        <v>1414</v>
      </c>
      <c r="D207" s="207" t="s">
        <v>319</v>
      </c>
      <c r="E207" s="169"/>
      <c r="F207" s="234" t="s">
        <v>1107</v>
      </c>
      <c r="G207" s="227" t="s">
        <v>15</v>
      </c>
      <c r="H207" s="179" t="s">
        <v>215</v>
      </c>
      <c r="I207" s="133"/>
      <c r="J207" s="112"/>
      <c r="K207" s="254"/>
      <c r="L207" s="112"/>
      <c r="M207" s="258"/>
      <c r="N207" s="179"/>
      <c r="O207" s="133"/>
      <c r="P207" s="112"/>
      <c r="Q207" s="254"/>
      <c r="R207" s="112"/>
      <c r="S207" s="258"/>
      <c r="T207" s="222"/>
      <c r="U207" s="161"/>
      <c r="V207" s="197"/>
      <c r="W207" s="162"/>
      <c r="X207" s="92"/>
      <c r="Y207" s="92"/>
      <c r="Z207" s="91"/>
      <c r="AA207" s="91"/>
      <c r="AB207" s="92"/>
      <c r="AC207" s="92"/>
      <c r="AD207" s="91"/>
    </row>
    <row r="208" spans="1:30" ht="25" outlineLevel="1" x14ac:dyDescent="0.5">
      <c r="A208" s="234" t="s">
        <v>715</v>
      </c>
      <c r="B208" s="250" t="s">
        <v>2581</v>
      </c>
      <c r="C208" s="234" t="s">
        <v>2832</v>
      </c>
      <c r="D208" s="207" t="s">
        <v>318</v>
      </c>
      <c r="E208" s="169"/>
      <c r="F208" s="234" t="s">
        <v>742</v>
      </c>
      <c r="G208" s="227" t="s">
        <v>15</v>
      </c>
      <c r="H208" s="180" t="s">
        <v>325</v>
      </c>
      <c r="I208" s="133"/>
      <c r="J208" s="112" t="s">
        <v>22</v>
      </c>
      <c r="K208" s="373" t="s">
        <v>3004</v>
      </c>
      <c r="L208" s="112"/>
      <c r="M208" s="258"/>
      <c r="N208" s="180"/>
      <c r="O208" s="133"/>
      <c r="P208" s="112"/>
      <c r="Q208" s="254"/>
      <c r="R208" s="112"/>
      <c r="S208" s="258"/>
      <c r="T208" s="222"/>
      <c r="U208" s="161"/>
      <c r="V208" s="197"/>
      <c r="W208" s="162"/>
      <c r="X208" s="92"/>
      <c r="Y208" s="92"/>
      <c r="Z208" s="91"/>
      <c r="AA208" s="91"/>
      <c r="AB208" s="92"/>
      <c r="AC208" s="92"/>
      <c r="AD208" s="91"/>
    </row>
    <row r="209" spans="1:30" outlineLevel="1" x14ac:dyDescent="0.5">
      <c r="A209" s="264" t="s">
        <v>1534</v>
      </c>
      <c r="B209" s="250" t="s">
        <v>2582</v>
      </c>
      <c r="C209" s="234" t="s">
        <v>3031</v>
      </c>
      <c r="D209" s="207" t="s">
        <v>318</v>
      </c>
      <c r="E209" s="169"/>
      <c r="F209" s="234" t="s">
        <v>2257</v>
      </c>
      <c r="G209" s="227" t="s">
        <v>15</v>
      </c>
      <c r="H209" s="180" t="s">
        <v>318</v>
      </c>
      <c r="I209" s="133"/>
      <c r="J209" s="112" t="s">
        <v>22</v>
      </c>
      <c r="K209" s="254" t="s">
        <v>2938</v>
      </c>
      <c r="L209" s="112"/>
      <c r="M209" s="258"/>
      <c r="N209" s="180"/>
      <c r="O209" s="133"/>
      <c r="P209" s="112"/>
      <c r="Q209" s="254"/>
      <c r="R209" s="112"/>
      <c r="S209" s="258"/>
      <c r="T209" s="222"/>
      <c r="U209" s="161"/>
      <c r="V209" s="197"/>
      <c r="W209" s="162"/>
      <c r="X209" s="92"/>
      <c r="Y209" s="92"/>
      <c r="Z209" s="91"/>
      <c r="AA209" s="91"/>
      <c r="AB209" s="92"/>
      <c r="AC209" s="92"/>
      <c r="AD209" s="91"/>
    </row>
    <row r="210" spans="1:30" ht="101" outlineLevel="1" x14ac:dyDescent="0.5">
      <c r="A210" s="220" t="s">
        <v>480</v>
      </c>
      <c r="B210" s="250" t="s">
        <v>2583</v>
      </c>
      <c r="C210" s="234" t="s">
        <v>1420</v>
      </c>
      <c r="D210" s="207" t="s">
        <v>322</v>
      </c>
      <c r="E210" s="169"/>
      <c r="F210" s="234" t="s">
        <v>2258</v>
      </c>
      <c r="G210" s="227" t="s">
        <v>15</v>
      </c>
      <c r="H210" s="180" t="s">
        <v>322</v>
      </c>
      <c r="I210" s="235"/>
      <c r="J210" s="112" t="s">
        <v>23</v>
      </c>
      <c r="K210" s="373" t="s">
        <v>3026</v>
      </c>
      <c r="L210" s="112"/>
      <c r="M210" s="258"/>
      <c r="N210" s="180"/>
      <c r="O210" s="235"/>
      <c r="P210" s="112"/>
      <c r="Q210" s="254"/>
      <c r="R210" s="112"/>
      <c r="S210" s="258"/>
      <c r="T210" s="222"/>
      <c r="U210" s="161"/>
      <c r="V210" s="197"/>
      <c r="W210" s="162"/>
      <c r="X210" s="92"/>
      <c r="Y210" s="92"/>
      <c r="Z210" s="91"/>
      <c r="AA210" s="91"/>
      <c r="AB210" s="92"/>
      <c r="AC210" s="92"/>
      <c r="AD210" s="91"/>
    </row>
    <row r="211" spans="1:30" outlineLevel="1" x14ac:dyDescent="0.5">
      <c r="A211" s="234" t="s">
        <v>599</v>
      </c>
      <c r="B211" s="250" t="s">
        <v>1541</v>
      </c>
      <c r="C211" s="234" t="s">
        <v>1420</v>
      </c>
      <c r="D211" s="207" t="s">
        <v>319</v>
      </c>
      <c r="E211" s="169"/>
      <c r="F211" s="234" t="s">
        <v>634</v>
      </c>
      <c r="G211" s="227" t="s">
        <v>15</v>
      </c>
      <c r="H211" s="180" t="s">
        <v>319</v>
      </c>
      <c r="I211" s="133"/>
      <c r="J211" s="112" t="s">
        <v>22</v>
      </c>
      <c r="K211" s="254" t="s">
        <v>2931</v>
      </c>
      <c r="L211" s="112"/>
      <c r="M211" s="258"/>
      <c r="N211" s="180"/>
      <c r="O211" s="133"/>
      <c r="P211" s="251"/>
      <c r="Q211" s="254"/>
      <c r="R211" s="112"/>
      <c r="S211" s="258"/>
      <c r="T211" s="222"/>
      <c r="U211" s="161"/>
      <c r="V211" s="197"/>
      <c r="W211" s="162"/>
      <c r="X211" s="92"/>
      <c r="Y211" s="92"/>
      <c r="Z211" s="91"/>
      <c r="AA211" s="91"/>
      <c r="AB211" s="92"/>
      <c r="AC211" s="92"/>
      <c r="AD211" s="91"/>
    </row>
    <row r="212" spans="1:30" ht="50" outlineLevel="1" x14ac:dyDescent="0.5">
      <c r="A212" s="272" t="s">
        <v>600</v>
      </c>
      <c r="B212" s="250" t="s">
        <v>2584</v>
      </c>
      <c r="C212" s="234" t="s">
        <v>1420</v>
      </c>
      <c r="D212" s="207" t="s">
        <v>322</v>
      </c>
      <c r="E212" s="273"/>
      <c r="F212" s="234" t="s">
        <v>2259</v>
      </c>
      <c r="G212" s="227" t="s">
        <v>15</v>
      </c>
      <c r="H212" s="180" t="s">
        <v>322</v>
      </c>
      <c r="I212" s="275"/>
      <c r="J212" s="112" t="s">
        <v>23</v>
      </c>
      <c r="K212" s="377" t="s">
        <v>3020</v>
      </c>
      <c r="L212" s="274"/>
      <c r="M212" s="258"/>
      <c r="N212" s="180"/>
      <c r="O212" s="275"/>
      <c r="P212" s="274"/>
      <c r="Q212" s="276"/>
      <c r="R212" s="274"/>
      <c r="S212" s="258"/>
      <c r="T212" s="277"/>
      <c r="U212" s="278"/>
      <c r="V212" s="279"/>
      <c r="W212" s="280"/>
      <c r="X212" s="281"/>
      <c r="Y212" s="281"/>
      <c r="Z212" s="282"/>
      <c r="AA212" s="282"/>
      <c r="AB212" s="281"/>
      <c r="AC212" s="281"/>
      <c r="AD212" s="282"/>
    </row>
    <row r="213" spans="1:30" outlineLevel="1" x14ac:dyDescent="0.5">
      <c r="A213" s="234" t="s">
        <v>874</v>
      </c>
      <c r="B213" s="250" t="s">
        <v>1247</v>
      </c>
      <c r="C213" s="234" t="s">
        <v>1361</v>
      </c>
      <c r="D213" s="207" t="s">
        <v>325</v>
      </c>
      <c r="E213" s="298"/>
      <c r="F213" s="234" t="s">
        <v>1110</v>
      </c>
      <c r="G213" s="227" t="s">
        <v>15</v>
      </c>
      <c r="H213" s="180" t="s">
        <v>325</v>
      </c>
      <c r="I213" s="275"/>
      <c r="J213" s="112" t="s">
        <v>22</v>
      </c>
      <c r="K213" s="276" t="s">
        <v>2939</v>
      </c>
      <c r="L213" s="274"/>
      <c r="M213" s="258"/>
      <c r="N213" s="180"/>
      <c r="O213" s="275"/>
      <c r="P213" s="274"/>
      <c r="Q213" s="276"/>
      <c r="R213" s="274"/>
      <c r="S213" s="258"/>
      <c r="T213" s="277"/>
      <c r="U213" s="278"/>
      <c r="V213" s="279"/>
      <c r="W213" s="280"/>
      <c r="X213" s="281"/>
      <c r="Y213" s="281"/>
      <c r="Z213" s="282"/>
      <c r="AA213" s="282"/>
      <c r="AB213" s="281"/>
      <c r="AC213" s="281"/>
      <c r="AD213" s="282"/>
    </row>
    <row r="214" spans="1:30" hidden="1" outlineLevel="1" x14ac:dyDescent="0.5">
      <c r="A214" s="234" t="s">
        <v>869</v>
      </c>
      <c r="B214" s="250" t="s">
        <v>2585</v>
      </c>
      <c r="C214" s="234" t="s">
        <v>1415</v>
      </c>
      <c r="D214" s="207" t="s">
        <v>322</v>
      </c>
      <c r="E214" s="169"/>
      <c r="F214" s="234" t="s">
        <v>2260</v>
      </c>
      <c r="G214" s="227" t="s">
        <v>15</v>
      </c>
      <c r="H214" s="179" t="s">
        <v>215</v>
      </c>
      <c r="I214" s="133"/>
      <c r="J214" s="112"/>
      <c r="K214" s="254"/>
      <c r="L214" s="112"/>
      <c r="M214" s="258"/>
      <c r="N214" s="179"/>
      <c r="O214" s="133"/>
      <c r="P214" s="112"/>
      <c r="Q214" s="254"/>
      <c r="R214" s="112"/>
      <c r="S214" s="258"/>
      <c r="T214" s="222"/>
      <c r="U214" s="161"/>
      <c r="V214" s="197"/>
      <c r="W214" s="162"/>
      <c r="X214" s="92"/>
      <c r="Y214" s="92"/>
      <c r="Z214" s="91"/>
      <c r="AA214" s="91"/>
      <c r="AB214" s="92"/>
      <c r="AC214" s="92"/>
      <c r="AD214" s="91"/>
    </row>
    <row r="215" spans="1:30" hidden="1" outlineLevel="1" x14ac:dyDescent="0.5">
      <c r="A215" s="234" t="s">
        <v>870</v>
      </c>
      <c r="B215" s="250" t="s">
        <v>1245</v>
      </c>
      <c r="C215" s="234" t="s">
        <v>1415</v>
      </c>
      <c r="D215" s="207" t="s">
        <v>319</v>
      </c>
      <c r="E215" s="169"/>
      <c r="F215" s="234" t="s">
        <v>1108</v>
      </c>
      <c r="G215" s="227" t="s">
        <v>15</v>
      </c>
      <c r="H215" s="179" t="s">
        <v>215</v>
      </c>
      <c r="I215" s="133"/>
      <c r="J215" s="112"/>
      <c r="K215" s="254"/>
      <c r="L215" s="112"/>
      <c r="M215" s="258"/>
      <c r="N215" s="179"/>
      <c r="O215" s="133"/>
      <c r="P215" s="112"/>
      <c r="Q215" s="254"/>
      <c r="R215" s="112"/>
      <c r="S215" s="258"/>
      <c r="T215" s="222"/>
      <c r="U215" s="161"/>
      <c r="V215" s="197"/>
      <c r="W215" s="162"/>
      <c r="X215" s="92"/>
      <c r="Y215" s="92"/>
      <c r="Z215" s="91"/>
      <c r="AA215" s="91"/>
      <c r="AB215" s="92"/>
      <c r="AC215" s="92"/>
      <c r="AD215" s="91"/>
    </row>
    <row r="216" spans="1:30" hidden="1" outlineLevel="1" x14ac:dyDescent="0.5">
      <c r="A216" s="234" t="s">
        <v>871</v>
      </c>
      <c r="B216" s="250" t="s">
        <v>2586</v>
      </c>
      <c r="C216" s="234" t="s">
        <v>1415</v>
      </c>
      <c r="D216" s="207" t="s">
        <v>322</v>
      </c>
      <c r="E216" s="169"/>
      <c r="F216" s="234" t="s">
        <v>2261</v>
      </c>
      <c r="G216" s="227" t="s">
        <v>15</v>
      </c>
      <c r="H216" s="179" t="s">
        <v>215</v>
      </c>
      <c r="I216" s="133"/>
      <c r="J216" s="112"/>
      <c r="K216" s="254"/>
      <c r="L216" s="112"/>
      <c r="M216" s="258"/>
      <c r="N216" s="179"/>
      <c r="O216" s="133"/>
      <c r="P216" s="112"/>
      <c r="Q216" s="254"/>
      <c r="R216" s="112"/>
      <c r="S216" s="258"/>
      <c r="T216" s="222"/>
      <c r="U216" s="161"/>
      <c r="V216" s="197"/>
      <c r="W216" s="162"/>
      <c r="X216" s="92"/>
      <c r="Y216" s="92"/>
      <c r="Z216" s="91"/>
      <c r="AA216" s="91"/>
      <c r="AB216" s="92"/>
      <c r="AC216" s="92"/>
      <c r="AD216" s="91"/>
    </row>
    <row r="217" spans="1:30" hidden="1" outlineLevel="1" x14ac:dyDescent="0.5">
      <c r="A217" s="234" t="s">
        <v>872</v>
      </c>
      <c r="B217" s="250" t="s">
        <v>2587</v>
      </c>
      <c r="C217" s="234" t="s">
        <v>1416</v>
      </c>
      <c r="D217" s="207" t="s">
        <v>322</v>
      </c>
      <c r="E217" s="169"/>
      <c r="F217" s="234" t="s">
        <v>2262</v>
      </c>
      <c r="G217" s="227" t="s">
        <v>15</v>
      </c>
      <c r="H217" s="179" t="s">
        <v>215</v>
      </c>
      <c r="I217" s="133"/>
      <c r="J217" s="112"/>
      <c r="K217" s="254"/>
      <c r="L217" s="112"/>
      <c r="M217" s="258"/>
      <c r="N217" s="179"/>
      <c r="O217" s="133"/>
      <c r="P217" s="112"/>
      <c r="Q217" s="254"/>
      <c r="R217" s="112"/>
      <c r="S217" s="258"/>
      <c r="T217" s="222"/>
      <c r="U217" s="161"/>
      <c r="V217" s="197"/>
      <c r="W217" s="162"/>
      <c r="X217" s="92"/>
      <c r="Y217" s="92"/>
      <c r="Z217" s="91"/>
      <c r="AA217" s="91"/>
      <c r="AB217" s="92"/>
      <c r="AC217" s="92"/>
      <c r="AD217" s="91"/>
    </row>
    <row r="218" spans="1:30" hidden="1" outlineLevel="1" x14ac:dyDescent="0.5">
      <c r="A218" s="361" t="s">
        <v>2134</v>
      </c>
      <c r="B218" s="250" t="s">
        <v>2588</v>
      </c>
      <c r="C218" s="234" t="s">
        <v>2841</v>
      </c>
      <c r="D218" s="207" t="s">
        <v>325</v>
      </c>
      <c r="E218" s="169"/>
      <c r="F218" s="234" t="s">
        <v>2263</v>
      </c>
      <c r="G218" s="227" t="s">
        <v>15</v>
      </c>
      <c r="H218" s="179" t="s">
        <v>215</v>
      </c>
      <c r="I218" s="133"/>
      <c r="J218" s="112"/>
      <c r="K218" s="254"/>
      <c r="L218" s="112"/>
      <c r="M218" s="258"/>
      <c r="N218" s="179"/>
      <c r="O218" s="133"/>
      <c r="P218" s="112"/>
      <c r="Q218" s="254"/>
      <c r="R218" s="112"/>
      <c r="S218" s="258"/>
      <c r="T218" s="222"/>
      <c r="U218" s="161"/>
      <c r="V218" s="197"/>
      <c r="W218" s="162"/>
      <c r="X218" s="92"/>
      <c r="Y218" s="92"/>
      <c r="Z218" s="91"/>
      <c r="AA218" s="91"/>
      <c r="AB218" s="92"/>
      <c r="AC218" s="92"/>
      <c r="AD218" s="91"/>
    </row>
    <row r="219" spans="1:30" hidden="1" outlineLevel="1" x14ac:dyDescent="0.5">
      <c r="A219" s="234" t="s">
        <v>873</v>
      </c>
      <c r="B219" s="250" t="s">
        <v>1246</v>
      </c>
      <c r="C219" s="234" t="s">
        <v>1415</v>
      </c>
      <c r="D219" s="207" t="s">
        <v>320</v>
      </c>
      <c r="E219" s="169"/>
      <c r="F219" s="234" t="s">
        <v>1109</v>
      </c>
      <c r="G219" s="227" t="s">
        <v>15</v>
      </c>
      <c r="H219" s="179" t="s">
        <v>215</v>
      </c>
      <c r="I219" s="133"/>
      <c r="J219" s="112"/>
      <c r="K219" s="254"/>
      <c r="L219" s="112"/>
      <c r="M219" s="258"/>
      <c r="N219" s="179"/>
      <c r="O219" s="133"/>
      <c r="P219" s="112"/>
      <c r="Q219" s="254"/>
      <c r="R219" s="112"/>
      <c r="S219" s="258"/>
      <c r="T219" s="222"/>
      <c r="U219" s="161"/>
      <c r="V219" s="197"/>
      <c r="W219" s="162"/>
      <c r="X219" s="92"/>
      <c r="Y219" s="92"/>
      <c r="Z219" s="91"/>
      <c r="AA219" s="91"/>
      <c r="AB219" s="92"/>
      <c r="AC219" s="92"/>
      <c r="AD219" s="91"/>
    </row>
    <row r="220" spans="1:30" hidden="1" outlineLevel="1" x14ac:dyDescent="0.5">
      <c r="A220" s="234" t="s">
        <v>479</v>
      </c>
      <c r="B220" s="250" t="s">
        <v>670</v>
      </c>
      <c r="C220" s="234" t="s">
        <v>1417</v>
      </c>
      <c r="D220" s="207" t="s">
        <v>322</v>
      </c>
      <c r="E220" s="169"/>
      <c r="F220" s="234" t="s">
        <v>633</v>
      </c>
      <c r="G220" s="227" t="s">
        <v>15</v>
      </c>
      <c r="H220" s="179" t="s">
        <v>215</v>
      </c>
      <c r="I220" s="133"/>
      <c r="J220" s="112"/>
      <c r="K220" s="254"/>
      <c r="L220" s="112"/>
      <c r="M220" s="258"/>
      <c r="N220" s="179"/>
      <c r="O220" s="133"/>
      <c r="P220" s="112"/>
      <c r="Q220" s="254"/>
      <c r="R220" s="112"/>
      <c r="S220" s="258"/>
      <c r="T220" s="222"/>
      <c r="U220" s="161"/>
      <c r="V220" s="197"/>
      <c r="W220" s="162"/>
      <c r="X220" s="92"/>
      <c r="Y220" s="92"/>
      <c r="Z220" s="91"/>
      <c r="AA220" s="91"/>
      <c r="AB220" s="92"/>
      <c r="AC220" s="92"/>
      <c r="AD220" s="91"/>
    </row>
    <row r="221" spans="1:30" hidden="1" outlineLevel="1" x14ac:dyDescent="0.5">
      <c r="A221" s="220" t="s">
        <v>475</v>
      </c>
      <c r="B221" s="250" t="s">
        <v>666</v>
      </c>
      <c r="C221" s="234" t="s">
        <v>2842</v>
      </c>
      <c r="D221" s="207" t="s">
        <v>320</v>
      </c>
      <c r="E221" s="169"/>
      <c r="F221" s="234" t="s">
        <v>629</v>
      </c>
      <c r="G221" s="227" t="s">
        <v>15</v>
      </c>
      <c r="H221" s="179" t="s">
        <v>215</v>
      </c>
      <c r="I221" s="235"/>
      <c r="J221" s="112"/>
      <c r="K221" s="254"/>
      <c r="L221" s="112"/>
      <c r="M221" s="258"/>
      <c r="N221" s="179"/>
      <c r="O221" s="235"/>
      <c r="P221" s="112"/>
      <c r="Q221" s="254"/>
      <c r="R221" s="112"/>
      <c r="S221" s="258"/>
      <c r="T221" s="222" t="s">
        <v>203</v>
      </c>
      <c r="U221" s="161"/>
      <c r="V221" s="197" t="s">
        <v>203</v>
      </c>
      <c r="W221" s="162"/>
      <c r="X221" s="92"/>
      <c r="Y221" s="92"/>
      <c r="Z221" s="91"/>
      <c r="AA221" s="91"/>
      <c r="AB221" s="92"/>
      <c r="AC221" s="92"/>
      <c r="AD221" s="91"/>
    </row>
    <row r="222" spans="1:30" hidden="1" outlineLevel="1" x14ac:dyDescent="0.5">
      <c r="A222" s="220" t="s">
        <v>476</v>
      </c>
      <c r="B222" s="250" t="s">
        <v>667</v>
      </c>
      <c r="C222" s="234" t="s">
        <v>2843</v>
      </c>
      <c r="D222" s="207" t="s">
        <v>320</v>
      </c>
      <c r="E222" s="169"/>
      <c r="F222" s="234" t="s">
        <v>630</v>
      </c>
      <c r="G222" s="227" t="s">
        <v>15</v>
      </c>
      <c r="H222" s="179" t="s">
        <v>215</v>
      </c>
      <c r="I222" s="235"/>
      <c r="J222" s="112"/>
      <c r="K222" s="254"/>
      <c r="L222" s="112"/>
      <c r="M222" s="258"/>
      <c r="N222" s="179"/>
      <c r="O222" s="235"/>
      <c r="P222" s="112"/>
      <c r="Q222" s="254"/>
      <c r="R222" s="112"/>
      <c r="S222" s="258"/>
      <c r="T222" s="222" t="s">
        <v>203</v>
      </c>
      <c r="U222" s="161"/>
      <c r="V222" s="197" t="s">
        <v>203</v>
      </c>
      <c r="W222" s="162"/>
      <c r="X222" s="92"/>
      <c r="Y222" s="92"/>
      <c r="Z222" s="91"/>
      <c r="AA222" s="91"/>
      <c r="AB222" s="92"/>
      <c r="AC222" s="92"/>
      <c r="AD222" s="91"/>
    </row>
    <row r="223" spans="1:30" hidden="1" outlineLevel="1" x14ac:dyDescent="0.5">
      <c r="A223" s="220" t="s">
        <v>477</v>
      </c>
      <c r="B223" s="250" t="s">
        <v>668</v>
      </c>
      <c r="C223" s="234" t="s">
        <v>2843</v>
      </c>
      <c r="D223" s="207" t="s">
        <v>320</v>
      </c>
      <c r="E223" s="169"/>
      <c r="F223" s="234" t="s">
        <v>631</v>
      </c>
      <c r="G223" s="227" t="s">
        <v>15</v>
      </c>
      <c r="H223" s="179" t="s">
        <v>215</v>
      </c>
      <c r="I223" s="235"/>
      <c r="J223" s="112"/>
      <c r="K223" s="254"/>
      <c r="L223" s="112"/>
      <c r="M223" s="258"/>
      <c r="N223" s="179"/>
      <c r="O223" s="235"/>
      <c r="P223" s="112"/>
      <c r="Q223" s="254"/>
      <c r="R223" s="112"/>
      <c r="S223" s="258"/>
      <c r="T223" s="222" t="s">
        <v>203</v>
      </c>
      <c r="U223" s="161"/>
      <c r="V223" s="197" t="s">
        <v>203</v>
      </c>
      <c r="W223" s="162"/>
      <c r="X223" s="92"/>
      <c r="Y223" s="92"/>
      <c r="Z223" s="91"/>
      <c r="AA223" s="91"/>
      <c r="AB223" s="92"/>
      <c r="AC223" s="92"/>
      <c r="AD223" s="91"/>
    </row>
    <row r="224" spans="1:30" hidden="1" outlineLevel="1" x14ac:dyDescent="0.5">
      <c r="A224" s="220" t="s">
        <v>478</v>
      </c>
      <c r="B224" s="250" t="s">
        <v>669</v>
      </c>
      <c r="C224" s="234" t="s">
        <v>2843</v>
      </c>
      <c r="D224" s="207" t="s">
        <v>320</v>
      </c>
      <c r="E224" s="169"/>
      <c r="F224" s="234" t="s">
        <v>632</v>
      </c>
      <c r="G224" s="227" t="s">
        <v>15</v>
      </c>
      <c r="H224" s="179" t="s">
        <v>215</v>
      </c>
      <c r="I224" s="235"/>
      <c r="J224" s="112"/>
      <c r="K224" s="254"/>
      <c r="L224" s="112"/>
      <c r="M224" s="258"/>
      <c r="N224" s="179"/>
      <c r="O224" s="235"/>
      <c r="P224" s="112"/>
      <c r="Q224" s="254"/>
      <c r="R224" s="112"/>
      <c r="S224" s="258"/>
      <c r="T224" s="222" t="s">
        <v>203</v>
      </c>
      <c r="U224" s="161"/>
      <c r="V224" s="197" t="s">
        <v>203</v>
      </c>
      <c r="W224" s="162"/>
      <c r="X224" s="92"/>
      <c r="Y224" s="92"/>
      <c r="Z224" s="91"/>
      <c r="AA224" s="91"/>
      <c r="AB224" s="92"/>
      <c r="AC224" s="92"/>
      <c r="AD224" s="91"/>
    </row>
    <row r="225" spans="1:30" outlineLevel="1" x14ac:dyDescent="0.5">
      <c r="A225" s="220" t="s">
        <v>716</v>
      </c>
      <c r="B225" s="250" t="s">
        <v>758</v>
      </c>
      <c r="C225" s="234" t="s">
        <v>1418</v>
      </c>
      <c r="D225" s="207" t="s">
        <v>324</v>
      </c>
      <c r="E225" s="169"/>
      <c r="F225" s="234" t="s">
        <v>743</v>
      </c>
      <c r="G225" s="227" t="s">
        <v>15</v>
      </c>
      <c r="H225" s="180" t="s">
        <v>324</v>
      </c>
      <c r="I225" s="235"/>
      <c r="J225" s="112" t="s">
        <v>22</v>
      </c>
      <c r="K225" s="254" t="s">
        <v>2935</v>
      </c>
      <c r="L225" s="112"/>
      <c r="M225" s="258"/>
      <c r="N225" s="180"/>
      <c r="O225" s="235"/>
      <c r="P225" s="112"/>
      <c r="Q225" s="254"/>
      <c r="R225" s="112"/>
      <c r="S225" s="258"/>
      <c r="T225" s="222"/>
      <c r="U225" s="161"/>
      <c r="V225" s="197"/>
      <c r="W225" s="162"/>
      <c r="X225" s="92"/>
      <c r="Y225" s="92"/>
      <c r="Z225" s="91"/>
      <c r="AA225" s="91"/>
      <c r="AB225" s="92"/>
      <c r="AC225" s="92"/>
      <c r="AD225" s="91"/>
    </row>
    <row r="226" spans="1:30" ht="37.5" outlineLevel="1" x14ac:dyDescent="0.5">
      <c r="A226" s="220" t="s">
        <v>717</v>
      </c>
      <c r="B226" s="250" t="s">
        <v>759</v>
      </c>
      <c r="C226" s="234" t="s">
        <v>1419</v>
      </c>
      <c r="D226" s="207" t="s">
        <v>324</v>
      </c>
      <c r="E226" s="169"/>
      <c r="F226" s="234" t="s">
        <v>744</v>
      </c>
      <c r="G226" s="227" t="s">
        <v>15</v>
      </c>
      <c r="H226" s="180" t="s">
        <v>324</v>
      </c>
      <c r="I226" s="235"/>
      <c r="J226" s="112" t="s">
        <v>23</v>
      </c>
      <c r="K226" s="373" t="s">
        <v>3021</v>
      </c>
      <c r="L226" s="112"/>
      <c r="M226" s="258"/>
      <c r="N226" s="180"/>
      <c r="O226" s="235"/>
      <c r="P226" s="112"/>
      <c r="Q226" s="254"/>
      <c r="R226" s="112"/>
      <c r="S226" s="258"/>
      <c r="T226" s="222"/>
      <c r="U226" s="161"/>
      <c r="V226" s="197"/>
      <c r="W226" s="162"/>
      <c r="X226" s="92"/>
      <c r="Y226" s="92"/>
      <c r="Z226" s="91"/>
      <c r="AA226" s="91"/>
      <c r="AB226" s="92"/>
      <c r="AC226" s="92"/>
      <c r="AD226" s="91"/>
    </row>
    <row r="227" spans="1:30" ht="37.5" outlineLevel="1" x14ac:dyDescent="0.5">
      <c r="A227" s="220" t="s">
        <v>718</v>
      </c>
      <c r="B227" s="250" t="s">
        <v>760</v>
      </c>
      <c r="C227" s="234" t="s">
        <v>1419</v>
      </c>
      <c r="D227" s="207" t="s">
        <v>324</v>
      </c>
      <c r="E227" s="169"/>
      <c r="F227" s="234" t="s">
        <v>745</v>
      </c>
      <c r="G227" s="227" t="s">
        <v>15</v>
      </c>
      <c r="H227" s="180" t="s">
        <v>324</v>
      </c>
      <c r="I227" s="235"/>
      <c r="J227" s="112" t="s">
        <v>23</v>
      </c>
      <c r="K227" s="373" t="s">
        <v>3022</v>
      </c>
      <c r="L227" s="112"/>
      <c r="M227" s="258"/>
      <c r="N227" s="180"/>
      <c r="O227" s="235"/>
      <c r="P227" s="112"/>
      <c r="Q227" s="254"/>
      <c r="R227" s="112"/>
      <c r="S227" s="258"/>
      <c r="T227" s="222"/>
      <c r="U227" s="161"/>
      <c r="V227" s="197"/>
      <c r="W227" s="162"/>
      <c r="X227" s="92"/>
      <c r="Y227" s="92"/>
      <c r="Z227" s="91"/>
      <c r="AA227" s="91"/>
      <c r="AB227" s="92"/>
      <c r="AC227" s="92"/>
      <c r="AD227" s="91"/>
    </row>
    <row r="228" spans="1:30" ht="37.5" outlineLevel="1" x14ac:dyDescent="0.5">
      <c r="A228" s="220" t="s">
        <v>719</v>
      </c>
      <c r="B228" s="250" t="s">
        <v>761</v>
      </c>
      <c r="C228" s="234" t="s">
        <v>1419</v>
      </c>
      <c r="D228" s="207" t="s">
        <v>324</v>
      </c>
      <c r="E228" s="169"/>
      <c r="F228" s="234" t="s">
        <v>746</v>
      </c>
      <c r="G228" s="227" t="s">
        <v>15</v>
      </c>
      <c r="H228" s="180" t="s">
        <v>324</v>
      </c>
      <c r="I228" s="235"/>
      <c r="J228" s="112" t="s">
        <v>23</v>
      </c>
      <c r="K228" s="373" t="s">
        <v>3023</v>
      </c>
      <c r="L228" s="112"/>
      <c r="M228" s="258"/>
      <c r="N228" s="180"/>
      <c r="O228" s="235"/>
      <c r="P228" s="112"/>
      <c r="Q228" s="254"/>
      <c r="R228" s="112"/>
      <c r="S228" s="258"/>
      <c r="T228" s="222"/>
      <c r="U228" s="161"/>
      <c r="V228" s="197"/>
      <c r="W228" s="162"/>
      <c r="X228" s="92"/>
      <c r="Y228" s="92"/>
      <c r="Z228" s="91"/>
      <c r="AA228" s="91"/>
      <c r="AB228" s="92"/>
      <c r="AC228" s="92"/>
      <c r="AD228" s="91"/>
    </row>
    <row r="229" spans="1:30" outlineLevel="1" x14ac:dyDescent="0.5">
      <c r="A229" s="234" t="s">
        <v>598</v>
      </c>
      <c r="B229" s="250" t="s">
        <v>1540</v>
      </c>
      <c r="C229" s="234" t="s">
        <v>1419</v>
      </c>
      <c r="D229" s="207" t="s">
        <v>323</v>
      </c>
      <c r="E229" s="169"/>
      <c r="F229" s="234" t="s">
        <v>1546</v>
      </c>
      <c r="G229" s="227" t="s">
        <v>15</v>
      </c>
      <c r="H229" s="180" t="s">
        <v>323</v>
      </c>
      <c r="I229" s="133"/>
      <c r="J229" s="112" t="s">
        <v>22</v>
      </c>
      <c r="K229" s="255" t="s">
        <v>2941</v>
      </c>
      <c r="L229" s="112"/>
      <c r="M229" s="258"/>
      <c r="N229" s="180"/>
      <c r="O229" s="133"/>
      <c r="P229" s="112"/>
      <c r="Q229" s="255"/>
      <c r="R229" s="112"/>
      <c r="S229" s="258"/>
      <c r="T229" s="222"/>
      <c r="U229" s="161"/>
      <c r="V229" s="197"/>
      <c r="W229" s="162"/>
      <c r="X229" s="92"/>
      <c r="Y229" s="92"/>
      <c r="Z229" s="91"/>
      <c r="AA229" s="91"/>
      <c r="AB229" s="92"/>
      <c r="AC229" s="92"/>
      <c r="AD229" s="91"/>
    </row>
    <row r="230" spans="1:30" hidden="1" outlineLevel="1" x14ac:dyDescent="0.5">
      <c r="A230" s="234" t="s">
        <v>875</v>
      </c>
      <c r="B230" s="250" t="s">
        <v>1248</v>
      </c>
      <c r="C230" s="234" t="s">
        <v>1421</v>
      </c>
      <c r="D230" s="207" t="s">
        <v>320</v>
      </c>
      <c r="E230" s="171"/>
      <c r="F230" s="234" t="s">
        <v>1111</v>
      </c>
      <c r="G230" s="227" t="s">
        <v>15</v>
      </c>
      <c r="H230" s="179" t="s">
        <v>215</v>
      </c>
      <c r="I230" s="275"/>
      <c r="J230" s="274"/>
      <c r="K230" s="276"/>
      <c r="L230" s="274"/>
      <c r="M230" s="258"/>
      <c r="N230" s="179"/>
      <c r="O230" s="275"/>
      <c r="P230" s="274"/>
      <c r="Q230" s="276"/>
      <c r="R230" s="274"/>
      <c r="S230" s="258"/>
      <c r="T230" s="277"/>
      <c r="U230" s="278"/>
      <c r="V230" s="279"/>
      <c r="W230" s="280"/>
      <c r="X230" s="281"/>
      <c r="Y230" s="281"/>
      <c r="Z230" s="282"/>
      <c r="AA230" s="282"/>
      <c r="AB230" s="281"/>
      <c r="AC230" s="281"/>
      <c r="AD230" s="282"/>
    </row>
    <row r="231" spans="1:30" hidden="1" outlineLevel="1" x14ac:dyDescent="0.5">
      <c r="A231" s="264" t="s">
        <v>720</v>
      </c>
      <c r="B231" s="250" t="s">
        <v>762</v>
      </c>
      <c r="C231" s="234" t="s">
        <v>1422</v>
      </c>
      <c r="D231" s="207" t="s">
        <v>322</v>
      </c>
      <c r="E231" s="283"/>
      <c r="F231" s="234" t="s">
        <v>747</v>
      </c>
      <c r="G231" s="284" t="s">
        <v>15</v>
      </c>
      <c r="H231" s="179" t="s">
        <v>215</v>
      </c>
      <c r="I231" s="287"/>
      <c r="J231" s="286"/>
      <c r="K231" s="288"/>
      <c r="L231" s="286"/>
      <c r="M231" s="258"/>
      <c r="N231" s="179"/>
      <c r="O231" s="287"/>
      <c r="P231" s="286"/>
      <c r="Q231" s="288"/>
      <c r="R231" s="286"/>
      <c r="S231" s="258"/>
      <c r="T231" s="289"/>
      <c r="U231" s="290"/>
      <c r="V231" s="291"/>
      <c r="W231" s="292"/>
      <c r="X231" s="293"/>
      <c r="Y231" s="293"/>
      <c r="Z231" s="294"/>
      <c r="AA231" s="294"/>
      <c r="AB231" s="293"/>
      <c r="AC231" s="293"/>
      <c r="AD231" s="294"/>
    </row>
    <row r="232" spans="1:30" hidden="1" outlineLevel="1" x14ac:dyDescent="0.5">
      <c r="A232" s="220" t="s">
        <v>481</v>
      </c>
      <c r="B232" s="250" t="s">
        <v>671</v>
      </c>
      <c r="C232" s="234" t="s">
        <v>1423</v>
      </c>
      <c r="D232" s="207" t="s">
        <v>319</v>
      </c>
      <c r="E232" s="169"/>
      <c r="F232" s="234" t="s">
        <v>635</v>
      </c>
      <c r="G232" s="227" t="s">
        <v>15</v>
      </c>
      <c r="H232" s="179" t="s">
        <v>215</v>
      </c>
      <c r="I232" s="133"/>
      <c r="J232" s="112"/>
      <c r="K232" s="254"/>
      <c r="L232" s="112"/>
      <c r="M232" s="258"/>
      <c r="N232" s="179"/>
      <c r="O232" s="133"/>
      <c r="P232" s="112"/>
      <c r="Q232" s="254"/>
      <c r="R232" s="112"/>
      <c r="S232" s="258"/>
      <c r="T232" s="222" t="s">
        <v>203</v>
      </c>
      <c r="U232" s="161"/>
      <c r="V232" s="197" t="s">
        <v>203</v>
      </c>
      <c r="W232" s="162"/>
      <c r="X232" s="92"/>
      <c r="Y232" s="92"/>
      <c r="Z232" s="91"/>
      <c r="AA232" s="91"/>
      <c r="AB232" s="92"/>
      <c r="AC232" s="92"/>
      <c r="AD232" s="91"/>
    </row>
    <row r="233" spans="1:30" hidden="1" outlineLevel="1" x14ac:dyDescent="0.5">
      <c r="A233" s="220" t="s">
        <v>482</v>
      </c>
      <c r="B233" s="250" t="s">
        <v>672</v>
      </c>
      <c r="C233" s="234" t="s">
        <v>1374</v>
      </c>
      <c r="D233" s="207" t="s">
        <v>319</v>
      </c>
      <c r="E233" s="169"/>
      <c r="F233" s="234" t="s">
        <v>748</v>
      </c>
      <c r="G233" s="227" t="s">
        <v>15</v>
      </c>
      <c r="H233" s="179" t="s">
        <v>215</v>
      </c>
      <c r="I233" s="133"/>
      <c r="J233" s="112"/>
      <c r="K233" s="254"/>
      <c r="L233" s="112"/>
      <c r="M233" s="258"/>
      <c r="N233" s="179"/>
      <c r="O233" s="133"/>
      <c r="P233" s="112"/>
      <c r="Q233" s="254"/>
      <c r="R233" s="112"/>
      <c r="S233" s="258"/>
      <c r="T233" s="222"/>
      <c r="U233" s="161"/>
      <c r="V233" s="197"/>
      <c r="W233" s="162"/>
      <c r="X233" s="92"/>
      <c r="Y233" s="92"/>
      <c r="Z233" s="91"/>
      <c r="AA233" s="91"/>
      <c r="AB233" s="92"/>
      <c r="AC233" s="92"/>
      <c r="AD233" s="91"/>
    </row>
    <row r="234" spans="1:30" hidden="1" outlineLevel="1" x14ac:dyDescent="0.5">
      <c r="A234" s="220" t="s">
        <v>483</v>
      </c>
      <c r="B234" s="250" t="s">
        <v>673</v>
      </c>
      <c r="C234" s="234" t="s">
        <v>1374</v>
      </c>
      <c r="D234" s="207" t="s">
        <v>320</v>
      </c>
      <c r="E234" s="169"/>
      <c r="F234" s="234" t="s">
        <v>636</v>
      </c>
      <c r="G234" s="227" t="s">
        <v>15</v>
      </c>
      <c r="H234" s="179" t="s">
        <v>215</v>
      </c>
      <c r="I234" s="133"/>
      <c r="J234" s="112"/>
      <c r="K234" s="254"/>
      <c r="L234" s="112"/>
      <c r="M234" s="258"/>
      <c r="N234" s="179"/>
      <c r="O234" s="133"/>
      <c r="P234" s="112"/>
      <c r="Q234" s="254"/>
      <c r="R234" s="112"/>
      <c r="S234" s="258"/>
      <c r="T234" s="222"/>
      <c r="U234" s="161"/>
      <c r="V234" s="197"/>
      <c r="W234" s="162"/>
      <c r="X234" s="92"/>
      <c r="Y234" s="92"/>
      <c r="Z234" s="91"/>
      <c r="AA234" s="91"/>
      <c r="AB234" s="92"/>
      <c r="AC234" s="92"/>
      <c r="AD234" s="91"/>
    </row>
    <row r="235" spans="1:30" hidden="1" outlineLevel="1" x14ac:dyDescent="0.5">
      <c r="A235" s="220" t="s">
        <v>484</v>
      </c>
      <c r="B235" s="250" t="s">
        <v>674</v>
      </c>
      <c r="C235" s="234" t="s">
        <v>1424</v>
      </c>
      <c r="D235" s="207" t="s">
        <v>320</v>
      </c>
      <c r="E235" s="169"/>
      <c r="F235" s="234" t="s">
        <v>637</v>
      </c>
      <c r="G235" s="227" t="s">
        <v>15</v>
      </c>
      <c r="H235" s="179" t="s">
        <v>215</v>
      </c>
      <c r="I235" s="133"/>
      <c r="J235" s="112"/>
      <c r="K235" s="254"/>
      <c r="L235" s="112"/>
      <c r="M235" s="258"/>
      <c r="N235" s="179"/>
      <c r="O235" s="133"/>
      <c r="P235" s="112"/>
      <c r="Q235" s="254"/>
      <c r="R235" s="112"/>
      <c r="S235" s="258"/>
      <c r="T235" s="222" t="s">
        <v>203</v>
      </c>
      <c r="U235" s="161"/>
      <c r="V235" s="197" t="s">
        <v>203</v>
      </c>
      <c r="W235" s="162"/>
      <c r="X235" s="92"/>
      <c r="Y235" s="92"/>
      <c r="Z235" s="91"/>
      <c r="AA235" s="91"/>
      <c r="AB235" s="92"/>
      <c r="AC235" s="92"/>
      <c r="AD235" s="91"/>
    </row>
    <row r="236" spans="1:30" hidden="1" outlineLevel="1" x14ac:dyDescent="0.5">
      <c r="A236" s="264" t="s">
        <v>721</v>
      </c>
      <c r="B236" s="250" t="s">
        <v>763</v>
      </c>
      <c r="C236" s="234" t="s">
        <v>1425</v>
      </c>
      <c r="D236" s="207" t="s">
        <v>320</v>
      </c>
      <c r="E236" s="169"/>
      <c r="F236" s="234" t="s">
        <v>749</v>
      </c>
      <c r="G236" s="227" t="s">
        <v>15</v>
      </c>
      <c r="H236" s="179" t="s">
        <v>215</v>
      </c>
      <c r="I236" s="133"/>
      <c r="J236" s="112"/>
      <c r="K236" s="254"/>
      <c r="L236" s="112"/>
      <c r="M236" s="258"/>
      <c r="N236" s="179"/>
      <c r="O236" s="133"/>
      <c r="P236" s="112"/>
      <c r="Q236" s="254"/>
      <c r="R236" s="112"/>
      <c r="S236" s="258"/>
      <c r="T236" s="222"/>
      <c r="U236" s="161"/>
      <c r="V236" s="197"/>
      <c r="W236" s="162"/>
      <c r="X236" s="92"/>
      <c r="Y236" s="92"/>
      <c r="Z236" s="91"/>
      <c r="AA236" s="91"/>
      <c r="AB236" s="92"/>
      <c r="AC236" s="92"/>
      <c r="AD236" s="91"/>
    </row>
    <row r="237" spans="1:30" outlineLevel="1" x14ac:dyDescent="0.5">
      <c r="A237" s="234" t="s">
        <v>601</v>
      </c>
      <c r="B237" s="250" t="s">
        <v>675</v>
      </c>
      <c r="C237" s="234" t="s">
        <v>2844</v>
      </c>
      <c r="D237" s="207" t="s">
        <v>322</v>
      </c>
      <c r="E237" s="169"/>
      <c r="F237" s="234" t="s">
        <v>638</v>
      </c>
      <c r="G237" s="227" t="s">
        <v>15</v>
      </c>
      <c r="H237" s="180" t="s">
        <v>322</v>
      </c>
      <c r="I237" s="235"/>
      <c r="J237" s="112" t="s">
        <v>22</v>
      </c>
      <c r="K237" s="254" t="s">
        <v>2935</v>
      </c>
      <c r="L237" s="112"/>
      <c r="M237" s="258"/>
      <c r="N237" s="180"/>
      <c r="O237" s="235"/>
      <c r="P237" s="112"/>
      <c r="Q237" s="254"/>
      <c r="R237" s="112"/>
      <c r="S237" s="258"/>
      <c r="T237" s="222"/>
      <c r="U237" s="161"/>
      <c r="V237" s="197"/>
      <c r="W237" s="162"/>
      <c r="X237" s="92"/>
      <c r="Y237" s="92"/>
      <c r="Z237" s="91"/>
      <c r="AA237" s="91"/>
      <c r="AB237" s="92"/>
      <c r="AC237" s="92"/>
      <c r="AD237" s="91"/>
    </row>
    <row r="238" spans="1:30" hidden="1" outlineLevel="1" x14ac:dyDescent="0.5">
      <c r="A238" s="234" t="s">
        <v>1535</v>
      </c>
      <c r="B238" s="250" t="s">
        <v>1542</v>
      </c>
      <c r="C238" s="234" t="s">
        <v>2845</v>
      </c>
      <c r="D238" s="207" t="s">
        <v>325</v>
      </c>
      <c r="E238" s="169"/>
      <c r="F238" s="234" t="s">
        <v>1547</v>
      </c>
      <c r="G238" s="227" t="s">
        <v>15</v>
      </c>
      <c r="H238" s="179" t="s">
        <v>215</v>
      </c>
      <c r="I238" s="235"/>
      <c r="J238" s="112"/>
      <c r="K238" s="254"/>
      <c r="L238" s="112"/>
      <c r="M238" s="258"/>
      <c r="N238" s="179"/>
      <c r="O238" s="235"/>
      <c r="P238" s="112"/>
      <c r="Q238" s="254"/>
      <c r="R238" s="112"/>
      <c r="S238" s="258"/>
      <c r="T238" s="222"/>
      <c r="U238" s="161"/>
      <c r="V238" s="197"/>
      <c r="W238" s="162"/>
      <c r="X238" s="92"/>
      <c r="Y238" s="92"/>
      <c r="Z238" s="91"/>
      <c r="AA238" s="91"/>
      <c r="AB238" s="92"/>
      <c r="AC238" s="92"/>
      <c r="AD238" s="91"/>
    </row>
    <row r="239" spans="1:30" outlineLevel="1" x14ac:dyDescent="0.5">
      <c r="A239" s="363" t="s">
        <v>2135</v>
      </c>
      <c r="B239" s="250" t="s">
        <v>2589</v>
      </c>
      <c r="C239" s="234" t="s">
        <v>1361</v>
      </c>
      <c r="D239" s="207" t="s">
        <v>325</v>
      </c>
      <c r="E239" s="169"/>
      <c r="F239" s="234" t="s">
        <v>2264</v>
      </c>
      <c r="G239" s="227" t="s">
        <v>15</v>
      </c>
      <c r="H239" s="180" t="s">
        <v>325</v>
      </c>
      <c r="I239" s="235"/>
      <c r="J239" s="112" t="s">
        <v>22</v>
      </c>
      <c r="K239" s="254" t="s">
        <v>2930</v>
      </c>
      <c r="L239" s="112"/>
      <c r="M239" s="258"/>
      <c r="N239" s="179"/>
      <c r="O239" s="235"/>
      <c r="P239" s="112"/>
      <c r="Q239" s="254"/>
      <c r="R239" s="112"/>
      <c r="S239" s="258"/>
      <c r="T239" s="222"/>
      <c r="U239" s="161"/>
      <c r="V239" s="197"/>
      <c r="W239" s="162"/>
      <c r="X239" s="92"/>
      <c r="Y239" s="92"/>
      <c r="Z239" s="91"/>
      <c r="AA239" s="91"/>
      <c r="AB239" s="92"/>
      <c r="AC239" s="92"/>
      <c r="AD239" s="91"/>
    </row>
    <row r="240" spans="1:30" hidden="1" outlineLevel="1" x14ac:dyDescent="0.5">
      <c r="A240" s="264" t="s">
        <v>876</v>
      </c>
      <c r="B240" s="250" t="s">
        <v>1249</v>
      </c>
      <c r="C240" s="234" t="s">
        <v>2846</v>
      </c>
      <c r="D240" s="207" t="s">
        <v>1070</v>
      </c>
      <c r="E240" s="169"/>
      <c r="F240" s="234" t="s">
        <v>1112</v>
      </c>
      <c r="G240" s="227" t="s">
        <v>15</v>
      </c>
      <c r="H240" s="179" t="s">
        <v>215</v>
      </c>
      <c r="I240" s="133"/>
      <c r="J240" s="112"/>
      <c r="K240" s="254"/>
      <c r="L240" s="112"/>
      <c r="M240" s="258"/>
      <c r="N240" s="179"/>
      <c r="O240" s="133"/>
      <c r="P240" s="112"/>
      <c r="Q240" s="254"/>
      <c r="R240" s="112"/>
      <c r="S240" s="258"/>
      <c r="T240" s="222"/>
      <c r="U240" s="161"/>
      <c r="V240" s="197"/>
      <c r="W240" s="162"/>
      <c r="X240" s="92"/>
      <c r="Y240" s="92"/>
      <c r="Z240" s="91"/>
      <c r="AA240" s="91"/>
      <c r="AB240" s="92"/>
      <c r="AC240" s="92"/>
      <c r="AD240" s="91"/>
    </row>
    <row r="241" spans="1:30" hidden="1" outlineLevel="1" x14ac:dyDescent="0.5">
      <c r="A241" s="234" t="s">
        <v>722</v>
      </c>
      <c r="B241" s="250" t="s">
        <v>764</v>
      </c>
      <c r="C241" s="234" t="s">
        <v>1426</v>
      </c>
      <c r="D241" s="207" t="s">
        <v>322</v>
      </c>
      <c r="E241" s="169"/>
      <c r="F241" s="234" t="s">
        <v>750</v>
      </c>
      <c r="G241" s="227" t="s">
        <v>15</v>
      </c>
      <c r="H241" s="179" t="s">
        <v>215</v>
      </c>
      <c r="I241" s="133"/>
      <c r="J241" s="112"/>
      <c r="K241" s="254"/>
      <c r="L241" s="112"/>
      <c r="M241" s="258"/>
      <c r="N241" s="179"/>
      <c r="O241" s="133"/>
      <c r="P241" s="112"/>
      <c r="Q241" s="254"/>
      <c r="R241" s="112"/>
      <c r="S241" s="258"/>
      <c r="T241" s="222"/>
      <c r="U241" s="161"/>
      <c r="V241" s="197"/>
      <c r="W241" s="162"/>
      <c r="X241" s="92"/>
      <c r="Y241" s="92"/>
      <c r="Z241" s="91"/>
      <c r="AA241" s="91"/>
      <c r="AB241" s="92"/>
      <c r="AC241" s="92"/>
      <c r="AD241" s="91"/>
    </row>
    <row r="242" spans="1:30" hidden="1" outlineLevel="1" x14ac:dyDescent="0.5">
      <c r="A242" s="234" t="s">
        <v>877</v>
      </c>
      <c r="B242" s="250" t="s">
        <v>1250</v>
      </c>
      <c r="C242" s="234" t="s">
        <v>2847</v>
      </c>
      <c r="D242" s="207" t="s">
        <v>319</v>
      </c>
      <c r="E242" s="169"/>
      <c r="F242" s="234" t="s">
        <v>1113</v>
      </c>
      <c r="G242" s="227" t="s">
        <v>15</v>
      </c>
      <c r="H242" s="179" t="s">
        <v>215</v>
      </c>
      <c r="I242" s="133"/>
      <c r="J242" s="112"/>
      <c r="K242" s="254"/>
      <c r="L242" s="112"/>
      <c r="M242" s="258"/>
      <c r="N242" s="179"/>
      <c r="O242" s="133"/>
      <c r="P242" s="112"/>
      <c r="Q242" s="254"/>
      <c r="R242" s="112"/>
      <c r="S242" s="258"/>
      <c r="T242" s="222"/>
      <c r="U242" s="161"/>
      <c r="V242" s="197"/>
      <c r="W242" s="162"/>
      <c r="X242" s="92"/>
      <c r="Y242" s="92"/>
      <c r="Z242" s="91"/>
      <c r="AA242" s="91"/>
      <c r="AB242" s="92"/>
      <c r="AC242" s="92"/>
      <c r="AD242" s="91"/>
    </row>
    <row r="243" spans="1:30" hidden="1" outlineLevel="1" x14ac:dyDescent="0.5">
      <c r="A243" s="234" t="s">
        <v>878</v>
      </c>
      <c r="B243" s="250" t="s">
        <v>1251</v>
      </c>
      <c r="C243" s="234" t="s">
        <v>1359</v>
      </c>
      <c r="D243" s="207" t="s">
        <v>320</v>
      </c>
      <c r="E243" s="169"/>
      <c r="F243" s="234" t="s">
        <v>1114</v>
      </c>
      <c r="G243" s="227" t="s">
        <v>15</v>
      </c>
      <c r="H243" s="179" t="s">
        <v>215</v>
      </c>
      <c r="I243" s="133"/>
      <c r="J243" s="112"/>
      <c r="K243" s="254"/>
      <c r="L243" s="112"/>
      <c r="M243" s="258"/>
      <c r="N243" s="179"/>
      <c r="O243" s="133"/>
      <c r="P243" s="112"/>
      <c r="Q243" s="254"/>
      <c r="R243" s="112"/>
      <c r="S243" s="258"/>
      <c r="T243" s="222"/>
      <c r="U243" s="161"/>
      <c r="V243" s="197"/>
      <c r="W243" s="162"/>
      <c r="X243" s="92"/>
      <c r="Y243" s="92"/>
      <c r="Z243" s="91"/>
      <c r="AA243" s="91"/>
      <c r="AB243" s="92"/>
      <c r="AC243" s="92"/>
      <c r="AD243" s="91"/>
    </row>
    <row r="244" spans="1:30" hidden="1" outlineLevel="1" x14ac:dyDescent="0.5">
      <c r="A244" s="234" t="s">
        <v>879</v>
      </c>
      <c r="B244" s="250" t="s">
        <v>1252</v>
      </c>
      <c r="C244" s="234" t="s">
        <v>1359</v>
      </c>
      <c r="D244" s="207" t="s">
        <v>320</v>
      </c>
      <c r="E244" s="169"/>
      <c r="F244" s="234" t="s">
        <v>1115</v>
      </c>
      <c r="G244" s="227" t="s">
        <v>15</v>
      </c>
      <c r="H244" s="179" t="s">
        <v>215</v>
      </c>
      <c r="I244" s="133"/>
      <c r="J244" s="112"/>
      <c r="K244" s="254"/>
      <c r="L244" s="112"/>
      <c r="M244" s="258"/>
      <c r="N244" s="179"/>
      <c r="O244" s="133"/>
      <c r="P244" s="112"/>
      <c r="Q244" s="254"/>
      <c r="R244" s="112"/>
      <c r="S244" s="258"/>
      <c r="T244" s="222"/>
      <c r="U244" s="161"/>
      <c r="V244" s="197"/>
      <c r="W244" s="162"/>
      <c r="X244" s="92"/>
      <c r="Y244" s="92"/>
      <c r="Z244" s="91"/>
      <c r="AA244" s="91"/>
      <c r="AB244" s="92"/>
      <c r="AC244" s="92"/>
      <c r="AD244" s="91"/>
    </row>
    <row r="245" spans="1:30" hidden="1" outlineLevel="1" x14ac:dyDescent="0.5">
      <c r="A245" s="234" t="s">
        <v>880</v>
      </c>
      <c r="B245" s="250" t="s">
        <v>1253</v>
      </c>
      <c r="C245" s="234" t="s">
        <v>1359</v>
      </c>
      <c r="D245" s="207" t="s">
        <v>320</v>
      </c>
      <c r="E245" s="169"/>
      <c r="F245" s="234" t="s">
        <v>1116</v>
      </c>
      <c r="G245" s="227" t="s">
        <v>15</v>
      </c>
      <c r="H245" s="179" t="s">
        <v>215</v>
      </c>
      <c r="I245" s="133"/>
      <c r="J245" s="112"/>
      <c r="K245" s="254"/>
      <c r="L245" s="112"/>
      <c r="M245" s="258"/>
      <c r="N245" s="179"/>
      <c r="O245" s="133"/>
      <c r="P245" s="112"/>
      <c r="Q245" s="254"/>
      <c r="R245" s="112"/>
      <c r="S245" s="258"/>
      <c r="T245" s="222"/>
      <c r="U245" s="161"/>
      <c r="V245" s="197"/>
      <c r="W245" s="162"/>
      <c r="X245" s="92"/>
      <c r="Y245" s="92"/>
      <c r="Z245" s="91"/>
      <c r="AA245" s="91"/>
      <c r="AB245" s="92"/>
      <c r="AC245" s="92"/>
      <c r="AD245" s="91"/>
    </row>
    <row r="246" spans="1:30" hidden="1" outlineLevel="1" x14ac:dyDescent="0.5">
      <c r="A246" s="234" t="s">
        <v>881</v>
      </c>
      <c r="B246" s="250" t="s">
        <v>1254</v>
      </c>
      <c r="C246" s="234" t="s">
        <v>1359</v>
      </c>
      <c r="D246" s="207" t="s">
        <v>320</v>
      </c>
      <c r="E246" s="169"/>
      <c r="F246" s="234" t="s">
        <v>1117</v>
      </c>
      <c r="G246" s="227" t="s">
        <v>15</v>
      </c>
      <c r="H246" s="179" t="s">
        <v>215</v>
      </c>
      <c r="I246" s="133"/>
      <c r="J246" s="112"/>
      <c r="K246" s="254"/>
      <c r="L246" s="112"/>
      <c r="M246" s="258"/>
      <c r="N246" s="179"/>
      <c r="O246" s="133"/>
      <c r="P246" s="112"/>
      <c r="Q246" s="254"/>
      <c r="R246" s="112"/>
      <c r="S246" s="258"/>
      <c r="T246" s="222"/>
      <c r="U246" s="161"/>
      <c r="V246" s="197"/>
      <c r="W246" s="162"/>
      <c r="X246" s="92"/>
      <c r="Y246" s="92"/>
      <c r="Z246" s="91"/>
      <c r="AA246" s="91"/>
      <c r="AB246" s="92"/>
      <c r="AC246" s="92"/>
      <c r="AD246" s="91"/>
    </row>
    <row r="247" spans="1:30" hidden="1" outlineLevel="1" x14ac:dyDescent="0.5">
      <c r="A247" s="234" t="s">
        <v>882</v>
      </c>
      <c r="B247" s="250" t="s">
        <v>1255</v>
      </c>
      <c r="C247" s="234" t="s">
        <v>1356</v>
      </c>
      <c r="D247" s="207" t="s">
        <v>319</v>
      </c>
      <c r="E247" s="169"/>
      <c r="F247" s="234" t="s">
        <v>1118</v>
      </c>
      <c r="G247" s="227" t="s">
        <v>15</v>
      </c>
      <c r="H247" s="179" t="s">
        <v>215</v>
      </c>
      <c r="I247" s="133"/>
      <c r="J247" s="112"/>
      <c r="K247" s="254"/>
      <c r="L247" s="112"/>
      <c r="M247" s="258"/>
      <c r="N247" s="179"/>
      <c r="O247" s="133"/>
      <c r="P247" s="112"/>
      <c r="Q247" s="254"/>
      <c r="R247" s="112"/>
      <c r="S247" s="258"/>
      <c r="T247" s="222"/>
      <c r="U247" s="161"/>
      <c r="V247" s="197"/>
      <c r="W247" s="162"/>
      <c r="X247" s="92"/>
      <c r="Y247" s="92"/>
      <c r="Z247" s="91"/>
      <c r="AA247" s="91"/>
      <c r="AB247" s="92"/>
      <c r="AC247" s="92"/>
      <c r="AD247" s="91"/>
    </row>
    <row r="248" spans="1:30" hidden="1" outlineLevel="1" x14ac:dyDescent="0.5">
      <c r="A248" s="234" t="s">
        <v>883</v>
      </c>
      <c r="B248" s="250" t="s">
        <v>1256</v>
      </c>
      <c r="C248" s="234" t="s">
        <v>1356</v>
      </c>
      <c r="D248" s="207" t="s">
        <v>319</v>
      </c>
      <c r="E248" s="169"/>
      <c r="F248" s="234" t="s">
        <v>1119</v>
      </c>
      <c r="G248" s="227" t="s">
        <v>15</v>
      </c>
      <c r="H248" s="179" t="s">
        <v>215</v>
      </c>
      <c r="I248" s="133"/>
      <c r="J248" s="112"/>
      <c r="K248" s="254"/>
      <c r="L248" s="112"/>
      <c r="M248" s="258"/>
      <c r="N248" s="179"/>
      <c r="O248" s="133"/>
      <c r="P248" s="112"/>
      <c r="Q248" s="254"/>
      <c r="R248" s="112"/>
      <c r="S248" s="258"/>
      <c r="T248" s="222"/>
      <c r="U248" s="161"/>
      <c r="V248" s="197"/>
      <c r="W248" s="162"/>
      <c r="X248" s="92"/>
      <c r="Y248" s="92"/>
      <c r="Z248" s="91"/>
      <c r="AA248" s="91"/>
      <c r="AB248" s="92"/>
      <c r="AC248" s="92"/>
      <c r="AD248" s="91"/>
    </row>
    <row r="249" spans="1:30" hidden="1" outlineLevel="1" x14ac:dyDescent="0.5">
      <c r="A249" s="234" t="s">
        <v>723</v>
      </c>
      <c r="B249" s="250" t="s">
        <v>765</v>
      </c>
      <c r="C249" s="234" t="s">
        <v>1427</v>
      </c>
      <c r="D249" s="207" t="s">
        <v>322</v>
      </c>
      <c r="E249" s="169"/>
      <c r="F249" s="234" t="s">
        <v>751</v>
      </c>
      <c r="G249" s="227" t="s">
        <v>15</v>
      </c>
      <c r="H249" s="179" t="s">
        <v>215</v>
      </c>
      <c r="I249" s="133"/>
      <c r="J249" s="112"/>
      <c r="K249" s="254"/>
      <c r="L249" s="112"/>
      <c r="M249" s="258"/>
      <c r="N249" s="179"/>
      <c r="O249" s="133"/>
      <c r="P249" s="112"/>
      <c r="Q249" s="254"/>
      <c r="R249" s="112"/>
      <c r="S249" s="258"/>
      <c r="T249" s="222"/>
      <c r="U249" s="161"/>
      <c r="V249" s="197"/>
      <c r="W249" s="162"/>
      <c r="X249" s="92"/>
      <c r="Y249" s="92"/>
      <c r="Z249" s="91"/>
      <c r="AA249" s="91"/>
      <c r="AB249" s="92"/>
      <c r="AC249" s="92"/>
      <c r="AD249" s="91"/>
    </row>
    <row r="250" spans="1:30" hidden="1" outlineLevel="1" x14ac:dyDescent="0.5">
      <c r="A250" s="234" t="s">
        <v>884</v>
      </c>
      <c r="B250" s="250" t="s">
        <v>1257</v>
      </c>
      <c r="C250" s="234" t="s">
        <v>2847</v>
      </c>
      <c r="D250" s="207" t="s">
        <v>320</v>
      </c>
      <c r="E250" s="169"/>
      <c r="F250" s="234" t="s">
        <v>1120</v>
      </c>
      <c r="G250" s="227" t="s">
        <v>15</v>
      </c>
      <c r="H250" s="179" t="s">
        <v>215</v>
      </c>
      <c r="I250" s="133"/>
      <c r="J250" s="112"/>
      <c r="K250" s="254"/>
      <c r="L250" s="112"/>
      <c r="M250" s="258"/>
      <c r="N250" s="179"/>
      <c r="O250" s="133"/>
      <c r="P250" s="112"/>
      <c r="Q250" s="254"/>
      <c r="R250" s="112"/>
      <c r="S250" s="258"/>
      <c r="T250" s="222"/>
      <c r="U250" s="161"/>
      <c r="V250" s="197"/>
      <c r="W250" s="162"/>
      <c r="X250" s="92"/>
      <c r="Y250" s="92"/>
      <c r="Z250" s="91"/>
      <c r="AA250" s="91"/>
      <c r="AB250" s="92"/>
      <c r="AC250" s="92"/>
      <c r="AD250" s="91"/>
    </row>
    <row r="251" spans="1:30" hidden="1" outlineLevel="1" x14ac:dyDescent="0.5">
      <c r="A251" s="234" t="s">
        <v>885</v>
      </c>
      <c r="B251" s="250" t="s">
        <v>1258</v>
      </c>
      <c r="C251" s="234" t="s">
        <v>1359</v>
      </c>
      <c r="D251" s="207" t="s">
        <v>320</v>
      </c>
      <c r="E251" s="169"/>
      <c r="F251" s="234" t="s">
        <v>1121</v>
      </c>
      <c r="G251" s="227" t="s">
        <v>15</v>
      </c>
      <c r="H251" s="179" t="s">
        <v>215</v>
      </c>
      <c r="I251" s="133"/>
      <c r="J251" s="112"/>
      <c r="K251" s="254"/>
      <c r="L251" s="112"/>
      <c r="M251" s="258"/>
      <c r="N251" s="179"/>
      <c r="O251" s="133"/>
      <c r="P251" s="112"/>
      <c r="Q251" s="254"/>
      <c r="R251" s="112"/>
      <c r="S251" s="258"/>
      <c r="T251" s="222"/>
      <c r="U251" s="161"/>
      <c r="V251" s="197"/>
      <c r="W251" s="162"/>
      <c r="X251" s="92"/>
      <c r="Y251" s="92"/>
      <c r="Z251" s="91"/>
      <c r="AA251" s="91"/>
      <c r="AB251" s="92"/>
      <c r="AC251" s="92"/>
      <c r="AD251" s="91"/>
    </row>
    <row r="252" spans="1:30" hidden="1" outlineLevel="1" x14ac:dyDescent="0.5">
      <c r="A252" s="234" t="s">
        <v>886</v>
      </c>
      <c r="B252" s="250" t="s">
        <v>1259</v>
      </c>
      <c r="C252" s="234" t="s">
        <v>1359</v>
      </c>
      <c r="D252" s="207" t="s">
        <v>320</v>
      </c>
      <c r="E252" s="169"/>
      <c r="F252" s="234" t="s">
        <v>1122</v>
      </c>
      <c r="G252" s="227" t="s">
        <v>15</v>
      </c>
      <c r="H252" s="179" t="s">
        <v>215</v>
      </c>
      <c r="I252" s="133"/>
      <c r="J252" s="112"/>
      <c r="K252" s="254"/>
      <c r="L252" s="112"/>
      <c r="M252" s="258"/>
      <c r="N252" s="179"/>
      <c r="O252" s="133"/>
      <c r="P252" s="112"/>
      <c r="Q252" s="254"/>
      <c r="R252" s="112"/>
      <c r="S252" s="258"/>
      <c r="T252" s="222"/>
      <c r="U252" s="161"/>
      <c r="V252" s="197"/>
      <c r="W252" s="162"/>
      <c r="X252" s="92"/>
      <c r="Y252" s="92"/>
      <c r="Z252" s="91"/>
      <c r="AA252" s="91"/>
      <c r="AB252" s="92"/>
      <c r="AC252" s="92"/>
      <c r="AD252" s="91"/>
    </row>
    <row r="253" spans="1:30" hidden="1" outlineLevel="1" x14ac:dyDescent="0.5">
      <c r="A253" s="234" t="s">
        <v>887</v>
      </c>
      <c r="B253" s="250" t="s">
        <v>1260</v>
      </c>
      <c r="C253" s="234" t="s">
        <v>1428</v>
      </c>
      <c r="D253" s="207" t="s">
        <v>319</v>
      </c>
      <c r="E253" s="169"/>
      <c r="F253" s="234" t="s">
        <v>1123</v>
      </c>
      <c r="G253" s="227" t="s">
        <v>15</v>
      </c>
      <c r="H253" s="179" t="s">
        <v>215</v>
      </c>
      <c r="I253" s="133"/>
      <c r="J253" s="112"/>
      <c r="K253" s="254"/>
      <c r="L253" s="112"/>
      <c r="M253" s="258"/>
      <c r="N253" s="179"/>
      <c r="O253" s="133"/>
      <c r="P253" s="112"/>
      <c r="Q253" s="254"/>
      <c r="R253" s="112"/>
      <c r="S253" s="258"/>
      <c r="T253" s="222"/>
      <c r="U253" s="161"/>
      <c r="V253" s="197"/>
      <c r="W253" s="162"/>
      <c r="X253" s="92"/>
      <c r="Y253" s="92"/>
      <c r="Z253" s="91"/>
      <c r="AA253" s="91"/>
      <c r="AB253" s="92"/>
      <c r="AC253" s="92"/>
      <c r="AD253" s="91"/>
    </row>
    <row r="254" spans="1:30" hidden="1" outlineLevel="1" x14ac:dyDescent="0.5">
      <c r="A254" s="234" t="s">
        <v>888</v>
      </c>
      <c r="B254" s="250" t="s">
        <v>1261</v>
      </c>
      <c r="C254" s="234" t="s">
        <v>1359</v>
      </c>
      <c r="D254" s="207" t="s">
        <v>320</v>
      </c>
      <c r="E254" s="169"/>
      <c r="F254" s="234" t="s">
        <v>1124</v>
      </c>
      <c r="G254" s="227" t="s">
        <v>15</v>
      </c>
      <c r="H254" s="179" t="s">
        <v>215</v>
      </c>
      <c r="I254" s="133"/>
      <c r="J254" s="112"/>
      <c r="K254" s="254"/>
      <c r="L254" s="112"/>
      <c r="M254" s="258"/>
      <c r="N254" s="179"/>
      <c r="O254" s="133"/>
      <c r="P254" s="112"/>
      <c r="Q254" s="254"/>
      <c r="R254" s="112"/>
      <c r="S254" s="258"/>
      <c r="T254" s="222"/>
      <c r="U254" s="161"/>
      <c r="V254" s="197"/>
      <c r="W254" s="162"/>
      <c r="X254" s="92"/>
      <c r="Y254" s="92"/>
      <c r="Z254" s="91"/>
      <c r="AA254" s="91"/>
      <c r="AB254" s="92"/>
      <c r="AC254" s="92"/>
      <c r="AD254" s="91"/>
    </row>
    <row r="255" spans="1:30" hidden="1" outlineLevel="1" x14ac:dyDescent="0.5">
      <c r="A255" s="234" t="s">
        <v>889</v>
      </c>
      <c r="B255" s="250" t="s">
        <v>1262</v>
      </c>
      <c r="C255" s="234" t="s">
        <v>1359</v>
      </c>
      <c r="D255" s="207" t="s">
        <v>320</v>
      </c>
      <c r="E255" s="169"/>
      <c r="F255" s="234" t="s">
        <v>1125</v>
      </c>
      <c r="G255" s="227" t="s">
        <v>15</v>
      </c>
      <c r="H255" s="179" t="s">
        <v>215</v>
      </c>
      <c r="I255" s="133"/>
      <c r="J255" s="112"/>
      <c r="K255" s="254"/>
      <c r="L255" s="112"/>
      <c r="M255" s="258"/>
      <c r="N255" s="179"/>
      <c r="O255" s="133"/>
      <c r="P255" s="112"/>
      <c r="Q255" s="254"/>
      <c r="R255" s="112"/>
      <c r="S255" s="258"/>
      <c r="T255" s="222"/>
      <c r="U255" s="161"/>
      <c r="V255" s="197"/>
      <c r="W255" s="162"/>
      <c r="X255" s="92"/>
      <c r="Y255" s="92"/>
      <c r="Z255" s="91"/>
      <c r="AA255" s="91"/>
      <c r="AB255" s="92"/>
      <c r="AC255" s="92"/>
      <c r="AD255" s="91"/>
    </row>
    <row r="256" spans="1:30" hidden="1" outlineLevel="1" x14ac:dyDescent="0.5">
      <c r="A256" s="234" t="s">
        <v>890</v>
      </c>
      <c r="B256" s="250" t="s">
        <v>1263</v>
      </c>
      <c r="C256" s="234" t="s">
        <v>1429</v>
      </c>
      <c r="D256" s="207" t="s">
        <v>319</v>
      </c>
      <c r="E256" s="169"/>
      <c r="F256" s="234" t="s">
        <v>1126</v>
      </c>
      <c r="G256" s="227" t="s">
        <v>15</v>
      </c>
      <c r="H256" s="179" t="s">
        <v>215</v>
      </c>
      <c r="I256" s="133"/>
      <c r="J256" s="112"/>
      <c r="K256" s="254"/>
      <c r="L256" s="112"/>
      <c r="M256" s="258"/>
      <c r="N256" s="179"/>
      <c r="O256" s="133"/>
      <c r="P256" s="112"/>
      <c r="Q256" s="254"/>
      <c r="R256" s="112"/>
      <c r="S256" s="258"/>
      <c r="T256" s="222"/>
      <c r="U256" s="161"/>
      <c r="V256" s="197"/>
      <c r="W256" s="162"/>
      <c r="X256" s="92"/>
      <c r="Y256" s="92"/>
      <c r="Z256" s="91"/>
      <c r="AA256" s="91"/>
      <c r="AB256" s="92"/>
      <c r="AC256" s="92"/>
      <c r="AD256" s="91"/>
    </row>
    <row r="257" spans="1:30" ht="52.5" customHeight="1" outlineLevel="1" x14ac:dyDescent="0.5">
      <c r="A257" s="234" t="s">
        <v>724</v>
      </c>
      <c r="B257" s="250" t="s">
        <v>766</v>
      </c>
      <c r="C257" s="234" t="s">
        <v>1430</v>
      </c>
      <c r="D257" s="207" t="s">
        <v>319</v>
      </c>
      <c r="E257" s="169"/>
      <c r="F257" s="220" t="s">
        <v>3017</v>
      </c>
      <c r="G257" s="227" t="s">
        <v>15</v>
      </c>
      <c r="H257" s="180" t="s">
        <v>319</v>
      </c>
      <c r="I257" s="133"/>
      <c r="J257" s="112" t="s">
        <v>22</v>
      </c>
      <c r="K257" s="254" t="s">
        <v>2942</v>
      </c>
      <c r="L257" s="112"/>
      <c r="M257" s="258"/>
      <c r="N257" s="179"/>
      <c r="O257" s="133"/>
      <c r="P257" s="112"/>
      <c r="Q257" s="254"/>
      <c r="R257" s="112"/>
      <c r="S257" s="258"/>
      <c r="T257" s="222"/>
      <c r="U257" s="161"/>
      <c r="V257" s="197"/>
      <c r="W257" s="162"/>
      <c r="X257" s="92"/>
      <c r="Y257" s="92"/>
      <c r="Z257" s="91"/>
      <c r="AA257" s="91"/>
      <c r="AB257" s="92"/>
      <c r="AC257" s="92"/>
      <c r="AD257" s="91"/>
    </row>
    <row r="258" spans="1:30" hidden="1" outlineLevel="1" x14ac:dyDescent="0.5">
      <c r="A258" s="234" t="s">
        <v>891</v>
      </c>
      <c r="B258" s="250" t="s">
        <v>1264</v>
      </c>
      <c r="C258" s="234" t="s">
        <v>1431</v>
      </c>
      <c r="D258" s="207" t="s">
        <v>319</v>
      </c>
      <c r="E258" s="169"/>
      <c r="F258" s="234" t="s">
        <v>1127</v>
      </c>
      <c r="G258" s="227" t="s">
        <v>15</v>
      </c>
      <c r="H258" s="179" t="s">
        <v>215</v>
      </c>
      <c r="I258" s="133"/>
      <c r="J258" s="112"/>
      <c r="K258" s="254"/>
      <c r="L258" s="112"/>
      <c r="M258" s="258"/>
      <c r="N258" s="179"/>
      <c r="O258" s="133"/>
      <c r="P258" s="112"/>
      <c r="Q258" s="254"/>
      <c r="R258" s="112"/>
      <c r="S258" s="258"/>
      <c r="T258" s="222"/>
      <c r="U258" s="161"/>
      <c r="V258" s="197"/>
      <c r="W258" s="162"/>
      <c r="X258" s="92"/>
      <c r="Y258" s="92"/>
      <c r="Z258" s="91"/>
      <c r="AA258" s="91"/>
      <c r="AB258" s="92"/>
      <c r="AC258" s="92"/>
      <c r="AD258" s="91"/>
    </row>
    <row r="259" spans="1:30" hidden="1" outlineLevel="1" x14ac:dyDescent="0.5">
      <c r="A259" s="234" t="s">
        <v>892</v>
      </c>
      <c r="B259" s="250" t="s">
        <v>1265</v>
      </c>
      <c r="C259" s="234" t="s">
        <v>1432</v>
      </c>
      <c r="D259" s="207" t="s">
        <v>324</v>
      </c>
      <c r="E259" s="169"/>
      <c r="F259" s="234" t="s">
        <v>1128</v>
      </c>
      <c r="G259" s="227" t="s">
        <v>15</v>
      </c>
      <c r="H259" s="179" t="s">
        <v>215</v>
      </c>
      <c r="I259" s="133"/>
      <c r="J259" s="112"/>
      <c r="K259" s="254"/>
      <c r="L259" s="112"/>
      <c r="M259" s="258"/>
      <c r="N259" s="179"/>
      <c r="O259" s="133"/>
      <c r="P259" s="112"/>
      <c r="Q259" s="254"/>
      <c r="R259" s="112"/>
      <c r="S259" s="258"/>
      <c r="T259" s="222"/>
      <c r="U259" s="161"/>
      <c r="V259" s="197"/>
      <c r="W259" s="162"/>
      <c r="X259" s="92"/>
      <c r="Y259" s="92"/>
      <c r="Z259" s="91"/>
      <c r="AA259" s="91"/>
      <c r="AB259" s="92"/>
      <c r="AC259" s="92"/>
      <c r="AD259" s="91"/>
    </row>
    <row r="260" spans="1:30" hidden="1" outlineLevel="1" x14ac:dyDescent="0.5">
      <c r="A260" s="234" t="s">
        <v>893</v>
      </c>
      <c r="B260" s="250" t="s">
        <v>1266</v>
      </c>
      <c r="C260" s="234" t="s">
        <v>1431</v>
      </c>
      <c r="D260" s="207" t="s">
        <v>320</v>
      </c>
      <c r="E260" s="169"/>
      <c r="F260" s="234" t="s">
        <v>1129</v>
      </c>
      <c r="G260" s="227" t="s">
        <v>15</v>
      </c>
      <c r="H260" s="179" t="s">
        <v>215</v>
      </c>
      <c r="I260" s="133"/>
      <c r="J260" s="112"/>
      <c r="K260" s="254"/>
      <c r="L260" s="112"/>
      <c r="M260" s="258"/>
      <c r="N260" s="179"/>
      <c r="O260" s="133"/>
      <c r="P260" s="112"/>
      <c r="Q260" s="254"/>
      <c r="R260" s="112"/>
      <c r="S260" s="258"/>
      <c r="T260" s="222"/>
      <c r="U260" s="161"/>
      <c r="V260" s="197"/>
      <c r="W260" s="162"/>
      <c r="X260" s="92"/>
      <c r="Y260" s="92"/>
      <c r="Z260" s="91"/>
      <c r="AA260" s="91"/>
      <c r="AB260" s="92"/>
      <c r="AC260" s="92"/>
      <c r="AD260" s="91"/>
    </row>
    <row r="261" spans="1:30" hidden="1" outlineLevel="1" x14ac:dyDescent="0.5">
      <c r="A261" s="234" t="s">
        <v>894</v>
      </c>
      <c r="B261" s="250" t="s">
        <v>1267</v>
      </c>
      <c r="C261" s="234" t="s">
        <v>1432</v>
      </c>
      <c r="D261" s="207" t="s">
        <v>320</v>
      </c>
      <c r="E261" s="169"/>
      <c r="F261" s="234" t="s">
        <v>1130</v>
      </c>
      <c r="G261" s="227" t="s">
        <v>15</v>
      </c>
      <c r="H261" s="179" t="s">
        <v>215</v>
      </c>
      <c r="I261" s="133"/>
      <c r="J261" s="112"/>
      <c r="K261" s="254"/>
      <c r="L261" s="112"/>
      <c r="M261" s="258"/>
      <c r="N261" s="179"/>
      <c r="O261" s="133"/>
      <c r="P261" s="112"/>
      <c r="Q261" s="254"/>
      <c r="R261" s="112"/>
      <c r="S261" s="258"/>
      <c r="T261" s="222"/>
      <c r="U261" s="161"/>
      <c r="V261" s="197"/>
      <c r="W261" s="162"/>
      <c r="X261" s="92"/>
      <c r="Y261" s="92"/>
      <c r="Z261" s="91"/>
      <c r="AA261" s="91"/>
      <c r="AB261" s="92"/>
      <c r="AC261" s="92"/>
      <c r="AD261" s="91"/>
    </row>
    <row r="262" spans="1:30" ht="51.5" outlineLevel="1" x14ac:dyDescent="0.5">
      <c r="A262" s="220" t="s">
        <v>2993</v>
      </c>
      <c r="B262" s="250" t="s">
        <v>767</v>
      </c>
      <c r="C262" s="234" t="s">
        <v>1433</v>
      </c>
      <c r="D262" s="207" t="s">
        <v>320</v>
      </c>
      <c r="E262" s="169"/>
      <c r="F262" s="234" t="s">
        <v>752</v>
      </c>
      <c r="G262" s="227" t="s">
        <v>15</v>
      </c>
      <c r="H262" s="180" t="s">
        <v>320</v>
      </c>
      <c r="I262" s="369" t="s">
        <v>2908</v>
      </c>
      <c r="J262" s="112" t="s">
        <v>23</v>
      </c>
      <c r="K262" s="373" t="s">
        <v>3024</v>
      </c>
      <c r="L262" s="112"/>
      <c r="M262" s="258"/>
      <c r="N262" s="179"/>
      <c r="O262" s="133"/>
      <c r="P262" s="112"/>
      <c r="Q262" s="254"/>
      <c r="R262" s="112"/>
      <c r="S262" s="258"/>
      <c r="T262" s="222"/>
      <c r="U262" s="161"/>
      <c r="V262" s="197"/>
      <c r="W262" s="162"/>
      <c r="X262" s="92"/>
      <c r="Y262" s="92"/>
      <c r="Z262" s="91"/>
      <c r="AA262" s="91"/>
      <c r="AB262" s="92"/>
      <c r="AC262" s="92"/>
      <c r="AD262" s="91"/>
    </row>
    <row r="263" spans="1:30" outlineLevel="1" x14ac:dyDescent="0.5">
      <c r="A263" s="361" t="s">
        <v>2136</v>
      </c>
      <c r="B263" s="250" t="s">
        <v>2590</v>
      </c>
      <c r="C263" s="234" t="s">
        <v>2848</v>
      </c>
      <c r="D263" s="207" t="s">
        <v>325</v>
      </c>
      <c r="E263" s="169"/>
      <c r="F263" s="234" t="s">
        <v>2265</v>
      </c>
      <c r="G263" s="227" t="s">
        <v>15</v>
      </c>
      <c r="H263" s="180" t="s">
        <v>325</v>
      </c>
      <c r="I263" s="369" t="s">
        <v>2909</v>
      </c>
      <c r="J263" s="112" t="s">
        <v>22</v>
      </c>
      <c r="K263" s="254" t="s">
        <v>2931</v>
      </c>
      <c r="L263" s="112"/>
      <c r="M263" s="258"/>
      <c r="N263" s="179"/>
      <c r="O263" s="133"/>
      <c r="P263" s="112"/>
      <c r="Q263" s="254"/>
      <c r="R263" s="112"/>
      <c r="S263" s="258"/>
      <c r="T263" s="222"/>
      <c r="U263" s="161"/>
      <c r="V263" s="197"/>
      <c r="W263" s="162"/>
      <c r="X263" s="92"/>
      <c r="Y263" s="92"/>
      <c r="Z263" s="91"/>
      <c r="AA263" s="91"/>
      <c r="AB263" s="92"/>
      <c r="AC263" s="92"/>
      <c r="AD263" s="91"/>
    </row>
    <row r="264" spans="1:30" hidden="1" outlineLevel="1" x14ac:dyDescent="0.5">
      <c r="A264" s="234" t="s">
        <v>895</v>
      </c>
      <c r="B264" s="250" t="s">
        <v>1268</v>
      </c>
      <c r="C264" s="234" t="s">
        <v>1434</v>
      </c>
      <c r="D264" s="207" t="s">
        <v>320</v>
      </c>
      <c r="E264" s="169"/>
      <c r="F264" s="234" t="s">
        <v>1131</v>
      </c>
      <c r="G264" s="227" t="s">
        <v>15</v>
      </c>
      <c r="H264" s="179" t="s">
        <v>215</v>
      </c>
      <c r="I264" s="133"/>
      <c r="J264" s="112"/>
      <c r="K264" s="254"/>
      <c r="L264" s="112"/>
      <c r="M264" s="258"/>
      <c r="N264" s="179"/>
      <c r="O264" s="133"/>
      <c r="P264" s="112"/>
      <c r="Q264" s="254"/>
      <c r="R264" s="112"/>
      <c r="S264" s="258"/>
      <c r="T264" s="222"/>
      <c r="U264" s="161"/>
      <c r="V264" s="197"/>
      <c r="W264" s="162"/>
      <c r="X264" s="92"/>
      <c r="Y264" s="92"/>
      <c r="Z264" s="91"/>
      <c r="AA264" s="91"/>
      <c r="AB264" s="92"/>
      <c r="AC264" s="92"/>
      <c r="AD264" s="91"/>
    </row>
    <row r="265" spans="1:30" hidden="1" outlineLevel="1" x14ac:dyDescent="0.5">
      <c r="A265" s="234" t="s">
        <v>896</v>
      </c>
      <c r="B265" s="250" t="s">
        <v>1269</v>
      </c>
      <c r="C265" s="234" t="s">
        <v>1431</v>
      </c>
      <c r="D265" s="207" t="s">
        <v>320</v>
      </c>
      <c r="E265" s="169"/>
      <c r="F265" s="234" t="s">
        <v>1132</v>
      </c>
      <c r="G265" s="227" t="s">
        <v>15</v>
      </c>
      <c r="H265" s="179" t="s">
        <v>215</v>
      </c>
      <c r="I265" s="133"/>
      <c r="J265" s="112"/>
      <c r="K265" s="254"/>
      <c r="L265" s="112"/>
      <c r="M265" s="258"/>
      <c r="N265" s="179"/>
      <c r="O265" s="133"/>
      <c r="P265" s="112"/>
      <c r="Q265" s="254"/>
      <c r="R265" s="112"/>
      <c r="S265" s="258"/>
      <c r="T265" s="222"/>
      <c r="U265" s="161"/>
      <c r="V265" s="197"/>
      <c r="W265" s="162"/>
      <c r="X265" s="92"/>
      <c r="Y265" s="92"/>
      <c r="Z265" s="91"/>
      <c r="AA265" s="91"/>
      <c r="AB265" s="92"/>
      <c r="AC265" s="92"/>
      <c r="AD265" s="91"/>
    </row>
    <row r="266" spans="1:30" outlineLevel="1" x14ac:dyDescent="0.5">
      <c r="A266" s="220" t="s">
        <v>485</v>
      </c>
      <c r="B266" s="250" t="s">
        <v>1270</v>
      </c>
      <c r="C266" s="234" t="s">
        <v>1435</v>
      </c>
      <c r="D266" s="207" t="s">
        <v>319</v>
      </c>
      <c r="E266" s="169"/>
      <c r="F266" s="234" t="s">
        <v>1133</v>
      </c>
      <c r="G266" s="227" t="s">
        <v>15</v>
      </c>
      <c r="H266" s="180" t="s">
        <v>319</v>
      </c>
      <c r="I266" s="369" t="s">
        <v>2908</v>
      </c>
      <c r="J266" s="112" t="s">
        <v>22</v>
      </c>
      <c r="K266" s="256" t="s">
        <v>2931</v>
      </c>
      <c r="L266" s="112"/>
      <c r="M266" s="258"/>
      <c r="N266" s="179"/>
      <c r="O266" s="133"/>
      <c r="P266" s="112"/>
      <c r="Q266" s="256"/>
      <c r="R266" s="112"/>
      <c r="S266" s="258"/>
      <c r="T266" s="222" t="s">
        <v>203</v>
      </c>
      <c r="U266" s="161"/>
      <c r="V266" s="197" t="s">
        <v>203</v>
      </c>
      <c r="W266" s="162"/>
      <c r="X266" s="92"/>
      <c r="Y266" s="92"/>
      <c r="Z266" s="91"/>
      <c r="AA266" s="91"/>
      <c r="AB266" s="92"/>
      <c r="AC266" s="92"/>
      <c r="AD266" s="91"/>
    </row>
    <row r="267" spans="1:30" outlineLevel="1" x14ac:dyDescent="0.5">
      <c r="A267" s="234" t="s">
        <v>2994</v>
      </c>
      <c r="B267" s="250" t="s">
        <v>1271</v>
      </c>
      <c r="C267" s="234" t="s">
        <v>2849</v>
      </c>
      <c r="D267" s="207" t="s">
        <v>322</v>
      </c>
      <c r="E267" s="169"/>
      <c r="F267" s="234" t="s">
        <v>1134</v>
      </c>
      <c r="G267" s="227" t="s">
        <v>15</v>
      </c>
      <c r="H267" s="180" t="s">
        <v>322</v>
      </c>
      <c r="I267" s="369" t="s">
        <v>2908</v>
      </c>
      <c r="J267" s="112" t="s">
        <v>22</v>
      </c>
      <c r="K267" s="256" t="s">
        <v>2931</v>
      </c>
      <c r="L267" s="112"/>
      <c r="M267" s="258"/>
      <c r="N267" s="179"/>
      <c r="O267" s="133"/>
      <c r="P267" s="112"/>
      <c r="Q267" s="256"/>
      <c r="R267" s="112"/>
      <c r="S267" s="258"/>
      <c r="T267" s="222"/>
      <c r="U267" s="161"/>
      <c r="V267" s="197"/>
      <c r="W267" s="162"/>
      <c r="X267" s="92"/>
      <c r="Y267" s="92"/>
      <c r="Z267" s="91"/>
      <c r="AA267" s="91"/>
      <c r="AB267" s="92"/>
      <c r="AC267" s="92"/>
      <c r="AD267" s="91"/>
    </row>
    <row r="268" spans="1:30" outlineLevel="1" x14ac:dyDescent="0.5">
      <c r="A268" s="234" t="s">
        <v>602</v>
      </c>
      <c r="B268" s="250" t="s">
        <v>1272</v>
      </c>
      <c r="C268" s="234" t="s">
        <v>1436</v>
      </c>
      <c r="D268" s="207" t="s">
        <v>320</v>
      </c>
      <c r="E268" s="169"/>
      <c r="F268" s="234" t="s">
        <v>1135</v>
      </c>
      <c r="G268" s="227" t="s">
        <v>15</v>
      </c>
      <c r="H268" s="180" t="s">
        <v>320</v>
      </c>
      <c r="I268" s="369" t="s">
        <v>2910</v>
      </c>
      <c r="J268" s="112" t="s">
        <v>22</v>
      </c>
      <c r="K268" s="254" t="s">
        <v>2940</v>
      </c>
      <c r="L268" s="112"/>
      <c r="M268" s="258"/>
      <c r="N268" s="179"/>
      <c r="O268" s="133"/>
      <c r="P268" s="112"/>
      <c r="Q268" s="254"/>
      <c r="R268" s="112"/>
      <c r="S268" s="258"/>
      <c r="T268" s="222"/>
      <c r="U268" s="161"/>
      <c r="V268" s="197"/>
      <c r="W268" s="162"/>
      <c r="X268" s="92"/>
      <c r="Y268" s="92"/>
      <c r="Z268" s="91"/>
      <c r="AA268" s="91"/>
      <c r="AB268" s="92"/>
      <c r="AC268" s="92"/>
      <c r="AD268" s="91"/>
    </row>
    <row r="269" spans="1:30" outlineLevel="1" x14ac:dyDescent="0.5">
      <c r="A269" s="234" t="s">
        <v>2943</v>
      </c>
      <c r="B269" s="250" t="s">
        <v>2591</v>
      </c>
      <c r="C269" s="234" t="s">
        <v>2848</v>
      </c>
      <c r="D269" s="207" t="s">
        <v>318</v>
      </c>
      <c r="E269" s="169"/>
      <c r="F269" s="234" t="s">
        <v>2266</v>
      </c>
      <c r="G269" s="227" t="s">
        <v>15</v>
      </c>
      <c r="H269" s="180" t="s">
        <v>318</v>
      </c>
      <c r="I269" s="369" t="s">
        <v>2909</v>
      </c>
      <c r="J269" s="112" t="s">
        <v>22</v>
      </c>
      <c r="K269" s="254" t="s">
        <v>2930</v>
      </c>
      <c r="L269" s="112"/>
      <c r="M269" s="258"/>
      <c r="N269" s="179"/>
      <c r="O269" s="133"/>
      <c r="P269" s="112"/>
      <c r="Q269" s="254"/>
      <c r="R269" s="112"/>
      <c r="S269" s="258"/>
      <c r="T269" s="222"/>
      <c r="U269" s="161"/>
      <c r="V269" s="197"/>
      <c r="W269" s="162"/>
      <c r="X269" s="92"/>
      <c r="Y269" s="92"/>
      <c r="Z269" s="91"/>
      <c r="AA269" s="91"/>
      <c r="AB269" s="92"/>
      <c r="AC269" s="92"/>
      <c r="AD269" s="91"/>
    </row>
    <row r="270" spans="1:30" outlineLevel="1" x14ac:dyDescent="0.5">
      <c r="A270" s="234" t="s">
        <v>2137</v>
      </c>
      <c r="B270" s="250" t="s">
        <v>2592</v>
      </c>
      <c r="C270" s="234" t="s">
        <v>2848</v>
      </c>
      <c r="D270" s="207" t="s">
        <v>318</v>
      </c>
      <c r="E270" s="169"/>
      <c r="F270" s="234" t="s">
        <v>2267</v>
      </c>
      <c r="G270" s="227" t="s">
        <v>15</v>
      </c>
      <c r="H270" s="180" t="s">
        <v>318</v>
      </c>
      <c r="I270" s="369" t="s">
        <v>2911</v>
      </c>
      <c r="J270" s="112" t="s">
        <v>22</v>
      </c>
      <c r="K270" s="254" t="s">
        <v>2931</v>
      </c>
      <c r="L270" s="112"/>
      <c r="M270" s="258"/>
      <c r="N270" s="179"/>
      <c r="O270" s="133"/>
      <c r="P270" s="112"/>
      <c r="Q270" s="254"/>
      <c r="R270" s="112"/>
      <c r="S270" s="258"/>
      <c r="T270" s="222"/>
      <c r="U270" s="161"/>
      <c r="V270" s="197"/>
      <c r="W270" s="162"/>
      <c r="X270" s="92"/>
      <c r="Y270" s="92"/>
      <c r="Z270" s="91"/>
      <c r="AA270" s="91"/>
      <c r="AB270" s="92"/>
      <c r="AC270" s="92"/>
      <c r="AD270" s="91"/>
    </row>
    <row r="271" spans="1:30" hidden="1" outlineLevel="1" x14ac:dyDescent="0.5">
      <c r="A271" s="234" t="s">
        <v>897</v>
      </c>
      <c r="B271" s="250" t="s">
        <v>1273</v>
      </c>
      <c r="C271" s="234" t="s">
        <v>1398</v>
      </c>
      <c r="D271" s="207" t="s">
        <v>320</v>
      </c>
      <c r="E271" s="169"/>
      <c r="F271" s="234" t="s">
        <v>1136</v>
      </c>
      <c r="G271" s="227" t="s">
        <v>15</v>
      </c>
      <c r="H271" s="179" t="s">
        <v>215</v>
      </c>
      <c r="I271" s="133"/>
      <c r="J271" s="112"/>
      <c r="K271" s="254"/>
      <c r="L271" s="112"/>
      <c r="M271" s="258"/>
      <c r="N271" s="179"/>
      <c r="O271" s="133"/>
      <c r="P271" s="112"/>
      <c r="Q271" s="254"/>
      <c r="R271" s="112"/>
      <c r="S271" s="258"/>
      <c r="T271" s="222"/>
      <c r="U271" s="161"/>
      <c r="V271" s="197"/>
      <c r="W271" s="162"/>
      <c r="X271" s="92"/>
      <c r="Y271" s="92"/>
      <c r="Z271" s="91"/>
      <c r="AA271" s="91"/>
      <c r="AB271" s="92"/>
      <c r="AC271" s="92"/>
      <c r="AD271" s="91"/>
    </row>
    <row r="272" spans="1:30" hidden="1" outlineLevel="1" x14ac:dyDescent="0.5">
      <c r="A272" s="234" t="s">
        <v>898</v>
      </c>
      <c r="B272" s="250" t="s">
        <v>1274</v>
      </c>
      <c r="C272" s="234" t="s">
        <v>1437</v>
      </c>
      <c r="D272" s="207" t="s">
        <v>320</v>
      </c>
      <c r="E272" s="169"/>
      <c r="F272" s="234" t="s">
        <v>1137</v>
      </c>
      <c r="G272" s="227" t="s">
        <v>15</v>
      </c>
      <c r="H272" s="179" t="s">
        <v>215</v>
      </c>
      <c r="I272" s="133"/>
      <c r="J272" s="112"/>
      <c r="K272" s="254"/>
      <c r="L272" s="112"/>
      <c r="M272" s="258"/>
      <c r="N272" s="179"/>
      <c r="O272" s="133"/>
      <c r="P272" s="112"/>
      <c r="Q272" s="254"/>
      <c r="R272" s="112"/>
      <c r="S272" s="258"/>
      <c r="T272" s="222"/>
      <c r="U272" s="161"/>
      <c r="V272" s="197"/>
      <c r="W272" s="162"/>
      <c r="X272" s="92"/>
      <c r="Y272" s="92"/>
      <c r="Z272" s="91"/>
      <c r="AA272" s="91"/>
      <c r="AB272" s="92"/>
      <c r="AC272" s="92"/>
      <c r="AD272" s="91"/>
    </row>
    <row r="273" spans="1:30" hidden="1" outlineLevel="1" x14ac:dyDescent="0.5">
      <c r="A273" s="234" t="s">
        <v>899</v>
      </c>
      <c r="B273" s="250" t="s">
        <v>1275</v>
      </c>
      <c r="C273" s="234" t="s">
        <v>1353</v>
      </c>
      <c r="D273" s="207" t="s">
        <v>324</v>
      </c>
      <c r="E273" s="169"/>
      <c r="F273" s="234" t="s">
        <v>1138</v>
      </c>
      <c r="G273" s="227" t="s">
        <v>15</v>
      </c>
      <c r="H273" s="179" t="s">
        <v>215</v>
      </c>
      <c r="I273" s="133"/>
      <c r="J273" s="112"/>
      <c r="K273" s="254"/>
      <c r="L273" s="112"/>
      <c r="M273" s="258"/>
      <c r="N273" s="179"/>
      <c r="O273" s="133"/>
      <c r="P273" s="112"/>
      <c r="Q273" s="254"/>
      <c r="R273" s="112"/>
      <c r="S273" s="258"/>
      <c r="T273" s="222"/>
      <c r="U273" s="161"/>
      <c r="V273" s="197"/>
      <c r="W273" s="162"/>
      <c r="X273" s="92"/>
      <c r="Y273" s="92"/>
      <c r="Z273" s="91"/>
      <c r="AA273" s="91"/>
      <c r="AB273" s="92"/>
      <c r="AC273" s="92"/>
      <c r="AD273" s="91"/>
    </row>
    <row r="274" spans="1:30" hidden="1" outlineLevel="1" x14ac:dyDescent="0.5">
      <c r="A274" s="234" t="s">
        <v>900</v>
      </c>
      <c r="B274" s="250" t="s">
        <v>1276</v>
      </c>
      <c r="C274" s="234" t="s">
        <v>1353</v>
      </c>
      <c r="D274" s="207" t="s">
        <v>320</v>
      </c>
      <c r="E274" s="169"/>
      <c r="F274" s="234" t="s">
        <v>1139</v>
      </c>
      <c r="G274" s="227" t="s">
        <v>15</v>
      </c>
      <c r="H274" s="179" t="s">
        <v>215</v>
      </c>
      <c r="I274" s="133"/>
      <c r="J274" s="112"/>
      <c r="K274" s="254"/>
      <c r="L274" s="112"/>
      <c r="M274" s="258"/>
      <c r="N274" s="179"/>
      <c r="O274" s="133"/>
      <c r="P274" s="112"/>
      <c r="Q274" s="254"/>
      <c r="R274" s="112"/>
      <c r="S274" s="258"/>
      <c r="T274" s="222"/>
      <c r="U274" s="161"/>
      <c r="V274" s="197"/>
      <c r="W274" s="162"/>
      <c r="X274" s="92"/>
      <c r="Y274" s="92"/>
      <c r="Z274" s="91"/>
      <c r="AA274" s="91"/>
      <c r="AB274" s="92"/>
      <c r="AC274" s="92"/>
      <c r="AD274" s="91"/>
    </row>
    <row r="275" spans="1:30" hidden="1" outlineLevel="1" x14ac:dyDescent="0.5">
      <c r="A275" s="234" t="s">
        <v>901</v>
      </c>
      <c r="B275" s="250" t="s">
        <v>1277</v>
      </c>
      <c r="C275" s="234" t="s">
        <v>1353</v>
      </c>
      <c r="D275" s="207" t="s">
        <v>324</v>
      </c>
      <c r="E275" s="169"/>
      <c r="F275" s="234" t="s">
        <v>1140</v>
      </c>
      <c r="G275" s="227" t="s">
        <v>15</v>
      </c>
      <c r="H275" s="179" t="s">
        <v>215</v>
      </c>
      <c r="I275" s="133"/>
      <c r="J275" s="112"/>
      <c r="K275" s="254"/>
      <c r="L275" s="112"/>
      <c r="M275" s="258"/>
      <c r="N275" s="179"/>
      <c r="O275" s="133"/>
      <c r="P275" s="112"/>
      <c r="Q275" s="254"/>
      <c r="R275" s="112"/>
      <c r="S275" s="258"/>
      <c r="T275" s="222"/>
      <c r="U275" s="161"/>
      <c r="V275" s="197"/>
      <c r="W275" s="162"/>
      <c r="X275" s="92"/>
      <c r="Y275" s="92"/>
      <c r="Z275" s="91"/>
      <c r="AA275" s="91"/>
      <c r="AB275" s="92"/>
      <c r="AC275" s="92"/>
      <c r="AD275" s="91"/>
    </row>
    <row r="276" spans="1:30" hidden="1" outlineLevel="1" x14ac:dyDescent="0.5">
      <c r="A276" s="234" t="s">
        <v>902</v>
      </c>
      <c r="B276" s="250" t="s">
        <v>1278</v>
      </c>
      <c r="C276" s="234" t="s">
        <v>1398</v>
      </c>
      <c r="D276" s="207" t="s">
        <v>324</v>
      </c>
      <c r="E276" s="169"/>
      <c r="F276" s="234" t="s">
        <v>1141</v>
      </c>
      <c r="G276" s="227" t="s">
        <v>15</v>
      </c>
      <c r="H276" s="179" t="s">
        <v>215</v>
      </c>
      <c r="I276" s="133"/>
      <c r="J276" s="112"/>
      <c r="K276" s="254"/>
      <c r="L276" s="112"/>
      <c r="M276" s="258"/>
      <c r="N276" s="179"/>
      <c r="O276" s="133"/>
      <c r="P276" s="112"/>
      <c r="Q276" s="254"/>
      <c r="R276" s="112"/>
      <c r="S276" s="258"/>
      <c r="T276" s="222"/>
      <c r="U276" s="161"/>
      <c r="V276" s="197"/>
      <c r="W276" s="162"/>
      <c r="X276" s="92"/>
      <c r="Y276" s="92"/>
      <c r="Z276" s="91"/>
      <c r="AA276" s="91"/>
      <c r="AB276" s="92"/>
      <c r="AC276" s="92"/>
      <c r="AD276" s="91"/>
    </row>
    <row r="277" spans="1:30" hidden="1" outlineLevel="1" x14ac:dyDescent="0.5">
      <c r="A277" s="234" t="s">
        <v>903</v>
      </c>
      <c r="B277" s="250" t="s">
        <v>1279</v>
      </c>
      <c r="C277" s="234" t="s">
        <v>1398</v>
      </c>
      <c r="D277" s="207" t="s">
        <v>324</v>
      </c>
      <c r="E277" s="169"/>
      <c r="F277" s="234" t="s">
        <v>1142</v>
      </c>
      <c r="G277" s="227" t="s">
        <v>15</v>
      </c>
      <c r="H277" s="179" t="s">
        <v>215</v>
      </c>
      <c r="I277" s="133"/>
      <c r="J277" s="112"/>
      <c r="K277" s="254"/>
      <c r="L277" s="112"/>
      <c r="M277" s="258"/>
      <c r="N277" s="179"/>
      <c r="O277" s="133"/>
      <c r="P277" s="112"/>
      <c r="Q277" s="254"/>
      <c r="R277" s="112"/>
      <c r="S277" s="258"/>
      <c r="T277" s="222"/>
      <c r="U277" s="161"/>
      <c r="V277" s="197"/>
      <c r="W277" s="162"/>
      <c r="X277" s="92"/>
      <c r="Y277" s="92"/>
      <c r="Z277" s="91"/>
      <c r="AA277" s="91"/>
      <c r="AB277" s="92"/>
      <c r="AC277" s="92"/>
      <c r="AD277" s="91"/>
    </row>
    <row r="278" spans="1:30" hidden="1" outlineLevel="1" x14ac:dyDescent="0.5">
      <c r="A278" s="234" t="s">
        <v>904</v>
      </c>
      <c r="B278" s="250" t="s">
        <v>1280</v>
      </c>
      <c r="C278" s="234" t="s">
        <v>1353</v>
      </c>
      <c r="D278" s="207" t="s">
        <v>318</v>
      </c>
      <c r="E278" s="169"/>
      <c r="F278" s="234" t="s">
        <v>1143</v>
      </c>
      <c r="G278" s="227" t="s">
        <v>15</v>
      </c>
      <c r="H278" s="179" t="s">
        <v>215</v>
      </c>
      <c r="I278" s="133"/>
      <c r="J278" s="112"/>
      <c r="K278" s="254"/>
      <c r="L278" s="112"/>
      <c r="M278" s="258"/>
      <c r="N278" s="179"/>
      <c r="O278" s="133"/>
      <c r="P278" s="112"/>
      <c r="Q278" s="254"/>
      <c r="R278" s="112"/>
      <c r="S278" s="258"/>
      <c r="T278" s="222"/>
      <c r="U278" s="161"/>
      <c r="V278" s="197"/>
      <c r="W278" s="162"/>
      <c r="X278" s="92"/>
      <c r="Y278" s="92"/>
      <c r="Z278" s="91"/>
      <c r="AA278" s="91"/>
      <c r="AB278" s="92"/>
      <c r="AC278" s="92"/>
      <c r="AD278" s="91"/>
    </row>
    <row r="279" spans="1:30" outlineLevel="1" x14ac:dyDescent="0.5">
      <c r="A279" s="220" t="s">
        <v>487</v>
      </c>
      <c r="B279" s="250" t="s">
        <v>676</v>
      </c>
      <c r="C279" s="234" t="s">
        <v>1438</v>
      </c>
      <c r="D279" s="207" t="s">
        <v>319</v>
      </c>
      <c r="E279" s="169"/>
      <c r="F279" s="234" t="s">
        <v>355</v>
      </c>
      <c r="G279" s="227" t="s">
        <v>15</v>
      </c>
      <c r="H279" s="180" t="s">
        <v>319</v>
      </c>
      <c r="I279" s="235"/>
      <c r="J279" s="112" t="s">
        <v>22</v>
      </c>
      <c r="K279" s="254" t="s">
        <v>2944</v>
      </c>
      <c r="L279" s="112"/>
      <c r="M279" s="258"/>
      <c r="N279" s="180"/>
      <c r="O279" s="235"/>
      <c r="P279" s="112"/>
      <c r="Q279" s="254"/>
      <c r="R279" s="112"/>
      <c r="S279" s="258"/>
      <c r="T279" s="222" t="s">
        <v>203</v>
      </c>
      <c r="U279" s="161"/>
      <c r="V279" s="197" t="s">
        <v>203</v>
      </c>
      <c r="W279" s="162"/>
      <c r="X279" s="92"/>
      <c r="Y279" s="92"/>
      <c r="Z279" s="91"/>
      <c r="AA279" s="91"/>
      <c r="AB279" s="92"/>
      <c r="AC279" s="92"/>
      <c r="AD279" s="91"/>
    </row>
    <row r="280" spans="1:30" outlineLevel="1" x14ac:dyDescent="0.5">
      <c r="A280" s="220" t="s">
        <v>488</v>
      </c>
      <c r="B280" s="250" t="s">
        <v>677</v>
      </c>
      <c r="C280" s="234" t="s">
        <v>1439</v>
      </c>
      <c r="D280" s="207" t="s">
        <v>320</v>
      </c>
      <c r="E280" s="169"/>
      <c r="F280" s="234" t="s">
        <v>356</v>
      </c>
      <c r="G280" s="227" t="s">
        <v>15</v>
      </c>
      <c r="H280" s="180" t="s">
        <v>320</v>
      </c>
      <c r="I280" s="235"/>
      <c r="J280" s="112" t="s">
        <v>22</v>
      </c>
      <c r="K280" s="254" t="s">
        <v>2931</v>
      </c>
      <c r="L280" s="112"/>
      <c r="M280" s="258"/>
      <c r="N280" s="180"/>
      <c r="O280" s="235"/>
      <c r="P280" s="112"/>
      <c r="Q280" s="254"/>
      <c r="R280" s="112"/>
      <c r="S280" s="258"/>
      <c r="T280" s="222" t="s">
        <v>203</v>
      </c>
      <c r="U280" s="161"/>
      <c r="V280" s="197" t="s">
        <v>203</v>
      </c>
      <c r="W280" s="162"/>
      <c r="X280" s="92"/>
      <c r="Y280" s="92"/>
      <c r="Z280" s="91"/>
      <c r="AA280" s="91"/>
      <c r="AB280" s="92"/>
      <c r="AC280" s="92"/>
      <c r="AD280" s="91"/>
    </row>
    <row r="281" spans="1:30" outlineLevel="1" x14ac:dyDescent="0.5">
      <c r="A281" s="264" t="s">
        <v>725</v>
      </c>
      <c r="B281" s="250" t="s">
        <v>2593</v>
      </c>
      <c r="C281" s="234" t="s">
        <v>1361</v>
      </c>
      <c r="D281" s="207" t="s">
        <v>318</v>
      </c>
      <c r="E281" s="169"/>
      <c r="F281" s="234" t="s">
        <v>2268</v>
      </c>
      <c r="G281" s="227" t="s">
        <v>15</v>
      </c>
      <c r="H281" s="180" t="s">
        <v>318</v>
      </c>
      <c r="I281" s="235"/>
      <c r="J281" s="112" t="s">
        <v>22</v>
      </c>
      <c r="K281" s="254" t="s">
        <v>2931</v>
      </c>
      <c r="L281" s="112"/>
      <c r="M281" s="258"/>
      <c r="N281" s="180"/>
      <c r="O281" s="235"/>
      <c r="P281" s="112"/>
      <c r="Q281" s="254"/>
      <c r="R281" s="112"/>
      <c r="S281" s="258"/>
      <c r="T281" s="222"/>
      <c r="U281" s="161"/>
      <c r="V281" s="197"/>
      <c r="W281" s="162"/>
      <c r="X281" s="92"/>
      <c r="Y281" s="92"/>
      <c r="Z281" s="91"/>
      <c r="AA281" s="91"/>
      <c r="AB281" s="92"/>
      <c r="AC281" s="92"/>
      <c r="AD281" s="91"/>
    </row>
    <row r="282" spans="1:30" hidden="1" outlineLevel="1" x14ac:dyDescent="0.5">
      <c r="A282" s="234" t="s">
        <v>905</v>
      </c>
      <c r="B282" s="250" t="s">
        <v>2594</v>
      </c>
      <c r="C282" s="234" t="s">
        <v>1356</v>
      </c>
      <c r="D282" s="207" t="s">
        <v>319</v>
      </c>
      <c r="E282" s="169"/>
      <c r="F282" s="234" t="s">
        <v>2269</v>
      </c>
      <c r="G282" s="227" t="s">
        <v>15</v>
      </c>
      <c r="H282" s="179" t="s">
        <v>215</v>
      </c>
      <c r="I282" s="235"/>
      <c r="J282" s="112"/>
      <c r="K282" s="254"/>
      <c r="L282" s="112"/>
      <c r="M282" s="258"/>
      <c r="N282" s="179"/>
      <c r="O282" s="235"/>
      <c r="P282" s="112"/>
      <c r="Q282" s="254"/>
      <c r="R282" s="112"/>
      <c r="S282" s="258"/>
      <c r="T282" s="222"/>
      <c r="U282" s="161"/>
      <c r="V282" s="197"/>
      <c r="W282" s="162"/>
      <c r="X282" s="92"/>
      <c r="Y282" s="92"/>
      <c r="Z282" s="91"/>
      <c r="AA282" s="91"/>
      <c r="AB282" s="92"/>
      <c r="AC282" s="92"/>
      <c r="AD282" s="91"/>
    </row>
    <row r="283" spans="1:30" hidden="1" outlineLevel="1" x14ac:dyDescent="0.5">
      <c r="A283" s="234" t="s">
        <v>906</v>
      </c>
      <c r="B283" s="250" t="s">
        <v>2595</v>
      </c>
      <c r="C283" s="234" t="s">
        <v>1356</v>
      </c>
      <c r="D283" s="207" t="s">
        <v>319</v>
      </c>
      <c r="E283" s="169"/>
      <c r="F283" s="234" t="s">
        <v>2270</v>
      </c>
      <c r="G283" s="227" t="s">
        <v>15</v>
      </c>
      <c r="H283" s="179" t="s">
        <v>215</v>
      </c>
      <c r="I283" s="235"/>
      <c r="J283" s="112"/>
      <c r="K283" s="254"/>
      <c r="L283" s="112"/>
      <c r="M283" s="258"/>
      <c r="N283" s="179"/>
      <c r="O283" s="235"/>
      <c r="P283" s="112"/>
      <c r="Q283" s="254"/>
      <c r="R283" s="112"/>
      <c r="S283" s="258"/>
      <c r="T283" s="222"/>
      <c r="U283" s="161"/>
      <c r="V283" s="197"/>
      <c r="W283" s="162"/>
      <c r="X283" s="92"/>
      <c r="Y283" s="92"/>
      <c r="Z283" s="91"/>
      <c r="AA283" s="91"/>
      <c r="AB283" s="92"/>
      <c r="AC283" s="92"/>
      <c r="AD283" s="91"/>
    </row>
    <row r="284" spans="1:30" hidden="1" outlineLevel="1" x14ac:dyDescent="0.5">
      <c r="A284" s="234" t="s">
        <v>2138</v>
      </c>
      <c r="B284" s="250" t="s">
        <v>2596</v>
      </c>
      <c r="C284" s="234" t="s">
        <v>1356</v>
      </c>
      <c r="D284" s="207" t="s">
        <v>325</v>
      </c>
      <c r="E284" s="169"/>
      <c r="F284" s="234" t="s">
        <v>2271</v>
      </c>
      <c r="G284" s="227" t="s">
        <v>15</v>
      </c>
      <c r="H284" s="179" t="s">
        <v>215</v>
      </c>
      <c r="I284" s="235"/>
      <c r="J284" s="112"/>
      <c r="K284" s="254"/>
      <c r="L284" s="112"/>
      <c r="M284" s="258"/>
      <c r="N284" s="179"/>
      <c r="O284" s="235"/>
      <c r="P284" s="112"/>
      <c r="Q284" s="254"/>
      <c r="R284" s="112"/>
      <c r="S284" s="258"/>
      <c r="T284" s="222"/>
      <c r="U284" s="161"/>
      <c r="V284" s="197"/>
      <c r="W284" s="162"/>
      <c r="X284" s="92"/>
      <c r="Y284" s="92"/>
      <c r="Z284" s="91"/>
      <c r="AA284" s="91"/>
      <c r="AB284" s="92"/>
      <c r="AC284" s="92"/>
      <c r="AD284" s="91"/>
    </row>
    <row r="285" spans="1:30" hidden="1" outlineLevel="1" x14ac:dyDescent="0.5">
      <c r="A285" s="234" t="s">
        <v>2139</v>
      </c>
      <c r="B285" s="250" t="s">
        <v>2597</v>
      </c>
      <c r="C285" s="234" t="s">
        <v>1356</v>
      </c>
      <c r="D285" s="207" t="s">
        <v>325</v>
      </c>
      <c r="E285" s="169"/>
      <c r="F285" s="234" t="s">
        <v>2272</v>
      </c>
      <c r="G285" s="227" t="s">
        <v>15</v>
      </c>
      <c r="H285" s="179" t="s">
        <v>215</v>
      </c>
      <c r="I285" s="235"/>
      <c r="J285" s="112"/>
      <c r="K285" s="254"/>
      <c r="L285" s="112"/>
      <c r="M285" s="258"/>
      <c r="N285" s="179"/>
      <c r="O285" s="235"/>
      <c r="P285" s="112"/>
      <c r="Q285" s="254"/>
      <c r="R285" s="112"/>
      <c r="S285" s="258"/>
      <c r="T285" s="222"/>
      <c r="U285" s="161"/>
      <c r="V285" s="197"/>
      <c r="W285" s="162"/>
      <c r="X285" s="92"/>
      <c r="Y285" s="92"/>
      <c r="Z285" s="91"/>
      <c r="AA285" s="91"/>
      <c r="AB285" s="92"/>
      <c r="AC285" s="92"/>
      <c r="AD285" s="91"/>
    </row>
    <row r="286" spans="1:30" outlineLevel="1" x14ac:dyDescent="0.5">
      <c r="A286" s="220" t="s">
        <v>489</v>
      </c>
      <c r="B286" s="250" t="s">
        <v>2598</v>
      </c>
      <c r="C286" s="234" t="s">
        <v>1440</v>
      </c>
      <c r="D286" s="207" t="s">
        <v>322</v>
      </c>
      <c r="E286" s="169"/>
      <c r="F286" s="234" t="s">
        <v>2273</v>
      </c>
      <c r="G286" s="227" t="s">
        <v>15</v>
      </c>
      <c r="H286" s="180" t="s">
        <v>322</v>
      </c>
      <c r="I286" s="235"/>
      <c r="J286" s="112" t="s">
        <v>22</v>
      </c>
      <c r="K286" s="254" t="s">
        <v>2935</v>
      </c>
      <c r="L286" s="112"/>
      <c r="M286" s="258"/>
      <c r="N286" s="180"/>
      <c r="O286" s="235"/>
      <c r="P286" s="112"/>
      <c r="Q286" s="254"/>
      <c r="R286" s="112"/>
      <c r="S286" s="258"/>
      <c r="T286" s="222" t="s">
        <v>203</v>
      </c>
      <c r="U286" s="161"/>
      <c r="V286" s="197" t="s">
        <v>203</v>
      </c>
      <c r="W286" s="162"/>
      <c r="X286" s="92"/>
      <c r="Y286" s="92"/>
      <c r="Z286" s="91"/>
      <c r="AA286" s="91"/>
      <c r="AB286" s="92"/>
      <c r="AC286" s="92"/>
      <c r="AD286" s="91"/>
    </row>
    <row r="287" spans="1:30" outlineLevel="1" x14ac:dyDescent="0.5">
      <c r="A287" s="220" t="s">
        <v>490</v>
      </c>
      <c r="B287" s="250" t="s">
        <v>2599</v>
      </c>
      <c r="C287" s="234" t="s">
        <v>1440</v>
      </c>
      <c r="D287" s="207" t="s">
        <v>319</v>
      </c>
      <c r="E287" s="169"/>
      <c r="F287" s="234" t="s">
        <v>2274</v>
      </c>
      <c r="G287" s="227" t="s">
        <v>15</v>
      </c>
      <c r="H287" s="180" t="s">
        <v>319</v>
      </c>
      <c r="I287" s="235"/>
      <c r="J287" s="112" t="s">
        <v>22</v>
      </c>
      <c r="K287" s="254" t="s">
        <v>2930</v>
      </c>
      <c r="L287" s="112"/>
      <c r="M287" s="258"/>
      <c r="N287" s="180"/>
      <c r="O287" s="235"/>
      <c r="P287" s="112"/>
      <c r="Q287" s="254"/>
      <c r="R287" s="112"/>
      <c r="S287" s="258"/>
      <c r="T287" s="222" t="s">
        <v>203</v>
      </c>
      <c r="U287" s="161"/>
      <c r="V287" s="197" t="s">
        <v>203</v>
      </c>
      <c r="W287" s="162"/>
      <c r="X287" s="92"/>
      <c r="Y287" s="92"/>
      <c r="Z287" s="91"/>
      <c r="AA287" s="91"/>
      <c r="AB287" s="92"/>
      <c r="AC287" s="92"/>
      <c r="AD287" s="91"/>
    </row>
    <row r="288" spans="1:30" outlineLevel="1" x14ac:dyDescent="0.5">
      <c r="A288" s="220" t="s">
        <v>491</v>
      </c>
      <c r="B288" s="250" t="s">
        <v>2600</v>
      </c>
      <c r="C288" s="234" t="s">
        <v>1440</v>
      </c>
      <c r="D288" s="207" t="s">
        <v>319</v>
      </c>
      <c r="E288" s="169"/>
      <c r="F288" s="234" t="s">
        <v>2275</v>
      </c>
      <c r="G288" s="227" t="s">
        <v>15</v>
      </c>
      <c r="H288" s="180" t="s">
        <v>319</v>
      </c>
      <c r="I288" s="235"/>
      <c r="J288" s="112" t="s">
        <v>22</v>
      </c>
      <c r="K288" s="254" t="s">
        <v>2940</v>
      </c>
      <c r="L288" s="112"/>
      <c r="M288" s="258"/>
      <c r="N288" s="180"/>
      <c r="O288" s="235"/>
      <c r="P288" s="112"/>
      <c r="Q288" s="254"/>
      <c r="R288" s="112"/>
      <c r="S288" s="258"/>
      <c r="T288" s="222" t="s">
        <v>203</v>
      </c>
      <c r="U288" s="161"/>
      <c r="V288" s="197" t="s">
        <v>203</v>
      </c>
      <c r="W288" s="162"/>
      <c r="X288" s="92"/>
      <c r="Y288" s="92"/>
      <c r="Z288" s="91"/>
      <c r="AA288" s="91"/>
      <c r="AB288" s="92"/>
      <c r="AC288" s="92"/>
      <c r="AD288" s="91"/>
    </row>
    <row r="289" spans="1:30" outlineLevel="1" x14ac:dyDescent="0.5">
      <c r="A289" s="220" t="s">
        <v>492</v>
      </c>
      <c r="B289" s="250" t="s">
        <v>2601</v>
      </c>
      <c r="C289" s="234" t="s">
        <v>1440</v>
      </c>
      <c r="D289" s="207" t="s">
        <v>319</v>
      </c>
      <c r="E289" s="169"/>
      <c r="F289" s="234" t="s">
        <v>2276</v>
      </c>
      <c r="G289" s="227" t="s">
        <v>15</v>
      </c>
      <c r="H289" s="180" t="s">
        <v>319</v>
      </c>
      <c r="I289" s="235"/>
      <c r="J289" s="112" t="s">
        <v>22</v>
      </c>
      <c r="K289" s="254" t="s">
        <v>2935</v>
      </c>
      <c r="L289" s="112"/>
      <c r="M289" s="258"/>
      <c r="N289" s="180"/>
      <c r="O289" s="235"/>
      <c r="P289" s="112"/>
      <c r="Q289" s="254"/>
      <c r="R289" s="112"/>
      <c r="S289" s="258"/>
      <c r="T289" s="222" t="s">
        <v>203</v>
      </c>
      <c r="U289" s="161"/>
      <c r="V289" s="197" t="s">
        <v>203</v>
      </c>
      <c r="W289" s="162"/>
      <c r="X289" s="92"/>
      <c r="Y289" s="92"/>
      <c r="Z289" s="91"/>
      <c r="AA289" s="91"/>
      <c r="AB289" s="92"/>
      <c r="AC289" s="92"/>
      <c r="AD289" s="91"/>
    </row>
    <row r="290" spans="1:30" hidden="1" outlineLevel="1" x14ac:dyDescent="0.5">
      <c r="A290" s="234" t="s">
        <v>907</v>
      </c>
      <c r="B290" s="250" t="s">
        <v>1281</v>
      </c>
      <c r="C290" s="234" t="s">
        <v>1348</v>
      </c>
      <c r="D290" s="207" t="s">
        <v>319</v>
      </c>
      <c r="E290" s="169"/>
      <c r="F290" s="234" t="s">
        <v>1144</v>
      </c>
      <c r="G290" s="227" t="s">
        <v>15</v>
      </c>
      <c r="H290" s="179" t="s">
        <v>215</v>
      </c>
      <c r="I290" s="235"/>
      <c r="J290" s="112"/>
      <c r="K290" s="254"/>
      <c r="L290" s="112"/>
      <c r="M290" s="258"/>
      <c r="N290" s="179"/>
      <c r="O290" s="235"/>
      <c r="P290" s="112"/>
      <c r="Q290" s="254"/>
      <c r="R290" s="112"/>
      <c r="S290" s="258"/>
      <c r="T290" s="222"/>
      <c r="U290" s="161"/>
      <c r="V290" s="197"/>
      <c r="W290" s="162"/>
      <c r="X290" s="92"/>
      <c r="Y290" s="92"/>
      <c r="Z290" s="91"/>
      <c r="AA290" s="91"/>
      <c r="AB290" s="92"/>
      <c r="AC290" s="92"/>
      <c r="AD290" s="91"/>
    </row>
    <row r="291" spans="1:30" hidden="1" outlineLevel="1" x14ac:dyDescent="0.5">
      <c r="A291" s="234" t="s">
        <v>908</v>
      </c>
      <c r="B291" s="250" t="s">
        <v>1282</v>
      </c>
      <c r="C291" s="234" t="s">
        <v>1365</v>
      </c>
      <c r="D291" s="207" t="s">
        <v>319</v>
      </c>
      <c r="E291" s="169"/>
      <c r="F291" s="234" t="s">
        <v>1145</v>
      </c>
      <c r="G291" s="227" t="s">
        <v>15</v>
      </c>
      <c r="H291" s="179" t="s">
        <v>215</v>
      </c>
      <c r="I291" s="235"/>
      <c r="J291" s="112"/>
      <c r="K291" s="254"/>
      <c r="L291" s="112"/>
      <c r="M291" s="258"/>
      <c r="N291" s="179"/>
      <c r="O291" s="235"/>
      <c r="P291" s="112"/>
      <c r="Q291" s="254"/>
      <c r="R291" s="112"/>
      <c r="S291" s="258"/>
      <c r="T291" s="222"/>
      <c r="U291" s="161"/>
      <c r="V291" s="197"/>
      <c r="W291" s="162"/>
      <c r="X291" s="92"/>
      <c r="Y291" s="92"/>
      <c r="Z291" s="91"/>
      <c r="AA291" s="91"/>
      <c r="AB291" s="92"/>
      <c r="AC291" s="92"/>
      <c r="AD291" s="91"/>
    </row>
    <row r="292" spans="1:30" hidden="1" outlineLevel="1" x14ac:dyDescent="0.5">
      <c r="A292" s="234" t="s">
        <v>909</v>
      </c>
      <c r="B292" s="250" t="s">
        <v>1283</v>
      </c>
      <c r="C292" s="234" t="s">
        <v>1348</v>
      </c>
      <c r="D292" s="207" t="s">
        <v>319</v>
      </c>
      <c r="E292" s="169"/>
      <c r="F292" s="234" t="s">
        <v>1146</v>
      </c>
      <c r="G292" s="227" t="s">
        <v>15</v>
      </c>
      <c r="H292" s="179" t="s">
        <v>215</v>
      </c>
      <c r="I292" s="235"/>
      <c r="J292" s="112"/>
      <c r="K292" s="254"/>
      <c r="L292" s="112"/>
      <c r="M292" s="258"/>
      <c r="N292" s="179"/>
      <c r="O292" s="235"/>
      <c r="P292" s="112"/>
      <c r="Q292" s="254"/>
      <c r="R292" s="112"/>
      <c r="S292" s="258"/>
      <c r="T292" s="222"/>
      <c r="U292" s="161"/>
      <c r="V292" s="197"/>
      <c r="W292" s="162"/>
      <c r="X292" s="92"/>
      <c r="Y292" s="92"/>
      <c r="Z292" s="91"/>
      <c r="AA292" s="91"/>
      <c r="AB292" s="92"/>
      <c r="AC292" s="92"/>
      <c r="AD292" s="91"/>
    </row>
    <row r="293" spans="1:30" hidden="1" outlineLevel="1" x14ac:dyDescent="0.5">
      <c r="A293" s="234" t="s">
        <v>910</v>
      </c>
      <c r="B293" s="250" t="s">
        <v>1284</v>
      </c>
      <c r="C293" s="234" t="s">
        <v>1348</v>
      </c>
      <c r="D293" s="207" t="s">
        <v>319</v>
      </c>
      <c r="E293" s="169"/>
      <c r="F293" s="234" t="s">
        <v>1147</v>
      </c>
      <c r="G293" s="227" t="s">
        <v>15</v>
      </c>
      <c r="H293" s="179" t="s">
        <v>215</v>
      </c>
      <c r="I293" s="235"/>
      <c r="J293" s="112"/>
      <c r="K293" s="254"/>
      <c r="L293" s="112"/>
      <c r="M293" s="258"/>
      <c r="N293" s="179"/>
      <c r="O293" s="235"/>
      <c r="P293" s="112"/>
      <c r="Q293" s="254"/>
      <c r="R293" s="112"/>
      <c r="S293" s="258"/>
      <c r="T293" s="222"/>
      <c r="U293" s="161"/>
      <c r="V293" s="197"/>
      <c r="W293" s="162"/>
      <c r="X293" s="92"/>
      <c r="Y293" s="92"/>
      <c r="Z293" s="91"/>
      <c r="AA293" s="91"/>
      <c r="AB293" s="92"/>
      <c r="AC293" s="92"/>
      <c r="AD293" s="91"/>
    </row>
    <row r="294" spans="1:30" hidden="1" outlineLevel="1" x14ac:dyDescent="0.5">
      <c r="A294" s="234" t="s">
        <v>911</v>
      </c>
      <c r="B294" s="250" t="s">
        <v>1285</v>
      </c>
      <c r="C294" s="234" t="s">
        <v>1348</v>
      </c>
      <c r="D294" s="207" t="s">
        <v>319</v>
      </c>
      <c r="E294" s="169"/>
      <c r="F294" s="234" t="s">
        <v>1148</v>
      </c>
      <c r="G294" s="227" t="s">
        <v>15</v>
      </c>
      <c r="H294" s="179" t="s">
        <v>215</v>
      </c>
      <c r="I294" s="235"/>
      <c r="J294" s="112"/>
      <c r="K294" s="254"/>
      <c r="L294" s="112"/>
      <c r="M294" s="258"/>
      <c r="N294" s="179"/>
      <c r="O294" s="235"/>
      <c r="P294" s="112"/>
      <c r="Q294" s="254"/>
      <c r="R294" s="112"/>
      <c r="S294" s="258"/>
      <c r="T294" s="222"/>
      <c r="U294" s="161"/>
      <c r="V294" s="197"/>
      <c r="W294" s="162"/>
      <c r="X294" s="92"/>
      <c r="Y294" s="92"/>
      <c r="Z294" s="91"/>
      <c r="AA294" s="91"/>
      <c r="AB294" s="92"/>
      <c r="AC294" s="92"/>
      <c r="AD294" s="91"/>
    </row>
    <row r="295" spans="1:30" hidden="1" outlineLevel="1" x14ac:dyDescent="0.5">
      <c r="A295" s="234" t="s">
        <v>912</v>
      </c>
      <c r="B295" s="250" t="s">
        <v>1286</v>
      </c>
      <c r="C295" s="234" t="s">
        <v>1348</v>
      </c>
      <c r="D295" s="207" t="s">
        <v>319</v>
      </c>
      <c r="E295" s="169"/>
      <c r="F295" s="234" t="s">
        <v>1149</v>
      </c>
      <c r="G295" s="227" t="s">
        <v>15</v>
      </c>
      <c r="H295" s="179" t="s">
        <v>215</v>
      </c>
      <c r="I295" s="235"/>
      <c r="J295" s="112"/>
      <c r="K295" s="254"/>
      <c r="L295" s="112"/>
      <c r="M295" s="258"/>
      <c r="N295" s="179"/>
      <c r="O295" s="235"/>
      <c r="P295" s="112"/>
      <c r="Q295" s="254"/>
      <c r="R295" s="112"/>
      <c r="S295" s="258"/>
      <c r="T295" s="222"/>
      <c r="U295" s="161"/>
      <c r="V295" s="197"/>
      <c r="W295" s="162"/>
      <c r="X295" s="92"/>
      <c r="Y295" s="92"/>
      <c r="Z295" s="91"/>
      <c r="AA295" s="91"/>
      <c r="AB295" s="92"/>
      <c r="AC295" s="92"/>
      <c r="AD295" s="91"/>
    </row>
    <row r="296" spans="1:30" hidden="1" outlineLevel="1" x14ac:dyDescent="0.5">
      <c r="A296" s="234" t="s">
        <v>913</v>
      </c>
      <c r="B296" s="250" t="s">
        <v>1287</v>
      </c>
      <c r="C296" s="234" t="s">
        <v>1348</v>
      </c>
      <c r="D296" s="207" t="s">
        <v>319</v>
      </c>
      <c r="E296" s="169"/>
      <c r="F296" s="234" t="s">
        <v>1150</v>
      </c>
      <c r="G296" s="227" t="s">
        <v>15</v>
      </c>
      <c r="H296" s="179" t="s">
        <v>215</v>
      </c>
      <c r="I296" s="235"/>
      <c r="J296" s="112"/>
      <c r="K296" s="254"/>
      <c r="L296" s="112"/>
      <c r="M296" s="258"/>
      <c r="N296" s="179"/>
      <c r="O296" s="235"/>
      <c r="P296" s="112"/>
      <c r="Q296" s="254"/>
      <c r="R296" s="112"/>
      <c r="S296" s="258"/>
      <c r="T296" s="222"/>
      <c r="U296" s="161"/>
      <c r="V296" s="197"/>
      <c r="W296" s="162"/>
      <c r="X296" s="92"/>
      <c r="Y296" s="92"/>
      <c r="Z296" s="91"/>
      <c r="AA296" s="91"/>
      <c r="AB296" s="92"/>
      <c r="AC296" s="92"/>
      <c r="AD296" s="91"/>
    </row>
    <row r="297" spans="1:30" hidden="1" outlineLevel="1" x14ac:dyDescent="0.5">
      <c r="A297" s="234" t="s">
        <v>914</v>
      </c>
      <c r="B297" s="250" t="s">
        <v>1288</v>
      </c>
      <c r="C297" s="234" t="s">
        <v>1365</v>
      </c>
      <c r="D297" s="207" t="s">
        <v>320</v>
      </c>
      <c r="E297" s="169"/>
      <c r="F297" s="234" t="s">
        <v>1151</v>
      </c>
      <c r="G297" s="227" t="s">
        <v>15</v>
      </c>
      <c r="H297" s="179" t="s">
        <v>215</v>
      </c>
      <c r="I297" s="235"/>
      <c r="J297" s="112"/>
      <c r="K297" s="254"/>
      <c r="L297" s="112"/>
      <c r="M297" s="258"/>
      <c r="N297" s="179"/>
      <c r="O297" s="235"/>
      <c r="P297" s="112"/>
      <c r="Q297" s="254"/>
      <c r="R297" s="112"/>
      <c r="S297" s="258"/>
      <c r="T297" s="222"/>
      <c r="U297" s="161"/>
      <c r="V297" s="197"/>
      <c r="W297" s="162"/>
      <c r="X297" s="92"/>
      <c r="Y297" s="92"/>
      <c r="Z297" s="91"/>
      <c r="AA297" s="91"/>
      <c r="AB297" s="92"/>
      <c r="AC297" s="92"/>
      <c r="AD297" s="91"/>
    </row>
    <row r="298" spans="1:30" hidden="1" outlineLevel="1" x14ac:dyDescent="0.5">
      <c r="A298" s="234" t="s">
        <v>915</v>
      </c>
      <c r="B298" s="250" t="s">
        <v>1289</v>
      </c>
      <c r="C298" s="234" t="s">
        <v>1348</v>
      </c>
      <c r="D298" s="207" t="s">
        <v>319</v>
      </c>
      <c r="E298" s="169"/>
      <c r="F298" s="234" t="s">
        <v>1152</v>
      </c>
      <c r="G298" s="227" t="s">
        <v>15</v>
      </c>
      <c r="H298" s="179" t="s">
        <v>215</v>
      </c>
      <c r="I298" s="235"/>
      <c r="J298" s="112"/>
      <c r="K298" s="254"/>
      <c r="L298" s="112"/>
      <c r="M298" s="258"/>
      <c r="N298" s="179"/>
      <c r="O298" s="235"/>
      <c r="P298" s="112"/>
      <c r="Q298" s="254"/>
      <c r="R298" s="112"/>
      <c r="S298" s="258"/>
      <c r="T298" s="222"/>
      <c r="U298" s="161"/>
      <c r="V298" s="197"/>
      <c r="W298" s="162"/>
      <c r="X298" s="92"/>
      <c r="Y298" s="92"/>
      <c r="Z298" s="91"/>
      <c r="AA298" s="91"/>
      <c r="AB298" s="92"/>
      <c r="AC298" s="92"/>
      <c r="AD298" s="91"/>
    </row>
    <row r="299" spans="1:30" hidden="1" outlineLevel="1" x14ac:dyDescent="0.5">
      <c r="A299" s="234" t="s">
        <v>916</v>
      </c>
      <c r="B299" s="250" t="s">
        <v>1573</v>
      </c>
      <c r="C299" s="234" t="s">
        <v>2850</v>
      </c>
      <c r="D299" s="207" t="s">
        <v>322</v>
      </c>
      <c r="E299" s="169"/>
      <c r="F299" s="234" t="s">
        <v>1561</v>
      </c>
      <c r="G299" s="227" t="s">
        <v>15</v>
      </c>
      <c r="H299" s="179" t="s">
        <v>215</v>
      </c>
      <c r="I299" s="235"/>
      <c r="J299" s="112"/>
      <c r="K299" s="254"/>
      <c r="L299" s="112"/>
      <c r="M299" s="258"/>
      <c r="N299" s="179"/>
      <c r="O299" s="235"/>
      <c r="P299" s="112"/>
      <c r="Q299" s="254"/>
      <c r="R299" s="112"/>
      <c r="S299" s="258"/>
      <c r="T299" s="222"/>
      <c r="U299" s="161"/>
      <c r="V299" s="197"/>
      <c r="W299" s="162"/>
      <c r="X299" s="92"/>
      <c r="Y299" s="92"/>
      <c r="Z299" s="91"/>
      <c r="AA299" s="91"/>
      <c r="AB299" s="92"/>
      <c r="AC299" s="92"/>
      <c r="AD299" s="91"/>
    </row>
    <row r="300" spans="1:30" hidden="1" outlineLevel="1" x14ac:dyDescent="0.5">
      <c r="A300" s="234" t="s">
        <v>917</v>
      </c>
      <c r="B300" s="250" t="s">
        <v>1290</v>
      </c>
      <c r="C300" s="234" t="s">
        <v>1348</v>
      </c>
      <c r="D300" s="207" t="s">
        <v>320</v>
      </c>
      <c r="E300" s="169"/>
      <c r="F300" s="234" t="s">
        <v>1153</v>
      </c>
      <c r="G300" s="227" t="s">
        <v>15</v>
      </c>
      <c r="H300" s="179" t="s">
        <v>215</v>
      </c>
      <c r="I300" s="235"/>
      <c r="J300" s="112"/>
      <c r="K300" s="254"/>
      <c r="L300" s="112"/>
      <c r="M300" s="258"/>
      <c r="N300" s="179"/>
      <c r="O300" s="235"/>
      <c r="P300" s="112"/>
      <c r="Q300" s="254"/>
      <c r="R300" s="112"/>
      <c r="S300" s="258"/>
      <c r="T300" s="222"/>
      <c r="U300" s="161"/>
      <c r="V300" s="197"/>
      <c r="W300" s="162"/>
      <c r="X300" s="92"/>
      <c r="Y300" s="92"/>
      <c r="Z300" s="91"/>
      <c r="AA300" s="91"/>
      <c r="AB300" s="92"/>
      <c r="AC300" s="92"/>
      <c r="AD300" s="91"/>
    </row>
    <row r="301" spans="1:30" hidden="1" outlineLevel="1" x14ac:dyDescent="0.5">
      <c r="A301" s="234" t="s">
        <v>918</v>
      </c>
      <c r="B301" s="250" t="s">
        <v>1291</v>
      </c>
      <c r="C301" s="341" t="s">
        <v>1353</v>
      </c>
      <c r="D301" s="207" t="s">
        <v>319</v>
      </c>
      <c r="E301" s="169"/>
      <c r="F301" s="234" t="s">
        <v>1154</v>
      </c>
      <c r="G301" s="227" t="s">
        <v>15</v>
      </c>
      <c r="H301" s="179" t="s">
        <v>215</v>
      </c>
      <c r="I301" s="235"/>
      <c r="J301" s="112"/>
      <c r="K301" s="254"/>
      <c r="L301" s="112"/>
      <c r="M301" s="258"/>
      <c r="N301" s="179"/>
      <c r="O301" s="235"/>
      <c r="P301" s="112"/>
      <c r="Q301" s="254"/>
      <c r="R301" s="112"/>
      <c r="S301" s="258"/>
      <c r="T301" s="222"/>
      <c r="U301" s="161"/>
      <c r="V301" s="197"/>
      <c r="W301" s="162"/>
      <c r="X301" s="92"/>
      <c r="Y301" s="92"/>
      <c r="Z301" s="91"/>
      <c r="AA301" s="91"/>
      <c r="AB301" s="92"/>
      <c r="AC301" s="92"/>
      <c r="AD301" s="91"/>
    </row>
    <row r="302" spans="1:30" hidden="1" outlineLevel="1" x14ac:dyDescent="0.5">
      <c r="A302" s="234" t="s">
        <v>919</v>
      </c>
      <c r="B302" s="250" t="s">
        <v>1292</v>
      </c>
      <c r="C302" s="234" t="s">
        <v>1365</v>
      </c>
      <c r="D302" s="207" t="s">
        <v>320</v>
      </c>
      <c r="E302" s="169"/>
      <c r="F302" s="234" t="s">
        <v>1155</v>
      </c>
      <c r="G302" s="227" t="s">
        <v>15</v>
      </c>
      <c r="H302" s="179" t="s">
        <v>215</v>
      </c>
      <c r="I302" s="235"/>
      <c r="J302" s="112"/>
      <c r="K302" s="254"/>
      <c r="L302" s="112"/>
      <c r="M302" s="258"/>
      <c r="N302" s="179"/>
      <c r="O302" s="235"/>
      <c r="P302" s="112"/>
      <c r="Q302" s="254"/>
      <c r="R302" s="112"/>
      <c r="S302" s="258"/>
      <c r="T302" s="222"/>
      <c r="U302" s="161"/>
      <c r="V302" s="197"/>
      <c r="W302" s="162"/>
      <c r="X302" s="92"/>
      <c r="Y302" s="92"/>
      <c r="Z302" s="91"/>
      <c r="AA302" s="91"/>
      <c r="AB302" s="92"/>
      <c r="AC302" s="92"/>
      <c r="AD302" s="91"/>
    </row>
    <row r="303" spans="1:30" hidden="1" outlineLevel="1" x14ac:dyDescent="0.5">
      <c r="A303" s="234" t="s">
        <v>920</v>
      </c>
      <c r="B303" s="250" t="s">
        <v>1293</v>
      </c>
      <c r="C303" s="234" t="s">
        <v>1372</v>
      </c>
      <c r="D303" s="207" t="s">
        <v>319</v>
      </c>
      <c r="E303" s="169"/>
      <c r="F303" s="234" t="s">
        <v>1156</v>
      </c>
      <c r="G303" s="227" t="s">
        <v>15</v>
      </c>
      <c r="H303" s="179" t="s">
        <v>215</v>
      </c>
      <c r="I303" s="235"/>
      <c r="J303" s="112"/>
      <c r="K303" s="254"/>
      <c r="L303" s="112"/>
      <c r="M303" s="258"/>
      <c r="N303" s="179"/>
      <c r="O303" s="235"/>
      <c r="P303" s="112"/>
      <c r="Q303" s="254"/>
      <c r="R303" s="112"/>
      <c r="S303" s="258"/>
      <c r="T303" s="222"/>
      <c r="U303" s="161"/>
      <c r="V303" s="197"/>
      <c r="W303" s="162"/>
      <c r="X303" s="92"/>
      <c r="Y303" s="92"/>
      <c r="Z303" s="91"/>
      <c r="AA303" s="91"/>
      <c r="AB303" s="92"/>
      <c r="AC303" s="92"/>
      <c r="AD303" s="91"/>
    </row>
    <row r="304" spans="1:30" hidden="1" outlineLevel="1" x14ac:dyDescent="0.5">
      <c r="A304" s="234" t="s">
        <v>921</v>
      </c>
      <c r="B304" s="250" t="s">
        <v>1294</v>
      </c>
      <c r="C304" s="234" t="s">
        <v>1372</v>
      </c>
      <c r="D304" s="207" t="s">
        <v>320</v>
      </c>
      <c r="E304" s="169"/>
      <c r="F304" s="234" t="s">
        <v>1157</v>
      </c>
      <c r="G304" s="227" t="s">
        <v>15</v>
      </c>
      <c r="H304" s="179" t="s">
        <v>215</v>
      </c>
      <c r="I304" s="235"/>
      <c r="J304" s="112"/>
      <c r="K304" s="254"/>
      <c r="L304" s="112"/>
      <c r="M304" s="258"/>
      <c r="N304" s="179"/>
      <c r="O304" s="235"/>
      <c r="P304" s="112"/>
      <c r="Q304" s="254"/>
      <c r="R304" s="112"/>
      <c r="S304" s="258"/>
      <c r="T304" s="222"/>
      <c r="U304" s="161"/>
      <c r="V304" s="197"/>
      <c r="W304" s="162"/>
      <c r="X304" s="92"/>
      <c r="Y304" s="92"/>
      <c r="Z304" s="91"/>
      <c r="AA304" s="91"/>
      <c r="AB304" s="92"/>
      <c r="AC304" s="92"/>
      <c r="AD304" s="91"/>
    </row>
    <row r="305" spans="1:30" hidden="1" outlineLevel="1" x14ac:dyDescent="0.5">
      <c r="A305" s="234" t="s">
        <v>922</v>
      </c>
      <c r="B305" s="250" t="s">
        <v>1295</v>
      </c>
      <c r="C305" s="234" t="s">
        <v>1372</v>
      </c>
      <c r="D305" s="207" t="s">
        <v>325</v>
      </c>
      <c r="E305" s="169"/>
      <c r="F305" s="234" t="s">
        <v>1158</v>
      </c>
      <c r="G305" s="227" t="s">
        <v>15</v>
      </c>
      <c r="H305" s="179" t="s">
        <v>215</v>
      </c>
      <c r="I305" s="235"/>
      <c r="J305" s="112"/>
      <c r="K305" s="254"/>
      <c r="L305" s="112"/>
      <c r="M305" s="258"/>
      <c r="N305" s="179"/>
      <c r="O305" s="235"/>
      <c r="P305" s="112"/>
      <c r="Q305" s="254"/>
      <c r="R305" s="112"/>
      <c r="S305" s="258"/>
      <c r="T305" s="222"/>
      <c r="U305" s="161"/>
      <c r="V305" s="197"/>
      <c r="W305" s="162"/>
      <c r="X305" s="92"/>
      <c r="Y305" s="92"/>
      <c r="Z305" s="91"/>
      <c r="AA305" s="91"/>
      <c r="AB305" s="92"/>
      <c r="AC305" s="92"/>
      <c r="AD305" s="91"/>
    </row>
    <row r="306" spans="1:30" hidden="1" outlineLevel="1" x14ac:dyDescent="0.5">
      <c r="A306" s="234" t="s">
        <v>923</v>
      </c>
      <c r="B306" s="250" t="s">
        <v>1296</v>
      </c>
      <c r="C306" s="234" t="s">
        <v>1372</v>
      </c>
      <c r="D306" s="207" t="s">
        <v>325</v>
      </c>
      <c r="E306" s="169"/>
      <c r="F306" s="234" t="s">
        <v>1159</v>
      </c>
      <c r="G306" s="227" t="s">
        <v>15</v>
      </c>
      <c r="H306" s="179" t="s">
        <v>215</v>
      </c>
      <c r="I306" s="235"/>
      <c r="J306" s="112"/>
      <c r="K306" s="254"/>
      <c r="L306" s="112"/>
      <c r="M306" s="258"/>
      <c r="N306" s="179"/>
      <c r="O306" s="235"/>
      <c r="P306" s="112"/>
      <c r="Q306" s="254"/>
      <c r="R306" s="112"/>
      <c r="S306" s="258"/>
      <c r="T306" s="222"/>
      <c r="U306" s="161"/>
      <c r="V306" s="197"/>
      <c r="W306" s="162"/>
      <c r="X306" s="92"/>
      <c r="Y306" s="92"/>
      <c r="Z306" s="91"/>
      <c r="AA306" s="91"/>
      <c r="AB306" s="92"/>
      <c r="AC306" s="92"/>
      <c r="AD306" s="91"/>
    </row>
    <row r="307" spans="1:30" hidden="1" outlineLevel="1" x14ac:dyDescent="0.5">
      <c r="A307" s="234" t="s">
        <v>1803</v>
      </c>
      <c r="B307" s="250" t="s">
        <v>1840</v>
      </c>
      <c r="C307" s="234" t="s">
        <v>1372</v>
      </c>
      <c r="D307" s="207" t="s">
        <v>325</v>
      </c>
      <c r="E307" s="169"/>
      <c r="F307" s="234" t="s">
        <v>1817</v>
      </c>
      <c r="G307" s="227" t="s">
        <v>15</v>
      </c>
      <c r="H307" s="179" t="s">
        <v>215</v>
      </c>
      <c r="I307" s="235"/>
      <c r="J307" s="112"/>
      <c r="K307" s="254"/>
      <c r="L307" s="112"/>
      <c r="M307" s="258"/>
      <c r="N307" s="179"/>
      <c r="O307" s="235"/>
      <c r="P307" s="112"/>
      <c r="Q307" s="254"/>
      <c r="R307" s="112"/>
      <c r="S307" s="258"/>
      <c r="T307" s="222"/>
      <c r="U307" s="161"/>
      <c r="V307" s="197"/>
      <c r="W307" s="162"/>
      <c r="X307" s="92"/>
      <c r="Y307" s="92"/>
      <c r="Z307" s="91"/>
      <c r="AA307" s="91"/>
      <c r="AB307" s="92"/>
      <c r="AC307" s="92"/>
      <c r="AD307" s="91"/>
    </row>
    <row r="308" spans="1:30" hidden="1" outlineLevel="1" x14ac:dyDescent="0.5">
      <c r="A308" s="234" t="s">
        <v>1804</v>
      </c>
      <c r="B308" s="250" t="s">
        <v>1841</v>
      </c>
      <c r="C308" s="234" t="s">
        <v>1372</v>
      </c>
      <c r="D308" s="207" t="s">
        <v>325</v>
      </c>
      <c r="E308" s="169"/>
      <c r="F308" s="234" t="s">
        <v>1818</v>
      </c>
      <c r="G308" s="227" t="s">
        <v>15</v>
      </c>
      <c r="H308" s="179" t="s">
        <v>215</v>
      </c>
      <c r="I308" s="235"/>
      <c r="J308" s="112"/>
      <c r="K308" s="254"/>
      <c r="L308" s="112"/>
      <c r="M308" s="258"/>
      <c r="N308" s="179"/>
      <c r="O308" s="235"/>
      <c r="P308" s="112"/>
      <c r="Q308" s="254"/>
      <c r="R308" s="112"/>
      <c r="S308" s="258"/>
      <c r="T308" s="222"/>
      <c r="U308" s="161"/>
      <c r="V308" s="197"/>
      <c r="W308" s="162"/>
      <c r="X308" s="92"/>
      <c r="Y308" s="92"/>
      <c r="Z308" s="91"/>
      <c r="AA308" s="91"/>
      <c r="AB308" s="92"/>
      <c r="AC308" s="92"/>
      <c r="AD308" s="91"/>
    </row>
    <row r="309" spans="1:30" hidden="1" outlineLevel="1" x14ac:dyDescent="0.5">
      <c r="A309" s="234" t="s">
        <v>2140</v>
      </c>
      <c r="B309" s="250" t="s">
        <v>2602</v>
      </c>
      <c r="C309" s="234" t="s">
        <v>1372</v>
      </c>
      <c r="D309" s="207" t="s">
        <v>325</v>
      </c>
      <c r="E309" s="169"/>
      <c r="F309" s="234" t="s">
        <v>2277</v>
      </c>
      <c r="G309" s="227" t="s">
        <v>15</v>
      </c>
      <c r="H309" s="179" t="s">
        <v>215</v>
      </c>
      <c r="I309" s="235"/>
      <c r="J309" s="112"/>
      <c r="K309" s="254"/>
      <c r="L309" s="112"/>
      <c r="M309" s="258"/>
      <c r="N309" s="179"/>
      <c r="O309" s="235"/>
      <c r="P309" s="112"/>
      <c r="Q309" s="254"/>
      <c r="R309" s="112"/>
      <c r="S309" s="258"/>
      <c r="T309" s="222"/>
      <c r="U309" s="161"/>
      <c r="V309" s="197"/>
      <c r="W309" s="162"/>
      <c r="X309" s="92"/>
      <c r="Y309" s="92"/>
      <c r="Z309" s="91"/>
      <c r="AA309" s="91"/>
      <c r="AB309" s="92"/>
      <c r="AC309" s="92"/>
      <c r="AD309" s="91"/>
    </row>
    <row r="310" spans="1:30" hidden="1" outlineLevel="1" x14ac:dyDescent="0.5">
      <c r="A310" s="234" t="s">
        <v>2141</v>
      </c>
      <c r="B310" s="250" t="s">
        <v>2603</v>
      </c>
      <c r="C310" s="234" t="s">
        <v>1372</v>
      </c>
      <c r="D310" s="207" t="s">
        <v>325</v>
      </c>
      <c r="E310" s="169"/>
      <c r="F310" s="234" t="s">
        <v>2278</v>
      </c>
      <c r="G310" s="227" t="s">
        <v>15</v>
      </c>
      <c r="H310" s="179" t="s">
        <v>215</v>
      </c>
      <c r="I310" s="235"/>
      <c r="J310" s="112"/>
      <c r="K310" s="254"/>
      <c r="L310" s="112"/>
      <c r="M310" s="258"/>
      <c r="N310" s="179"/>
      <c r="O310" s="235"/>
      <c r="P310" s="112"/>
      <c r="Q310" s="254"/>
      <c r="R310" s="112"/>
      <c r="S310" s="258"/>
      <c r="T310" s="222"/>
      <c r="U310" s="161"/>
      <c r="V310" s="197"/>
      <c r="W310" s="162"/>
      <c r="X310" s="92"/>
      <c r="Y310" s="92"/>
      <c r="Z310" s="91"/>
      <c r="AA310" s="91"/>
      <c r="AB310" s="92"/>
      <c r="AC310" s="92"/>
      <c r="AD310" s="91"/>
    </row>
    <row r="311" spans="1:30" hidden="1" outlineLevel="1" x14ac:dyDescent="0.5">
      <c r="A311" s="234" t="s">
        <v>2142</v>
      </c>
      <c r="B311" s="250" t="s">
        <v>2604</v>
      </c>
      <c r="C311" s="234" t="s">
        <v>1372</v>
      </c>
      <c r="D311" s="207" t="s">
        <v>325</v>
      </c>
      <c r="E311" s="169"/>
      <c r="F311" s="234" t="s">
        <v>2279</v>
      </c>
      <c r="G311" s="227" t="s">
        <v>15</v>
      </c>
      <c r="H311" s="179" t="s">
        <v>215</v>
      </c>
      <c r="I311" s="235"/>
      <c r="J311" s="112"/>
      <c r="K311" s="254"/>
      <c r="L311" s="112"/>
      <c r="M311" s="258"/>
      <c r="N311" s="179"/>
      <c r="O311" s="235"/>
      <c r="P311" s="112"/>
      <c r="Q311" s="254"/>
      <c r="R311" s="112"/>
      <c r="S311" s="258"/>
      <c r="T311" s="222"/>
      <c r="U311" s="161"/>
      <c r="V311" s="197"/>
      <c r="W311" s="162"/>
      <c r="X311" s="92"/>
      <c r="Y311" s="92"/>
      <c r="Z311" s="91"/>
      <c r="AA311" s="91"/>
      <c r="AB311" s="92"/>
      <c r="AC311" s="92"/>
      <c r="AD311" s="91"/>
    </row>
    <row r="312" spans="1:30" hidden="1" outlineLevel="1" x14ac:dyDescent="0.5">
      <c r="A312" s="234" t="s">
        <v>2143</v>
      </c>
      <c r="B312" s="250" t="s">
        <v>2605</v>
      </c>
      <c r="C312" s="234" t="s">
        <v>1372</v>
      </c>
      <c r="D312" s="207" t="s">
        <v>325</v>
      </c>
      <c r="E312" s="169"/>
      <c r="F312" s="234" t="s">
        <v>2280</v>
      </c>
      <c r="G312" s="227" t="s">
        <v>15</v>
      </c>
      <c r="H312" s="179" t="s">
        <v>215</v>
      </c>
      <c r="I312" s="235"/>
      <c r="J312" s="112"/>
      <c r="K312" s="254"/>
      <c r="L312" s="112"/>
      <c r="M312" s="258"/>
      <c r="N312" s="179"/>
      <c r="O312" s="235"/>
      <c r="P312" s="112"/>
      <c r="Q312" s="254"/>
      <c r="R312" s="112"/>
      <c r="S312" s="258"/>
      <c r="T312" s="222"/>
      <c r="U312" s="161"/>
      <c r="V312" s="197"/>
      <c r="W312" s="162"/>
      <c r="X312" s="92"/>
      <c r="Y312" s="92"/>
      <c r="Z312" s="91"/>
      <c r="AA312" s="91"/>
      <c r="AB312" s="92"/>
      <c r="AC312" s="92"/>
      <c r="AD312" s="91"/>
    </row>
    <row r="313" spans="1:30" hidden="1" outlineLevel="1" x14ac:dyDescent="0.5">
      <c r="A313" s="234" t="s">
        <v>924</v>
      </c>
      <c r="B313" s="250" t="s">
        <v>1297</v>
      </c>
      <c r="C313" s="234" t="s">
        <v>1353</v>
      </c>
      <c r="D313" s="207" t="s">
        <v>324</v>
      </c>
      <c r="E313" s="169"/>
      <c r="F313" s="234" t="s">
        <v>1160</v>
      </c>
      <c r="G313" s="227" t="s">
        <v>15</v>
      </c>
      <c r="H313" s="179" t="s">
        <v>215</v>
      </c>
      <c r="I313" s="235"/>
      <c r="J313" s="112"/>
      <c r="K313" s="254"/>
      <c r="L313" s="112"/>
      <c r="M313" s="258"/>
      <c r="N313" s="179"/>
      <c r="O313" s="235"/>
      <c r="P313" s="112"/>
      <c r="Q313" s="254"/>
      <c r="R313" s="112"/>
      <c r="S313" s="258"/>
      <c r="T313" s="222"/>
      <c r="U313" s="161"/>
      <c r="V313" s="197"/>
      <c r="W313" s="162"/>
      <c r="X313" s="92"/>
      <c r="Y313" s="92"/>
      <c r="Z313" s="91"/>
      <c r="AA313" s="91"/>
      <c r="AB313" s="92"/>
      <c r="AC313" s="92"/>
      <c r="AD313" s="91"/>
    </row>
    <row r="314" spans="1:30" hidden="1" outlineLevel="1" x14ac:dyDescent="0.5">
      <c r="A314" s="234" t="s">
        <v>925</v>
      </c>
      <c r="B314" s="250" t="s">
        <v>1298</v>
      </c>
      <c r="C314" s="234" t="s">
        <v>1348</v>
      </c>
      <c r="D314" s="207" t="s">
        <v>320</v>
      </c>
      <c r="E314" s="169"/>
      <c r="F314" s="234" t="s">
        <v>1161</v>
      </c>
      <c r="G314" s="227" t="s">
        <v>15</v>
      </c>
      <c r="H314" s="179" t="s">
        <v>215</v>
      </c>
      <c r="I314" s="235"/>
      <c r="J314" s="112"/>
      <c r="K314" s="254"/>
      <c r="L314" s="112"/>
      <c r="M314" s="258"/>
      <c r="N314" s="179"/>
      <c r="O314" s="235"/>
      <c r="P314" s="112"/>
      <c r="Q314" s="254"/>
      <c r="R314" s="112"/>
      <c r="S314" s="258"/>
      <c r="T314" s="222"/>
      <c r="U314" s="161"/>
      <c r="V314" s="197"/>
      <c r="W314" s="162"/>
      <c r="X314" s="92"/>
      <c r="Y314" s="92"/>
      <c r="Z314" s="91"/>
      <c r="AA314" s="91"/>
      <c r="AB314" s="92"/>
      <c r="AC314" s="92"/>
      <c r="AD314" s="91"/>
    </row>
    <row r="315" spans="1:30" hidden="1" outlineLevel="1" x14ac:dyDescent="0.5">
      <c r="A315" s="234" t="s">
        <v>926</v>
      </c>
      <c r="B315" s="250" t="s">
        <v>1299</v>
      </c>
      <c r="C315" s="234" t="s">
        <v>1349</v>
      </c>
      <c r="D315" s="207" t="s">
        <v>325</v>
      </c>
      <c r="E315" s="169"/>
      <c r="F315" s="234" t="s">
        <v>1162</v>
      </c>
      <c r="G315" s="227" t="s">
        <v>15</v>
      </c>
      <c r="H315" s="179" t="s">
        <v>215</v>
      </c>
      <c r="I315" s="235"/>
      <c r="J315" s="112"/>
      <c r="K315" s="254"/>
      <c r="L315" s="112"/>
      <c r="M315" s="258"/>
      <c r="N315" s="179"/>
      <c r="O315" s="235"/>
      <c r="P315" s="112"/>
      <c r="Q315" s="254"/>
      <c r="R315" s="112"/>
      <c r="S315" s="258"/>
      <c r="T315" s="222"/>
      <c r="U315" s="161"/>
      <c r="V315" s="197"/>
      <c r="W315" s="162"/>
      <c r="X315" s="92"/>
      <c r="Y315" s="92"/>
      <c r="Z315" s="91"/>
      <c r="AA315" s="91"/>
      <c r="AB315" s="92"/>
      <c r="AC315" s="92"/>
      <c r="AD315" s="91"/>
    </row>
    <row r="316" spans="1:30" hidden="1" outlineLevel="1" x14ac:dyDescent="0.5">
      <c r="A316" s="234" t="s">
        <v>1805</v>
      </c>
      <c r="B316" s="250" t="s">
        <v>1842</v>
      </c>
      <c r="C316" s="234" t="s">
        <v>1349</v>
      </c>
      <c r="D316" s="207" t="s">
        <v>325</v>
      </c>
      <c r="E316" s="169"/>
      <c r="F316" s="234" t="s">
        <v>1819</v>
      </c>
      <c r="G316" s="227" t="s">
        <v>15</v>
      </c>
      <c r="H316" s="179" t="s">
        <v>215</v>
      </c>
      <c r="I316" s="235"/>
      <c r="J316" s="112"/>
      <c r="K316" s="254"/>
      <c r="L316" s="112"/>
      <c r="M316" s="258"/>
      <c r="N316" s="179"/>
      <c r="O316" s="235"/>
      <c r="P316" s="112"/>
      <c r="Q316" s="254"/>
      <c r="R316" s="112"/>
      <c r="S316" s="258"/>
      <c r="T316" s="222"/>
      <c r="U316" s="161"/>
      <c r="V316" s="197"/>
      <c r="W316" s="162"/>
      <c r="X316" s="92"/>
      <c r="Y316" s="92"/>
      <c r="Z316" s="91"/>
      <c r="AA316" s="91"/>
      <c r="AB316" s="92"/>
      <c r="AC316" s="92"/>
      <c r="AD316" s="91"/>
    </row>
    <row r="317" spans="1:30" hidden="1" outlineLevel="1" x14ac:dyDescent="0.5">
      <c r="A317" s="234" t="s">
        <v>927</v>
      </c>
      <c r="B317" s="250" t="s">
        <v>1300</v>
      </c>
      <c r="C317" s="234" t="s">
        <v>1348</v>
      </c>
      <c r="D317" s="207" t="s">
        <v>320</v>
      </c>
      <c r="E317" s="169"/>
      <c r="F317" s="234" t="s">
        <v>1163</v>
      </c>
      <c r="G317" s="227" t="s">
        <v>15</v>
      </c>
      <c r="H317" s="179" t="s">
        <v>215</v>
      </c>
      <c r="I317" s="235"/>
      <c r="J317" s="112"/>
      <c r="K317" s="254"/>
      <c r="L317" s="112"/>
      <c r="M317" s="258"/>
      <c r="N317" s="179"/>
      <c r="O317" s="235"/>
      <c r="P317" s="112"/>
      <c r="Q317" s="254"/>
      <c r="R317" s="112"/>
      <c r="S317" s="258"/>
      <c r="T317" s="222"/>
      <c r="U317" s="161"/>
      <c r="V317" s="197"/>
      <c r="W317" s="162"/>
      <c r="X317" s="92"/>
      <c r="Y317" s="92"/>
      <c r="Z317" s="91"/>
      <c r="AA317" s="91"/>
      <c r="AB317" s="92"/>
      <c r="AC317" s="92"/>
      <c r="AD317" s="91"/>
    </row>
    <row r="318" spans="1:30" hidden="1" outlineLevel="1" x14ac:dyDescent="0.5">
      <c r="A318" s="234" t="s">
        <v>928</v>
      </c>
      <c r="B318" s="250" t="s">
        <v>1301</v>
      </c>
      <c r="C318" s="234" t="s">
        <v>1349</v>
      </c>
      <c r="D318" s="207" t="s">
        <v>322</v>
      </c>
      <c r="E318" s="169"/>
      <c r="F318" s="234" t="s">
        <v>1164</v>
      </c>
      <c r="G318" s="227" t="s">
        <v>15</v>
      </c>
      <c r="H318" s="179" t="s">
        <v>215</v>
      </c>
      <c r="I318" s="235"/>
      <c r="J318" s="112"/>
      <c r="K318" s="254"/>
      <c r="L318" s="112"/>
      <c r="M318" s="258"/>
      <c r="N318" s="179"/>
      <c r="O318" s="235"/>
      <c r="P318" s="112"/>
      <c r="Q318" s="254"/>
      <c r="R318" s="112"/>
      <c r="S318" s="258"/>
      <c r="T318" s="222"/>
      <c r="U318" s="161"/>
      <c r="V318" s="197"/>
      <c r="W318" s="162"/>
      <c r="X318" s="92"/>
      <c r="Y318" s="92"/>
      <c r="Z318" s="91"/>
      <c r="AA318" s="91"/>
      <c r="AB318" s="92"/>
      <c r="AC318" s="92"/>
      <c r="AD318" s="91"/>
    </row>
    <row r="319" spans="1:30" hidden="1" outlineLevel="1" x14ac:dyDescent="0.5">
      <c r="A319" s="234" t="s">
        <v>929</v>
      </c>
      <c r="B319" s="250" t="s">
        <v>1302</v>
      </c>
      <c r="C319" s="234" t="s">
        <v>1349</v>
      </c>
      <c r="D319" s="207" t="s">
        <v>325</v>
      </c>
      <c r="E319" s="169"/>
      <c r="F319" s="234" t="s">
        <v>1165</v>
      </c>
      <c r="G319" s="227" t="s">
        <v>15</v>
      </c>
      <c r="H319" s="179" t="s">
        <v>215</v>
      </c>
      <c r="I319" s="235"/>
      <c r="J319" s="112"/>
      <c r="K319" s="254"/>
      <c r="L319" s="112"/>
      <c r="M319" s="258"/>
      <c r="N319" s="179"/>
      <c r="O319" s="235"/>
      <c r="P319" s="112"/>
      <c r="Q319" s="254"/>
      <c r="R319" s="112"/>
      <c r="S319" s="258"/>
      <c r="T319" s="222"/>
      <c r="U319" s="161"/>
      <c r="V319" s="197"/>
      <c r="W319" s="162"/>
      <c r="X319" s="92"/>
      <c r="Y319" s="92"/>
      <c r="Z319" s="91"/>
      <c r="AA319" s="91"/>
      <c r="AB319" s="92"/>
      <c r="AC319" s="92"/>
      <c r="AD319" s="91"/>
    </row>
    <row r="320" spans="1:30" hidden="1" outlineLevel="1" x14ac:dyDescent="0.5">
      <c r="A320" s="234" t="s">
        <v>1806</v>
      </c>
      <c r="B320" s="250" t="s">
        <v>1843</v>
      </c>
      <c r="C320" s="234" t="s">
        <v>1349</v>
      </c>
      <c r="D320" s="207" t="s">
        <v>325</v>
      </c>
      <c r="E320" s="169"/>
      <c r="F320" s="234" t="s">
        <v>1820</v>
      </c>
      <c r="G320" s="227" t="s">
        <v>15</v>
      </c>
      <c r="H320" s="179" t="s">
        <v>215</v>
      </c>
      <c r="I320" s="235"/>
      <c r="J320" s="112"/>
      <c r="K320" s="254"/>
      <c r="L320" s="112"/>
      <c r="M320" s="258"/>
      <c r="N320" s="179"/>
      <c r="O320" s="235"/>
      <c r="P320" s="112"/>
      <c r="Q320" s="254"/>
      <c r="R320" s="112"/>
      <c r="S320" s="258"/>
      <c r="T320" s="222"/>
      <c r="U320" s="161"/>
      <c r="V320" s="197"/>
      <c r="W320" s="162"/>
      <c r="X320" s="92"/>
      <c r="Y320" s="92"/>
      <c r="Z320" s="91"/>
      <c r="AA320" s="91"/>
      <c r="AB320" s="92"/>
      <c r="AC320" s="92"/>
      <c r="AD320" s="91"/>
    </row>
    <row r="321" spans="1:30" hidden="1" outlineLevel="1" x14ac:dyDescent="0.5">
      <c r="A321" s="234" t="s">
        <v>2144</v>
      </c>
      <c r="B321" s="250" t="s">
        <v>2606</v>
      </c>
      <c r="C321" s="234" t="s">
        <v>1349</v>
      </c>
      <c r="D321" s="207" t="s">
        <v>325</v>
      </c>
      <c r="E321" s="169"/>
      <c r="F321" s="234" t="s">
        <v>2281</v>
      </c>
      <c r="G321" s="227" t="s">
        <v>15</v>
      </c>
      <c r="H321" s="179" t="s">
        <v>215</v>
      </c>
      <c r="I321" s="235"/>
      <c r="J321" s="112"/>
      <c r="K321" s="254"/>
      <c r="L321" s="112"/>
      <c r="M321" s="258"/>
      <c r="N321" s="179"/>
      <c r="O321" s="235"/>
      <c r="P321" s="112"/>
      <c r="Q321" s="254"/>
      <c r="R321" s="112"/>
      <c r="S321" s="258"/>
      <c r="T321" s="222"/>
      <c r="U321" s="161"/>
      <c r="V321" s="197"/>
      <c r="W321" s="162"/>
      <c r="X321" s="92"/>
      <c r="Y321" s="92"/>
      <c r="Z321" s="91"/>
      <c r="AA321" s="91"/>
      <c r="AB321" s="92"/>
      <c r="AC321" s="92"/>
      <c r="AD321" s="91"/>
    </row>
    <row r="322" spans="1:30" hidden="1" outlineLevel="1" x14ac:dyDescent="0.5">
      <c r="A322" s="234" t="s">
        <v>2145</v>
      </c>
      <c r="B322" s="250" t="s">
        <v>2607</v>
      </c>
      <c r="C322" s="234" t="s">
        <v>1349</v>
      </c>
      <c r="D322" s="207" t="s">
        <v>325</v>
      </c>
      <c r="E322" s="169"/>
      <c r="F322" s="234" t="s">
        <v>2282</v>
      </c>
      <c r="G322" s="227" t="s">
        <v>15</v>
      </c>
      <c r="H322" s="179" t="s">
        <v>215</v>
      </c>
      <c r="I322" s="235"/>
      <c r="J322" s="112"/>
      <c r="K322" s="254"/>
      <c r="L322" s="112"/>
      <c r="M322" s="258"/>
      <c r="N322" s="179"/>
      <c r="O322" s="235"/>
      <c r="P322" s="112"/>
      <c r="Q322" s="254"/>
      <c r="R322" s="112"/>
      <c r="S322" s="258"/>
      <c r="T322" s="222"/>
      <c r="U322" s="161"/>
      <c r="V322" s="197"/>
      <c r="W322" s="162"/>
      <c r="X322" s="92"/>
      <c r="Y322" s="92"/>
      <c r="Z322" s="91"/>
      <c r="AA322" s="91"/>
      <c r="AB322" s="92"/>
      <c r="AC322" s="92"/>
      <c r="AD322" s="91"/>
    </row>
    <row r="323" spans="1:30" hidden="1" outlineLevel="1" x14ac:dyDescent="0.5">
      <c r="A323" s="234" t="s">
        <v>930</v>
      </c>
      <c r="B323" s="250" t="s">
        <v>1303</v>
      </c>
      <c r="C323" s="234" t="s">
        <v>1353</v>
      </c>
      <c r="D323" s="207" t="s">
        <v>324</v>
      </c>
      <c r="E323" s="169"/>
      <c r="F323" s="234" t="s">
        <v>1166</v>
      </c>
      <c r="G323" s="227" t="s">
        <v>15</v>
      </c>
      <c r="H323" s="179" t="s">
        <v>215</v>
      </c>
      <c r="I323" s="235"/>
      <c r="J323" s="112"/>
      <c r="K323" s="254"/>
      <c r="L323" s="112"/>
      <c r="M323" s="258"/>
      <c r="N323" s="179"/>
      <c r="O323" s="235"/>
      <c r="P323" s="112"/>
      <c r="Q323" s="254"/>
      <c r="R323" s="112"/>
      <c r="S323" s="258"/>
      <c r="T323" s="222"/>
      <c r="U323" s="161"/>
      <c r="V323" s="197"/>
      <c r="W323" s="162"/>
      <c r="X323" s="92"/>
      <c r="Y323" s="92"/>
      <c r="Z323" s="91"/>
      <c r="AA323" s="91"/>
      <c r="AB323" s="92"/>
      <c r="AC323" s="92"/>
      <c r="AD323" s="91"/>
    </row>
    <row r="324" spans="1:30" hidden="1" outlineLevel="1" x14ac:dyDescent="0.5">
      <c r="A324" s="234" t="s">
        <v>931</v>
      </c>
      <c r="B324" s="250" t="s">
        <v>1304</v>
      </c>
      <c r="C324" s="234" t="s">
        <v>1353</v>
      </c>
      <c r="D324" s="207" t="s">
        <v>324</v>
      </c>
      <c r="E324" s="169"/>
      <c r="F324" s="234" t="s">
        <v>1167</v>
      </c>
      <c r="G324" s="227" t="s">
        <v>15</v>
      </c>
      <c r="H324" s="179" t="s">
        <v>215</v>
      </c>
      <c r="I324" s="235"/>
      <c r="J324" s="112"/>
      <c r="K324" s="254"/>
      <c r="L324" s="112"/>
      <c r="M324" s="258"/>
      <c r="N324" s="179"/>
      <c r="O324" s="235"/>
      <c r="P324" s="112"/>
      <c r="Q324" s="254"/>
      <c r="R324" s="112"/>
      <c r="S324" s="258"/>
      <c r="T324" s="222"/>
      <c r="U324" s="161"/>
      <c r="V324" s="197"/>
      <c r="W324" s="162"/>
      <c r="X324" s="92"/>
      <c r="Y324" s="92"/>
      <c r="Z324" s="91"/>
      <c r="AA324" s="91"/>
      <c r="AB324" s="92"/>
      <c r="AC324" s="92"/>
      <c r="AD324" s="91"/>
    </row>
    <row r="325" spans="1:30" hidden="1" outlineLevel="1" x14ac:dyDescent="0.5">
      <c r="A325" s="234" t="s">
        <v>932</v>
      </c>
      <c r="B325" s="250" t="s">
        <v>1305</v>
      </c>
      <c r="C325" s="234" t="s">
        <v>1398</v>
      </c>
      <c r="D325" s="207" t="s">
        <v>324</v>
      </c>
      <c r="E325" s="169"/>
      <c r="F325" s="234" t="s">
        <v>1168</v>
      </c>
      <c r="G325" s="227" t="s">
        <v>15</v>
      </c>
      <c r="H325" s="179" t="s">
        <v>215</v>
      </c>
      <c r="I325" s="235"/>
      <c r="J325" s="112"/>
      <c r="K325" s="254"/>
      <c r="L325" s="112"/>
      <c r="M325" s="258"/>
      <c r="N325" s="179"/>
      <c r="O325" s="235"/>
      <c r="P325" s="112"/>
      <c r="Q325" s="254"/>
      <c r="R325" s="112"/>
      <c r="S325" s="258"/>
      <c r="T325" s="222"/>
      <c r="U325" s="161"/>
      <c r="V325" s="197"/>
      <c r="W325" s="162"/>
      <c r="X325" s="92"/>
      <c r="Y325" s="92"/>
      <c r="Z325" s="91"/>
      <c r="AA325" s="91"/>
      <c r="AB325" s="92"/>
      <c r="AC325" s="92"/>
      <c r="AD325" s="91"/>
    </row>
    <row r="326" spans="1:30" hidden="1" outlineLevel="1" x14ac:dyDescent="0.5">
      <c r="A326" s="234" t="s">
        <v>933</v>
      </c>
      <c r="B326" s="250" t="s">
        <v>1306</v>
      </c>
      <c r="C326" s="234" t="s">
        <v>1353</v>
      </c>
      <c r="D326" s="207" t="s">
        <v>324</v>
      </c>
      <c r="E326" s="169"/>
      <c r="F326" s="234" t="s">
        <v>1169</v>
      </c>
      <c r="G326" s="227" t="s">
        <v>15</v>
      </c>
      <c r="H326" s="179" t="s">
        <v>215</v>
      </c>
      <c r="I326" s="235"/>
      <c r="J326" s="112"/>
      <c r="K326" s="254"/>
      <c r="L326" s="112"/>
      <c r="M326" s="258"/>
      <c r="N326" s="179"/>
      <c r="O326" s="235"/>
      <c r="P326" s="112"/>
      <c r="Q326" s="254"/>
      <c r="R326" s="112"/>
      <c r="S326" s="258"/>
      <c r="T326" s="222"/>
      <c r="U326" s="161"/>
      <c r="V326" s="197"/>
      <c r="W326" s="162"/>
      <c r="X326" s="92"/>
      <c r="Y326" s="92"/>
      <c r="Z326" s="91"/>
      <c r="AA326" s="91"/>
      <c r="AB326" s="92"/>
      <c r="AC326" s="92"/>
      <c r="AD326" s="91"/>
    </row>
    <row r="327" spans="1:30" hidden="1" outlineLevel="1" x14ac:dyDescent="0.5">
      <c r="A327" s="234" t="s">
        <v>934</v>
      </c>
      <c r="B327" s="250" t="s">
        <v>1523</v>
      </c>
      <c r="C327" s="234" t="s">
        <v>1398</v>
      </c>
      <c r="D327" s="207" t="s">
        <v>320</v>
      </c>
      <c r="E327" s="169"/>
      <c r="F327" s="234" t="s">
        <v>1517</v>
      </c>
      <c r="G327" s="227" t="s">
        <v>15</v>
      </c>
      <c r="H327" s="179" t="s">
        <v>215</v>
      </c>
      <c r="I327" s="235"/>
      <c r="J327" s="112"/>
      <c r="K327" s="254"/>
      <c r="L327" s="112"/>
      <c r="M327" s="258"/>
      <c r="N327" s="179"/>
      <c r="O327" s="235"/>
      <c r="P327" s="112"/>
      <c r="Q327" s="254"/>
      <c r="R327" s="112"/>
      <c r="S327" s="258"/>
      <c r="T327" s="222"/>
      <c r="U327" s="161"/>
      <c r="V327" s="197"/>
      <c r="W327" s="162"/>
      <c r="X327" s="92"/>
      <c r="Y327" s="92"/>
      <c r="Z327" s="91"/>
      <c r="AA327" s="91"/>
      <c r="AB327" s="92"/>
      <c r="AC327" s="92"/>
      <c r="AD327" s="91"/>
    </row>
    <row r="328" spans="1:30" hidden="1" outlineLevel="1" x14ac:dyDescent="0.5">
      <c r="A328" s="234" t="s">
        <v>935</v>
      </c>
      <c r="B328" s="250" t="s">
        <v>1524</v>
      </c>
      <c r="C328" s="234" t="s">
        <v>1398</v>
      </c>
      <c r="D328" s="207" t="s">
        <v>320</v>
      </c>
      <c r="E328" s="169"/>
      <c r="F328" s="234" t="s">
        <v>1518</v>
      </c>
      <c r="G328" s="227" t="s">
        <v>15</v>
      </c>
      <c r="H328" s="179" t="s">
        <v>215</v>
      </c>
      <c r="I328" s="235"/>
      <c r="J328" s="112"/>
      <c r="K328" s="254"/>
      <c r="L328" s="112"/>
      <c r="M328" s="258"/>
      <c r="N328" s="179"/>
      <c r="O328" s="235"/>
      <c r="P328" s="112"/>
      <c r="Q328" s="254"/>
      <c r="R328" s="112"/>
      <c r="S328" s="258"/>
      <c r="T328" s="222"/>
      <c r="U328" s="161"/>
      <c r="V328" s="197"/>
      <c r="W328" s="162"/>
      <c r="X328" s="92"/>
      <c r="Y328" s="92"/>
      <c r="Z328" s="91"/>
      <c r="AA328" s="91"/>
      <c r="AB328" s="92"/>
      <c r="AC328" s="92"/>
      <c r="AD328" s="91"/>
    </row>
    <row r="329" spans="1:30" hidden="1" outlineLevel="1" x14ac:dyDescent="0.5">
      <c r="A329" s="234" t="s">
        <v>936</v>
      </c>
      <c r="B329" s="250" t="s">
        <v>1844</v>
      </c>
      <c r="C329" s="234" t="s">
        <v>1398</v>
      </c>
      <c r="D329" s="207" t="s">
        <v>320</v>
      </c>
      <c r="E329" s="169"/>
      <c r="F329" s="234" t="s">
        <v>1821</v>
      </c>
      <c r="G329" s="227" t="s">
        <v>15</v>
      </c>
      <c r="H329" s="179" t="s">
        <v>215</v>
      </c>
      <c r="I329" s="235"/>
      <c r="J329" s="112"/>
      <c r="K329" s="254"/>
      <c r="L329" s="112"/>
      <c r="M329" s="258"/>
      <c r="N329" s="179"/>
      <c r="O329" s="235"/>
      <c r="P329" s="112"/>
      <c r="Q329" s="254"/>
      <c r="R329" s="112"/>
      <c r="S329" s="258"/>
      <c r="T329" s="222"/>
      <c r="U329" s="161"/>
      <c r="V329" s="197"/>
      <c r="W329" s="162"/>
      <c r="X329" s="92"/>
      <c r="Y329" s="92"/>
      <c r="Z329" s="91"/>
      <c r="AA329" s="91"/>
      <c r="AB329" s="92"/>
      <c r="AC329" s="92"/>
      <c r="AD329" s="91"/>
    </row>
    <row r="330" spans="1:30" hidden="1" outlineLevel="1" x14ac:dyDescent="0.5">
      <c r="A330" s="234" t="s">
        <v>937</v>
      </c>
      <c r="B330" s="250" t="s">
        <v>1525</v>
      </c>
      <c r="C330" s="234" t="s">
        <v>1398</v>
      </c>
      <c r="D330" s="207" t="s">
        <v>320</v>
      </c>
      <c r="E330" s="169"/>
      <c r="F330" s="234" t="s">
        <v>1519</v>
      </c>
      <c r="G330" s="227" t="s">
        <v>15</v>
      </c>
      <c r="H330" s="179" t="s">
        <v>215</v>
      </c>
      <c r="I330" s="235"/>
      <c r="J330" s="112"/>
      <c r="K330" s="254"/>
      <c r="L330" s="112"/>
      <c r="M330" s="258"/>
      <c r="N330" s="179"/>
      <c r="O330" s="235"/>
      <c r="P330" s="112"/>
      <c r="Q330" s="254"/>
      <c r="R330" s="112"/>
      <c r="S330" s="258"/>
      <c r="T330" s="222"/>
      <c r="U330" s="161"/>
      <c r="V330" s="197"/>
      <c r="W330" s="162"/>
      <c r="X330" s="92"/>
      <c r="Y330" s="92"/>
      <c r="Z330" s="91"/>
      <c r="AA330" s="91"/>
      <c r="AB330" s="92"/>
      <c r="AC330" s="92"/>
      <c r="AD330" s="91"/>
    </row>
    <row r="331" spans="1:30" hidden="1" outlineLevel="1" x14ac:dyDescent="0.5">
      <c r="A331" s="234" t="s">
        <v>938</v>
      </c>
      <c r="B331" s="250" t="s">
        <v>1845</v>
      </c>
      <c r="C331" s="234" t="s">
        <v>1398</v>
      </c>
      <c r="D331" s="207" t="s">
        <v>320</v>
      </c>
      <c r="E331" s="169"/>
      <c r="F331" s="234" t="s">
        <v>1822</v>
      </c>
      <c r="G331" s="227" t="s">
        <v>15</v>
      </c>
      <c r="H331" s="179" t="s">
        <v>215</v>
      </c>
      <c r="I331" s="235"/>
      <c r="J331" s="112"/>
      <c r="K331" s="254"/>
      <c r="L331" s="112"/>
      <c r="M331" s="258"/>
      <c r="N331" s="179"/>
      <c r="O331" s="235"/>
      <c r="P331" s="112"/>
      <c r="Q331" s="254"/>
      <c r="R331" s="112"/>
      <c r="S331" s="258"/>
      <c r="T331" s="222"/>
      <c r="U331" s="161"/>
      <c r="V331" s="197"/>
      <c r="W331" s="162"/>
      <c r="X331" s="92"/>
      <c r="Y331" s="92"/>
      <c r="Z331" s="91"/>
      <c r="AA331" s="91"/>
      <c r="AB331" s="92"/>
      <c r="AC331" s="92"/>
      <c r="AD331" s="91"/>
    </row>
    <row r="332" spans="1:30" hidden="1" outlineLevel="1" x14ac:dyDescent="0.5">
      <c r="A332" s="234" t="s">
        <v>939</v>
      </c>
      <c r="B332" s="250" t="s">
        <v>1526</v>
      </c>
      <c r="C332" s="234" t="s">
        <v>1398</v>
      </c>
      <c r="D332" s="207" t="s">
        <v>320</v>
      </c>
      <c r="E332" s="169"/>
      <c r="F332" s="234" t="s">
        <v>1520</v>
      </c>
      <c r="G332" s="227" t="s">
        <v>15</v>
      </c>
      <c r="H332" s="179" t="s">
        <v>215</v>
      </c>
      <c r="I332" s="235"/>
      <c r="J332" s="112"/>
      <c r="K332" s="254"/>
      <c r="L332" s="112"/>
      <c r="M332" s="258"/>
      <c r="N332" s="179"/>
      <c r="O332" s="235"/>
      <c r="P332" s="112"/>
      <c r="Q332" s="254"/>
      <c r="R332" s="112"/>
      <c r="S332" s="258"/>
      <c r="T332" s="222"/>
      <c r="U332" s="161"/>
      <c r="V332" s="197"/>
      <c r="W332" s="162"/>
      <c r="X332" s="92"/>
      <c r="Y332" s="92"/>
      <c r="Z332" s="91"/>
      <c r="AA332" s="91"/>
      <c r="AB332" s="92"/>
      <c r="AC332" s="92"/>
      <c r="AD332" s="91"/>
    </row>
    <row r="333" spans="1:30" hidden="1" outlineLevel="1" x14ac:dyDescent="0.5">
      <c r="A333" s="234" t="s">
        <v>940</v>
      </c>
      <c r="B333" s="250" t="s">
        <v>1307</v>
      </c>
      <c r="C333" s="234" t="s">
        <v>1398</v>
      </c>
      <c r="D333" s="207" t="s">
        <v>324</v>
      </c>
      <c r="E333" s="169"/>
      <c r="F333" s="234" t="s">
        <v>1170</v>
      </c>
      <c r="G333" s="227" t="s">
        <v>15</v>
      </c>
      <c r="H333" s="179" t="s">
        <v>215</v>
      </c>
      <c r="I333" s="235"/>
      <c r="J333" s="112"/>
      <c r="K333" s="254"/>
      <c r="L333" s="112"/>
      <c r="M333" s="258"/>
      <c r="N333" s="179"/>
      <c r="O333" s="235"/>
      <c r="P333" s="112"/>
      <c r="Q333" s="254"/>
      <c r="R333" s="112"/>
      <c r="S333" s="258"/>
      <c r="T333" s="222"/>
      <c r="U333" s="161"/>
      <c r="V333" s="197"/>
      <c r="W333" s="162"/>
      <c r="X333" s="92"/>
      <c r="Y333" s="92"/>
      <c r="Z333" s="91"/>
      <c r="AA333" s="91"/>
      <c r="AB333" s="92"/>
      <c r="AC333" s="92"/>
      <c r="AD333" s="91"/>
    </row>
    <row r="334" spans="1:30" hidden="1" outlineLevel="1" x14ac:dyDescent="0.5">
      <c r="A334" s="234" t="s">
        <v>941</v>
      </c>
      <c r="B334" s="250" t="s">
        <v>1308</v>
      </c>
      <c r="C334" s="234" t="s">
        <v>1398</v>
      </c>
      <c r="D334" s="207" t="s">
        <v>324</v>
      </c>
      <c r="E334" s="169"/>
      <c r="F334" s="234" t="s">
        <v>1171</v>
      </c>
      <c r="G334" s="227" t="s">
        <v>15</v>
      </c>
      <c r="H334" s="179" t="s">
        <v>215</v>
      </c>
      <c r="I334" s="235"/>
      <c r="J334" s="112"/>
      <c r="K334" s="254"/>
      <c r="L334" s="112"/>
      <c r="M334" s="258"/>
      <c r="N334" s="179"/>
      <c r="O334" s="235"/>
      <c r="P334" s="112"/>
      <c r="Q334" s="254"/>
      <c r="R334" s="112"/>
      <c r="S334" s="258"/>
      <c r="T334" s="222"/>
      <c r="U334" s="161"/>
      <c r="V334" s="197"/>
      <c r="W334" s="162"/>
      <c r="X334" s="92"/>
      <c r="Y334" s="92"/>
      <c r="Z334" s="91"/>
      <c r="AA334" s="91"/>
      <c r="AB334" s="92"/>
      <c r="AC334" s="92"/>
      <c r="AD334" s="91"/>
    </row>
    <row r="335" spans="1:30" hidden="1" outlineLevel="1" x14ac:dyDescent="0.5">
      <c r="A335" s="234" t="s">
        <v>942</v>
      </c>
      <c r="B335" s="250" t="s">
        <v>1527</v>
      </c>
      <c r="C335" s="234" t="s">
        <v>1398</v>
      </c>
      <c r="D335" s="207" t="s">
        <v>319</v>
      </c>
      <c r="E335" s="169"/>
      <c r="F335" s="234" t="s">
        <v>1521</v>
      </c>
      <c r="G335" s="227" t="s">
        <v>15</v>
      </c>
      <c r="H335" s="179" t="s">
        <v>215</v>
      </c>
      <c r="I335" s="235"/>
      <c r="J335" s="112"/>
      <c r="K335" s="254"/>
      <c r="L335" s="112"/>
      <c r="M335" s="258"/>
      <c r="N335" s="179"/>
      <c r="O335" s="235"/>
      <c r="P335" s="112"/>
      <c r="Q335" s="254"/>
      <c r="R335" s="112"/>
      <c r="S335" s="258"/>
      <c r="T335" s="222"/>
      <c r="U335" s="161"/>
      <c r="V335" s="197"/>
      <c r="W335" s="162"/>
      <c r="X335" s="92"/>
      <c r="Y335" s="92"/>
      <c r="Z335" s="91"/>
      <c r="AA335" s="91"/>
      <c r="AB335" s="92"/>
      <c r="AC335" s="92"/>
      <c r="AD335" s="91"/>
    </row>
    <row r="336" spans="1:30" hidden="1" outlineLevel="1" x14ac:dyDescent="0.5">
      <c r="A336" s="234" t="s">
        <v>943</v>
      </c>
      <c r="B336" s="250" t="s">
        <v>1528</v>
      </c>
      <c r="C336" s="234" t="s">
        <v>1398</v>
      </c>
      <c r="D336" s="207" t="s">
        <v>319</v>
      </c>
      <c r="E336" s="169"/>
      <c r="F336" s="234" t="s">
        <v>1522</v>
      </c>
      <c r="G336" s="227" t="s">
        <v>15</v>
      </c>
      <c r="H336" s="179" t="s">
        <v>215</v>
      </c>
      <c r="I336" s="235"/>
      <c r="J336" s="112"/>
      <c r="K336" s="254"/>
      <c r="L336" s="112"/>
      <c r="M336" s="258"/>
      <c r="N336" s="179"/>
      <c r="O336" s="235"/>
      <c r="P336" s="112"/>
      <c r="Q336" s="254"/>
      <c r="R336" s="112"/>
      <c r="S336" s="258"/>
      <c r="T336" s="222"/>
      <c r="U336" s="161"/>
      <c r="V336" s="197"/>
      <c r="W336" s="162"/>
      <c r="X336" s="92"/>
      <c r="Y336" s="92"/>
      <c r="Z336" s="91"/>
      <c r="AA336" s="91"/>
      <c r="AB336" s="92"/>
      <c r="AC336" s="92"/>
      <c r="AD336" s="91"/>
    </row>
    <row r="337" spans="1:30" hidden="1" outlineLevel="1" x14ac:dyDescent="0.5">
      <c r="A337" s="234" t="s">
        <v>944</v>
      </c>
      <c r="B337" s="250" t="s">
        <v>1309</v>
      </c>
      <c r="C337" s="234" t="s">
        <v>1398</v>
      </c>
      <c r="D337" s="207" t="s">
        <v>324</v>
      </c>
      <c r="E337" s="169"/>
      <c r="F337" s="234" t="s">
        <v>1172</v>
      </c>
      <c r="G337" s="227" t="s">
        <v>15</v>
      </c>
      <c r="H337" s="179" t="s">
        <v>215</v>
      </c>
      <c r="I337" s="235"/>
      <c r="J337" s="112"/>
      <c r="K337" s="254"/>
      <c r="L337" s="112"/>
      <c r="M337" s="258"/>
      <c r="N337" s="179"/>
      <c r="O337" s="235"/>
      <c r="P337" s="112"/>
      <c r="Q337" s="254"/>
      <c r="R337" s="112"/>
      <c r="S337" s="258"/>
      <c r="T337" s="222"/>
      <c r="U337" s="161"/>
      <c r="V337" s="197"/>
      <c r="W337" s="162"/>
      <c r="X337" s="92"/>
      <c r="Y337" s="92"/>
      <c r="Z337" s="91"/>
      <c r="AA337" s="91"/>
      <c r="AB337" s="92"/>
      <c r="AC337" s="92"/>
      <c r="AD337" s="91"/>
    </row>
    <row r="338" spans="1:30" hidden="1" outlineLevel="1" x14ac:dyDescent="0.5">
      <c r="A338" s="234" t="s">
        <v>945</v>
      </c>
      <c r="B338" s="250" t="s">
        <v>1310</v>
      </c>
      <c r="C338" s="234" t="s">
        <v>1353</v>
      </c>
      <c r="D338" s="207" t="s">
        <v>324</v>
      </c>
      <c r="E338" s="169"/>
      <c r="F338" s="234" t="s">
        <v>1173</v>
      </c>
      <c r="G338" s="227" t="s">
        <v>15</v>
      </c>
      <c r="H338" s="179" t="s">
        <v>215</v>
      </c>
      <c r="I338" s="235"/>
      <c r="J338" s="112"/>
      <c r="K338" s="254"/>
      <c r="L338" s="112"/>
      <c r="M338" s="258"/>
      <c r="N338" s="179"/>
      <c r="O338" s="235"/>
      <c r="P338" s="112"/>
      <c r="Q338" s="254"/>
      <c r="R338" s="112"/>
      <c r="S338" s="258"/>
      <c r="T338" s="222"/>
      <c r="U338" s="161"/>
      <c r="V338" s="197"/>
      <c r="W338" s="162"/>
      <c r="X338" s="92"/>
      <c r="Y338" s="92"/>
      <c r="Z338" s="91"/>
      <c r="AA338" s="91"/>
      <c r="AB338" s="92"/>
      <c r="AC338" s="92"/>
      <c r="AD338" s="91"/>
    </row>
    <row r="339" spans="1:30" hidden="1" outlineLevel="1" x14ac:dyDescent="0.5">
      <c r="A339" s="234" t="s">
        <v>946</v>
      </c>
      <c r="B339" s="250" t="s">
        <v>1311</v>
      </c>
      <c r="C339" s="234" t="s">
        <v>1398</v>
      </c>
      <c r="D339" s="207" t="s">
        <v>324</v>
      </c>
      <c r="E339" s="169"/>
      <c r="F339" s="234" t="s">
        <v>1174</v>
      </c>
      <c r="G339" s="227" t="s">
        <v>15</v>
      </c>
      <c r="H339" s="179" t="s">
        <v>215</v>
      </c>
      <c r="I339" s="235"/>
      <c r="J339" s="112"/>
      <c r="K339" s="254"/>
      <c r="L339" s="112"/>
      <c r="M339" s="258"/>
      <c r="N339" s="179"/>
      <c r="O339" s="235"/>
      <c r="P339" s="112"/>
      <c r="Q339" s="254"/>
      <c r="R339" s="112"/>
      <c r="S339" s="258"/>
      <c r="T339" s="222"/>
      <c r="U339" s="161"/>
      <c r="V339" s="197"/>
      <c r="W339" s="162"/>
      <c r="X339" s="92"/>
      <c r="Y339" s="92"/>
      <c r="Z339" s="91"/>
      <c r="AA339" s="91"/>
      <c r="AB339" s="92"/>
      <c r="AC339" s="92"/>
      <c r="AD339" s="91"/>
    </row>
    <row r="340" spans="1:30" hidden="1" outlineLevel="1" x14ac:dyDescent="0.5">
      <c r="A340" s="234" t="s">
        <v>947</v>
      </c>
      <c r="B340" s="250" t="s">
        <v>1312</v>
      </c>
      <c r="C340" s="234" t="s">
        <v>1398</v>
      </c>
      <c r="D340" s="207" t="s">
        <v>324</v>
      </c>
      <c r="E340" s="169"/>
      <c r="F340" s="234" t="s">
        <v>1175</v>
      </c>
      <c r="G340" s="227" t="s">
        <v>15</v>
      </c>
      <c r="H340" s="179" t="s">
        <v>215</v>
      </c>
      <c r="I340" s="235"/>
      <c r="J340" s="112"/>
      <c r="K340" s="254"/>
      <c r="L340" s="112"/>
      <c r="M340" s="258"/>
      <c r="N340" s="179"/>
      <c r="O340" s="235"/>
      <c r="P340" s="112"/>
      <c r="Q340" s="254"/>
      <c r="R340" s="112"/>
      <c r="S340" s="258"/>
      <c r="T340" s="222"/>
      <c r="U340" s="161"/>
      <c r="V340" s="197"/>
      <c r="W340" s="162"/>
      <c r="X340" s="92"/>
      <c r="Y340" s="92"/>
      <c r="Z340" s="91"/>
      <c r="AA340" s="91"/>
      <c r="AB340" s="92"/>
      <c r="AC340" s="92"/>
      <c r="AD340" s="91"/>
    </row>
    <row r="341" spans="1:30" hidden="1" outlineLevel="1" x14ac:dyDescent="0.5">
      <c r="A341" s="234" t="s">
        <v>948</v>
      </c>
      <c r="B341" s="250" t="s">
        <v>1313</v>
      </c>
      <c r="C341" s="234" t="s">
        <v>1353</v>
      </c>
      <c r="D341" s="207" t="s">
        <v>324</v>
      </c>
      <c r="E341" s="169"/>
      <c r="F341" s="234" t="s">
        <v>1176</v>
      </c>
      <c r="G341" s="227" t="s">
        <v>15</v>
      </c>
      <c r="H341" s="179" t="s">
        <v>215</v>
      </c>
      <c r="I341" s="235"/>
      <c r="J341" s="112"/>
      <c r="K341" s="254"/>
      <c r="L341" s="112"/>
      <c r="M341" s="258"/>
      <c r="N341" s="179"/>
      <c r="O341" s="235"/>
      <c r="P341" s="112"/>
      <c r="Q341" s="254"/>
      <c r="R341" s="112"/>
      <c r="S341" s="258"/>
      <c r="T341" s="222"/>
      <c r="U341" s="161"/>
      <c r="V341" s="197"/>
      <c r="W341" s="162"/>
      <c r="X341" s="92"/>
      <c r="Y341" s="92"/>
      <c r="Z341" s="91"/>
      <c r="AA341" s="91"/>
      <c r="AB341" s="92"/>
      <c r="AC341" s="92"/>
      <c r="AD341" s="91"/>
    </row>
    <row r="342" spans="1:30" hidden="1" outlineLevel="1" x14ac:dyDescent="0.5">
      <c r="A342" s="234" t="s">
        <v>949</v>
      </c>
      <c r="B342" s="250" t="s">
        <v>1314</v>
      </c>
      <c r="C342" s="234" t="s">
        <v>1353</v>
      </c>
      <c r="D342" s="207" t="s">
        <v>320</v>
      </c>
      <c r="E342" s="169"/>
      <c r="F342" s="234" t="s">
        <v>1177</v>
      </c>
      <c r="G342" s="227" t="s">
        <v>15</v>
      </c>
      <c r="H342" s="179" t="s">
        <v>215</v>
      </c>
      <c r="I342" s="235"/>
      <c r="J342" s="112"/>
      <c r="K342" s="254"/>
      <c r="L342" s="112"/>
      <c r="M342" s="258"/>
      <c r="N342" s="179"/>
      <c r="O342" s="235"/>
      <c r="P342" s="112"/>
      <c r="Q342" s="254"/>
      <c r="R342" s="112"/>
      <c r="S342" s="258"/>
      <c r="T342" s="222"/>
      <c r="U342" s="161"/>
      <c r="V342" s="197"/>
      <c r="W342" s="162"/>
      <c r="X342" s="92"/>
      <c r="Y342" s="92"/>
      <c r="Z342" s="91"/>
      <c r="AA342" s="91"/>
      <c r="AB342" s="92"/>
      <c r="AC342" s="92"/>
      <c r="AD342" s="91"/>
    </row>
    <row r="343" spans="1:30" hidden="1" outlineLevel="1" x14ac:dyDescent="0.5">
      <c r="A343" s="234" t="s">
        <v>950</v>
      </c>
      <c r="B343" s="250" t="s">
        <v>1315</v>
      </c>
      <c r="C343" s="234" t="s">
        <v>1441</v>
      </c>
      <c r="D343" s="207" t="s">
        <v>319</v>
      </c>
      <c r="E343" s="169"/>
      <c r="F343" s="234" t="s">
        <v>1178</v>
      </c>
      <c r="G343" s="227" t="s">
        <v>15</v>
      </c>
      <c r="H343" s="179" t="s">
        <v>215</v>
      </c>
      <c r="I343" s="235"/>
      <c r="J343" s="112"/>
      <c r="K343" s="254"/>
      <c r="L343" s="112"/>
      <c r="M343" s="258"/>
      <c r="N343" s="179"/>
      <c r="O343" s="235"/>
      <c r="P343" s="112"/>
      <c r="Q343" s="254"/>
      <c r="R343" s="112"/>
      <c r="S343" s="258"/>
      <c r="T343" s="222"/>
      <c r="U343" s="161"/>
      <c r="V343" s="197"/>
      <c r="W343" s="162"/>
      <c r="X343" s="92"/>
      <c r="Y343" s="92"/>
      <c r="Z343" s="91"/>
      <c r="AA343" s="91"/>
      <c r="AB343" s="92"/>
      <c r="AC343" s="92"/>
      <c r="AD343" s="91"/>
    </row>
    <row r="344" spans="1:30" hidden="1" outlineLevel="1" x14ac:dyDescent="0.5">
      <c r="A344" s="234" t="s">
        <v>951</v>
      </c>
      <c r="B344" s="250" t="s">
        <v>1316</v>
      </c>
      <c r="C344" s="234" t="s">
        <v>1441</v>
      </c>
      <c r="D344" s="207" t="s">
        <v>319</v>
      </c>
      <c r="E344" s="169"/>
      <c r="F344" s="234" t="s">
        <v>1179</v>
      </c>
      <c r="G344" s="227" t="s">
        <v>15</v>
      </c>
      <c r="H344" s="179" t="s">
        <v>215</v>
      </c>
      <c r="I344" s="235"/>
      <c r="J344" s="112"/>
      <c r="K344" s="254"/>
      <c r="L344" s="112"/>
      <c r="M344" s="258"/>
      <c r="N344" s="179"/>
      <c r="O344" s="235"/>
      <c r="P344" s="112"/>
      <c r="Q344" s="254"/>
      <c r="R344" s="112"/>
      <c r="S344" s="258"/>
      <c r="T344" s="222"/>
      <c r="U344" s="161"/>
      <c r="V344" s="197"/>
      <c r="W344" s="162"/>
      <c r="X344" s="92"/>
      <c r="Y344" s="92"/>
      <c r="Z344" s="91"/>
      <c r="AA344" s="91"/>
      <c r="AB344" s="92"/>
      <c r="AC344" s="92"/>
      <c r="AD344" s="91"/>
    </row>
    <row r="345" spans="1:30" hidden="1" outlineLevel="1" x14ac:dyDescent="0.5">
      <c r="A345" s="234" t="s">
        <v>952</v>
      </c>
      <c r="B345" s="250" t="s">
        <v>1317</v>
      </c>
      <c r="C345" s="234" t="s">
        <v>1441</v>
      </c>
      <c r="D345" s="207" t="s">
        <v>319</v>
      </c>
      <c r="E345" s="169"/>
      <c r="F345" s="234" t="s">
        <v>1180</v>
      </c>
      <c r="G345" s="227" t="s">
        <v>15</v>
      </c>
      <c r="H345" s="179" t="s">
        <v>215</v>
      </c>
      <c r="I345" s="235"/>
      <c r="J345" s="112"/>
      <c r="K345" s="254"/>
      <c r="L345" s="112"/>
      <c r="M345" s="258"/>
      <c r="N345" s="179"/>
      <c r="O345" s="235"/>
      <c r="P345" s="112"/>
      <c r="Q345" s="254"/>
      <c r="R345" s="112"/>
      <c r="S345" s="258"/>
      <c r="T345" s="222"/>
      <c r="U345" s="161"/>
      <c r="V345" s="197"/>
      <c r="W345" s="162"/>
      <c r="X345" s="92"/>
      <c r="Y345" s="92"/>
      <c r="Z345" s="91"/>
      <c r="AA345" s="91"/>
      <c r="AB345" s="92"/>
      <c r="AC345" s="92"/>
      <c r="AD345" s="91"/>
    </row>
    <row r="346" spans="1:30" hidden="1" outlineLevel="1" x14ac:dyDescent="0.5">
      <c r="A346" s="234" t="s">
        <v>953</v>
      </c>
      <c r="B346" s="250" t="s">
        <v>1318</v>
      </c>
      <c r="C346" s="234" t="s">
        <v>1441</v>
      </c>
      <c r="D346" s="207" t="s">
        <v>319</v>
      </c>
      <c r="E346" s="169"/>
      <c r="F346" s="234" t="s">
        <v>1181</v>
      </c>
      <c r="G346" s="227" t="s">
        <v>15</v>
      </c>
      <c r="H346" s="179" t="s">
        <v>215</v>
      </c>
      <c r="I346" s="235"/>
      <c r="J346" s="112"/>
      <c r="K346" s="254"/>
      <c r="L346" s="112"/>
      <c r="M346" s="258"/>
      <c r="N346" s="179"/>
      <c r="O346" s="235"/>
      <c r="P346" s="112"/>
      <c r="Q346" s="254"/>
      <c r="R346" s="112"/>
      <c r="S346" s="258"/>
      <c r="T346" s="222"/>
      <c r="U346" s="161"/>
      <c r="V346" s="197"/>
      <c r="W346" s="162"/>
      <c r="X346" s="92"/>
      <c r="Y346" s="92"/>
      <c r="Z346" s="91"/>
      <c r="AA346" s="91"/>
      <c r="AB346" s="92"/>
      <c r="AC346" s="92"/>
      <c r="AD346" s="91"/>
    </row>
    <row r="347" spans="1:30" hidden="1" outlineLevel="1" x14ac:dyDescent="0.5">
      <c r="A347" s="234" t="s">
        <v>954</v>
      </c>
      <c r="B347" s="250" t="s">
        <v>1319</v>
      </c>
      <c r="C347" s="234" t="s">
        <v>1441</v>
      </c>
      <c r="D347" s="207" t="s">
        <v>319</v>
      </c>
      <c r="E347" s="169"/>
      <c r="F347" s="234" t="s">
        <v>1182</v>
      </c>
      <c r="G347" s="227" t="s">
        <v>15</v>
      </c>
      <c r="H347" s="179" t="s">
        <v>215</v>
      </c>
      <c r="I347" s="235"/>
      <c r="J347" s="112"/>
      <c r="K347" s="254"/>
      <c r="L347" s="112"/>
      <c r="M347" s="258"/>
      <c r="N347" s="179"/>
      <c r="O347" s="235"/>
      <c r="P347" s="112"/>
      <c r="Q347" s="254"/>
      <c r="R347" s="112"/>
      <c r="S347" s="258"/>
      <c r="T347" s="222"/>
      <c r="U347" s="161"/>
      <c r="V347" s="197"/>
      <c r="W347" s="162"/>
      <c r="X347" s="92"/>
      <c r="Y347" s="92"/>
      <c r="Z347" s="91"/>
      <c r="AA347" s="91"/>
      <c r="AB347" s="92"/>
      <c r="AC347" s="92"/>
      <c r="AD347" s="91"/>
    </row>
    <row r="348" spans="1:30" hidden="1" outlineLevel="1" x14ac:dyDescent="0.5">
      <c r="A348" s="234" t="s">
        <v>955</v>
      </c>
      <c r="B348" s="250" t="s">
        <v>1320</v>
      </c>
      <c r="C348" s="234" t="s">
        <v>1353</v>
      </c>
      <c r="D348" s="207" t="s">
        <v>324</v>
      </c>
      <c r="E348" s="169"/>
      <c r="F348" s="234" t="s">
        <v>1183</v>
      </c>
      <c r="G348" s="227" t="s">
        <v>15</v>
      </c>
      <c r="H348" s="179" t="s">
        <v>215</v>
      </c>
      <c r="I348" s="235"/>
      <c r="J348" s="112"/>
      <c r="K348" s="254"/>
      <c r="L348" s="112"/>
      <c r="M348" s="258"/>
      <c r="N348" s="179"/>
      <c r="O348" s="235"/>
      <c r="P348" s="112"/>
      <c r="Q348" s="254"/>
      <c r="R348" s="112"/>
      <c r="S348" s="258"/>
      <c r="T348" s="222"/>
      <c r="U348" s="161"/>
      <c r="V348" s="197"/>
      <c r="W348" s="162"/>
      <c r="X348" s="92"/>
      <c r="Y348" s="92"/>
      <c r="Z348" s="91"/>
      <c r="AA348" s="91"/>
      <c r="AB348" s="92"/>
      <c r="AC348" s="92"/>
      <c r="AD348" s="91"/>
    </row>
    <row r="349" spans="1:30" hidden="1" outlineLevel="1" x14ac:dyDescent="0.5">
      <c r="A349" s="234" t="s">
        <v>956</v>
      </c>
      <c r="B349" s="250" t="s">
        <v>1321</v>
      </c>
      <c r="C349" s="234" t="s">
        <v>1441</v>
      </c>
      <c r="D349" s="207" t="s">
        <v>319</v>
      </c>
      <c r="E349" s="169"/>
      <c r="F349" s="234" t="s">
        <v>1184</v>
      </c>
      <c r="G349" s="227" t="s">
        <v>15</v>
      </c>
      <c r="H349" s="179" t="s">
        <v>215</v>
      </c>
      <c r="I349" s="235"/>
      <c r="J349" s="112"/>
      <c r="K349" s="254"/>
      <c r="L349" s="112"/>
      <c r="M349" s="258"/>
      <c r="N349" s="179"/>
      <c r="O349" s="235"/>
      <c r="P349" s="112"/>
      <c r="Q349" s="254"/>
      <c r="R349" s="112"/>
      <c r="S349" s="258"/>
      <c r="T349" s="222"/>
      <c r="U349" s="161"/>
      <c r="V349" s="197"/>
      <c r="W349" s="162"/>
      <c r="X349" s="92"/>
      <c r="Y349" s="92"/>
      <c r="Z349" s="91"/>
      <c r="AA349" s="91"/>
      <c r="AB349" s="92"/>
      <c r="AC349" s="92"/>
      <c r="AD349" s="91"/>
    </row>
    <row r="350" spans="1:30" hidden="1" outlineLevel="1" x14ac:dyDescent="0.5">
      <c r="A350" s="234" t="s">
        <v>957</v>
      </c>
      <c r="B350" s="250" t="s">
        <v>1322</v>
      </c>
      <c r="C350" s="234" t="s">
        <v>1441</v>
      </c>
      <c r="D350" s="207" t="s">
        <v>319</v>
      </c>
      <c r="E350" s="169"/>
      <c r="F350" s="234" t="s">
        <v>1185</v>
      </c>
      <c r="G350" s="227" t="s">
        <v>15</v>
      </c>
      <c r="H350" s="179" t="s">
        <v>215</v>
      </c>
      <c r="I350" s="235"/>
      <c r="J350" s="112"/>
      <c r="K350" s="254"/>
      <c r="L350" s="112"/>
      <c r="M350" s="258"/>
      <c r="N350" s="179"/>
      <c r="O350" s="235"/>
      <c r="P350" s="112"/>
      <c r="Q350" s="254"/>
      <c r="R350" s="112"/>
      <c r="S350" s="258"/>
      <c r="T350" s="222"/>
      <c r="U350" s="161"/>
      <c r="V350" s="197"/>
      <c r="W350" s="162"/>
      <c r="X350" s="92"/>
      <c r="Y350" s="92"/>
      <c r="Z350" s="91"/>
      <c r="AA350" s="91"/>
      <c r="AB350" s="92"/>
      <c r="AC350" s="92"/>
      <c r="AD350" s="91"/>
    </row>
    <row r="351" spans="1:30" hidden="1" outlineLevel="1" x14ac:dyDescent="0.5">
      <c r="A351" s="234" t="s">
        <v>958</v>
      </c>
      <c r="B351" s="250" t="s">
        <v>1323</v>
      </c>
      <c r="C351" s="234" t="s">
        <v>1441</v>
      </c>
      <c r="D351" s="207" t="s">
        <v>319</v>
      </c>
      <c r="E351" s="169"/>
      <c r="F351" s="234" t="s">
        <v>1186</v>
      </c>
      <c r="G351" s="227" t="s">
        <v>15</v>
      </c>
      <c r="H351" s="179" t="s">
        <v>215</v>
      </c>
      <c r="I351" s="235"/>
      <c r="J351" s="112"/>
      <c r="K351" s="254"/>
      <c r="L351" s="112"/>
      <c r="M351" s="258"/>
      <c r="N351" s="179"/>
      <c r="O351" s="235"/>
      <c r="P351" s="112"/>
      <c r="Q351" s="254"/>
      <c r="R351" s="112"/>
      <c r="S351" s="258"/>
      <c r="T351" s="222"/>
      <c r="U351" s="161"/>
      <c r="V351" s="197"/>
      <c r="W351" s="162"/>
      <c r="X351" s="92"/>
      <c r="Y351" s="92"/>
      <c r="Z351" s="91"/>
      <c r="AA351" s="91"/>
      <c r="AB351" s="92"/>
      <c r="AC351" s="92"/>
      <c r="AD351" s="91"/>
    </row>
    <row r="352" spans="1:30" hidden="1" outlineLevel="1" x14ac:dyDescent="0.5">
      <c r="A352" s="234" t="s">
        <v>959</v>
      </c>
      <c r="B352" s="250" t="s">
        <v>1324</v>
      </c>
      <c r="C352" s="234" t="s">
        <v>1441</v>
      </c>
      <c r="D352" s="207" t="s">
        <v>319</v>
      </c>
      <c r="E352" s="169"/>
      <c r="F352" s="234" t="s">
        <v>1187</v>
      </c>
      <c r="G352" s="227" t="s">
        <v>15</v>
      </c>
      <c r="H352" s="179" t="s">
        <v>215</v>
      </c>
      <c r="I352" s="235"/>
      <c r="J352" s="112"/>
      <c r="K352" s="254"/>
      <c r="L352" s="112"/>
      <c r="M352" s="258"/>
      <c r="N352" s="179"/>
      <c r="O352" s="235"/>
      <c r="P352" s="112"/>
      <c r="Q352" s="254"/>
      <c r="R352" s="112"/>
      <c r="S352" s="258"/>
      <c r="T352" s="222"/>
      <c r="U352" s="161"/>
      <c r="V352" s="197"/>
      <c r="W352" s="162"/>
      <c r="X352" s="92"/>
      <c r="Y352" s="92"/>
      <c r="Z352" s="91"/>
      <c r="AA352" s="91"/>
      <c r="AB352" s="92"/>
      <c r="AC352" s="92"/>
      <c r="AD352" s="91"/>
    </row>
    <row r="353" spans="1:30" hidden="1" outlineLevel="1" x14ac:dyDescent="0.5">
      <c r="A353" s="234" t="s">
        <v>960</v>
      </c>
      <c r="B353" s="250" t="s">
        <v>1325</v>
      </c>
      <c r="C353" s="234" t="s">
        <v>1442</v>
      </c>
      <c r="D353" s="207" t="s">
        <v>320</v>
      </c>
      <c r="E353" s="169"/>
      <c r="F353" s="234" t="s">
        <v>1188</v>
      </c>
      <c r="G353" s="227" t="s">
        <v>15</v>
      </c>
      <c r="H353" s="179" t="s">
        <v>215</v>
      </c>
      <c r="I353" s="235"/>
      <c r="J353" s="112"/>
      <c r="K353" s="254"/>
      <c r="L353" s="112"/>
      <c r="M353" s="258"/>
      <c r="N353" s="179"/>
      <c r="O353" s="235"/>
      <c r="P353" s="112"/>
      <c r="Q353" s="254"/>
      <c r="R353" s="112"/>
      <c r="S353" s="258"/>
      <c r="T353" s="222"/>
      <c r="U353" s="161"/>
      <c r="V353" s="197"/>
      <c r="W353" s="162"/>
      <c r="X353" s="92"/>
      <c r="Y353" s="92"/>
      <c r="Z353" s="91"/>
      <c r="AA353" s="91"/>
      <c r="AB353" s="92"/>
      <c r="AC353" s="92"/>
      <c r="AD353" s="91"/>
    </row>
    <row r="354" spans="1:30" outlineLevel="1" x14ac:dyDescent="0.5">
      <c r="A354" s="220" t="s">
        <v>493</v>
      </c>
      <c r="B354" s="250" t="s">
        <v>2608</v>
      </c>
      <c r="C354" s="234" t="s">
        <v>1345</v>
      </c>
      <c r="D354" s="207" t="s">
        <v>320</v>
      </c>
      <c r="E354" s="169"/>
      <c r="F354" s="234" t="s">
        <v>2283</v>
      </c>
      <c r="G354" s="227" t="s">
        <v>15</v>
      </c>
      <c r="H354" s="180" t="s">
        <v>320</v>
      </c>
      <c r="I354" s="133"/>
      <c r="J354" s="112" t="s">
        <v>22</v>
      </c>
      <c r="K354" s="254" t="s">
        <v>2924</v>
      </c>
      <c r="L354" s="112"/>
      <c r="M354" s="258"/>
      <c r="N354" s="180"/>
      <c r="O354" s="133"/>
      <c r="P354" s="112"/>
      <c r="Q354" s="254"/>
      <c r="R354" s="112"/>
      <c r="S354" s="258"/>
      <c r="T354" s="222" t="s">
        <v>203</v>
      </c>
      <c r="U354" s="161"/>
      <c r="V354" s="197" t="s">
        <v>203</v>
      </c>
      <c r="W354" s="162"/>
      <c r="X354" s="92"/>
      <c r="Y354" s="92"/>
      <c r="Z354" s="91"/>
      <c r="AA354" s="91"/>
      <c r="AB354" s="92"/>
      <c r="AC354" s="92"/>
      <c r="AD354" s="91"/>
    </row>
    <row r="355" spans="1:30" outlineLevel="1" x14ac:dyDescent="0.5">
      <c r="A355" s="220" t="s">
        <v>497</v>
      </c>
      <c r="B355" s="250" t="s">
        <v>2609</v>
      </c>
      <c r="C355" s="234" t="s">
        <v>1345</v>
      </c>
      <c r="D355" s="207" t="s">
        <v>320</v>
      </c>
      <c r="E355" s="169"/>
      <c r="F355" s="234" t="s">
        <v>2284</v>
      </c>
      <c r="G355" s="227" t="s">
        <v>15</v>
      </c>
      <c r="H355" s="180" t="s">
        <v>320</v>
      </c>
      <c r="I355" s="133"/>
      <c r="J355" s="112" t="s">
        <v>22</v>
      </c>
      <c r="K355" s="254" t="s">
        <v>2925</v>
      </c>
      <c r="L355" s="112"/>
      <c r="M355" s="258"/>
      <c r="N355" s="180"/>
      <c r="O355" s="133"/>
      <c r="P355" s="112"/>
      <c r="Q355" s="254"/>
      <c r="R355" s="112"/>
      <c r="S355" s="258"/>
      <c r="T355" s="222" t="s">
        <v>203</v>
      </c>
      <c r="U355" s="161"/>
      <c r="V355" s="197" t="s">
        <v>203</v>
      </c>
      <c r="W355" s="162"/>
      <c r="X355" s="92"/>
      <c r="Y355" s="92"/>
      <c r="Z355" s="91"/>
      <c r="AA355" s="91"/>
      <c r="AB355" s="92"/>
      <c r="AC355" s="92"/>
      <c r="AD355" s="91"/>
    </row>
    <row r="356" spans="1:30" outlineLevel="1" x14ac:dyDescent="0.5">
      <c r="A356" s="220" t="s">
        <v>498</v>
      </c>
      <c r="B356" s="250" t="s">
        <v>2610</v>
      </c>
      <c r="C356" s="234" t="s">
        <v>1443</v>
      </c>
      <c r="D356" s="207" t="s">
        <v>320</v>
      </c>
      <c r="E356" s="169"/>
      <c r="F356" s="234" t="s">
        <v>2285</v>
      </c>
      <c r="G356" s="227" t="s">
        <v>15</v>
      </c>
      <c r="H356" s="180" t="s">
        <v>320</v>
      </c>
      <c r="I356" s="235"/>
      <c r="J356" s="112" t="s">
        <v>22</v>
      </c>
      <c r="K356" s="254" t="s">
        <v>2924</v>
      </c>
      <c r="L356" s="112"/>
      <c r="M356" s="258"/>
      <c r="N356" s="180"/>
      <c r="O356" s="235"/>
      <c r="P356" s="112"/>
      <c r="Q356" s="254"/>
      <c r="R356" s="112"/>
      <c r="S356" s="258"/>
      <c r="T356" s="222" t="s">
        <v>203</v>
      </c>
      <c r="U356" s="161"/>
      <c r="V356" s="197" t="s">
        <v>203</v>
      </c>
      <c r="W356" s="162"/>
      <c r="X356" s="92"/>
      <c r="Y356" s="92"/>
      <c r="Z356" s="91"/>
      <c r="AA356" s="91"/>
      <c r="AB356" s="92"/>
      <c r="AC356" s="92"/>
      <c r="AD356" s="91"/>
    </row>
    <row r="357" spans="1:30" outlineLevel="1" x14ac:dyDescent="0.5">
      <c r="A357" s="220" t="s">
        <v>499</v>
      </c>
      <c r="B357" s="250" t="s">
        <v>2611</v>
      </c>
      <c r="C357" s="234" t="s">
        <v>1345</v>
      </c>
      <c r="D357" s="207" t="s">
        <v>320</v>
      </c>
      <c r="E357" s="169"/>
      <c r="F357" s="234" t="s">
        <v>2286</v>
      </c>
      <c r="G357" s="227" t="s">
        <v>15</v>
      </c>
      <c r="H357" s="180" t="s">
        <v>320</v>
      </c>
      <c r="I357" s="133"/>
      <c r="J357" s="112" t="s">
        <v>22</v>
      </c>
      <c r="K357" s="254" t="s">
        <v>2925</v>
      </c>
      <c r="L357" s="112"/>
      <c r="M357" s="258"/>
      <c r="N357" s="180"/>
      <c r="O357" s="133"/>
      <c r="P357" s="112"/>
      <c r="Q357" s="254"/>
      <c r="R357" s="112"/>
      <c r="S357" s="258"/>
      <c r="T357" s="222" t="s">
        <v>203</v>
      </c>
      <c r="U357" s="161"/>
      <c r="V357" s="197" t="s">
        <v>203</v>
      </c>
      <c r="W357" s="162"/>
      <c r="X357" s="92"/>
      <c r="Y357" s="92"/>
      <c r="Z357" s="91"/>
      <c r="AA357" s="91"/>
      <c r="AB357" s="92"/>
      <c r="AC357" s="92"/>
      <c r="AD357" s="91"/>
    </row>
    <row r="358" spans="1:30" hidden="1" outlineLevel="1" x14ac:dyDescent="0.5">
      <c r="A358" s="220" t="s">
        <v>502</v>
      </c>
      <c r="B358" s="250" t="s">
        <v>2612</v>
      </c>
      <c r="C358" s="234" t="s">
        <v>1345</v>
      </c>
      <c r="D358" s="207" t="s">
        <v>320</v>
      </c>
      <c r="E358" s="169"/>
      <c r="F358" s="234" t="s">
        <v>2287</v>
      </c>
      <c r="G358" s="227" t="s">
        <v>15</v>
      </c>
      <c r="H358" s="179" t="s">
        <v>215</v>
      </c>
      <c r="I358" s="133"/>
      <c r="J358" s="112"/>
      <c r="K358" s="254"/>
      <c r="L358" s="112"/>
      <c r="M358" s="258"/>
      <c r="N358" s="179"/>
      <c r="O358" s="133"/>
      <c r="P358" s="112"/>
      <c r="Q358" s="254"/>
      <c r="R358" s="112"/>
      <c r="S358" s="258"/>
      <c r="T358" s="222"/>
      <c r="U358" s="161"/>
      <c r="V358" s="197"/>
      <c r="W358" s="162"/>
      <c r="X358" s="92"/>
      <c r="Y358" s="92"/>
      <c r="Z358" s="91"/>
      <c r="AA358" s="91"/>
      <c r="AB358" s="92"/>
      <c r="AC358" s="92"/>
      <c r="AD358" s="91"/>
    </row>
    <row r="359" spans="1:30" outlineLevel="1" x14ac:dyDescent="0.5">
      <c r="A359" s="234" t="s">
        <v>961</v>
      </c>
      <c r="B359" s="250" t="s">
        <v>1574</v>
      </c>
      <c r="C359" s="234" t="s">
        <v>1345</v>
      </c>
      <c r="D359" s="207" t="s">
        <v>318</v>
      </c>
      <c r="E359" s="169"/>
      <c r="F359" s="234" t="s">
        <v>1562</v>
      </c>
      <c r="G359" s="227" t="s">
        <v>15</v>
      </c>
      <c r="H359" s="180" t="s">
        <v>318</v>
      </c>
      <c r="I359" s="133"/>
      <c r="J359" s="112" t="s">
        <v>22</v>
      </c>
      <c r="K359" s="254" t="s">
        <v>2921</v>
      </c>
      <c r="L359" s="112"/>
      <c r="M359" s="258"/>
      <c r="N359" s="180"/>
      <c r="O359" s="133"/>
      <c r="P359" s="112"/>
      <c r="Q359" s="254"/>
      <c r="R359" s="112"/>
      <c r="S359" s="258"/>
      <c r="T359" s="222"/>
      <c r="U359" s="161"/>
      <c r="V359" s="197"/>
      <c r="W359" s="162"/>
      <c r="X359" s="92"/>
      <c r="Y359" s="92"/>
      <c r="Z359" s="91"/>
      <c r="AA359" s="91"/>
      <c r="AB359" s="92"/>
      <c r="AC359" s="92"/>
      <c r="AD359" s="91"/>
    </row>
    <row r="360" spans="1:30" ht="38" outlineLevel="1" x14ac:dyDescent="0.5">
      <c r="A360" s="234" t="s">
        <v>962</v>
      </c>
      <c r="B360" s="250" t="s">
        <v>1575</v>
      </c>
      <c r="C360" s="234" t="s">
        <v>1345</v>
      </c>
      <c r="D360" s="207" t="s">
        <v>318</v>
      </c>
      <c r="E360" s="169"/>
      <c r="F360" s="234" t="s">
        <v>1563</v>
      </c>
      <c r="G360" s="227" t="s">
        <v>15</v>
      </c>
      <c r="H360" s="180" t="s">
        <v>318</v>
      </c>
      <c r="I360" s="133"/>
      <c r="J360" s="112" t="s">
        <v>23</v>
      </c>
      <c r="K360" s="374" t="s">
        <v>3005</v>
      </c>
      <c r="L360" s="112"/>
      <c r="M360" s="258"/>
      <c r="N360" s="180"/>
      <c r="O360" s="133"/>
      <c r="P360" s="112"/>
      <c r="Q360" s="254"/>
      <c r="R360" s="112"/>
      <c r="S360" s="258"/>
      <c r="T360" s="222"/>
      <c r="U360" s="161"/>
      <c r="V360" s="197"/>
      <c r="W360" s="162"/>
      <c r="X360" s="92"/>
      <c r="Y360" s="92"/>
      <c r="Z360" s="91"/>
      <c r="AA360" s="91"/>
      <c r="AB360" s="92"/>
      <c r="AC360" s="92"/>
      <c r="AD360" s="91"/>
    </row>
    <row r="361" spans="1:30" outlineLevel="1" x14ac:dyDescent="0.5">
      <c r="A361" s="234" t="s">
        <v>963</v>
      </c>
      <c r="B361" s="250" t="s">
        <v>1576</v>
      </c>
      <c r="C361" s="234" t="s">
        <v>1345</v>
      </c>
      <c r="D361" s="207" t="s">
        <v>318</v>
      </c>
      <c r="E361" s="169"/>
      <c r="F361" s="234" t="s">
        <v>1564</v>
      </c>
      <c r="G361" s="227" t="s">
        <v>15</v>
      </c>
      <c r="H361" s="180" t="s">
        <v>318</v>
      </c>
      <c r="I361" s="133"/>
      <c r="J361" s="112" t="s">
        <v>22</v>
      </c>
      <c r="K361" s="254" t="s">
        <v>2924</v>
      </c>
      <c r="L361" s="112"/>
      <c r="M361" s="258"/>
      <c r="N361" s="180"/>
      <c r="O361" s="133"/>
      <c r="P361" s="112"/>
      <c r="Q361" s="254"/>
      <c r="R361" s="112"/>
      <c r="S361" s="258"/>
      <c r="T361" s="222"/>
      <c r="U361" s="161"/>
      <c r="V361" s="197"/>
      <c r="W361" s="162"/>
      <c r="X361" s="92"/>
      <c r="Y361" s="92"/>
      <c r="Z361" s="91"/>
      <c r="AA361" s="91"/>
      <c r="AB361" s="92"/>
      <c r="AC361" s="92"/>
      <c r="AD361" s="91"/>
    </row>
    <row r="362" spans="1:30" ht="89.5" outlineLevel="1" x14ac:dyDescent="0.5">
      <c r="A362" s="220" t="s">
        <v>494</v>
      </c>
      <c r="B362" s="250" t="s">
        <v>2613</v>
      </c>
      <c r="C362" s="234" t="s">
        <v>1443</v>
      </c>
      <c r="D362" s="207" t="s">
        <v>323</v>
      </c>
      <c r="E362" s="169"/>
      <c r="F362" s="234" t="s">
        <v>2288</v>
      </c>
      <c r="G362" s="227" t="s">
        <v>15</v>
      </c>
      <c r="H362" s="180" t="s">
        <v>323</v>
      </c>
      <c r="I362" s="235"/>
      <c r="J362" s="112" t="s">
        <v>23</v>
      </c>
      <c r="K362" s="373" t="s">
        <v>3006</v>
      </c>
      <c r="L362" s="112"/>
      <c r="M362" s="258"/>
      <c r="N362" s="180"/>
      <c r="O362" s="235"/>
      <c r="P362" s="112"/>
      <c r="Q362" s="254"/>
      <c r="R362" s="112"/>
      <c r="S362" s="258"/>
      <c r="T362" s="222" t="s">
        <v>203</v>
      </c>
      <c r="U362" s="161"/>
      <c r="V362" s="197" t="s">
        <v>203</v>
      </c>
      <c r="W362" s="162"/>
      <c r="X362" s="92"/>
      <c r="Y362" s="92"/>
      <c r="Z362" s="91"/>
      <c r="AA362" s="91"/>
      <c r="AB362" s="92"/>
      <c r="AC362" s="92"/>
      <c r="AD362" s="91"/>
    </row>
    <row r="363" spans="1:30" ht="103" outlineLevel="1" x14ac:dyDescent="0.5">
      <c r="A363" s="220" t="s">
        <v>495</v>
      </c>
      <c r="B363" s="250" t="s">
        <v>1846</v>
      </c>
      <c r="C363" s="234" t="s">
        <v>1443</v>
      </c>
      <c r="D363" s="207" t="s">
        <v>323</v>
      </c>
      <c r="E363" s="169"/>
      <c r="F363" s="234" t="s">
        <v>1823</v>
      </c>
      <c r="G363" s="227" t="s">
        <v>15</v>
      </c>
      <c r="H363" s="180" t="s">
        <v>323</v>
      </c>
      <c r="I363" s="235"/>
      <c r="J363" s="112" t="s">
        <v>23</v>
      </c>
      <c r="K363" s="373" t="s">
        <v>3007</v>
      </c>
      <c r="L363" s="112"/>
      <c r="M363" s="258"/>
      <c r="N363" s="180"/>
      <c r="O363" s="235"/>
      <c r="P363" s="112"/>
      <c r="Q363" s="254"/>
      <c r="R363" s="112"/>
      <c r="S363" s="258"/>
      <c r="T363" s="222" t="s">
        <v>203</v>
      </c>
      <c r="U363" s="161"/>
      <c r="V363" s="197" t="s">
        <v>203</v>
      </c>
      <c r="W363" s="162"/>
      <c r="X363" s="92"/>
      <c r="Y363" s="92"/>
      <c r="Z363" s="91"/>
      <c r="AA363" s="91"/>
      <c r="AB363" s="92"/>
      <c r="AC363" s="92"/>
      <c r="AD363" s="91"/>
    </row>
    <row r="364" spans="1:30" ht="100.5" outlineLevel="1" x14ac:dyDescent="0.5">
      <c r="A364" s="220" t="s">
        <v>496</v>
      </c>
      <c r="B364" s="250" t="s">
        <v>2614</v>
      </c>
      <c r="C364" s="234" t="s">
        <v>1345</v>
      </c>
      <c r="D364" s="207" t="s">
        <v>322</v>
      </c>
      <c r="E364" s="169"/>
      <c r="F364" s="234" t="s">
        <v>2289</v>
      </c>
      <c r="G364" s="227" t="s">
        <v>15</v>
      </c>
      <c r="H364" s="180" t="s">
        <v>322</v>
      </c>
      <c r="I364" s="133"/>
      <c r="J364" s="112" t="s">
        <v>23</v>
      </c>
      <c r="K364" s="373" t="s">
        <v>3008</v>
      </c>
      <c r="L364" s="112"/>
      <c r="M364" s="258"/>
      <c r="N364" s="180"/>
      <c r="O364" s="133"/>
      <c r="P364" s="112"/>
      <c r="Q364" s="254"/>
      <c r="R364" s="112"/>
      <c r="S364" s="258"/>
      <c r="T364" s="222" t="s">
        <v>203</v>
      </c>
      <c r="U364" s="161"/>
      <c r="V364" s="197" t="s">
        <v>203</v>
      </c>
      <c r="W364" s="162"/>
      <c r="X364" s="92"/>
      <c r="Y364" s="92"/>
      <c r="Z364" s="91"/>
      <c r="AA364" s="91"/>
      <c r="AB364" s="92"/>
      <c r="AC364" s="92"/>
      <c r="AD364" s="91"/>
    </row>
    <row r="365" spans="1:30" outlineLevel="1" x14ac:dyDescent="0.5">
      <c r="A365" s="220" t="s">
        <v>501</v>
      </c>
      <c r="B365" s="250" t="s">
        <v>2615</v>
      </c>
      <c r="C365" s="234" t="s">
        <v>1345</v>
      </c>
      <c r="D365" s="207" t="s">
        <v>322</v>
      </c>
      <c r="E365" s="169"/>
      <c r="F365" s="234" t="s">
        <v>2290</v>
      </c>
      <c r="G365" s="227" t="s">
        <v>15</v>
      </c>
      <c r="H365" s="180" t="s">
        <v>322</v>
      </c>
      <c r="I365" s="133"/>
      <c r="J365" s="112" t="s">
        <v>22</v>
      </c>
      <c r="K365" s="254" t="s">
        <v>2921</v>
      </c>
      <c r="L365" s="112"/>
      <c r="M365" s="258"/>
      <c r="N365" s="180"/>
      <c r="O365" s="133"/>
      <c r="P365" s="112"/>
      <c r="Q365" s="254"/>
      <c r="R365" s="112"/>
      <c r="S365" s="258"/>
      <c r="T365" s="222" t="s">
        <v>203</v>
      </c>
      <c r="U365" s="161"/>
      <c r="V365" s="197" t="s">
        <v>203</v>
      </c>
      <c r="W365" s="162"/>
      <c r="X365" s="92"/>
      <c r="Y365" s="92"/>
      <c r="Z365" s="91"/>
      <c r="AA365" s="91"/>
      <c r="AB365" s="92"/>
      <c r="AC365" s="92"/>
      <c r="AD365" s="91"/>
    </row>
    <row r="366" spans="1:30" hidden="1" outlineLevel="1" x14ac:dyDescent="0.5">
      <c r="A366" s="234" t="s">
        <v>964</v>
      </c>
      <c r="B366" s="250" t="s">
        <v>2616</v>
      </c>
      <c r="C366" s="234" t="s">
        <v>1443</v>
      </c>
      <c r="D366" s="207" t="s">
        <v>318</v>
      </c>
      <c r="E366" s="169"/>
      <c r="F366" s="234" t="s">
        <v>2291</v>
      </c>
      <c r="G366" s="227" t="s">
        <v>15</v>
      </c>
      <c r="H366" s="179" t="s">
        <v>215</v>
      </c>
      <c r="I366" s="133"/>
      <c r="J366" s="112"/>
      <c r="K366" s="254"/>
      <c r="L366" s="112"/>
      <c r="M366" s="258"/>
      <c r="N366" s="179"/>
      <c r="O366" s="133"/>
      <c r="P366" s="112"/>
      <c r="Q366" s="254"/>
      <c r="R366" s="112"/>
      <c r="S366" s="258"/>
      <c r="T366" s="222"/>
      <c r="U366" s="161"/>
      <c r="V366" s="197"/>
      <c r="W366" s="162"/>
      <c r="X366" s="92"/>
      <c r="Y366" s="92"/>
      <c r="Z366" s="91"/>
      <c r="AA366" s="91"/>
      <c r="AB366" s="92"/>
      <c r="AC366" s="92"/>
      <c r="AD366" s="91"/>
    </row>
    <row r="367" spans="1:30" hidden="1" outlineLevel="1" x14ac:dyDescent="0.5">
      <c r="A367" s="234" t="s">
        <v>965</v>
      </c>
      <c r="B367" s="250" t="s">
        <v>2617</v>
      </c>
      <c r="C367" s="234" t="s">
        <v>1443</v>
      </c>
      <c r="D367" s="207" t="s">
        <v>318</v>
      </c>
      <c r="E367" s="169"/>
      <c r="F367" s="234" t="s">
        <v>2292</v>
      </c>
      <c r="G367" s="227" t="s">
        <v>15</v>
      </c>
      <c r="H367" s="179" t="s">
        <v>215</v>
      </c>
      <c r="I367" s="133"/>
      <c r="J367" s="112"/>
      <c r="K367" s="254"/>
      <c r="L367" s="112"/>
      <c r="M367" s="258"/>
      <c r="N367" s="179"/>
      <c r="O367" s="133"/>
      <c r="P367" s="112"/>
      <c r="Q367" s="254"/>
      <c r="R367" s="112"/>
      <c r="S367" s="258"/>
      <c r="T367" s="222"/>
      <c r="U367" s="161"/>
      <c r="V367" s="197"/>
      <c r="W367" s="162"/>
      <c r="X367" s="92"/>
      <c r="Y367" s="92"/>
      <c r="Z367" s="91"/>
      <c r="AA367" s="91"/>
      <c r="AB367" s="92"/>
      <c r="AC367" s="92"/>
      <c r="AD367" s="91"/>
    </row>
    <row r="368" spans="1:30" hidden="1" outlineLevel="1" x14ac:dyDescent="0.5">
      <c r="A368" s="234" t="s">
        <v>966</v>
      </c>
      <c r="B368" s="250" t="s">
        <v>2618</v>
      </c>
      <c r="C368" s="234" t="s">
        <v>1345</v>
      </c>
      <c r="D368" s="207" t="s">
        <v>318</v>
      </c>
      <c r="E368" s="169"/>
      <c r="F368" s="234" t="s">
        <v>2293</v>
      </c>
      <c r="G368" s="227" t="s">
        <v>15</v>
      </c>
      <c r="H368" s="179" t="s">
        <v>215</v>
      </c>
      <c r="I368" s="133"/>
      <c r="J368" s="112"/>
      <c r="K368" s="254"/>
      <c r="L368" s="112"/>
      <c r="M368" s="258"/>
      <c r="N368" s="179"/>
      <c r="O368" s="133"/>
      <c r="P368" s="112"/>
      <c r="Q368" s="254"/>
      <c r="R368" s="112"/>
      <c r="S368" s="258"/>
      <c r="T368" s="222"/>
      <c r="U368" s="161"/>
      <c r="V368" s="197"/>
      <c r="W368" s="162"/>
      <c r="X368" s="92"/>
      <c r="Y368" s="92"/>
      <c r="Z368" s="91"/>
      <c r="AA368" s="91"/>
      <c r="AB368" s="92"/>
      <c r="AC368" s="92"/>
      <c r="AD368" s="91"/>
    </row>
    <row r="369" spans="1:30" hidden="1" outlineLevel="1" x14ac:dyDescent="0.5">
      <c r="A369" s="220" t="s">
        <v>500</v>
      </c>
      <c r="B369" s="250" t="s">
        <v>2619</v>
      </c>
      <c r="C369" s="234" t="s">
        <v>1345</v>
      </c>
      <c r="D369" s="207" t="s">
        <v>322</v>
      </c>
      <c r="E369" s="169"/>
      <c r="F369" s="234" t="s">
        <v>2294</v>
      </c>
      <c r="G369" s="227" t="s">
        <v>15</v>
      </c>
      <c r="H369" s="179" t="s">
        <v>215</v>
      </c>
      <c r="I369" s="133"/>
      <c r="J369" s="112"/>
      <c r="K369" s="254"/>
      <c r="L369" s="112"/>
      <c r="M369" s="258"/>
      <c r="N369" s="179"/>
      <c r="O369" s="133"/>
      <c r="P369" s="112"/>
      <c r="Q369" s="254"/>
      <c r="R369" s="112"/>
      <c r="S369" s="258"/>
      <c r="T369" s="222"/>
      <c r="U369" s="161"/>
      <c r="V369" s="197"/>
      <c r="W369" s="162"/>
      <c r="X369" s="92"/>
      <c r="Y369" s="92"/>
      <c r="Z369" s="91"/>
      <c r="AA369" s="91"/>
      <c r="AB369" s="92"/>
      <c r="AC369" s="92"/>
      <c r="AD369" s="91"/>
    </row>
    <row r="370" spans="1:30" hidden="1" outlineLevel="1" x14ac:dyDescent="0.5">
      <c r="A370" s="234" t="s">
        <v>603</v>
      </c>
      <c r="B370" s="250" t="s">
        <v>2620</v>
      </c>
      <c r="C370" s="234" t="s">
        <v>1345</v>
      </c>
      <c r="D370" s="207" t="s">
        <v>319</v>
      </c>
      <c r="E370" s="169"/>
      <c r="F370" s="234" t="s">
        <v>2295</v>
      </c>
      <c r="G370" s="227" t="s">
        <v>15</v>
      </c>
      <c r="H370" s="179" t="s">
        <v>215</v>
      </c>
      <c r="I370" s="133"/>
      <c r="J370" s="112"/>
      <c r="K370" s="254"/>
      <c r="L370" s="112"/>
      <c r="M370" s="258"/>
      <c r="N370" s="179"/>
      <c r="O370" s="133"/>
      <c r="P370" s="112"/>
      <c r="Q370" s="254"/>
      <c r="R370" s="112"/>
      <c r="S370" s="258"/>
      <c r="T370" s="222"/>
      <c r="U370" s="161"/>
      <c r="V370" s="197"/>
      <c r="W370" s="162"/>
      <c r="X370" s="92"/>
      <c r="Y370" s="92"/>
      <c r="Z370" s="91"/>
      <c r="AA370" s="91"/>
      <c r="AB370" s="92"/>
      <c r="AC370" s="92"/>
      <c r="AD370" s="91"/>
    </row>
    <row r="371" spans="1:30" hidden="1" outlineLevel="1" x14ac:dyDescent="0.5">
      <c r="A371" s="234" t="s">
        <v>604</v>
      </c>
      <c r="B371" s="250" t="s">
        <v>2621</v>
      </c>
      <c r="C371" s="234" t="s">
        <v>1345</v>
      </c>
      <c r="D371" s="207" t="s">
        <v>319</v>
      </c>
      <c r="E371" s="169"/>
      <c r="F371" s="234" t="s">
        <v>2296</v>
      </c>
      <c r="G371" s="227" t="s">
        <v>15</v>
      </c>
      <c r="H371" s="179" t="s">
        <v>215</v>
      </c>
      <c r="I371" s="133"/>
      <c r="J371" s="112"/>
      <c r="K371" s="254"/>
      <c r="L371" s="112"/>
      <c r="M371" s="258"/>
      <c r="N371" s="179"/>
      <c r="O371" s="133"/>
      <c r="P371" s="112"/>
      <c r="Q371" s="254"/>
      <c r="R371" s="112"/>
      <c r="S371" s="258"/>
      <c r="T371" s="222"/>
      <c r="U371" s="161"/>
      <c r="V371" s="197"/>
      <c r="W371" s="162"/>
      <c r="X371" s="92"/>
      <c r="Y371" s="92"/>
      <c r="Z371" s="91"/>
      <c r="AA371" s="91"/>
      <c r="AB371" s="92"/>
      <c r="AC371" s="92"/>
      <c r="AD371" s="91"/>
    </row>
    <row r="372" spans="1:30" hidden="1" outlineLevel="1" x14ac:dyDescent="0.5">
      <c r="A372" s="264" t="s">
        <v>772</v>
      </c>
      <c r="B372" s="250" t="s">
        <v>2622</v>
      </c>
      <c r="C372" s="234" t="s">
        <v>1345</v>
      </c>
      <c r="D372" s="207" t="s">
        <v>318</v>
      </c>
      <c r="E372" s="169"/>
      <c r="F372" s="234" t="s">
        <v>2297</v>
      </c>
      <c r="G372" s="227" t="s">
        <v>15</v>
      </c>
      <c r="H372" s="179" t="s">
        <v>215</v>
      </c>
      <c r="I372" s="133"/>
      <c r="J372" s="112"/>
      <c r="K372" s="254"/>
      <c r="L372" s="112"/>
      <c r="M372" s="258"/>
      <c r="N372" s="179"/>
      <c r="O372" s="133"/>
      <c r="P372" s="112"/>
      <c r="Q372" s="254"/>
      <c r="R372" s="112"/>
      <c r="S372" s="258"/>
      <c r="T372" s="222"/>
      <c r="U372" s="161"/>
      <c r="V372" s="197"/>
      <c r="W372" s="162"/>
      <c r="X372" s="92"/>
      <c r="Y372" s="92"/>
      <c r="Z372" s="91"/>
      <c r="AA372" s="91"/>
      <c r="AB372" s="92"/>
      <c r="AC372" s="92"/>
      <c r="AD372" s="91"/>
    </row>
    <row r="373" spans="1:30" outlineLevel="1" x14ac:dyDescent="0.5">
      <c r="A373" s="220" t="s">
        <v>503</v>
      </c>
      <c r="B373" s="250" t="s">
        <v>1847</v>
      </c>
      <c r="C373" s="234" t="s">
        <v>1443</v>
      </c>
      <c r="D373" s="207" t="s">
        <v>319</v>
      </c>
      <c r="E373" s="169"/>
      <c r="F373" s="234" t="s">
        <v>1824</v>
      </c>
      <c r="G373" s="227" t="s">
        <v>15</v>
      </c>
      <c r="H373" s="180" t="s">
        <v>319</v>
      </c>
      <c r="I373" s="235"/>
      <c r="J373" s="112" t="s">
        <v>22</v>
      </c>
      <c r="K373" s="254" t="s">
        <v>2945</v>
      </c>
      <c r="L373" s="112"/>
      <c r="M373" s="258"/>
      <c r="N373" s="180"/>
      <c r="O373" s="235"/>
      <c r="P373" s="112"/>
      <c r="Q373" s="254"/>
      <c r="R373" s="112"/>
      <c r="S373" s="258"/>
      <c r="T373" s="222" t="s">
        <v>203</v>
      </c>
      <c r="U373" s="161"/>
      <c r="V373" s="197" t="s">
        <v>203</v>
      </c>
      <c r="W373" s="162"/>
      <c r="X373" s="92"/>
      <c r="Y373" s="92"/>
      <c r="Z373" s="91"/>
      <c r="AA373" s="91"/>
      <c r="AB373" s="92"/>
      <c r="AC373" s="92"/>
      <c r="AD373" s="91"/>
    </row>
    <row r="374" spans="1:30" outlineLevel="1" x14ac:dyDescent="0.5">
      <c r="A374" s="220" t="s">
        <v>504</v>
      </c>
      <c r="B374" s="250" t="s">
        <v>1848</v>
      </c>
      <c r="C374" s="234" t="s">
        <v>1443</v>
      </c>
      <c r="D374" s="207" t="s">
        <v>319</v>
      </c>
      <c r="E374" s="169"/>
      <c r="F374" s="234" t="s">
        <v>1825</v>
      </c>
      <c r="G374" s="227" t="s">
        <v>15</v>
      </c>
      <c r="H374" s="180" t="s">
        <v>319</v>
      </c>
      <c r="I374" s="235"/>
      <c r="J374" s="112" t="s">
        <v>22</v>
      </c>
      <c r="K374" s="254" t="s">
        <v>2929</v>
      </c>
      <c r="L374" s="112"/>
      <c r="M374" s="258"/>
      <c r="N374" s="180"/>
      <c r="O374" s="235"/>
      <c r="P374" s="112"/>
      <c r="Q374" s="254"/>
      <c r="R374" s="112"/>
      <c r="S374" s="258"/>
      <c r="T374" s="222" t="s">
        <v>203</v>
      </c>
      <c r="U374" s="161"/>
      <c r="V374" s="197" t="s">
        <v>203</v>
      </c>
      <c r="W374" s="162"/>
      <c r="X374" s="92"/>
      <c r="Y374" s="92"/>
      <c r="Z374" s="91"/>
      <c r="AA374" s="91"/>
      <c r="AB374" s="92"/>
      <c r="AC374" s="92"/>
      <c r="AD374" s="91"/>
    </row>
    <row r="375" spans="1:30" hidden="1" outlineLevel="1" x14ac:dyDescent="0.5">
      <c r="A375" s="234" t="s">
        <v>967</v>
      </c>
      <c r="B375" s="250" t="s">
        <v>1326</v>
      </c>
      <c r="C375" s="234" t="s">
        <v>1393</v>
      </c>
      <c r="D375" s="207" t="s">
        <v>319</v>
      </c>
      <c r="E375" s="169"/>
      <c r="F375" s="234" t="s">
        <v>1189</v>
      </c>
      <c r="G375" s="227" t="s">
        <v>15</v>
      </c>
      <c r="H375" s="179" t="s">
        <v>215</v>
      </c>
      <c r="I375" s="235"/>
      <c r="J375" s="112"/>
      <c r="K375" s="254"/>
      <c r="L375" s="112"/>
      <c r="M375" s="258"/>
      <c r="N375" s="179"/>
      <c r="O375" s="235"/>
      <c r="P375" s="112"/>
      <c r="Q375" s="254"/>
      <c r="R375" s="112"/>
      <c r="S375" s="258"/>
      <c r="T375" s="222"/>
      <c r="U375" s="161"/>
      <c r="V375" s="197"/>
      <c r="W375" s="162"/>
      <c r="X375" s="92"/>
      <c r="Y375" s="92"/>
      <c r="Z375" s="91"/>
      <c r="AA375" s="91"/>
      <c r="AB375" s="92"/>
      <c r="AC375" s="92"/>
      <c r="AD375" s="91"/>
    </row>
    <row r="376" spans="1:30" hidden="1" outlineLevel="1" x14ac:dyDescent="0.5">
      <c r="A376" s="234" t="s">
        <v>968</v>
      </c>
      <c r="B376" s="250" t="s">
        <v>2623</v>
      </c>
      <c r="C376" s="234" t="s">
        <v>1413</v>
      </c>
      <c r="D376" s="207" t="s">
        <v>320</v>
      </c>
      <c r="E376" s="169"/>
      <c r="F376" s="234" t="s">
        <v>2298</v>
      </c>
      <c r="G376" s="227" t="s">
        <v>15</v>
      </c>
      <c r="H376" s="179" t="s">
        <v>215</v>
      </c>
      <c r="I376" s="235"/>
      <c r="J376" s="112"/>
      <c r="K376" s="254"/>
      <c r="L376" s="112"/>
      <c r="M376" s="258"/>
      <c r="N376" s="179"/>
      <c r="O376" s="235"/>
      <c r="P376" s="112"/>
      <c r="Q376" s="254"/>
      <c r="R376" s="112"/>
      <c r="S376" s="258"/>
      <c r="T376" s="222"/>
      <c r="U376" s="161"/>
      <c r="V376" s="197"/>
      <c r="W376" s="162"/>
      <c r="X376" s="92"/>
      <c r="Y376" s="92"/>
      <c r="Z376" s="91"/>
      <c r="AA376" s="91"/>
      <c r="AB376" s="92"/>
      <c r="AC376" s="92"/>
      <c r="AD376" s="91"/>
    </row>
    <row r="377" spans="1:30" hidden="1" outlineLevel="1" x14ac:dyDescent="0.5">
      <c r="A377" s="234" t="s">
        <v>969</v>
      </c>
      <c r="B377" s="250" t="s">
        <v>1327</v>
      </c>
      <c r="C377" s="234" t="s">
        <v>1393</v>
      </c>
      <c r="D377" s="207" t="s">
        <v>319</v>
      </c>
      <c r="E377" s="169"/>
      <c r="F377" s="234" t="s">
        <v>1190</v>
      </c>
      <c r="G377" s="227" t="s">
        <v>15</v>
      </c>
      <c r="H377" s="179" t="s">
        <v>215</v>
      </c>
      <c r="I377" s="235"/>
      <c r="J377" s="112"/>
      <c r="K377" s="254"/>
      <c r="L377" s="112"/>
      <c r="M377" s="258"/>
      <c r="N377" s="179"/>
      <c r="O377" s="235"/>
      <c r="P377" s="112"/>
      <c r="Q377" s="254"/>
      <c r="R377" s="112"/>
      <c r="S377" s="258"/>
      <c r="T377" s="222"/>
      <c r="U377" s="161"/>
      <c r="V377" s="197"/>
      <c r="W377" s="162"/>
      <c r="X377" s="92"/>
      <c r="Y377" s="92"/>
      <c r="Z377" s="91"/>
      <c r="AA377" s="91"/>
      <c r="AB377" s="92"/>
      <c r="AC377" s="92"/>
      <c r="AD377" s="91"/>
    </row>
    <row r="378" spans="1:30" hidden="1" outlineLevel="1" x14ac:dyDescent="0.5">
      <c r="A378" s="234" t="s">
        <v>970</v>
      </c>
      <c r="B378" s="250" t="s">
        <v>2624</v>
      </c>
      <c r="C378" s="234" t="s">
        <v>1413</v>
      </c>
      <c r="D378" s="207" t="s">
        <v>320</v>
      </c>
      <c r="E378" s="169"/>
      <c r="F378" s="234" t="s">
        <v>2299</v>
      </c>
      <c r="G378" s="227" t="s">
        <v>15</v>
      </c>
      <c r="H378" s="179" t="s">
        <v>215</v>
      </c>
      <c r="I378" s="235"/>
      <c r="J378" s="112"/>
      <c r="K378" s="254"/>
      <c r="L378" s="112"/>
      <c r="M378" s="258"/>
      <c r="N378" s="179"/>
      <c r="O378" s="235"/>
      <c r="P378" s="112"/>
      <c r="Q378" s="254"/>
      <c r="R378" s="112"/>
      <c r="S378" s="258"/>
      <c r="T378" s="222"/>
      <c r="U378" s="161"/>
      <c r="V378" s="197"/>
      <c r="W378" s="162"/>
      <c r="X378" s="92"/>
      <c r="Y378" s="92"/>
      <c r="Z378" s="91"/>
      <c r="AA378" s="91"/>
      <c r="AB378" s="92"/>
      <c r="AC378" s="92"/>
      <c r="AD378" s="91"/>
    </row>
    <row r="379" spans="1:30" hidden="1" outlineLevel="1" x14ac:dyDescent="0.5">
      <c r="A379" s="234" t="s">
        <v>971</v>
      </c>
      <c r="B379" s="250" t="s">
        <v>2625</v>
      </c>
      <c r="C379" s="234" t="s">
        <v>1444</v>
      </c>
      <c r="D379" s="207" t="s">
        <v>320</v>
      </c>
      <c r="E379" s="169"/>
      <c r="F379" s="234" t="s">
        <v>2300</v>
      </c>
      <c r="G379" s="227" t="s">
        <v>15</v>
      </c>
      <c r="H379" s="179" t="s">
        <v>215</v>
      </c>
      <c r="I379" s="235"/>
      <c r="J379" s="112"/>
      <c r="K379" s="254"/>
      <c r="L379" s="112"/>
      <c r="M379" s="258"/>
      <c r="N379" s="179"/>
      <c r="O379" s="235"/>
      <c r="P379" s="112"/>
      <c r="Q379" s="254"/>
      <c r="R379" s="112"/>
      <c r="S379" s="258"/>
      <c r="T379" s="222"/>
      <c r="U379" s="161"/>
      <c r="V379" s="197"/>
      <c r="W379" s="162"/>
      <c r="X379" s="92"/>
      <c r="Y379" s="92"/>
      <c r="Z379" s="91"/>
      <c r="AA379" s="91"/>
      <c r="AB379" s="92"/>
      <c r="AC379" s="92"/>
      <c r="AD379" s="91"/>
    </row>
    <row r="380" spans="1:30" hidden="1" outlineLevel="1" x14ac:dyDescent="0.5">
      <c r="A380" s="234" t="s">
        <v>972</v>
      </c>
      <c r="B380" s="250" t="s">
        <v>2626</v>
      </c>
      <c r="C380" s="234" t="s">
        <v>1366</v>
      </c>
      <c r="D380" s="207" t="s">
        <v>319</v>
      </c>
      <c r="E380" s="169"/>
      <c r="F380" s="234" t="s">
        <v>2301</v>
      </c>
      <c r="G380" s="227" t="s">
        <v>15</v>
      </c>
      <c r="H380" s="179" t="s">
        <v>215</v>
      </c>
      <c r="I380" s="235"/>
      <c r="J380" s="112"/>
      <c r="K380" s="254"/>
      <c r="L380" s="112"/>
      <c r="M380" s="258"/>
      <c r="N380" s="179"/>
      <c r="O380" s="235"/>
      <c r="P380" s="112"/>
      <c r="Q380" s="254"/>
      <c r="R380" s="112"/>
      <c r="S380" s="258"/>
      <c r="T380" s="222"/>
      <c r="U380" s="161"/>
      <c r="V380" s="197"/>
      <c r="W380" s="162"/>
      <c r="X380" s="92"/>
      <c r="Y380" s="92"/>
      <c r="Z380" s="91"/>
      <c r="AA380" s="91"/>
      <c r="AB380" s="92"/>
      <c r="AC380" s="92"/>
      <c r="AD380" s="91"/>
    </row>
    <row r="381" spans="1:30" hidden="1" outlineLevel="1" x14ac:dyDescent="0.5">
      <c r="A381" s="234" t="s">
        <v>973</v>
      </c>
      <c r="B381" s="250" t="s">
        <v>1328</v>
      </c>
      <c r="C381" s="234" t="s">
        <v>1366</v>
      </c>
      <c r="D381" s="207" t="s">
        <v>320</v>
      </c>
      <c r="E381" s="169"/>
      <c r="F381" s="234" t="s">
        <v>1191</v>
      </c>
      <c r="G381" s="227" t="s">
        <v>15</v>
      </c>
      <c r="H381" s="179" t="s">
        <v>215</v>
      </c>
      <c r="I381" s="235"/>
      <c r="J381" s="112"/>
      <c r="K381" s="254"/>
      <c r="L381" s="112"/>
      <c r="M381" s="258"/>
      <c r="N381" s="179"/>
      <c r="O381" s="235"/>
      <c r="P381" s="112"/>
      <c r="Q381" s="254"/>
      <c r="R381" s="112"/>
      <c r="S381" s="258"/>
      <c r="T381" s="222"/>
      <c r="U381" s="161"/>
      <c r="V381" s="197"/>
      <c r="W381" s="162"/>
      <c r="X381" s="92"/>
      <c r="Y381" s="92"/>
      <c r="Z381" s="91"/>
      <c r="AA381" s="91"/>
      <c r="AB381" s="92"/>
      <c r="AC381" s="92"/>
      <c r="AD381" s="91"/>
    </row>
    <row r="382" spans="1:30" hidden="1" outlineLevel="1" x14ac:dyDescent="0.5">
      <c r="A382" s="234" t="s">
        <v>974</v>
      </c>
      <c r="B382" s="250" t="s">
        <v>2627</v>
      </c>
      <c r="C382" s="234" t="s">
        <v>1444</v>
      </c>
      <c r="D382" s="207" t="s">
        <v>320</v>
      </c>
      <c r="E382" s="169"/>
      <c r="F382" s="234" t="s">
        <v>2302</v>
      </c>
      <c r="G382" s="227" t="s">
        <v>15</v>
      </c>
      <c r="H382" s="179" t="s">
        <v>215</v>
      </c>
      <c r="I382" s="235"/>
      <c r="J382" s="112"/>
      <c r="K382" s="254"/>
      <c r="L382" s="112"/>
      <c r="M382" s="258"/>
      <c r="N382" s="179"/>
      <c r="O382" s="235"/>
      <c r="P382" s="112"/>
      <c r="Q382" s="254"/>
      <c r="R382" s="112"/>
      <c r="S382" s="258"/>
      <c r="T382" s="222"/>
      <c r="U382" s="161"/>
      <c r="V382" s="197"/>
      <c r="W382" s="162"/>
      <c r="X382" s="92"/>
      <c r="Y382" s="92"/>
      <c r="Z382" s="91"/>
      <c r="AA382" s="91"/>
      <c r="AB382" s="92"/>
      <c r="AC382" s="92"/>
      <c r="AD382" s="91"/>
    </row>
    <row r="383" spans="1:30" hidden="1" outlineLevel="1" x14ac:dyDescent="0.5">
      <c r="A383" s="234" t="s">
        <v>975</v>
      </c>
      <c r="B383" s="250" t="s">
        <v>2628</v>
      </c>
      <c r="C383" s="234" t="s">
        <v>1366</v>
      </c>
      <c r="D383" s="207" t="s">
        <v>320</v>
      </c>
      <c r="E383" s="169"/>
      <c r="F383" s="234" t="s">
        <v>2303</v>
      </c>
      <c r="G383" s="227" t="s">
        <v>15</v>
      </c>
      <c r="H383" s="179" t="s">
        <v>215</v>
      </c>
      <c r="I383" s="235"/>
      <c r="J383" s="112"/>
      <c r="K383" s="254"/>
      <c r="L383" s="112"/>
      <c r="M383" s="258"/>
      <c r="N383" s="179"/>
      <c r="O383" s="235"/>
      <c r="P383" s="112"/>
      <c r="Q383" s="254"/>
      <c r="R383" s="112"/>
      <c r="S383" s="258"/>
      <c r="T383" s="222"/>
      <c r="U383" s="161"/>
      <c r="V383" s="197"/>
      <c r="W383" s="162"/>
      <c r="X383" s="92"/>
      <c r="Y383" s="92"/>
      <c r="Z383" s="91"/>
      <c r="AA383" s="91"/>
      <c r="AB383" s="92"/>
      <c r="AC383" s="92"/>
      <c r="AD383" s="91"/>
    </row>
    <row r="384" spans="1:30" hidden="1" outlineLevel="1" x14ac:dyDescent="0.5">
      <c r="A384" s="234" t="s">
        <v>976</v>
      </c>
      <c r="B384" s="250" t="s">
        <v>2629</v>
      </c>
      <c r="C384" s="234" t="s">
        <v>1394</v>
      </c>
      <c r="D384" s="207" t="s">
        <v>320</v>
      </c>
      <c r="E384" s="169"/>
      <c r="F384" s="234" t="s">
        <v>2304</v>
      </c>
      <c r="G384" s="227" t="s">
        <v>15</v>
      </c>
      <c r="H384" s="179" t="s">
        <v>215</v>
      </c>
      <c r="I384" s="235"/>
      <c r="J384" s="112"/>
      <c r="K384" s="254"/>
      <c r="L384" s="112"/>
      <c r="M384" s="258"/>
      <c r="N384" s="179"/>
      <c r="O384" s="235"/>
      <c r="P384" s="112"/>
      <c r="Q384" s="254"/>
      <c r="R384" s="112"/>
      <c r="S384" s="258"/>
      <c r="T384" s="222"/>
      <c r="U384" s="161"/>
      <c r="V384" s="197"/>
      <c r="W384" s="162"/>
      <c r="X384" s="92"/>
      <c r="Y384" s="92"/>
      <c r="Z384" s="91"/>
      <c r="AA384" s="91"/>
      <c r="AB384" s="92"/>
      <c r="AC384" s="92"/>
      <c r="AD384" s="91"/>
    </row>
    <row r="385" spans="1:30" hidden="1" outlineLevel="1" x14ac:dyDescent="0.5">
      <c r="A385" s="234" t="s">
        <v>977</v>
      </c>
      <c r="B385" s="250" t="s">
        <v>2630</v>
      </c>
      <c r="C385" s="234" t="s">
        <v>1444</v>
      </c>
      <c r="D385" s="207" t="s">
        <v>320</v>
      </c>
      <c r="E385" s="169"/>
      <c r="F385" s="234" t="s">
        <v>2305</v>
      </c>
      <c r="G385" s="227" t="s">
        <v>15</v>
      </c>
      <c r="H385" s="179" t="s">
        <v>215</v>
      </c>
      <c r="I385" s="235"/>
      <c r="J385" s="112"/>
      <c r="K385" s="254"/>
      <c r="L385" s="112"/>
      <c r="M385" s="258"/>
      <c r="N385" s="179"/>
      <c r="O385" s="235"/>
      <c r="P385" s="112"/>
      <c r="Q385" s="254"/>
      <c r="R385" s="112"/>
      <c r="S385" s="258"/>
      <c r="T385" s="222"/>
      <c r="U385" s="161"/>
      <c r="V385" s="197"/>
      <c r="W385" s="162"/>
      <c r="X385" s="92"/>
      <c r="Y385" s="92"/>
      <c r="Z385" s="91"/>
      <c r="AA385" s="91"/>
      <c r="AB385" s="92"/>
      <c r="AC385" s="92"/>
      <c r="AD385" s="91"/>
    </row>
    <row r="386" spans="1:30" hidden="1" outlineLevel="1" x14ac:dyDescent="0.5">
      <c r="A386" s="234" t="s">
        <v>978</v>
      </c>
      <c r="B386" s="250" t="s">
        <v>2631</v>
      </c>
      <c r="C386" s="234" t="s">
        <v>1444</v>
      </c>
      <c r="D386" s="207" t="s">
        <v>320</v>
      </c>
      <c r="E386" s="169"/>
      <c r="F386" s="234" t="s">
        <v>2306</v>
      </c>
      <c r="G386" s="227" t="s">
        <v>15</v>
      </c>
      <c r="H386" s="179" t="s">
        <v>215</v>
      </c>
      <c r="I386" s="235"/>
      <c r="J386" s="112"/>
      <c r="K386" s="254"/>
      <c r="L386" s="112"/>
      <c r="M386" s="258"/>
      <c r="N386" s="179"/>
      <c r="O386" s="235"/>
      <c r="P386" s="112"/>
      <c r="Q386" s="254"/>
      <c r="R386" s="112"/>
      <c r="S386" s="258"/>
      <c r="T386" s="222"/>
      <c r="U386" s="161"/>
      <c r="V386" s="197"/>
      <c r="W386" s="162"/>
      <c r="X386" s="92"/>
      <c r="Y386" s="92"/>
      <c r="Z386" s="91"/>
      <c r="AA386" s="91"/>
      <c r="AB386" s="92"/>
      <c r="AC386" s="92"/>
      <c r="AD386" s="91"/>
    </row>
    <row r="387" spans="1:30" hidden="1" outlineLevel="1" x14ac:dyDescent="0.5">
      <c r="A387" s="234" t="s">
        <v>979</v>
      </c>
      <c r="B387" s="250" t="s">
        <v>2632</v>
      </c>
      <c r="C387" s="234" t="s">
        <v>1444</v>
      </c>
      <c r="D387" s="207" t="s">
        <v>320</v>
      </c>
      <c r="E387" s="169"/>
      <c r="F387" s="234" t="s">
        <v>2307</v>
      </c>
      <c r="G387" s="227" t="s">
        <v>15</v>
      </c>
      <c r="H387" s="179" t="s">
        <v>215</v>
      </c>
      <c r="I387" s="235"/>
      <c r="J387" s="112"/>
      <c r="K387" s="254"/>
      <c r="L387" s="112"/>
      <c r="M387" s="258"/>
      <c r="N387" s="179"/>
      <c r="O387" s="235"/>
      <c r="P387" s="112"/>
      <c r="Q387" s="254"/>
      <c r="R387" s="112"/>
      <c r="S387" s="258"/>
      <c r="T387" s="222"/>
      <c r="U387" s="161"/>
      <c r="V387" s="197"/>
      <c r="W387" s="162"/>
      <c r="X387" s="92"/>
      <c r="Y387" s="92"/>
      <c r="Z387" s="91"/>
      <c r="AA387" s="91"/>
      <c r="AB387" s="92"/>
      <c r="AC387" s="92"/>
      <c r="AD387" s="91"/>
    </row>
    <row r="388" spans="1:30" hidden="1" outlineLevel="1" x14ac:dyDescent="0.5">
      <c r="A388" s="234" t="s">
        <v>980</v>
      </c>
      <c r="B388" s="250" t="s">
        <v>2633</v>
      </c>
      <c r="C388" s="234" t="s">
        <v>1366</v>
      </c>
      <c r="D388" s="207" t="s">
        <v>320</v>
      </c>
      <c r="E388" s="169"/>
      <c r="F388" s="234" t="s">
        <v>2308</v>
      </c>
      <c r="G388" s="227" t="s">
        <v>15</v>
      </c>
      <c r="H388" s="179" t="s">
        <v>215</v>
      </c>
      <c r="I388" s="235"/>
      <c r="J388" s="112"/>
      <c r="K388" s="254"/>
      <c r="L388" s="112"/>
      <c r="M388" s="258"/>
      <c r="N388" s="179"/>
      <c r="O388" s="235"/>
      <c r="P388" s="112"/>
      <c r="Q388" s="254"/>
      <c r="R388" s="112"/>
      <c r="S388" s="258"/>
      <c r="T388" s="222"/>
      <c r="U388" s="161"/>
      <c r="V388" s="197"/>
      <c r="W388" s="162"/>
      <c r="X388" s="92"/>
      <c r="Y388" s="92"/>
      <c r="Z388" s="91"/>
      <c r="AA388" s="91"/>
      <c r="AB388" s="92"/>
      <c r="AC388" s="92"/>
      <c r="AD388" s="91"/>
    </row>
    <row r="389" spans="1:30" hidden="1" outlineLevel="1" x14ac:dyDescent="0.5">
      <c r="A389" s="234" t="s">
        <v>981</v>
      </c>
      <c r="B389" s="250" t="s">
        <v>2634</v>
      </c>
      <c r="C389" s="234" t="s">
        <v>1366</v>
      </c>
      <c r="D389" s="207" t="s">
        <v>320</v>
      </c>
      <c r="E389" s="169"/>
      <c r="F389" s="234" t="s">
        <v>2309</v>
      </c>
      <c r="G389" s="227" t="s">
        <v>15</v>
      </c>
      <c r="H389" s="179" t="s">
        <v>215</v>
      </c>
      <c r="I389" s="235"/>
      <c r="J389" s="112"/>
      <c r="K389" s="254"/>
      <c r="L389" s="112"/>
      <c r="M389" s="258"/>
      <c r="N389" s="179"/>
      <c r="O389" s="235"/>
      <c r="P389" s="112"/>
      <c r="Q389" s="254"/>
      <c r="R389" s="112"/>
      <c r="S389" s="258"/>
      <c r="T389" s="222"/>
      <c r="U389" s="161"/>
      <c r="V389" s="197"/>
      <c r="W389" s="162"/>
      <c r="X389" s="92"/>
      <c r="Y389" s="92"/>
      <c r="Z389" s="91"/>
      <c r="AA389" s="91"/>
      <c r="AB389" s="92"/>
      <c r="AC389" s="92"/>
      <c r="AD389" s="91"/>
    </row>
    <row r="390" spans="1:30" hidden="1" outlineLevel="1" x14ac:dyDescent="0.5">
      <c r="A390" s="234" t="s">
        <v>982</v>
      </c>
      <c r="B390" s="250" t="s">
        <v>2635</v>
      </c>
      <c r="C390" s="234" t="s">
        <v>1366</v>
      </c>
      <c r="D390" s="207" t="s">
        <v>320</v>
      </c>
      <c r="E390" s="169"/>
      <c r="F390" s="234" t="s">
        <v>2310</v>
      </c>
      <c r="G390" s="227" t="s">
        <v>15</v>
      </c>
      <c r="H390" s="179" t="s">
        <v>215</v>
      </c>
      <c r="I390" s="235"/>
      <c r="J390" s="112"/>
      <c r="K390" s="254"/>
      <c r="L390" s="112"/>
      <c r="M390" s="258"/>
      <c r="N390" s="179"/>
      <c r="O390" s="235"/>
      <c r="P390" s="112"/>
      <c r="Q390" s="254"/>
      <c r="R390" s="112"/>
      <c r="S390" s="258"/>
      <c r="T390" s="222"/>
      <c r="U390" s="161"/>
      <c r="V390" s="197"/>
      <c r="W390" s="162"/>
      <c r="X390" s="92"/>
      <c r="Y390" s="92"/>
      <c r="Z390" s="91"/>
      <c r="AA390" s="91"/>
      <c r="AB390" s="92"/>
      <c r="AC390" s="92"/>
      <c r="AD390" s="91"/>
    </row>
    <row r="391" spans="1:30" outlineLevel="1" x14ac:dyDescent="0.5">
      <c r="A391" s="234" t="s">
        <v>2146</v>
      </c>
      <c r="B391" s="250" t="s">
        <v>2636</v>
      </c>
      <c r="C391" s="234" t="s">
        <v>1385</v>
      </c>
      <c r="D391" s="207" t="s">
        <v>325</v>
      </c>
      <c r="E391" s="169"/>
      <c r="F391" s="234" t="s">
        <v>2311</v>
      </c>
      <c r="G391" s="227" t="s">
        <v>15</v>
      </c>
      <c r="H391" s="180" t="s">
        <v>325</v>
      </c>
      <c r="I391" s="235"/>
      <c r="J391" s="112" t="s">
        <v>22</v>
      </c>
      <c r="K391" s="254" t="s">
        <v>2946</v>
      </c>
      <c r="L391" s="112"/>
      <c r="M391" s="258"/>
      <c r="N391" s="179"/>
      <c r="O391" s="235"/>
      <c r="P391" s="112"/>
      <c r="Q391" s="254"/>
      <c r="R391" s="112"/>
      <c r="S391" s="258"/>
      <c r="T391" s="222"/>
      <c r="U391" s="161"/>
      <c r="V391" s="197"/>
      <c r="W391" s="162"/>
      <c r="X391" s="92"/>
      <c r="Y391" s="92"/>
      <c r="Z391" s="91"/>
      <c r="AA391" s="91"/>
      <c r="AB391" s="92"/>
      <c r="AC391" s="92"/>
      <c r="AD391" s="91"/>
    </row>
    <row r="392" spans="1:30" outlineLevel="1" x14ac:dyDescent="0.5">
      <c r="A392" s="234" t="s">
        <v>2147</v>
      </c>
      <c r="B392" s="250" t="s">
        <v>2637</v>
      </c>
      <c r="C392" s="234" t="s">
        <v>1385</v>
      </c>
      <c r="D392" s="207" t="s">
        <v>325</v>
      </c>
      <c r="E392" s="169"/>
      <c r="F392" s="234" t="s">
        <v>2312</v>
      </c>
      <c r="G392" s="227" t="s">
        <v>15</v>
      </c>
      <c r="H392" s="180" t="s">
        <v>325</v>
      </c>
      <c r="I392" s="235"/>
      <c r="J392" s="112" t="s">
        <v>22</v>
      </c>
      <c r="K392" s="254" t="s">
        <v>2947</v>
      </c>
      <c r="L392" s="112"/>
      <c r="M392" s="258"/>
      <c r="N392" s="179"/>
      <c r="O392" s="235"/>
      <c r="P392" s="112"/>
      <c r="Q392" s="254"/>
      <c r="R392" s="112"/>
      <c r="S392" s="258"/>
      <c r="T392" s="222"/>
      <c r="U392" s="161"/>
      <c r="V392" s="197"/>
      <c r="W392" s="162"/>
      <c r="X392" s="92"/>
      <c r="Y392" s="92"/>
      <c r="Z392" s="91"/>
      <c r="AA392" s="91"/>
      <c r="AB392" s="92"/>
      <c r="AC392" s="92"/>
      <c r="AD392" s="91"/>
    </row>
    <row r="393" spans="1:30" outlineLevel="1" x14ac:dyDescent="0.5">
      <c r="A393" s="220" t="s">
        <v>505</v>
      </c>
      <c r="B393" s="250" t="s">
        <v>678</v>
      </c>
      <c r="C393" s="234" t="s">
        <v>1385</v>
      </c>
      <c r="D393" s="207" t="s">
        <v>324</v>
      </c>
      <c r="E393" s="169"/>
      <c r="F393" s="234" t="s">
        <v>639</v>
      </c>
      <c r="G393" s="227" t="s">
        <v>15</v>
      </c>
      <c r="H393" s="180" t="s">
        <v>324</v>
      </c>
      <c r="I393" s="133"/>
      <c r="J393" s="112" t="s">
        <v>22</v>
      </c>
      <c r="K393" s="254" t="s">
        <v>2948</v>
      </c>
      <c r="L393" s="112"/>
      <c r="M393" s="258"/>
      <c r="N393" s="180"/>
      <c r="O393" s="133"/>
      <c r="P393" s="112"/>
      <c r="Q393" s="254"/>
      <c r="R393" s="112"/>
      <c r="S393" s="258"/>
      <c r="T393" s="222"/>
      <c r="U393" s="161"/>
      <c r="V393" s="197"/>
      <c r="W393" s="162"/>
      <c r="X393" s="92"/>
      <c r="Y393" s="92"/>
      <c r="Z393" s="91"/>
      <c r="AA393" s="91"/>
      <c r="AB393" s="92"/>
      <c r="AC393" s="92"/>
      <c r="AD393" s="91"/>
    </row>
    <row r="394" spans="1:30" outlineLevel="1" x14ac:dyDescent="0.5">
      <c r="A394" s="220" t="s">
        <v>506</v>
      </c>
      <c r="B394" s="250" t="s">
        <v>679</v>
      </c>
      <c r="C394" s="234" t="s">
        <v>1385</v>
      </c>
      <c r="D394" s="207" t="s">
        <v>324</v>
      </c>
      <c r="E394" s="169"/>
      <c r="F394" s="234" t="s">
        <v>695</v>
      </c>
      <c r="G394" s="227" t="s">
        <v>15</v>
      </c>
      <c r="H394" s="180" t="s">
        <v>324</v>
      </c>
      <c r="I394" s="133"/>
      <c r="J394" s="112" t="s">
        <v>22</v>
      </c>
      <c r="K394" s="254" t="s">
        <v>2948</v>
      </c>
      <c r="L394" s="112"/>
      <c r="M394" s="258"/>
      <c r="N394" s="180"/>
      <c r="O394" s="133"/>
      <c r="P394" s="112"/>
      <c r="Q394" s="254"/>
      <c r="R394" s="112"/>
      <c r="S394" s="258"/>
      <c r="T394" s="222"/>
      <c r="U394" s="161"/>
      <c r="V394" s="197"/>
      <c r="W394" s="162"/>
      <c r="X394" s="92"/>
      <c r="Y394" s="92"/>
      <c r="Z394" s="91"/>
      <c r="AA394" s="91"/>
      <c r="AB394" s="92"/>
      <c r="AC394" s="92"/>
      <c r="AD394" s="91"/>
    </row>
    <row r="395" spans="1:30" outlineLevel="1" x14ac:dyDescent="0.5">
      <c r="A395" s="220" t="s">
        <v>507</v>
      </c>
      <c r="B395" s="250" t="s">
        <v>680</v>
      </c>
      <c r="C395" s="234" t="s">
        <v>1385</v>
      </c>
      <c r="D395" s="207" t="s">
        <v>320</v>
      </c>
      <c r="E395" s="169"/>
      <c r="F395" s="234" t="s">
        <v>696</v>
      </c>
      <c r="G395" s="227" t="s">
        <v>15</v>
      </c>
      <c r="H395" s="180" t="s">
        <v>320</v>
      </c>
      <c r="I395" s="133"/>
      <c r="J395" s="112" t="s">
        <v>22</v>
      </c>
      <c r="K395" s="254" t="s">
        <v>2949</v>
      </c>
      <c r="L395" s="112"/>
      <c r="M395" s="258"/>
      <c r="N395" s="180"/>
      <c r="O395" s="133"/>
      <c r="P395" s="112"/>
      <c r="Q395" s="254"/>
      <c r="R395" s="112"/>
      <c r="S395" s="258"/>
      <c r="T395" s="222" t="s">
        <v>203</v>
      </c>
      <c r="U395" s="161"/>
      <c r="V395" s="197" t="s">
        <v>203</v>
      </c>
      <c r="W395" s="162"/>
      <c r="X395" s="92"/>
      <c r="Y395" s="92"/>
      <c r="Z395" s="91"/>
      <c r="AA395" s="91"/>
      <c r="AB395" s="92"/>
      <c r="AC395" s="92"/>
      <c r="AD395" s="91"/>
    </row>
    <row r="396" spans="1:30" outlineLevel="1" x14ac:dyDescent="0.5">
      <c r="A396" s="220" t="s">
        <v>508</v>
      </c>
      <c r="B396" s="250" t="s">
        <v>681</v>
      </c>
      <c r="C396" s="234" t="s">
        <v>1385</v>
      </c>
      <c r="D396" s="207" t="s">
        <v>320</v>
      </c>
      <c r="E396" s="169"/>
      <c r="F396" s="234" t="s">
        <v>697</v>
      </c>
      <c r="G396" s="227" t="s">
        <v>15</v>
      </c>
      <c r="H396" s="180" t="s">
        <v>320</v>
      </c>
      <c r="I396" s="133"/>
      <c r="J396" s="112" t="s">
        <v>22</v>
      </c>
      <c r="K396" s="254" t="s">
        <v>2950</v>
      </c>
      <c r="L396" s="112"/>
      <c r="M396" s="258"/>
      <c r="N396" s="180"/>
      <c r="O396" s="133"/>
      <c r="P396" s="112"/>
      <c r="Q396" s="254"/>
      <c r="R396" s="112"/>
      <c r="S396" s="258"/>
      <c r="T396" s="222" t="s">
        <v>203</v>
      </c>
      <c r="U396" s="161"/>
      <c r="V396" s="197" t="s">
        <v>203</v>
      </c>
      <c r="W396" s="162"/>
      <c r="X396" s="92"/>
      <c r="Y396" s="92"/>
      <c r="Z396" s="91"/>
      <c r="AA396" s="91"/>
      <c r="AB396" s="92"/>
      <c r="AC396" s="92"/>
      <c r="AD396" s="91"/>
    </row>
    <row r="397" spans="1:30" outlineLevel="1" x14ac:dyDescent="0.5">
      <c r="A397" s="220" t="s">
        <v>509</v>
      </c>
      <c r="B397" s="250" t="s">
        <v>682</v>
      </c>
      <c r="C397" s="234" t="s">
        <v>1385</v>
      </c>
      <c r="D397" s="207" t="s">
        <v>324</v>
      </c>
      <c r="E397" s="169"/>
      <c r="F397" s="234" t="s">
        <v>698</v>
      </c>
      <c r="G397" s="227" t="s">
        <v>15</v>
      </c>
      <c r="H397" s="180" t="s">
        <v>324</v>
      </c>
      <c r="I397" s="133"/>
      <c r="J397" s="112" t="s">
        <v>22</v>
      </c>
      <c r="K397" s="254" t="s">
        <v>2950</v>
      </c>
      <c r="L397" s="112"/>
      <c r="M397" s="258"/>
      <c r="N397" s="180"/>
      <c r="O397" s="133"/>
      <c r="P397" s="112"/>
      <c r="Q397" s="254"/>
      <c r="R397" s="112"/>
      <c r="S397" s="258"/>
      <c r="T397" s="222" t="s">
        <v>203</v>
      </c>
      <c r="U397" s="161"/>
      <c r="V397" s="197" t="s">
        <v>203</v>
      </c>
      <c r="W397" s="162"/>
      <c r="X397" s="92"/>
      <c r="Y397" s="92"/>
      <c r="Z397" s="91"/>
      <c r="AA397" s="91"/>
      <c r="AB397" s="92"/>
      <c r="AC397" s="92"/>
      <c r="AD397" s="91"/>
    </row>
    <row r="398" spans="1:30" hidden="1" outlineLevel="1" x14ac:dyDescent="0.5">
      <c r="A398" s="234" t="s">
        <v>983</v>
      </c>
      <c r="B398" s="250" t="s">
        <v>1329</v>
      </c>
      <c r="C398" s="234" t="s">
        <v>2851</v>
      </c>
      <c r="D398" s="207" t="s">
        <v>319</v>
      </c>
      <c r="E398" s="169"/>
      <c r="F398" s="234" t="s">
        <v>1192</v>
      </c>
      <c r="G398" s="227" t="s">
        <v>15</v>
      </c>
      <c r="H398" s="179" t="s">
        <v>215</v>
      </c>
      <c r="I398" s="133"/>
      <c r="J398" s="112"/>
      <c r="K398" s="254"/>
      <c r="L398" s="112"/>
      <c r="M398" s="258"/>
      <c r="N398" s="179"/>
      <c r="O398" s="133"/>
      <c r="P398" s="112"/>
      <c r="Q398" s="254"/>
      <c r="R398" s="112"/>
      <c r="S398" s="258"/>
      <c r="T398" s="222"/>
      <c r="U398" s="161"/>
      <c r="V398" s="197"/>
      <c r="W398" s="162"/>
      <c r="X398" s="92"/>
      <c r="Y398" s="92"/>
      <c r="Z398" s="91"/>
      <c r="AA398" s="91"/>
      <c r="AB398" s="92"/>
      <c r="AC398" s="92"/>
      <c r="AD398" s="91"/>
    </row>
    <row r="399" spans="1:30" hidden="1" outlineLevel="1" x14ac:dyDescent="0.5">
      <c r="A399" s="234" t="s">
        <v>984</v>
      </c>
      <c r="B399" s="250" t="s">
        <v>1330</v>
      </c>
      <c r="C399" s="234" t="s">
        <v>2852</v>
      </c>
      <c r="D399" s="207" t="s">
        <v>325</v>
      </c>
      <c r="E399" s="169"/>
      <c r="F399" s="234" t="s">
        <v>1193</v>
      </c>
      <c r="G399" s="227" t="s">
        <v>15</v>
      </c>
      <c r="H399" s="179" t="s">
        <v>215</v>
      </c>
      <c r="I399" s="133"/>
      <c r="J399" s="112"/>
      <c r="K399" s="254"/>
      <c r="L399" s="112"/>
      <c r="M399" s="258"/>
      <c r="N399" s="179"/>
      <c r="O399" s="133"/>
      <c r="P399" s="112"/>
      <c r="Q399" s="254"/>
      <c r="R399" s="112"/>
      <c r="S399" s="258"/>
      <c r="T399" s="222"/>
      <c r="U399" s="161"/>
      <c r="V399" s="197"/>
      <c r="W399" s="162"/>
      <c r="X399" s="92"/>
      <c r="Y399" s="92"/>
      <c r="Z399" s="91"/>
      <c r="AA399" s="91"/>
      <c r="AB399" s="92"/>
      <c r="AC399" s="92"/>
      <c r="AD399" s="91"/>
    </row>
    <row r="400" spans="1:30" outlineLevel="1" x14ac:dyDescent="0.5">
      <c r="A400" s="264" t="s">
        <v>726</v>
      </c>
      <c r="B400" s="250" t="s">
        <v>768</v>
      </c>
      <c r="C400" s="234" t="s">
        <v>1445</v>
      </c>
      <c r="D400" s="207" t="s">
        <v>325</v>
      </c>
      <c r="E400" s="169"/>
      <c r="F400" s="234" t="s">
        <v>753</v>
      </c>
      <c r="G400" s="227" t="s">
        <v>15</v>
      </c>
      <c r="H400" s="180" t="s">
        <v>325</v>
      </c>
      <c r="I400" s="133"/>
      <c r="J400" s="112" t="s">
        <v>22</v>
      </c>
      <c r="K400" s="254" t="s">
        <v>2929</v>
      </c>
      <c r="L400" s="112"/>
      <c r="M400" s="258"/>
      <c r="N400" s="180"/>
      <c r="O400" s="133"/>
      <c r="P400" s="112"/>
      <c r="Q400" s="254"/>
      <c r="R400" s="112"/>
      <c r="S400" s="258"/>
      <c r="T400" s="222" t="s">
        <v>203</v>
      </c>
      <c r="U400" s="161"/>
      <c r="V400" s="197" t="s">
        <v>203</v>
      </c>
      <c r="W400" s="162"/>
      <c r="X400" s="92"/>
      <c r="Y400" s="92"/>
      <c r="Z400" s="91"/>
      <c r="AA400" s="91"/>
      <c r="AB400" s="92"/>
      <c r="AC400" s="92"/>
      <c r="AD400" s="91"/>
    </row>
    <row r="401" spans="1:30" outlineLevel="1" x14ac:dyDescent="0.5">
      <c r="A401" s="220" t="s">
        <v>510</v>
      </c>
      <c r="B401" s="250" t="s">
        <v>2638</v>
      </c>
      <c r="C401" s="234" t="s">
        <v>1385</v>
      </c>
      <c r="D401" s="207" t="s">
        <v>320</v>
      </c>
      <c r="E401" s="169"/>
      <c r="F401" s="234" t="s">
        <v>2313</v>
      </c>
      <c r="G401" s="227" t="s">
        <v>15</v>
      </c>
      <c r="H401" s="180" t="s">
        <v>320</v>
      </c>
      <c r="I401" s="133"/>
      <c r="J401" s="112" t="s">
        <v>22</v>
      </c>
      <c r="K401" s="254" t="s">
        <v>2951</v>
      </c>
      <c r="L401" s="112"/>
      <c r="M401" s="258"/>
      <c r="N401" s="180"/>
      <c r="O401" s="133"/>
      <c r="P401" s="112"/>
      <c r="Q401" s="254"/>
      <c r="R401" s="112"/>
      <c r="S401" s="258"/>
      <c r="T401" s="222" t="s">
        <v>203</v>
      </c>
      <c r="U401" s="161"/>
      <c r="V401" s="197" t="s">
        <v>203</v>
      </c>
      <c r="W401" s="162"/>
      <c r="X401" s="92"/>
      <c r="Y401" s="92"/>
      <c r="Z401" s="91"/>
      <c r="AA401" s="91"/>
      <c r="AB401" s="92"/>
      <c r="AC401" s="92"/>
      <c r="AD401" s="91"/>
    </row>
    <row r="402" spans="1:30" outlineLevel="1" x14ac:dyDescent="0.5">
      <c r="A402" s="220" t="s">
        <v>511</v>
      </c>
      <c r="B402" s="250" t="s">
        <v>769</v>
      </c>
      <c r="C402" s="234" t="s">
        <v>1446</v>
      </c>
      <c r="D402" s="207" t="s">
        <v>319</v>
      </c>
      <c r="E402" s="169"/>
      <c r="F402" s="234" t="s">
        <v>754</v>
      </c>
      <c r="G402" s="227" t="s">
        <v>15</v>
      </c>
      <c r="H402" s="180" t="s">
        <v>319</v>
      </c>
      <c r="I402" s="235"/>
      <c r="J402" s="112" t="s">
        <v>22</v>
      </c>
      <c r="K402" s="254" t="s">
        <v>2952</v>
      </c>
      <c r="L402" s="112"/>
      <c r="M402" s="258"/>
      <c r="N402" s="180"/>
      <c r="O402" s="235"/>
      <c r="P402" s="112"/>
      <c r="Q402" s="254"/>
      <c r="R402" s="112"/>
      <c r="S402" s="258"/>
      <c r="T402" s="222" t="s">
        <v>203</v>
      </c>
      <c r="U402" s="161"/>
      <c r="V402" s="197" t="s">
        <v>203</v>
      </c>
      <c r="W402" s="162"/>
      <c r="X402" s="92"/>
      <c r="Y402" s="92"/>
      <c r="Z402" s="91"/>
      <c r="AA402" s="91"/>
      <c r="AB402" s="92"/>
      <c r="AC402" s="92"/>
      <c r="AD402" s="91"/>
    </row>
    <row r="403" spans="1:30" outlineLevel="1" x14ac:dyDescent="0.5">
      <c r="A403" s="220" t="s">
        <v>512</v>
      </c>
      <c r="B403" s="250" t="s">
        <v>770</v>
      </c>
      <c r="C403" s="234" t="s">
        <v>1446</v>
      </c>
      <c r="D403" s="207" t="s">
        <v>319</v>
      </c>
      <c r="E403" s="169"/>
      <c r="F403" s="234" t="s">
        <v>755</v>
      </c>
      <c r="G403" s="227" t="s">
        <v>15</v>
      </c>
      <c r="H403" s="180" t="s">
        <v>319</v>
      </c>
      <c r="I403" s="235"/>
      <c r="J403" s="112" t="s">
        <v>22</v>
      </c>
      <c r="K403" s="254" t="s">
        <v>2945</v>
      </c>
      <c r="L403" s="112"/>
      <c r="M403" s="258"/>
      <c r="N403" s="180"/>
      <c r="O403" s="235"/>
      <c r="P403" s="112"/>
      <c r="Q403" s="254"/>
      <c r="R403" s="112"/>
      <c r="S403" s="258"/>
      <c r="T403" s="222" t="s">
        <v>203</v>
      </c>
      <c r="U403" s="161"/>
      <c r="V403" s="197" t="s">
        <v>203</v>
      </c>
      <c r="W403" s="162"/>
      <c r="X403" s="92"/>
      <c r="Y403" s="92"/>
      <c r="Z403" s="91"/>
      <c r="AA403" s="91"/>
      <c r="AB403" s="92"/>
      <c r="AC403" s="92"/>
      <c r="AD403" s="91"/>
    </row>
    <row r="404" spans="1:30" outlineLevel="1" x14ac:dyDescent="0.5">
      <c r="A404" s="264" t="s">
        <v>727</v>
      </c>
      <c r="B404" s="250" t="s">
        <v>2639</v>
      </c>
      <c r="C404" s="234" t="s">
        <v>1385</v>
      </c>
      <c r="D404" s="207" t="s">
        <v>324</v>
      </c>
      <c r="E404" s="169"/>
      <c r="F404" s="234" t="s">
        <v>2314</v>
      </c>
      <c r="G404" s="227" t="s">
        <v>15</v>
      </c>
      <c r="H404" s="180" t="s">
        <v>324</v>
      </c>
      <c r="I404" s="235"/>
      <c r="J404" s="112" t="s">
        <v>22</v>
      </c>
      <c r="K404" s="254" t="s">
        <v>2953</v>
      </c>
      <c r="L404" s="112"/>
      <c r="M404" s="258"/>
      <c r="N404" s="180"/>
      <c r="O404" s="235"/>
      <c r="P404" s="112"/>
      <c r="Q404" s="254"/>
      <c r="R404" s="112"/>
      <c r="S404" s="258"/>
      <c r="T404" s="222"/>
      <c r="U404" s="161"/>
      <c r="V404" s="197"/>
      <c r="W404" s="162"/>
      <c r="X404" s="92"/>
      <c r="Y404" s="92"/>
      <c r="Z404" s="91"/>
      <c r="AA404" s="91"/>
      <c r="AB404" s="92"/>
      <c r="AC404" s="92"/>
      <c r="AD404" s="91"/>
    </row>
    <row r="405" spans="1:30" hidden="1" outlineLevel="1" x14ac:dyDescent="0.5">
      <c r="A405" s="234" t="s">
        <v>985</v>
      </c>
      <c r="B405" s="250" t="s">
        <v>1331</v>
      </c>
      <c r="C405" s="234" t="s">
        <v>1350</v>
      </c>
      <c r="D405" s="207" t="s">
        <v>320</v>
      </c>
      <c r="E405" s="169"/>
      <c r="F405" s="234" t="s">
        <v>1194</v>
      </c>
      <c r="G405" s="227" t="s">
        <v>15</v>
      </c>
      <c r="H405" s="179" t="s">
        <v>215</v>
      </c>
      <c r="I405" s="235"/>
      <c r="J405" s="112"/>
      <c r="K405" s="254"/>
      <c r="L405" s="112"/>
      <c r="M405" s="258"/>
      <c r="N405" s="179"/>
      <c r="O405" s="235"/>
      <c r="P405" s="112"/>
      <c r="Q405" s="254"/>
      <c r="R405" s="112"/>
      <c r="S405" s="258"/>
      <c r="T405" s="222"/>
      <c r="U405" s="161"/>
      <c r="V405" s="197"/>
      <c r="W405" s="162"/>
      <c r="X405" s="92"/>
      <c r="Y405" s="92"/>
      <c r="Z405" s="91"/>
      <c r="AA405" s="91"/>
      <c r="AB405" s="92"/>
      <c r="AC405" s="92"/>
      <c r="AD405" s="91"/>
    </row>
    <row r="406" spans="1:30" hidden="1" outlineLevel="1" x14ac:dyDescent="0.5">
      <c r="A406" s="234" t="s">
        <v>986</v>
      </c>
      <c r="B406" s="250" t="s">
        <v>1332</v>
      </c>
      <c r="C406" s="234" t="s">
        <v>1447</v>
      </c>
      <c r="D406" s="207" t="s">
        <v>320</v>
      </c>
      <c r="E406" s="169"/>
      <c r="F406" s="234" t="s">
        <v>1195</v>
      </c>
      <c r="G406" s="227" t="s">
        <v>15</v>
      </c>
      <c r="H406" s="179" t="s">
        <v>215</v>
      </c>
      <c r="I406" s="235"/>
      <c r="J406" s="112"/>
      <c r="K406" s="254"/>
      <c r="L406" s="112"/>
      <c r="M406" s="258"/>
      <c r="N406" s="179"/>
      <c r="O406" s="235"/>
      <c r="P406" s="112"/>
      <c r="Q406" s="254"/>
      <c r="R406" s="112"/>
      <c r="S406" s="258"/>
      <c r="T406" s="222"/>
      <c r="U406" s="161"/>
      <c r="V406" s="197"/>
      <c r="W406" s="162"/>
      <c r="X406" s="92"/>
      <c r="Y406" s="92"/>
      <c r="Z406" s="91"/>
      <c r="AA406" s="91"/>
      <c r="AB406" s="92"/>
      <c r="AC406" s="92"/>
      <c r="AD406" s="91"/>
    </row>
    <row r="407" spans="1:30" hidden="1" outlineLevel="1" x14ac:dyDescent="0.5">
      <c r="A407" s="234" t="s">
        <v>987</v>
      </c>
      <c r="B407" s="250" t="s">
        <v>1333</v>
      </c>
      <c r="C407" s="234" t="s">
        <v>2853</v>
      </c>
      <c r="D407" s="207" t="s">
        <v>320</v>
      </c>
      <c r="E407" s="169"/>
      <c r="F407" s="234" t="s">
        <v>1196</v>
      </c>
      <c r="G407" s="227" t="s">
        <v>15</v>
      </c>
      <c r="H407" s="179" t="s">
        <v>215</v>
      </c>
      <c r="I407" s="235"/>
      <c r="J407" s="112"/>
      <c r="K407" s="254"/>
      <c r="L407" s="112"/>
      <c r="M407" s="258"/>
      <c r="N407" s="179"/>
      <c r="O407" s="235"/>
      <c r="P407" s="112"/>
      <c r="Q407" s="254"/>
      <c r="R407" s="112"/>
      <c r="S407" s="258"/>
      <c r="T407" s="222"/>
      <c r="U407" s="161"/>
      <c r="V407" s="197"/>
      <c r="W407" s="162"/>
      <c r="X407" s="92"/>
      <c r="Y407" s="92"/>
      <c r="Z407" s="91"/>
      <c r="AA407" s="91"/>
      <c r="AB407" s="92"/>
      <c r="AC407" s="92"/>
      <c r="AD407" s="91"/>
    </row>
    <row r="408" spans="1:30" hidden="1" outlineLevel="1" x14ac:dyDescent="0.5">
      <c r="A408" s="234" t="s">
        <v>988</v>
      </c>
      <c r="B408" s="250" t="s">
        <v>1334</v>
      </c>
      <c r="C408" s="234" t="s">
        <v>1383</v>
      </c>
      <c r="D408" s="207" t="s">
        <v>320</v>
      </c>
      <c r="E408" s="169"/>
      <c r="F408" s="234" t="s">
        <v>1197</v>
      </c>
      <c r="G408" s="227" t="s">
        <v>15</v>
      </c>
      <c r="H408" s="179" t="s">
        <v>215</v>
      </c>
      <c r="I408" s="235"/>
      <c r="J408" s="112"/>
      <c r="K408" s="254"/>
      <c r="L408" s="112"/>
      <c r="M408" s="258"/>
      <c r="N408" s="179"/>
      <c r="O408" s="235"/>
      <c r="P408" s="112"/>
      <c r="Q408" s="254"/>
      <c r="R408" s="112"/>
      <c r="S408" s="258"/>
      <c r="T408" s="222"/>
      <c r="U408" s="161"/>
      <c r="V408" s="197"/>
      <c r="W408" s="162"/>
      <c r="X408" s="92"/>
      <c r="Y408" s="92"/>
      <c r="Z408" s="91"/>
      <c r="AA408" s="91"/>
      <c r="AB408" s="92"/>
      <c r="AC408" s="92"/>
      <c r="AD408" s="91"/>
    </row>
    <row r="409" spans="1:30" hidden="1" outlineLevel="1" x14ac:dyDescent="0.5">
      <c r="A409" s="234" t="s">
        <v>989</v>
      </c>
      <c r="B409" s="250" t="s">
        <v>1335</v>
      </c>
      <c r="C409" s="234" t="s">
        <v>2853</v>
      </c>
      <c r="D409" s="207" t="s">
        <v>320</v>
      </c>
      <c r="E409" s="169"/>
      <c r="F409" s="234" t="s">
        <v>1198</v>
      </c>
      <c r="G409" s="227" t="s">
        <v>15</v>
      </c>
      <c r="H409" s="179" t="s">
        <v>215</v>
      </c>
      <c r="I409" s="235"/>
      <c r="J409" s="112"/>
      <c r="K409" s="254"/>
      <c r="L409" s="112"/>
      <c r="M409" s="258"/>
      <c r="N409" s="179"/>
      <c r="O409" s="235"/>
      <c r="P409" s="112"/>
      <c r="Q409" s="254"/>
      <c r="R409" s="112"/>
      <c r="S409" s="258"/>
      <c r="T409" s="222"/>
      <c r="U409" s="161"/>
      <c r="V409" s="197"/>
      <c r="W409" s="162"/>
      <c r="X409" s="92"/>
      <c r="Y409" s="92"/>
      <c r="Z409" s="91"/>
      <c r="AA409" s="91"/>
      <c r="AB409" s="92"/>
      <c r="AC409" s="92"/>
      <c r="AD409" s="91"/>
    </row>
    <row r="410" spans="1:30" hidden="1" outlineLevel="1" x14ac:dyDescent="0.5">
      <c r="A410" s="234" t="s">
        <v>990</v>
      </c>
      <c r="B410" s="250" t="s">
        <v>2640</v>
      </c>
      <c r="C410" s="234" t="s">
        <v>1448</v>
      </c>
      <c r="D410" s="207" t="s">
        <v>320</v>
      </c>
      <c r="E410" s="169"/>
      <c r="F410" s="234" t="s">
        <v>2315</v>
      </c>
      <c r="G410" s="227" t="s">
        <v>15</v>
      </c>
      <c r="H410" s="179" t="s">
        <v>215</v>
      </c>
      <c r="I410" s="133"/>
      <c r="J410" s="112"/>
      <c r="K410" s="254"/>
      <c r="L410" s="112"/>
      <c r="M410" s="258"/>
      <c r="N410" s="179"/>
      <c r="O410" s="133"/>
      <c r="P410" s="112"/>
      <c r="Q410" s="254"/>
      <c r="R410" s="112"/>
      <c r="S410" s="258"/>
      <c r="T410" s="222"/>
      <c r="U410" s="161"/>
      <c r="V410" s="197"/>
      <c r="W410" s="162"/>
      <c r="X410" s="92"/>
      <c r="Y410" s="92"/>
      <c r="Z410" s="91"/>
      <c r="AA410" s="91"/>
      <c r="AB410" s="92"/>
      <c r="AC410" s="92"/>
      <c r="AD410" s="91"/>
    </row>
    <row r="411" spans="1:30" outlineLevel="1" x14ac:dyDescent="0.5">
      <c r="A411" s="220" t="s">
        <v>513</v>
      </c>
      <c r="B411" s="250" t="s">
        <v>2641</v>
      </c>
      <c r="C411" s="234" t="s">
        <v>1449</v>
      </c>
      <c r="D411" s="207" t="s">
        <v>320</v>
      </c>
      <c r="E411" s="169"/>
      <c r="F411" s="234" t="s">
        <v>2316</v>
      </c>
      <c r="G411" s="227" t="s">
        <v>15</v>
      </c>
      <c r="H411" s="180" t="s">
        <v>320</v>
      </c>
      <c r="I411" s="133"/>
      <c r="J411" s="112" t="s">
        <v>22</v>
      </c>
      <c r="K411" s="254" t="s">
        <v>2923</v>
      </c>
      <c r="L411" s="112"/>
      <c r="M411" s="258"/>
      <c r="N411" s="180"/>
      <c r="O411" s="133"/>
      <c r="P411" s="112"/>
      <c r="Q411" s="254"/>
      <c r="R411" s="112"/>
      <c r="S411" s="258"/>
      <c r="T411" s="222" t="s">
        <v>203</v>
      </c>
      <c r="U411" s="161"/>
      <c r="V411" s="197" t="s">
        <v>203</v>
      </c>
      <c r="W411" s="162"/>
      <c r="X411" s="92"/>
      <c r="Y411" s="92"/>
      <c r="Z411" s="91"/>
      <c r="AA411" s="91"/>
      <c r="AB411" s="92"/>
      <c r="AC411" s="92"/>
      <c r="AD411" s="91"/>
    </row>
    <row r="412" spans="1:30" hidden="1" outlineLevel="1" x14ac:dyDescent="0.5">
      <c r="A412" s="220" t="s">
        <v>514</v>
      </c>
      <c r="B412" s="250" t="s">
        <v>2642</v>
      </c>
      <c r="C412" s="234" t="s">
        <v>1450</v>
      </c>
      <c r="D412" s="207" t="s">
        <v>320</v>
      </c>
      <c r="E412" s="169"/>
      <c r="F412" s="234" t="s">
        <v>2317</v>
      </c>
      <c r="G412" s="227" t="s">
        <v>15</v>
      </c>
      <c r="H412" s="179" t="s">
        <v>215</v>
      </c>
      <c r="I412" s="133"/>
      <c r="J412" s="112"/>
      <c r="K412" s="254"/>
      <c r="L412" s="112"/>
      <c r="M412" s="258"/>
      <c r="N412" s="179"/>
      <c r="O412" s="133"/>
      <c r="P412" s="112"/>
      <c r="Q412" s="254"/>
      <c r="R412" s="112"/>
      <c r="S412" s="258"/>
      <c r="T412" s="222" t="s">
        <v>203</v>
      </c>
      <c r="U412" s="161"/>
      <c r="V412" s="197" t="s">
        <v>203</v>
      </c>
      <c r="W412" s="162"/>
      <c r="X412" s="92"/>
      <c r="Y412" s="92"/>
      <c r="Z412" s="91"/>
      <c r="AA412" s="91"/>
      <c r="AB412" s="92"/>
      <c r="AC412" s="92"/>
      <c r="AD412" s="91"/>
    </row>
    <row r="413" spans="1:30" hidden="1" outlineLevel="1" x14ac:dyDescent="0.5">
      <c r="A413" s="234" t="s">
        <v>605</v>
      </c>
      <c r="B413" s="250" t="s">
        <v>2643</v>
      </c>
      <c r="C413" s="234" t="s">
        <v>1449</v>
      </c>
      <c r="D413" s="207" t="s">
        <v>320</v>
      </c>
      <c r="E413" s="169"/>
      <c r="F413" s="234" t="s">
        <v>2318</v>
      </c>
      <c r="G413" s="227" t="s">
        <v>15</v>
      </c>
      <c r="H413" s="179" t="s">
        <v>215</v>
      </c>
      <c r="I413" s="133"/>
      <c r="J413" s="112"/>
      <c r="K413" s="254"/>
      <c r="L413" s="112"/>
      <c r="M413" s="258"/>
      <c r="N413" s="179"/>
      <c r="O413" s="133"/>
      <c r="P413" s="112"/>
      <c r="Q413" s="254"/>
      <c r="R413" s="112"/>
      <c r="S413" s="258"/>
      <c r="T413" s="222"/>
      <c r="U413" s="161"/>
      <c r="V413" s="197"/>
      <c r="W413" s="162"/>
      <c r="X413" s="92"/>
      <c r="Y413" s="92"/>
      <c r="Z413" s="91"/>
      <c r="AA413" s="91"/>
      <c r="AB413" s="92"/>
      <c r="AC413" s="92"/>
      <c r="AD413" s="91"/>
    </row>
    <row r="414" spans="1:30" hidden="1" outlineLevel="1" x14ac:dyDescent="0.5">
      <c r="A414" s="234" t="s">
        <v>991</v>
      </c>
      <c r="B414" s="250" t="s">
        <v>2644</v>
      </c>
      <c r="C414" s="234" t="s">
        <v>1452</v>
      </c>
      <c r="D414" s="207" t="s">
        <v>322</v>
      </c>
      <c r="E414" s="169"/>
      <c r="F414" s="234" t="s">
        <v>2319</v>
      </c>
      <c r="G414" s="227" t="s">
        <v>15</v>
      </c>
      <c r="H414" s="179" t="s">
        <v>215</v>
      </c>
      <c r="I414" s="133"/>
      <c r="J414" s="112"/>
      <c r="K414" s="254"/>
      <c r="L414" s="112"/>
      <c r="M414" s="258"/>
      <c r="N414" s="179"/>
      <c r="O414" s="133"/>
      <c r="P414" s="112"/>
      <c r="Q414" s="254"/>
      <c r="R414" s="112"/>
      <c r="S414" s="258"/>
      <c r="T414" s="222"/>
      <c r="U414" s="161"/>
      <c r="V414" s="197"/>
      <c r="W414" s="162"/>
      <c r="X414" s="92"/>
      <c r="Y414" s="92"/>
      <c r="Z414" s="91"/>
      <c r="AA414" s="91"/>
      <c r="AB414" s="92"/>
      <c r="AC414" s="92"/>
      <c r="AD414" s="91"/>
    </row>
    <row r="415" spans="1:30" hidden="1" outlineLevel="1" x14ac:dyDescent="0.5">
      <c r="A415" s="234" t="s">
        <v>992</v>
      </c>
      <c r="B415" s="250" t="s">
        <v>2645</v>
      </c>
      <c r="C415" s="234" t="s">
        <v>1451</v>
      </c>
      <c r="D415" s="207" t="s">
        <v>320</v>
      </c>
      <c r="E415" s="169"/>
      <c r="F415" s="234" t="s">
        <v>2320</v>
      </c>
      <c r="G415" s="227" t="s">
        <v>15</v>
      </c>
      <c r="H415" s="179" t="s">
        <v>215</v>
      </c>
      <c r="I415" s="133"/>
      <c r="J415" s="112"/>
      <c r="K415" s="254"/>
      <c r="L415" s="112"/>
      <c r="M415" s="258"/>
      <c r="N415" s="179"/>
      <c r="O415" s="133"/>
      <c r="P415" s="112"/>
      <c r="Q415" s="254"/>
      <c r="R415" s="112"/>
      <c r="S415" s="258"/>
      <c r="T415" s="222"/>
      <c r="U415" s="161"/>
      <c r="V415" s="197"/>
      <c r="W415" s="162"/>
      <c r="X415" s="92"/>
      <c r="Y415" s="92"/>
      <c r="Z415" s="91"/>
      <c r="AA415" s="91"/>
      <c r="AB415" s="92"/>
      <c r="AC415" s="92"/>
      <c r="AD415" s="91"/>
    </row>
    <row r="416" spans="1:30" hidden="1" outlineLevel="1" x14ac:dyDescent="0.5">
      <c r="A416" s="234" t="s">
        <v>993</v>
      </c>
      <c r="B416" s="250" t="s">
        <v>2646</v>
      </c>
      <c r="C416" s="234" t="s">
        <v>1451</v>
      </c>
      <c r="D416" s="207" t="s">
        <v>320</v>
      </c>
      <c r="E416" s="169"/>
      <c r="F416" s="234" t="s">
        <v>2321</v>
      </c>
      <c r="G416" s="227" t="s">
        <v>15</v>
      </c>
      <c r="H416" s="179" t="s">
        <v>215</v>
      </c>
      <c r="I416" s="133"/>
      <c r="J416" s="112"/>
      <c r="K416" s="254"/>
      <c r="L416" s="112"/>
      <c r="M416" s="258"/>
      <c r="N416" s="179"/>
      <c r="O416" s="133"/>
      <c r="P416" s="112"/>
      <c r="Q416" s="254"/>
      <c r="R416" s="112"/>
      <c r="S416" s="258"/>
      <c r="T416" s="222"/>
      <c r="U416" s="161"/>
      <c r="V416" s="197"/>
      <c r="W416" s="162"/>
      <c r="X416" s="92"/>
      <c r="Y416" s="92"/>
      <c r="Z416" s="91"/>
      <c r="AA416" s="91"/>
      <c r="AB416" s="92"/>
      <c r="AC416" s="92"/>
      <c r="AD416" s="91"/>
    </row>
    <row r="417" spans="1:30" hidden="1" outlineLevel="1" x14ac:dyDescent="0.5">
      <c r="A417" s="234" t="s">
        <v>994</v>
      </c>
      <c r="B417" s="250" t="s">
        <v>2647</v>
      </c>
      <c r="C417" s="234" t="s">
        <v>1453</v>
      </c>
      <c r="D417" s="207" t="s">
        <v>320</v>
      </c>
      <c r="E417" s="169"/>
      <c r="F417" s="234" t="s">
        <v>2322</v>
      </c>
      <c r="G417" s="227" t="s">
        <v>15</v>
      </c>
      <c r="H417" s="179" t="s">
        <v>215</v>
      </c>
      <c r="I417" s="133"/>
      <c r="J417" s="112"/>
      <c r="K417" s="254"/>
      <c r="L417" s="112"/>
      <c r="M417" s="258"/>
      <c r="N417" s="179"/>
      <c r="O417" s="133"/>
      <c r="P417" s="112"/>
      <c r="Q417" s="254"/>
      <c r="R417" s="112"/>
      <c r="S417" s="258"/>
      <c r="T417" s="222"/>
      <c r="U417" s="161"/>
      <c r="V417" s="197"/>
      <c r="W417" s="162"/>
      <c r="X417" s="92"/>
      <c r="Y417" s="92"/>
      <c r="Z417" s="91"/>
      <c r="AA417" s="91"/>
      <c r="AB417" s="92"/>
      <c r="AC417" s="92"/>
      <c r="AD417" s="91"/>
    </row>
    <row r="418" spans="1:30" outlineLevel="1" x14ac:dyDescent="0.5">
      <c r="A418" s="264" t="s">
        <v>728</v>
      </c>
      <c r="B418" s="250" t="s">
        <v>2648</v>
      </c>
      <c r="C418" s="234" t="s">
        <v>1449</v>
      </c>
      <c r="D418" s="207" t="s">
        <v>324</v>
      </c>
      <c r="E418" s="169"/>
      <c r="F418" s="234" t="s">
        <v>2323</v>
      </c>
      <c r="G418" s="227" t="s">
        <v>15</v>
      </c>
      <c r="H418" s="180" t="s">
        <v>324</v>
      </c>
      <c r="I418" s="133"/>
      <c r="J418" s="112" t="s">
        <v>22</v>
      </c>
      <c r="K418" s="254" t="s">
        <v>2922</v>
      </c>
      <c r="L418" s="112"/>
      <c r="M418" s="258"/>
      <c r="N418" s="180"/>
      <c r="O418" s="133"/>
      <c r="P418" s="112"/>
      <c r="Q418" s="254"/>
      <c r="R418" s="112"/>
      <c r="S418" s="258"/>
      <c r="T418" s="222"/>
      <c r="U418" s="161"/>
      <c r="V418" s="197"/>
      <c r="W418" s="162"/>
      <c r="X418" s="92"/>
      <c r="Y418" s="92"/>
      <c r="Z418" s="91"/>
      <c r="AA418" s="91"/>
      <c r="AB418" s="92"/>
      <c r="AC418" s="92"/>
      <c r="AD418" s="91"/>
    </row>
    <row r="419" spans="1:30" hidden="1" outlineLevel="1" x14ac:dyDescent="0.5">
      <c r="A419" s="234" t="s">
        <v>995</v>
      </c>
      <c r="B419" s="250" t="s">
        <v>2649</v>
      </c>
      <c r="C419" s="234" t="s">
        <v>1448</v>
      </c>
      <c r="D419" s="207" t="s">
        <v>320</v>
      </c>
      <c r="E419" s="169"/>
      <c r="F419" s="234" t="s">
        <v>2324</v>
      </c>
      <c r="G419" s="227" t="s">
        <v>15</v>
      </c>
      <c r="H419" s="179" t="s">
        <v>215</v>
      </c>
      <c r="I419" s="133"/>
      <c r="J419" s="112"/>
      <c r="K419" s="254"/>
      <c r="L419" s="112"/>
      <c r="M419" s="258"/>
      <c r="N419" s="179"/>
      <c r="O419" s="133"/>
      <c r="P419" s="112"/>
      <c r="Q419" s="254"/>
      <c r="R419" s="112"/>
      <c r="S419" s="258"/>
      <c r="T419" s="222"/>
      <c r="U419" s="161"/>
      <c r="V419" s="197"/>
      <c r="W419" s="162"/>
      <c r="X419" s="92"/>
      <c r="Y419" s="92"/>
      <c r="Z419" s="91"/>
      <c r="AA419" s="91"/>
      <c r="AB419" s="92"/>
      <c r="AC419" s="92"/>
      <c r="AD419" s="91"/>
    </row>
    <row r="420" spans="1:30" outlineLevel="1" x14ac:dyDescent="0.5">
      <c r="A420" s="264" t="s">
        <v>729</v>
      </c>
      <c r="B420" s="250" t="s">
        <v>2650</v>
      </c>
      <c r="C420" s="234" t="s">
        <v>1449</v>
      </c>
      <c r="D420" s="207" t="s">
        <v>324</v>
      </c>
      <c r="E420" s="169"/>
      <c r="F420" s="234" t="s">
        <v>2325</v>
      </c>
      <c r="G420" s="227" t="s">
        <v>15</v>
      </c>
      <c r="H420" s="180" t="s">
        <v>324</v>
      </c>
      <c r="I420" s="133"/>
      <c r="J420" s="112" t="s">
        <v>22</v>
      </c>
      <c r="K420" s="254" t="s">
        <v>2922</v>
      </c>
      <c r="L420" s="112"/>
      <c r="M420" s="258"/>
      <c r="N420" s="180"/>
      <c r="O420" s="133"/>
      <c r="P420" s="112"/>
      <c r="Q420" s="254"/>
      <c r="R420" s="112"/>
      <c r="S420" s="258"/>
      <c r="T420" s="222"/>
      <c r="U420" s="161"/>
      <c r="V420" s="197"/>
      <c r="W420" s="162"/>
      <c r="X420" s="92"/>
      <c r="Y420" s="92"/>
      <c r="Z420" s="91"/>
      <c r="AA420" s="91"/>
      <c r="AB420" s="92"/>
      <c r="AC420" s="92"/>
      <c r="AD420" s="91"/>
    </row>
    <row r="421" spans="1:30" hidden="1" outlineLevel="1" x14ac:dyDescent="0.5">
      <c r="A421" s="234" t="s">
        <v>996</v>
      </c>
      <c r="B421" s="250" t="s">
        <v>1336</v>
      </c>
      <c r="C421" s="234" t="s">
        <v>2854</v>
      </c>
      <c r="D421" s="207" t="s">
        <v>320</v>
      </c>
      <c r="E421" s="169"/>
      <c r="F421" s="234" t="s">
        <v>1199</v>
      </c>
      <c r="G421" s="227" t="s">
        <v>15</v>
      </c>
      <c r="H421" s="179" t="s">
        <v>215</v>
      </c>
      <c r="I421" s="133"/>
      <c r="J421" s="112"/>
      <c r="K421" s="254"/>
      <c r="L421" s="112"/>
      <c r="M421" s="258"/>
      <c r="N421" s="179"/>
      <c r="O421" s="133"/>
      <c r="P421" s="112"/>
      <c r="Q421" s="254"/>
      <c r="R421" s="112"/>
      <c r="S421" s="258"/>
      <c r="T421" s="222"/>
      <c r="U421" s="161"/>
      <c r="V421" s="197"/>
      <c r="W421" s="162"/>
      <c r="X421" s="92"/>
      <c r="Y421" s="92"/>
      <c r="Z421" s="91"/>
      <c r="AA421" s="91"/>
      <c r="AB421" s="92"/>
      <c r="AC421" s="92"/>
      <c r="AD421" s="91"/>
    </row>
    <row r="422" spans="1:30" hidden="1" outlineLevel="1" x14ac:dyDescent="0.5">
      <c r="A422" s="234" t="s">
        <v>997</v>
      </c>
      <c r="B422" s="250" t="s">
        <v>1337</v>
      </c>
      <c r="C422" s="234" t="s">
        <v>2855</v>
      </c>
      <c r="D422" s="207" t="s">
        <v>320</v>
      </c>
      <c r="E422" s="169"/>
      <c r="F422" s="234" t="s">
        <v>1200</v>
      </c>
      <c r="G422" s="227" t="s">
        <v>15</v>
      </c>
      <c r="H422" s="179" t="s">
        <v>215</v>
      </c>
      <c r="I422" s="133"/>
      <c r="J422" s="112"/>
      <c r="K422" s="254"/>
      <c r="L422" s="112"/>
      <c r="M422" s="258"/>
      <c r="N422" s="179"/>
      <c r="O422" s="133"/>
      <c r="P422" s="112"/>
      <c r="Q422" s="254"/>
      <c r="R422" s="112"/>
      <c r="S422" s="258"/>
      <c r="T422" s="222"/>
      <c r="U422" s="161"/>
      <c r="V422" s="197"/>
      <c r="W422" s="162"/>
      <c r="X422" s="92"/>
      <c r="Y422" s="92"/>
      <c r="Z422" s="91"/>
      <c r="AA422" s="91"/>
      <c r="AB422" s="92"/>
      <c r="AC422" s="92"/>
      <c r="AD422" s="91"/>
    </row>
    <row r="423" spans="1:30" hidden="1" outlineLevel="1" x14ac:dyDescent="0.5">
      <c r="A423" s="234" t="s">
        <v>998</v>
      </c>
      <c r="B423" s="250" t="s">
        <v>1338</v>
      </c>
      <c r="C423" s="234" t="s">
        <v>1454</v>
      </c>
      <c r="D423" s="207" t="s">
        <v>320</v>
      </c>
      <c r="E423" s="169"/>
      <c r="F423" s="234" t="s">
        <v>1201</v>
      </c>
      <c r="G423" s="227" t="s">
        <v>15</v>
      </c>
      <c r="H423" s="179" t="s">
        <v>215</v>
      </c>
      <c r="I423" s="133"/>
      <c r="J423" s="112"/>
      <c r="K423" s="254"/>
      <c r="L423" s="112"/>
      <c r="M423" s="258"/>
      <c r="N423" s="179"/>
      <c r="O423" s="133"/>
      <c r="P423" s="112"/>
      <c r="Q423" s="254"/>
      <c r="R423" s="112"/>
      <c r="S423" s="258"/>
      <c r="T423" s="222"/>
      <c r="U423" s="161"/>
      <c r="V423" s="197"/>
      <c r="W423" s="162"/>
      <c r="X423" s="92"/>
      <c r="Y423" s="92"/>
      <c r="Z423" s="91"/>
      <c r="AA423" s="91"/>
      <c r="AB423" s="92"/>
      <c r="AC423" s="92"/>
      <c r="AD423" s="91"/>
    </row>
    <row r="424" spans="1:30" hidden="1" outlineLevel="1" x14ac:dyDescent="0.5">
      <c r="A424" s="234" t="s">
        <v>999</v>
      </c>
      <c r="B424" s="250" t="s">
        <v>2651</v>
      </c>
      <c r="C424" s="234" t="s">
        <v>1451</v>
      </c>
      <c r="D424" s="207" t="s">
        <v>320</v>
      </c>
      <c r="E424" s="169"/>
      <c r="F424" s="234" t="s">
        <v>2326</v>
      </c>
      <c r="G424" s="227" t="s">
        <v>15</v>
      </c>
      <c r="H424" s="179" t="s">
        <v>215</v>
      </c>
      <c r="I424" s="133"/>
      <c r="J424" s="112"/>
      <c r="K424" s="254"/>
      <c r="L424" s="112"/>
      <c r="M424" s="258"/>
      <c r="N424" s="179"/>
      <c r="O424" s="133"/>
      <c r="P424" s="112"/>
      <c r="Q424" s="254"/>
      <c r="R424" s="112"/>
      <c r="S424" s="258"/>
      <c r="T424" s="222"/>
      <c r="U424" s="161"/>
      <c r="V424" s="197"/>
      <c r="W424" s="162"/>
      <c r="X424" s="92"/>
      <c r="Y424" s="92"/>
      <c r="Z424" s="91"/>
      <c r="AA424" s="91"/>
      <c r="AB424" s="92"/>
      <c r="AC424" s="92"/>
      <c r="AD424" s="91"/>
    </row>
    <row r="425" spans="1:30" hidden="1" outlineLevel="1" x14ac:dyDescent="0.5">
      <c r="A425" s="234" t="s">
        <v>1000</v>
      </c>
      <c r="B425" s="250" t="s">
        <v>2652</v>
      </c>
      <c r="C425" s="234" t="s">
        <v>1451</v>
      </c>
      <c r="D425" s="207" t="s">
        <v>320</v>
      </c>
      <c r="E425" s="169"/>
      <c r="F425" s="234" t="s">
        <v>2327</v>
      </c>
      <c r="G425" s="227" t="s">
        <v>15</v>
      </c>
      <c r="H425" s="179" t="s">
        <v>215</v>
      </c>
      <c r="I425" s="133"/>
      <c r="J425" s="112"/>
      <c r="K425" s="254"/>
      <c r="L425" s="112"/>
      <c r="M425" s="258"/>
      <c r="N425" s="179"/>
      <c r="O425" s="133"/>
      <c r="P425" s="112"/>
      <c r="Q425" s="254"/>
      <c r="R425" s="112"/>
      <c r="S425" s="258"/>
      <c r="T425" s="222"/>
      <c r="U425" s="161"/>
      <c r="V425" s="197"/>
      <c r="W425" s="162"/>
      <c r="X425" s="92"/>
      <c r="Y425" s="92"/>
      <c r="Z425" s="91"/>
      <c r="AA425" s="91"/>
      <c r="AB425" s="92"/>
      <c r="AC425" s="92"/>
      <c r="AD425" s="91"/>
    </row>
    <row r="426" spans="1:30" hidden="1" outlineLevel="1" x14ac:dyDescent="0.5">
      <c r="A426" s="234" t="s">
        <v>1001</v>
      </c>
      <c r="B426" s="250" t="s">
        <v>2653</v>
      </c>
      <c r="C426" s="234" t="s">
        <v>1452</v>
      </c>
      <c r="D426" s="207" t="s">
        <v>319</v>
      </c>
      <c r="E426" s="169"/>
      <c r="F426" s="234" t="s">
        <v>2328</v>
      </c>
      <c r="G426" s="227" t="s">
        <v>15</v>
      </c>
      <c r="H426" s="179" t="s">
        <v>215</v>
      </c>
      <c r="I426" s="133"/>
      <c r="J426" s="112"/>
      <c r="K426" s="254"/>
      <c r="L426" s="112"/>
      <c r="M426" s="258"/>
      <c r="N426" s="179"/>
      <c r="O426" s="133"/>
      <c r="P426" s="112"/>
      <c r="Q426" s="254"/>
      <c r="R426" s="112"/>
      <c r="S426" s="258"/>
      <c r="T426" s="222"/>
      <c r="U426" s="161"/>
      <c r="V426" s="197"/>
      <c r="W426" s="162"/>
      <c r="X426" s="92"/>
      <c r="Y426" s="92"/>
      <c r="Z426" s="91"/>
      <c r="AA426" s="91"/>
      <c r="AB426" s="92"/>
      <c r="AC426" s="92"/>
      <c r="AD426" s="91"/>
    </row>
    <row r="427" spans="1:30" outlineLevel="1" x14ac:dyDescent="0.5">
      <c r="A427" s="234" t="s">
        <v>1002</v>
      </c>
      <c r="B427" s="250" t="s">
        <v>2654</v>
      </c>
      <c r="C427" s="234" t="s">
        <v>1545</v>
      </c>
      <c r="D427" s="207" t="s">
        <v>319</v>
      </c>
      <c r="E427" s="169"/>
      <c r="F427" s="234" t="s">
        <v>2329</v>
      </c>
      <c r="G427" s="227" t="s">
        <v>15</v>
      </c>
      <c r="H427" s="180" t="s">
        <v>319</v>
      </c>
      <c r="I427" s="133"/>
      <c r="J427" s="112" t="s">
        <v>22</v>
      </c>
      <c r="K427" s="254" t="s">
        <v>2954</v>
      </c>
      <c r="L427" s="112"/>
      <c r="M427" s="258"/>
      <c r="N427" s="180"/>
      <c r="O427" s="133"/>
      <c r="P427" s="112"/>
      <c r="Q427" s="254"/>
      <c r="R427" s="112"/>
      <c r="S427" s="258"/>
      <c r="T427" s="222"/>
      <c r="U427" s="161"/>
      <c r="V427" s="197"/>
      <c r="W427" s="162"/>
      <c r="X427" s="92"/>
      <c r="Y427" s="92"/>
      <c r="Z427" s="91"/>
      <c r="AA427" s="91"/>
      <c r="AB427" s="92"/>
      <c r="AC427" s="92"/>
      <c r="AD427" s="91"/>
    </row>
    <row r="428" spans="1:30" hidden="1" outlineLevel="1" x14ac:dyDescent="0.5">
      <c r="A428" s="234" t="s">
        <v>1003</v>
      </c>
      <c r="B428" s="250" t="s">
        <v>1339</v>
      </c>
      <c r="C428" s="234" t="s">
        <v>1453</v>
      </c>
      <c r="D428" s="207" t="s">
        <v>320</v>
      </c>
      <c r="E428" s="169"/>
      <c r="F428" s="234" t="s">
        <v>1202</v>
      </c>
      <c r="G428" s="227" t="s">
        <v>15</v>
      </c>
      <c r="H428" s="179" t="s">
        <v>215</v>
      </c>
      <c r="I428" s="133"/>
      <c r="J428" s="112"/>
      <c r="K428" s="254"/>
      <c r="L428" s="112"/>
      <c r="M428" s="258"/>
      <c r="N428" s="179"/>
      <c r="O428" s="133"/>
      <c r="P428" s="112"/>
      <c r="Q428" s="254"/>
      <c r="R428" s="112"/>
      <c r="S428" s="258"/>
      <c r="T428" s="222"/>
      <c r="U428" s="161"/>
      <c r="V428" s="197"/>
      <c r="W428" s="162"/>
      <c r="X428" s="92"/>
      <c r="Y428" s="92"/>
      <c r="Z428" s="91"/>
      <c r="AA428" s="91"/>
      <c r="AB428" s="92"/>
      <c r="AC428" s="92"/>
      <c r="AD428" s="91"/>
    </row>
    <row r="429" spans="1:30" hidden="1" outlineLevel="1" x14ac:dyDescent="0.5">
      <c r="A429" s="234" t="s">
        <v>1004</v>
      </c>
      <c r="B429" s="250" t="s">
        <v>2655</v>
      </c>
      <c r="C429" s="234" t="s">
        <v>1453</v>
      </c>
      <c r="D429" s="207" t="s">
        <v>320</v>
      </c>
      <c r="E429" s="169"/>
      <c r="F429" s="234" t="s">
        <v>2330</v>
      </c>
      <c r="G429" s="227" t="s">
        <v>15</v>
      </c>
      <c r="H429" s="179" t="s">
        <v>215</v>
      </c>
      <c r="I429" s="133"/>
      <c r="J429" s="112"/>
      <c r="K429" s="254"/>
      <c r="L429" s="112"/>
      <c r="M429" s="258"/>
      <c r="N429" s="179"/>
      <c r="O429" s="133"/>
      <c r="P429" s="112"/>
      <c r="Q429" s="254"/>
      <c r="R429" s="112"/>
      <c r="S429" s="258"/>
      <c r="T429" s="222"/>
      <c r="U429" s="161"/>
      <c r="V429" s="197"/>
      <c r="W429" s="162"/>
      <c r="X429" s="92"/>
      <c r="Y429" s="92"/>
      <c r="Z429" s="91"/>
      <c r="AA429" s="91"/>
      <c r="AB429" s="92"/>
      <c r="AC429" s="92"/>
      <c r="AD429" s="91"/>
    </row>
    <row r="430" spans="1:30" hidden="1" outlineLevel="1" x14ac:dyDescent="0.5">
      <c r="A430" s="220" t="s">
        <v>515</v>
      </c>
      <c r="B430" s="250" t="s">
        <v>2656</v>
      </c>
      <c r="C430" s="234" t="s">
        <v>1450</v>
      </c>
      <c r="D430" s="207" t="s">
        <v>320</v>
      </c>
      <c r="E430" s="169"/>
      <c r="F430" s="234" t="s">
        <v>2331</v>
      </c>
      <c r="G430" s="227" t="s">
        <v>15</v>
      </c>
      <c r="H430" s="179" t="s">
        <v>215</v>
      </c>
      <c r="I430" s="133"/>
      <c r="J430" s="112"/>
      <c r="K430" s="254"/>
      <c r="L430" s="112"/>
      <c r="M430" s="258"/>
      <c r="N430" s="179"/>
      <c r="O430" s="133"/>
      <c r="P430" s="112"/>
      <c r="Q430" s="254"/>
      <c r="R430" s="112"/>
      <c r="S430" s="258"/>
      <c r="T430" s="222" t="s">
        <v>203</v>
      </c>
      <c r="U430" s="161"/>
      <c r="V430" s="197" t="s">
        <v>203</v>
      </c>
      <c r="W430" s="162"/>
      <c r="X430" s="92"/>
      <c r="Y430" s="92"/>
      <c r="Z430" s="91"/>
      <c r="AA430" s="91"/>
      <c r="AB430" s="92"/>
      <c r="AC430" s="92"/>
      <c r="AD430" s="91"/>
    </row>
    <row r="431" spans="1:30" outlineLevel="1" x14ac:dyDescent="0.5">
      <c r="A431" s="264" t="s">
        <v>1005</v>
      </c>
      <c r="B431" s="250" t="s">
        <v>1849</v>
      </c>
      <c r="C431" s="234" t="s">
        <v>1445</v>
      </c>
      <c r="D431" s="207" t="s">
        <v>320</v>
      </c>
      <c r="E431" s="169"/>
      <c r="F431" s="234" t="s">
        <v>1826</v>
      </c>
      <c r="G431" s="227" t="s">
        <v>15</v>
      </c>
      <c r="H431" s="180" t="s">
        <v>320</v>
      </c>
      <c r="I431" s="133"/>
      <c r="J431" s="112" t="s">
        <v>22</v>
      </c>
      <c r="K431" s="254" t="s">
        <v>2922</v>
      </c>
      <c r="L431" s="112"/>
      <c r="M431" s="258"/>
      <c r="N431" s="180"/>
      <c r="O431" s="133"/>
      <c r="P431" s="112"/>
      <c r="Q431" s="254"/>
      <c r="R431" s="112"/>
      <c r="S431" s="258"/>
      <c r="T431" s="222"/>
      <c r="U431" s="161"/>
      <c r="V431" s="197"/>
      <c r="W431" s="162"/>
      <c r="X431" s="92"/>
      <c r="Y431" s="92"/>
      <c r="Z431" s="91"/>
      <c r="AA431" s="91"/>
      <c r="AB431" s="92"/>
      <c r="AC431" s="92"/>
      <c r="AD431" s="91"/>
    </row>
    <row r="432" spans="1:30" outlineLevel="1" x14ac:dyDescent="0.5">
      <c r="A432" s="363" t="s">
        <v>2148</v>
      </c>
      <c r="B432" s="250" t="s">
        <v>2657</v>
      </c>
      <c r="C432" s="234" t="s">
        <v>1445</v>
      </c>
      <c r="D432" s="207" t="s">
        <v>318</v>
      </c>
      <c r="E432" s="169"/>
      <c r="F432" s="234" t="s">
        <v>2332</v>
      </c>
      <c r="G432" s="227" t="s">
        <v>15</v>
      </c>
      <c r="H432" s="180" t="s">
        <v>318</v>
      </c>
      <c r="I432" s="133"/>
      <c r="J432" s="112" t="s">
        <v>22</v>
      </c>
      <c r="K432" s="254" t="s">
        <v>2922</v>
      </c>
      <c r="L432" s="112"/>
      <c r="M432" s="258"/>
      <c r="N432" s="180"/>
      <c r="O432" s="133"/>
      <c r="P432" s="112"/>
      <c r="Q432" s="254"/>
      <c r="R432" s="112"/>
      <c r="S432" s="258"/>
      <c r="T432" s="222"/>
      <c r="U432" s="161"/>
      <c r="V432" s="197"/>
      <c r="W432" s="162"/>
      <c r="X432" s="92"/>
      <c r="Y432" s="92"/>
      <c r="Z432" s="91"/>
      <c r="AA432" s="91"/>
      <c r="AB432" s="92"/>
      <c r="AC432" s="92"/>
      <c r="AD432" s="91"/>
    </row>
    <row r="433" spans="1:30" outlineLevel="1" x14ac:dyDescent="0.5">
      <c r="A433" s="363" t="s">
        <v>2149</v>
      </c>
      <c r="B433" s="250" t="s">
        <v>2658</v>
      </c>
      <c r="C433" s="234" t="s">
        <v>1361</v>
      </c>
      <c r="D433" s="207" t="s">
        <v>325</v>
      </c>
      <c r="E433" s="169"/>
      <c r="F433" s="234" t="s">
        <v>2333</v>
      </c>
      <c r="G433" s="227" t="s">
        <v>15</v>
      </c>
      <c r="H433" s="180" t="s">
        <v>325</v>
      </c>
      <c r="I433" s="133"/>
      <c r="J433" s="112" t="s">
        <v>22</v>
      </c>
      <c r="K433" s="254" t="s">
        <v>2955</v>
      </c>
      <c r="L433" s="112"/>
      <c r="M433" s="258"/>
      <c r="N433" s="180"/>
      <c r="O433" s="133"/>
      <c r="P433" s="112"/>
      <c r="Q433" s="254"/>
      <c r="R433" s="112"/>
      <c r="S433" s="258"/>
      <c r="T433" s="222"/>
      <c r="U433" s="161"/>
      <c r="V433" s="197"/>
      <c r="W433" s="162"/>
      <c r="X433" s="92"/>
      <c r="Y433" s="92"/>
      <c r="Z433" s="91"/>
      <c r="AA433" s="91"/>
      <c r="AB433" s="92"/>
      <c r="AC433" s="92"/>
      <c r="AD433" s="91"/>
    </row>
    <row r="434" spans="1:30" hidden="1" outlineLevel="1" x14ac:dyDescent="0.5">
      <c r="A434" s="220" t="s">
        <v>516</v>
      </c>
      <c r="B434" s="250" t="s">
        <v>2659</v>
      </c>
      <c r="C434" s="234" t="s">
        <v>1444</v>
      </c>
      <c r="D434" s="207" t="s">
        <v>320</v>
      </c>
      <c r="E434" s="169"/>
      <c r="F434" s="234" t="s">
        <v>2334</v>
      </c>
      <c r="G434" s="227" t="s">
        <v>15</v>
      </c>
      <c r="H434" s="179" t="s">
        <v>215</v>
      </c>
      <c r="I434" s="133"/>
      <c r="J434" s="112"/>
      <c r="K434" s="254"/>
      <c r="L434" s="112"/>
      <c r="M434" s="258"/>
      <c r="N434" s="179"/>
      <c r="O434" s="133"/>
      <c r="P434" s="112"/>
      <c r="Q434" s="254"/>
      <c r="R434" s="112"/>
      <c r="S434" s="258"/>
      <c r="T434" s="222" t="s">
        <v>203</v>
      </c>
      <c r="U434" s="161"/>
      <c r="V434" s="197" t="s">
        <v>203</v>
      </c>
      <c r="W434" s="162"/>
      <c r="X434" s="92"/>
      <c r="Y434" s="92"/>
      <c r="Z434" s="91"/>
      <c r="AA434" s="91"/>
      <c r="AB434" s="92"/>
      <c r="AC434" s="92"/>
      <c r="AD434" s="91"/>
    </row>
    <row r="435" spans="1:30" hidden="1" outlineLevel="1" x14ac:dyDescent="0.5">
      <c r="A435" s="234" t="s">
        <v>1006</v>
      </c>
      <c r="B435" s="250" t="s">
        <v>2660</v>
      </c>
      <c r="C435" s="234" t="s">
        <v>1383</v>
      </c>
      <c r="D435" s="207" t="s">
        <v>319</v>
      </c>
      <c r="E435" s="169"/>
      <c r="F435" s="234" t="s">
        <v>2335</v>
      </c>
      <c r="G435" s="227" t="s">
        <v>15</v>
      </c>
      <c r="H435" s="179" t="s">
        <v>215</v>
      </c>
      <c r="I435" s="133"/>
      <c r="J435" s="112"/>
      <c r="K435" s="254"/>
      <c r="L435" s="112"/>
      <c r="M435" s="258"/>
      <c r="N435" s="179"/>
      <c r="O435" s="133"/>
      <c r="P435" s="112"/>
      <c r="Q435" s="254"/>
      <c r="R435" s="112"/>
      <c r="S435" s="258"/>
      <c r="T435" s="222"/>
      <c r="U435" s="161"/>
      <c r="V435" s="197"/>
      <c r="W435" s="162"/>
      <c r="X435" s="92"/>
      <c r="Y435" s="92"/>
      <c r="Z435" s="91"/>
      <c r="AA435" s="91"/>
      <c r="AB435" s="92"/>
      <c r="AC435" s="92"/>
      <c r="AD435" s="91"/>
    </row>
    <row r="436" spans="1:30" hidden="1" outlineLevel="1" x14ac:dyDescent="0.5">
      <c r="A436" s="234" t="s">
        <v>1007</v>
      </c>
      <c r="B436" s="250" t="s">
        <v>2661</v>
      </c>
      <c r="C436" s="234" t="s">
        <v>2856</v>
      </c>
      <c r="D436" s="207" t="s">
        <v>320</v>
      </c>
      <c r="E436" s="169"/>
      <c r="F436" s="234" t="s">
        <v>2336</v>
      </c>
      <c r="G436" s="227" t="s">
        <v>15</v>
      </c>
      <c r="H436" s="179" t="s">
        <v>215</v>
      </c>
      <c r="I436" s="133"/>
      <c r="J436" s="112"/>
      <c r="K436" s="254"/>
      <c r="L436" s="112"/>
      <c r="M436" s="258"/>
      <c r="N436" s="179"/>
      <c r="O436" s="133"/>
      <c r="P436" s="112"/>
      <c r="Q436" s="254"/>
      <c r="R436" s="112"/>
      <c r="S436" s="258"/>
      <c r="T436" s="222"/>
      <c r="U436" s="161"/>
      <c r="V436" s="197"/>
      <c r="W436" s="162"/>
      <c r="X436" s="92"/>
      <c r="Y436" s="92"/>
      <c r="Z436" s="91"/>
      <c r="AA436" s="91"/>
      <c r="AB436" s="92"/>
      <c r="AC436" s="92"/>
      <c r="AD436" s="91"/>
    </row>
    <row r="437" spans="1:30" hidden="1" outlineLevel="1" x14ac:dyDescent="0.5">
      <c r="A437" s="234" t="s">
        <v>1008</v>
      </c>
      <c r="B437" s="250" t="s">
        <v>2662</v>
      </c>
      <c r="C437" s="234" t="s">
        <v>1448</v>
      </c>
      <c r="D437" s="207" t="s">
        <v>320</v>
      </c>
      <c r="E437" s="169"/>
      <c r="F437" s="234" t="s">
        <v>2337</v>
      </c>
      <c r="G437" s="227" t="s">
        <v>15</v>
      </c>
      <c r="H437" s="179" t="s">
        <v>215</v>
      </c>
      <c r="I437" s="133"/>
      <c r="J437" s="112"/>
      <c r="K437" s="254"/>
      <c r="L437" s="112"/>
      <c r="M437" s="258"/>
      <c r="N437" s="179"/>
      <c r="O437" s="133"/>
      <c r="P437" s="112"/>
      <c r="Q437" s="254"/>
      <c r="R437" s="112"/>
      <c r="S437" s="258"/>
      <c r="T437" s="222"/>
      <c r="U437" s="161"/>
      <c r="V437" s="197"/>
      <c r="W437" s="162"/>
      <c r="X437" s="92"/>
      <c r="Y437" s="92"/>
      <c r="Z437" s="91"/>
      <c r="AA437" s="91"/>
      <c r="AB437" s="92"/>
      <c r="AC437" s="92"/>
      <c r="AD437" s="91"/>
    </row>
    <row r="438" spans="1:30" hidden="1" outlineLevel="1" x14ac:dyDescent="0.5">
      <c r="A438" s="234" t="s">
        <v>1009</v>
      </c>
      <c r="B438" s="250" t="s">
        <v>2663</v>
      </c>
      <c r="C438" s="234" t="s">
        <v>1366</v>
      </c>
      <c r="D438" s="207" t="s">
        <v>320</v>
      </c>
      <c r="E438" s="169"/>
      <c r="F438" s="234" t="s">
        <v>2338</v>
      </c>
      <c r="G438" s="227" t="s">
        <v>15</v>
      </c>
      <c r="H438" s="179" t="s">
        <v>215</v>
      </c>
      <c r="I438" s="133"/>
      <c r="J438" s="112"/>
      <c r="K438" s="254"/>
      <c r="L438" s="112"/>
      <c r="M438" s="258"/>
      <c r="N438" s="179"/>
      <c r="O438" s="133"/>
      <c r="P438" s="112"/>
      <c r="Q438" s="254"/>
      <c r="R438" s="112"/>
      <c r="S438" s="258"/>
      <c r="T438" s="222"/>
      <c r="U438" s="161"/>
      <c r="V438" s="197"/>
      <c r="W438" s="162"/>
      <c r="X438" s="92"/>
      <c r="Y438" s="92"/>
      <c r="Z438" s="91"/>
      <c r="AA438" s="91"/>
      <c r="AB438" s="92"/>
      <c r="AC438" s="92"/>
      <c r="AD438" s="91"/>
    </row>
    <row r="439" spans="1:30" hidden="1" outlineLevel="1" x14ac:dyDescent="0.5">
      <c r="A439" s="234" t="s">
        <v>1010</v>
      </c>
      <c r="B439" s="250" t="s">
        <v>2664</v>
      </c>
      <c r="C439" s="234" t="s">
        <v>1452</v>
      </c>
      <c r="D439" s="207" t="s">
        <v>320</v>
      </c>
      <c r="E439" s="169"/>
      <c r="F439" s="234" t="s">
        <v>2339</v>
      </c>
      <c r="G439" s="227" t="s">
        <v>15</v>
      </c>
      <c r="H439" s="179" t="s">
        <v>215</v>
      </c>
      <c r="I439" s="133"/>
      <c r="J439" s="112"/>
      <c r="K439" s="254"/>
      <c r="L439" s="112"/>
      <c r="M439" s="258"/>
      <c r="N439" s="179"/>
      <c r="O439" s="133"/>
      <c r="P439" s="112"/>
      <c r="Q439" s="254"/>
      <c r="R439" s="112"/>
      <c r="S439" s="258"/>
      <c r="T439" s="222"/>
      <c r="U439" s="161"/>
      <c r="V439" s="197"/>
      <c r="W439" s="162"/>
      <c r="X439" s="92"/>
      <c r="Y439" s="92"/>
      <c r="Z439" s="91"/>
      <c r="AA439" s="91"/>
      <c r="AB439" s="92"/>
      <c r="AC439" s="92"/>
      <c r="AD439" s="91"/>
    </row>
    <row r="440" spans="1:30" hidden="1" outlineLevel="1" x14ac:dyDescent="0.5">
      <c r="A440" s="234" t="s">
        <v>1011</v>
      </c>
      <c r="B440" s="250" t="s">
        <v>2665</v>
      </c>
      <c r="C440" s="234" t="s">
        <v>1452</v>
      </c>
      <c r="D440" s="207" t="s">
        <v>320</v>
      </c>
      <c r="E440" s="169"/>
      <c r="F440" s="234" t="s">
        <v>2340</v>
      </c>
      <c r="G440" s="227" t="s">
        <v>15</v>
      </c>
      <c r="H440" s="179" t="s">
        <v>215</v>
      </c>
      <c r="I440" s="133"/>
      <c r="J440" s="112"/>
      <c r="K440" s="254"/>
      <c r="L440" s="112"/>
      <c r="M440" s="258"/>
      <c r="N440" s="179"/>
      <c r="O440" s="133"/>
      <c r="P440" s="112"/>
      <c r="Q440" s="254"/>
      <c r="R440" s="112"/>
      <c r="S440" s="258"/>
      <c r="T440" s="222"/>
      <c r="U440" s="161"/>
      <c r="V440" s="197"/>
      <c r="W440" s="162"/>
      <c r="X440" s="92"/>
      <c r="Y440" s="92"/>
      <c r="Z440" s="91"/>
      <c r="AA440" s="91"/>
      <c r="AB440" s="92"/>
      <c r="AC440" s="92"/>
      <c r="AD440" s="91"/>
    </row>
    <row r="441" spans="1:30" hidden="1" outlineLevel="1" x14ac:dyDescent="0.5">
      <c r="A441" s="234" t="s">
        <v>1012</v>
      </c>
      <c r="B441" s="250" t="s">
        <v>2666</v>
      </c>
      <c r="C441" s="234" t="s">
        <v>1452</v>
      </c>
      <c r="D441" s="207" t="s">
        <v>320</v>
      </c>
      <c r="E441" s="169"/>
      <c r="F441" s="234" t="s">
        <v>2341</v>
      </c>
      <c r="G441" s="227" t="s">
        <v>15</v>
      </c>
      <c r="H441" s="179" t="s">
        <v>215</v>
      </c>
      <c r="I441" s="133"/>
      <c r="J441" s="112"/>
      <c r="K441" s="254"/>
      <c r="L441" s="112"/>
      <c r="M441" s="258"/>
      <c r="N441" s="179"/>
      <c r="O441" s="133"/>
      <c r="P441" s="112"/>
      <c r="Q441" s="254"/>
      <c r="R441" s="112"/>
      <c r="S441" s="258"/>
      <c r="T441" s="222"/>
      <c r="U441" s="161"/>
      <c r="V441" s="197"/>
      <c r="W441" s="162"/>
      <c r="X441" s="92"/>
      <c r="Y441" s="92"/>
      <c r="Z441" s="91"/>
      <c r="AA441" s="91"/>
      <c r="AB441" s="92"/>
      <c r="AC441" s="92"/>
      <c r="AD441" s="91"/>
    </row>
    <row r="442" spans="1:30" hidden="1" outlineLevel="1" x14ac:dyDescent="0.5">
      <c r="A442" s="234" t="s">
        <v>1013</v>
      </c>
      <c r="B442" s="250" t="s">
        <v>2667</v>
      </c>
      <c r="C442" s="234" t="s">
        <v>1452</v>
      </c>
      <c r="D442" s="207" t="s">
        <v>320</v>
      </c>
      <c r="E442" s="169"/>
      <c r="F442" s="234" t="s">
        <v>2342</v>
      </c>
      <c r="G442" s="227" t="s">
        <v>15</v>
      </c>
      <c r="H442" s="179" t="s">
        <v>215</v>
      </c>
      <c r="I442" s="133"/>
      <c r="J442" s="112"/>
      <c r="K442" s="254"/>
      <c r="L442" s="112"/>
      <c r="M442" s="258"/>
      <c r="N442" s="179"/>
      <c r="O442" s="133"/>
      <c r="P442" s="112"/>
      <c r="Q442" s="254"/>
      <c r="R442" s="112"/>
      <c r="S442" s="258"/>
      <c r="T442" s="222"/>
      <c r="U442" s="161"/>
      <c r="V442" s="197"/>
      <c r="W442" s="162"/>
      <c r="X442" s="92"/>
      <c r="Y442" s="92"/>
      <c r="Z442" s="91"/>
      <c r="AA442" s="91"/>
      <c r="AB442" s="92"/>
      <c r="AC442" s="92"/>
      <c r="AD442" s="91"/>
    </row>
    <row r="443" spans="1:30" hidden="1" outlineLevel="1" x14ac:dyDescent="0.5">
      <c r="A443" s="234" t="s">
        <v>1014</v>
      </c>
      <c r="B443" s="250" t="s">
        <v>2668</v>
      </c>
      <c r="C443" s="234" t="s">
        <v>1452</v>
      </c>
      <c r="D443" s="207" t="s">
        <v>320</v>
      </c>
      <c r="E443" s="169"/>
      <c r="F443" s="234" t="s">
        <v>2343</v>
      </c>
      <c r="G443" s="227" t="s">
        <v>15</v>
      </c>
      <c r="H443" s="179" t="s">
        <v>215</v>
      </c>
      <c r="I443" s="133"/>
      <c r="J443" s="112"/>
      <c r="K443" s="254"/>
      <c r="L443" s="112"/>
      <c r="M443" s="258"/>
      <c r="N443" s="179"/>
      <c r="O443" s="133"/>
      <c r="P443" s="112"/>
      <c r="Q443" s="254"/>
      <c r="R443" s="112"/>
      <c r="S443" s="258"/>
      <c r="T443" s="222"/>
      <c r="U443" s="161"/>
      <c r="V443" s="197"/>
      <c r="W443" s="162"/>
      <c r="X443" s="92"/>
      <c r="Y443" s="92"/>
      <c r="Z443" s="91"/>
      <c r="AA443" s="91"/>
      <c r="AB443" s="92"/>
      <c r="AC443" s="92"/>
      <c r="AD443" s="91"/>
    </row>
    <row r="444" spans="1:30" hidden="1" outlineLevel="1" x14ac:dyDescent="0.5">
      <c r="A444" s="234" t="s">
        <v>1015</v>
      </c>
      <c r="B444" s="250" t="s">
        <v>2669</v>
      </c>
      <c r="C444" s="234" t="s">
        <v>1452</v>
      </c>
      <c r="D444" s="207" t="s">
        <v>320</v>
      </c>
      <c r="E444" s="169"/>
      <c r="F444" s="234" t="s">
        <v>2344</v>
      </c>
      <c r="G444" s="227" t="s">
        <v>15</v>
      </c>
      <c r="H444" s="179" t="s">
        <v>215</v>
      </c>
      <c r="I444" s="133"/>
      <c r="J444" s="112"/>
      <c r="K444" s="254"/>
      <c r="L444" s="112"/>
      <c r="M444" s="258"/>
      <c r="N444" s="179"/>
      <c r="O444" s="133"/>
      <c r="P444" s="112"/>
      <c r="Q444" s="254"/>
      <c r="R444" s="112"/>
      <c r="S444" s="258"/>
      <c r="T444" s="222"/>
      <c r="U444" s="161"/>
      <c r="V444" s="197"/>
      <c r="W444" s="162"/>
      <c r="X444" s="92"/>
      <c r="Y444" s="92"/>
      <c r="Z444" s="91"/>
      <c r="AA444" s="91"/>
      <c r="AB444" s="92"/>
      <c r="AC444" s="92"/>
      <c r="AD444" s="91"/>
    </row>
    <row r="445" spans="1:30" hidden="1" outlineLevel="1" x14ac:dyDescent="0.5">
      <c r="A445" s="234" t="s">
        <v>1016</v>
      </c>
      <c r="B445" s="250" t="s">
        <v>2670</v>
      </c>
      <c r="C445" s="234" t="s">
        <v>1452</v>
      </c>
      <c r="D445" s="207" t="s">
        <v>320</v>
      </c>
      <c r="E445" s="169"/>
      <c r="F445" s="234" t="s">
        <v>2345</v>
      </c>
      <c r="G445" s="227" t="s">
        <v>15</v>
      </c>
      <c r="H445" s="179" t="s">
        <v>215</v>
      </c>
      <c r="I445" s="133"/>
      <c r="J445" s="112"/>
      <c r="K445" s="254"/>
      <c r="L445" s="112"/>
      <c r="M445" s="258"/>
      <c r="N445" s="179"/>
      <c r="O445" s="133"/>
      <c r="P445" s="112"/>
      <c r="Q445" s="254"/>
      <c r="R445" s="112"/>
      <c r="S445" s="258"/>
      <c r="T445" s="222"/>
      <c r="U445" s="161"/>
      <c r="V445" s="197"/>
      <c r="W445" s="162"/>
      <c r="X445" s="92"/>
      <c r="Y445" s="92"/>
      <c r="Z445" s="91"/>
      <c r="AA445" s="91"/>
      <c r="AB445" s="92"/>
      <c r="AC445" s="92"/>
      <c r="AD445" s="91"/>
    </row>
    <row r="446" spans="1:30" hidden="1" outlineLevel="1" x14ac:dyDescent="0.5">
      <c r="A446" s="234" t="s">
        <v>1017</v>
      </c>
      <c r="B446" s="250" t="s">
        <v>2671</v>
      </c>
      <c r="C446" s="234" t="s">
        <v>1452</v>
      </c>
      <c r="D446" s="207" t="s">
        <v>320</v>
      </c>
      <c r="E446" s="169"/>
      <c r="F446" s="234" t="s">
        <v>2346</v>
      </c>
      <c r="G446" s="227" t="s">
        <v>15</v>
      </c>
      <c r="H446" s="179" t="s">
        <v>215</v>
      </c>
      <c r="I446" s="133"/>
      <c r="J446" s="112"/>
      <c r="K446" s="254"/>
      <c r="L446" s="112"/>
      <c r="M446" s="258"/>
      <c r="N446" s="179"/>
      <c r="O446" s="133"/>
      <c r="P446" s="112"/>
      <c r="Q446" s="254"/>
      <c r="R446" s="112"/>
      <c r="S446" s="258"/>
      <c r="T446" s="222"/>
      <c r="U446" s="161"/>
      <c r="V446" s="197"/>
      <c r="W446" s="162"/>
      <c r="X446" s="92"/>
      <c r="Y446" s="92"/>
      <c r="Z446" s="91"/>
      <c r="AA446" s="91"/>
      <c r="AB446" s="92"/>
      <c r="AC446" s="92"/>
      <c r="AD446" s="91"/>
    </row>
    <row r="447" spans="1:30" hidden="1" outlineLevel="1" x14ac:dyDescent="0.5">
      <c r="A447" s="234" t="s">
        <v>1018</v>
      </c>
      <c r="B447" s="250" t="s">
        <v>2672</v>
      </c>
      <c r="C447" s="234" t="s">
        <v>1347</v>
      </c>
      <c r="D447" s="207" t="s">
        <v>320</v>
      </c>
      <c r="E447" s="169"/>
      <c r="F447" s="234" t="s">
        <v>2347</v>
      </c>
      <c r="G447" s="227" t="s">
        <v>15</v>
      </c>
      <c r="H447" s="179" t="s">
        <v>215</v>
      </c>
      <c r="I447" s="133"/>
      <c r="J447" s="112"/>
      <c r="K447" s="254"/>
      <c r="L447" s="112"/>
      <c r="M447" s="258"/>
      <c r="N447" s="179"/>
      <c r="O447" s="133"/>
      <c r="P447" s="112"/>
      <c r="Q447" s="254"/>
      <c r="R447" s="112"/>
      <c r="S447" s="258"/>
      <c r="T447" s="222"/>
      <c r="U447" s="161"/>
      <c r="V447" s="197"/>
      <c r="W447" s="162"/>
      <c r="X447" s="92"/>
      <c r="Y447" s="92"/>
      <c r="Z447" s="91"/>
      <c r="AA447" s="91"/>
      <c r="AB447" s="92"/>
      <c r="AC447" s="92"/>
      <c r="AD447" s="91"/>
    </row>
    <row r="448" spans="1:30" hidden="1" outlineLevel="1" x14ac:dyDescent="0.5">
      <c r="A448" s="234" t="s">
        <v>1019</v>
      </c>
      <c r="B448" s="250" t="s">
        <v>2673</v>
      </c>
      <c r="C448" s="234" t="s">
        <v>1347</v>
      </c>
      <c r="D448" s="207" t="s">
        <v>320</v>
      </c>
      <c r="E448" s="169"/>
      <c r="F448" s="234" t="s">
        <v>2348</v>
      </c>
      <c r="G448" s="227" t="s">
        <v>15</v>
      </c>
      <c r="H448" s="179" t="s">
        <v>215</v>
      </c>
      <c r="I448" s="133"/>
      <c r="J448" s="112"/>
      <c r="K448" s="254"/>
      <c r="L448" s="112"/>
      <c r="M448" s="258"/>
      <c r="N448" s="179"/>
      <c r="O448" s="133"/>
      <c r="P448" s="112"/>
      <c r="Q448" s="254"/>
      <c r="R448" s="112"/>
      <c r="S448" s="258"/>
      <c r="T448" s="222"/>
      <c r="U448" s="161"/>
      <c r="V448" s="197"/>
      <c r="W448" s="162"/>
      <c r="X448" s="92"/>
      <c r="Y448" s="92"/>
      <c r="Z448" s="91"/>
      <c r="AA448" s="91"/>
      <c r="AB448" s="92"/>
      <c r="AC448" s="92"/>
      <c r="AD448" s="91"/>
    </row>
    <row r="449" spans="1:30" hidden="1" outlineLevel="1" x14ac:dyDescent="0.5">
      <c r="A449" s="234" t="s">
        <v>1020</v>
      </c>
      <c r="B449" s="250" t="s">
        <v>2674</v>
      </c>
      <c r="C449" s="234" t="s">
        <v>1347</v>
      </c>
      <c r="D449" s="207" t="s">
        <v>320</v>
      </c>
      <c r="E449" s="169"/>
      <c r="F449" s="234" t="s">
        <v>2349</v>
      </c>
      <c r="G449" s="227" t="s">
        <v>15</v>
      </c>
      <c r="H449" s="179" t="s">
        <v>215</v>
      </c>
      <c r="I449" s="133"/>
      <c r="J449" s="112"/>
      <c r="K449" s="254"/>
      <c r="L449" s="112"/>
      <c r="M449" s="258"/>
      <c r="N449" s="179"/>
      <c r="O449" s="133"/>
      <c r="P449" s="112"/>
      <c r="Q449" s="254"/>
      <c r="R449" s="112"/>
      <c r="S449" s="258"/>
      <c r="T449" s="222"/>
      <c r="U449" s="161"/>
      <c r="V449" s="197"/>
      <c r="W449" s="162"/>
      <c r="X449" s="92"/>
      <c r="Y449" s="92"/>
      <c r="Z449" s="91"/>
      <c r="AA449" s="91"/>
      <c r="AB449" s="92"/>
      <c r="AC449" s="92"/>
      <c r="AD449" s="91"/>
    </row>
    <row r="450" spans="1:30" hidden="1" outlineLevel="1" x14ac:dyDescent="0.5">
      <c r="A450" s="234" t="s">
        <v>1021</v>
      </c>
      <c r="B450" s="250" t="s">
        <v>2675</v>
      </c>
      <c r="C450" s="234" t="s">
        <v>1347</v>
      </c>
      <c r="D450" s="207" t="s">
        <v>320</v>
      </c>
      <c r="E450" s="169"/>
      <c r="F450" s="234" t="s">
        <v>2350</v>
      </c>
      <c r="G450" s="227" t="s">
        <v>15</v>
      </c>
      <c r="H450" s="179" t="s">
        <v>215</v>
      </c>
      <c r="I450" s="133"/>
      <c r="J450" s="112"/>
      <c r="K450" s="254"/>
      <c r="L450" s="112"/>
      <c r="M450" s="258"/>
      <c r="N450" s="179"/>
      <c r="O450" s="133"/>
      <c r="P450" s="112"/>
      <c r="Q450" s="254"/>
      <c r="R450" s="112"/>
      <c r="S450" s="258"/>
      <c r="T450" s="222"/>
      <c r="U450" s="161"/>
      <c r="V450" s="197"/>
      <c r="W450" s="162"/>
      <c r="X450" s="92"/>
      <c r="Y450" s="92"/>
      <c r="Z450" s="91"/>
      <c r="AA450" s="91"/>
      <c r="AB450" s="92"/>
      <c r="AC450" s="92"/>
      <c r="AD450" s="91"/>
    </row>
    <row r="451" spans="1:30" hidden="1" outlineLevel="1" x14ac:dyDescent="0.5">
      <c r="A451" s="234" t="s">
        <v>1022</v>
      </c>
      <c r="B451" s="250" t="s">
        <v>2676</v>
      </c>
      <c r="C451" s="234" t="s">
        <v>1347</v>
      </c>
      <c r="D451" s="207" t="s">
        <v>320</v>
      </c>
      <c r="E451" s="169"/>
      <c r="F451" s="234" t="s">
        <v>2351</v>
      </c>
      <c r="G451" s="227" t="s">
        <v>15</v>
      </c>
      <c r="H451" s="179" t="s">
        <v>215</v>
      </c>
      <c r="I451" s="133"/>
      <c r="J451" s="112"/>
      <c r="K451" s="254"/>
      <c r="L451" s="112"/>
      <c r="M451" s="258"/>
      <c r="N451" s="179"/>
      <c r="O451" s="133"/>
      <c r="P451" s="112"/>
      <c r="Q451" s="254"/>
      <c r="R451" s="112"/>
      <c r="S451" s="258"/>
      <c r="T451" s="222"/>
      <c r="U451" s="161"/>
      <c r="V451" s="197"/>
      <c r="W451" s="162"/>
      <c r="X451" s="92"/>
      <c r="Y451" s="92"/>
      <c r="Z451" s="91"/>
      <c r="AA451" s="91"/>
      <c r="AB451" s="92"/>
      <c r="AC451" s="92"/>
      <c r="AD451" s="91"/>
    </row>
    <row r="452" spans="1:30" hidden="1" outlineLevel="1" x14ac:dyDescent="0.5">
      <c r="A452" s="234" t="s">
        <v>1023</v>
      </c>
      <c r="B452" s="250" t="s">
        <v>2677</v>
      </c>
      <c r="C452" s="234" t="s">
        <v>1347</v>
      </c>
      <c r="D452" s="207" t="s">
        <v>320</v>
      </c>
      <c r="E452" s="169"/>
      <c r="F452" s="234" t="s">
        <v>2352</v>
      </c>
      <c r="G452" s="227" t="s">
        <v>15</v>
      </c>
      <c r="H452" s="179" t="s">
        <v>215</v>
      </c>
      <c r="I452" s="133"/>
      <c r="J452" s="112"/>
      <c r="K452" s="254"/>
      <c r="L452" s="112"/>
      <c r="M452" s="258"/>
      <c r="N452" s="179"/>
      <c r="O452" s="133"/>
      <c r="P452" s="112"/>
      <c r="Q452" s="254"/>
      <c r="R452" s="112"/>
      <c r="S452" s="258"/>
      <c r="T452" s="222"/>
      <c r="U452" s="161"/>
      <c r="V452" s="197"/>
      <c r="W452" s="162"/>
      <c r="X452" s="92"/>
      <c r="Y452" s="92"/>
      <c r="Z452" s="91"/>
      <c r="AA452" s="91"/>
      <c r="AB452" s="92"/>
      <c r="AC452" s="92"/>
      <c r="AD452" s="91"/>
    </row>
    <row r="453" spans="1:30" hidden="1" outlineLevel="1" x14ac:dyDescent="0.5">
      <c r="A453" s="234" t="s">
        <v>1024</v>
      </c>
      <c r="B453" s="250" t="s">
        <v>2678</v>
      </c>
      <c r="C453" s="234" t="s">
        <v>1347</v>
      </c>
      <c r="D453" s="207" t="s">
        <v>320</v>
      </c>
      <c r="E453" s="169"/>
      <c r="F453" s="234" t="s">
        <v>2353</v>
      </c>
      <c r="G453" s="227" t="s">
        <v>15</v>
      </c>
      <c r="H453" s="179" t="s">
        <v>215</v>
      </c>
      <c r="I453" s="133"/>
      <c r="J453" s="112"/>
      <c r="K453" s="254"/>
      <c r="L453" s="112"/>
      <c r="M453" s="258"/>
      <c r="N453" s="179"/>
      <c r="O453" s="133"/>
      <c r="P453" s="112"/>
      <c r="Q453" s="254"/>
      <c r="R453" s="112"/>
      <c r="S453" s="258"/>
      <c r="T453" s="222"/>
      <c r="U453" s="161"/>
      <c r="V453" s="197"/>
      <c r="W453" s="162"/>
      <c r="X453" s="92"/>
      <c r="Y453" s="92"/>
      <c r="Z453" s="91"/>
      <c r="AA453" s="91"/>
      <c r="AB453" s="92"/>
      <c r="AC453" s="92"/>
      <c r="AD453" s="91"/>
    </row>
    <row r="454" spans="1:30" hidden="1" outlineLevel="1" x14ac:dyDescent="0.5">
      <c r="A454" s="234" t="s">
        <v>1025</v>
      </c>
      <c r="B454" s="250" t="s">
        <v>2679</v>
      </c>
      <c r="C454" s="234" t="s">
        <v>1347</v>
      </c>
      <c r="D454" s="207" t="s">
        <v>320</v>
      </c>
      <c r="E454" s="169"/>
      <c r="F454" s="234" t="s">
        <v>2354</v>
      </c>
      <c r="G454" s="227" t="s">
        <v>15</v>
      </c>
      <c r="H454" s="179" t="s">
        <v>215</v>
      </c>
      <c r="I454" s="133"/>
      <c r="J454" s="112"/>
      <c r="K454" s="254"/>
      <c r="L454" s="112"/>
      <c r="M454" s="258"/>
      <c r="N454" s="179"/>
      <c r="O454" s="133"/>
      <c r="P454" s="112"/>
      <c r="Q454" s="254"/>
      <c r="R454" s="112"/>
      <c r="S454" s="258"/>
      <c r="T454" s="222"/>
      <c r="U454" s="161"/>
      <c r="V454" s="197"/>
      <c r="W454" s="162"/>
      <c r="X454" s="92"/>
      <c r="Y454" s="92"/>
      <c r="Z454" s="91"/>
      <c r="AA454" s="91"/>
      <c r="AB454" s="92"/>
      <c r="AC454" s="92"/>
      <c r="AD454" s="91"/>
    </row>
    <row r="455" spans="1:30" hidden="1" outlineLevel="1" x14ac:dyDescent="0.5">
      <c r="A455" s="234" t="s">
        <v>1026</v>
      </c>
      <c r="B455" s="250" t="s">
        <v>2680</v>
      </c>
      <c r="C455" s="234" t="s">
        <v>1347</v>
      </c>
      <c r="D455" s="207" t="s">
        <v>320</v>
      </c>
      <c r="E455" s="169"/>
      <c r="F455" s="234" t="s">
        <v>2355</v>
      </c>
      <c r="G455" s="227" t="s">
        <v>15</v>
      </c>
      <c r="H455" s="179" t="s">
        <v>215</v>
      </c>
      <c r="I455" s="133"/>
      <c r="J455" s="112"/>
      <c r="K455" s="254"/>
      <c r="L455" s="112"/>
      <c r="M455" s="258"/>
      <c r="N455" s="179"/>
      <c r="O455" s="133"/>
      <c r="P455" s="112"/>
      <c r="Q455" s="254"/>
      <c r="R455" s="112"/>
      <c r="S455" s="258"/>
      <c r="T455" s="222"/>
      <c r="U455" s="161"/>
      <c r="V455" s="197"/>
      <c r="W455" s="162"/>
      <c r="X455" s="92"/>
      <c r="Y455" s="92"/>
      <c r="Z455" s="91"/>
      <c r="AA455" s="91"/>
      <c r="AB455" s="92"/>
      <c r="AC455" s="92"/>
      <c r="AD455" s="91"/>
    </row>
    <row r="456" spans="1:30" hidden="1" outlineLevel="1" x14ac:dyDescent="0.5">
      <c r="A456" s="234" t="s">
        <v>1552</v>
      </c>
      <c r="B456" s="250" t="s">
        <v>2681</v>
      </c>
      <c r="C456" s="234" t="s">
        <v>1347</v>
      </c>
      <c r="D456" s="207" t="s">
        <v>318</v>
      </c>
      <c r="E456" s="169"/>
      <c r="F456" s="234" t="s">
        <v>2356</v>
      </c>
      <c r="G456" s="227" t="s">
        <v>15</v>
      </c>
      <c r="H456" s="179" t="s">
        <v>215</v>
      </c>
      <c r="I456" s="133"/>
      <c r="J456" s="112"/>
      <c r="K456" s="254"/>
      <c r="L456" s="112"/>
      <c r="M456" s="258"/>
      <c r="N456" s="179"/>
      <c r="O456" s="133"/>
      <c r="P456" s="112"/>
      <c r="Q456" s="254"/>
      <c r="R456" s="112"/>
      <c r="S456" s="258"/>
      <c r="T456" s="222"/>
      <c r="U456" s="161"/>
      <c r="V456" s="197"/>
      <c r="W456" s="162"/>
      <c r="X456" s="92"/>
      <c r="Y456" s="92"/>
      <c r="Z456" s="91"/>
      <c r="AA456" s="91"/>
      <c r="AB456" s="92"/>
      <c r="AC456" s="92"/>
      <c r="AD456" s="91"/>
    </row>
    <row r="457" spans="1:30" hidden="1" outlineLevel="1" x14ac:dyDescent="0.5">
      <c r="A457" s="220" t="s">
        <v>517</v>
      </c>
      <c r="B457" s="250" t="s">
        <v>683</v>
      </c>
      <c r="C457" s="234" t="s">
        <v>1455</v>
      </c>
      <c r="D457" s="207" t="s">
        <v>322</v>
      </c>
      <c r="E457" s="169"/>
      <c r="F457" s="234" t="s">
        <v>699</v>
      </c>
      <c r="G457" s="227" t="s">
        <v>15</v>
      </c>
      <c r="H457" s="179" t="s">
        <v>215</v>
      </c>
      <c r="I457" s="133"/>
      <c r="J457" s="112"/>
      <c r="K457" s="254"/>
      <c r="L457" s="112"/>
      <c r="M457" s="258"/>
      <c r="N457" s="179"/>
      <c r="O457" s="133"/>
      <c r="P457" s="112"/>
      <c r="Q457" s="254"/>
      <c r="R457" s="112"/>
      <c r="S457" s="258"/>
      <c r="T457" s="222" t="s">
        <v>203</v>
      </c>
      <c r="U457" s="161"/>
      <c r="V457" s="197" t="s">
        <v>203</v>
      </c>
      <c r="W457" s="162"/>
      <c r="X457" s="92"/>
      <c r="Y457" s="92"/>
      <c r="Z457" s="91"/>
      <c r="AA457" s="91"/>
      <c r="AB457" s="92"/>
      <c r="AC457" s="92"/>
      <c r="AD457" s="91"/>
    </row>
    <row r="458" spans="1:30" hidden="1" outlineLevel="1" x14ac:dyDescent="0.5">
      <c r="A458" s="220" t="s">
        <v>518</v>
      </c>
      <c r="B458" s="250" t="s">
        <v>684</v>
      </c>
      <c r="C458" s="234" t="s">
        <v>1456</v>
      </c>
      <c r="D458" s="207" t="s">
        <v>320</v>
      </c>
      <c r="E458" s="169"/>
      <c r="F458" s="234" t="s">
        <v>640</v>
      </c>
      <c r="G458" s="227" t="s">
        <v>15</v>
      </c>
      <c r="H458" s="179" t="s">
        <v>215</v>
      </c>
      <c r="I458" s="133"/>
      <c r="J458" s="112"/>
      <c r="K458" s="254"/>
      <c r="L458" s="112"/>
      <c r="M458" s="258"/>
      <c r="N458" s="179"/>
      <c r="O458" s="133"/>
      <c r="P458" s="112"/>
      <c r="Q458" s="254"/>
      <c r="R458" s="112"/>
      <c r="S458" s="258"/>
      <c r="T458" s="222" t="s">
        <v>203</v>
      </c>
      <c r="U458" s="161"/>
      <c r="V458" s="197" t="s">
        <v>203</v>
      </c>
      <c r="W458" s="162"/>
      <c r="X458" s="92"/>
      <c r="Y458" s="92"/>
      <c r="Z458" s="91"/>
      <c r="AA458" s="91"/>
      <c r="AB458" s="92"/>
      <c r="AC458" s="92"/>
      <c r="AD458" s="91"/>
    </row>
    <row r="459" spans="1:30" outlineLevel="1" x14ac:dyDescent="0.5">
      <c r="A459" s="234" t="s">
        <v>1027</v>
      </c>
      <c r="B459" s="250" t="s">
        <v>2682</v>
      </c>
      <c r="C459" s="234" t="s">
        <v>1457</v>
      </c>
      <c r="D459" s="207" t="s">
        <v>318</v>
      </c>
      <c r="E459" s="169"/>
      <c r="F459" s="234" t="s">
        <v>2357</v>
      </c>
      <c r="G459" s="227" t="s">
        <v>15</v>
      </c>
      <c r="H459" s="180" t="s">
        <v>318</v>
      </c>
      <c r="I459" s="133"/>
      <c r="J459" s="112" t="s">
        <v>22</v>
      </c>
      <c r="K459" s="254" t="s">
        <v>2923</v>
      </c>
      <c r="L459" s="112"/>
      <c r="M459" s="258"/>
      <c r="N459" s="180"/>
      <c r="O459" s="133"/>
      <c r="P459" s="112"/>
      <c r="Q459" s="254"/>
      <c r="R459" s="112"/>
      <c r="S459" s="258"/>
      <c r="T459" s="222"/>
      <c r="U459" s="161"/>
      <c r="V459" s="197"/>
      <c r="W459" s="162"/>
      <c r="X459" s="92"/>
      <c r="Y459" s="92"/>
      <c r="Z459" s="91"/>
      <c r="AA459" s="91"/>
      <c r="AB459" s="92"/>
      <c r="AC459" s="92"/>
      <c r="AD459" s="91"/>
    </row>
    <row r="460" spans="1:30" outlineLevel="1" x14ac:dyDescent="0.5">
      <c r="A460" s="220" t="s">
        <v>519</v>
      </c>
      <c r="B460" s="250" t="s">
        <v>2683</v>
      </c>
      <c r="C460" s="234" t="s">
        <v>1456</v>
      </c>
      <c r="D460" s="207" t="s">
        <v>320</v>
      </c>
      <c r="E460" s="169"/>
      <c r="F460" s="234" t="s">
        <v>2358</v>
      </c>
      <c r="G460" s="227" t="s">
        <v>15</v>
      </c>
      <c r="H460" s="180" t="s">
        <v>320</v>
      </c>
      <c r="I460" s="133"/>
      <c r="J460" s="112" t="s">
        <v>22</v>
      </c>
      <c r="K460" s="254" t="s">
        <v>2923</v>
      </c>
      <c r="L460" s="112"/>
      <c r="M460" s="258"/>
      <c r="N460" s="180"/>
      <c r="O460" s="133"/>
      <c r="P460" s="112"/>
      <c r="Q460" s="254"/>
      <c r="R460" s="112"/>
      <c r="S460" s="258"/>
      <c r="T460" s="222" t="s">
        <v>203</v>
      </c>
      <c r="U460" s="161"/>
      <c r="V460" s="197" t="s">
        <v>203</v>
      </c>
      <c r="W460" s="162"/>
      <c r="X460" s="92"/>
      <c r="Y460" s="92"/>
      <c r="Z460" s="91"/>
      <c r="AA460" s="91"/>
      <c r="AB460" s="92"/>
      <c r="AC460" s="92"/>
      <c r="AD460" s="91"/>
    </row>
    <row r="461" spans="1:30" hidden="1" outlineLevel="1" x14ac:dyDescent="0.5">
      <c r="A461" s="234" t="s">
        <v>1028</v>
      </c>
      <c r="B461" s="250" t="s">
        <v>2684</v>
      </c>
      <c r="C461" s="234" t="s">
        <v>1451</v>
      </c>
      <c r="D461" s="207" t="s">
        <v>320</v>
      </c>
      <c r="E461" s="169"/>
      <c r="F461" s="234" t="s">
        <v>2359</v>
      </c>
      <c r="G461" s="227" t="s">
        <v>15</v>
      </c>
      <c r="H461" s="179" t="s">
        <v>215</v>
      </c>
      <c r="I461" s="133"/>
      <c r="J461" s="112"/>
      <c r="K461" s="254"/>
      <c r="L461" s="112"/>
      <c r="M461" s="258"/>
      <c r="N461" s="179"/>
      <c r="O461" s="133"/>
      <c r="P461" s="112"/>
      <c r="Q461" s="254"/>
      <c r="R461" s="112"/>
      <c r="S461" s="258"/>
      <c r="T461" s="222"/>
      <c r="U461" s="161"/>
      <c r="V461" s="197"/>
      <c r="W461" s="162"/>
      <c r="X461" s="92"/>
      <c r="Y461" s="92"/>
      <c r="Z461" s="91"/>
      <c r="AA461" s="91"/>
      <c r="AB461" s="92"/>
      <c r="AC461" s="92"/>
      <c r="AD461" s="91"/>
    </row>
    <row r="462" spans="1:30" outlineLevel="1" x14ac:dyDescent="0.5">
      <c r="A462" s="234" t="s">
        <v>1029</v>
      </c>
      <c r="B462" s="250" t="s">
        <v>2685</v>
      </c>
      <c r="C462" s="234" t="s">
        <v>1344</v>
      </c>
      <c r="D462" s="207" t="s">
        <v>320</v>
      </c>
      <c r="E462" s="169"/>
      <c r="F462" s="234" t="s">
        <v>2360</v>
      </c>
      <c r="G462" s="227" t="s">
        <v>15</v>
      </c>
      <c r="H462" s="180" t="s">
        <v>320</v>
      </c>
      <c r="I462" s="133"/>
      <c r="J462" s="112" t="s">
        <v>22</v>
      </c>
      <c r="K462" s="254" t="s">
        <v>2923</v>
      </c>
      <c r="L462" s="112"/>
      <c r="M462" s="258"/>
      <c r="N462" s="179"/>
      <c r="O462" s="133"/>
      <c r="P462" s="112"/>
      <c r="Q462" s="254"/>
      <c r="R462" s="112"/>
      <c r="S462" s="258"/>
      <c r="T462" s="222"/>
      <c r="U462" s="161"/>
      <c r="V462" s="197"/>
      <c r="W462" s="162"/>
      <c r="X462" s="92"/>
      <c r="Y462" s="92"/>
      <c r="Z462" s="91"/>
      <c r="AA462" s="91"/>
      <c r="AB462" s="92"/>
      <c r="AC462" s="92"/>
      <c r="AD462" s="91"/>
    </row>
    <row r="463" spans="1:30" outlineLevel="1" x14ac:dyDescent="0.5">
      <c r="A463" s="220" t="s">
        <v>520</v>
      </c>
      <c r="B463" s="250" t="s">
        <v>2686</v>
      </c>
      <c r="C463" s="234" t="s">
        <v>1361</v>
      </c>
      <c r="D463" s="207" t="s">
        <v>320</v>
      </c>
      <c r="E463" s="169"/>
      <c r="F463" s="234" t="s">
        <v>2361</v>
      </c>
      <c r="G463" s="227" t="s">
        <v>15</v>
      </c>
      <c r="H463" s="180" t="s">
        <v>320</v>
      </c>
      <c r="I463" s="133"/>
      <c r="J463" s="112" t="s">
        <v>22</v>
      </c>
      <c r="K463" s="254" t="s">
        <v>2924</v>
      </c>
      <c r="L463" s="112"/>
      <c r="M463" s="258"/>
      <c r="N463" s="179"/>
      <c r="O463" s="133"/>
      <c r="P463" s="112"/>
      <c r="Q463" s="254"/>
      <c r="R463" s="112"/>
      <c r="S463" s="258"/>
      <c r="T463" s="222" t="s">
        <v>203</v>
      </c>
      <c r="U463" s="161"/>
      <c r="V463" s="197" t="s">
        <v>203</v>
      </c>
      <c r="W463" s="162"/>
      <c r="X463" s="92"/>
      <c r="Y463" s="92"/>
      <c r="Z463" s="91"/>
      <c r="AA463" s="91"/>
      <c r="AB463" s="92"/>
      <c r="AC463" s="92"/>
      <c r="AD463" s="91"/>
    </row>
    <row r="464" spans="1:30" hidden="1" outlineLevel="1" x14ac:dyDescent="0.5">
      <c r="A464" s="234" t="s">
        <v>606</v>
      </c>
      <c r="B464" s="250" t="s">
        <v>685</v>
      </c>
      <c r="C464" s="234" t="s">
        <v>1458</v>
      </c>
      <c r="D464" s="207" t="s">
        <v>324</v>
      </c>
      <c r="E464" s="169"/>
      <c r="F464" s="234" t="s">
        <v>641</v>
      </c>
      <c r="G464" s="227" t="s">
        <v>15</v>
      </c>
      <c r="H464" s="179" t="s">
        <v>215</v>
      </c>
      <c r="I464" s="133"/>
      <c r="J464" s="112"/>
      <c r="K464" s="254"/>
      <c r="L464" s="112"/>
      <c r="M464" s="258"/>
      <c r="N464" s="179"/>
      <c r="O464" s="133"/>
      <c r="P464" s="112"/>
      <c r="Q464" s="254"/>
      <c r="R464" s="112"/>
      <c r="S464" s="258"/>
      <c r="T464" s="222"/>
      <c r="U464" s="161"/>
      <c r="V464" s="197"/>
      <c r="W464" s="162"/>
      <c r="X464" s="92"/>
      <c r="Y464" s="92"/>
      <c r="Z464" s="91"/>
      <c r="AA464" s="91"/>
      <c r="AB464" s="92"/>
      <c r="AC464" s="92"/>
      <c r="AD464" s="91"/>
    </row>
    <row r="465" spans="1:30" outlineLevel="1" x14ac:dyDescent="0.5">
      <c r="A465" s="234" t="s">
        <v>2995</v>
      </c>
      <c r="B465" s="250" t="s">
        <v>2687</v>
      </c>
      <c r="C465" s="234" t="s">
        <v>2857</v>
      </c>
      <c r="D465" s="207" t="s">
        <v>325</v>
      </c>
      <c r="E465" s="169"/>
      <c r="F465" s="234" t="s">
        <v>2362</v>
      </c>
      <c r="G465" s="227" t="s">
        <v>15</v>
      </c>
      <c r="H465" s="180" t="s">
        <v>325</v>
      </c>
      <c r="I465" s="133"/>
      <c r="J465" s="112" t="s">
        <v>22</v>
      </c>
      <c r="K465" s="254" t="s">
        <v>2961</v>
      </c>
      <c r="L465" s="112"/>
      <c r="M465" s="258"/>
      <c r="N465" s="179"/>
      <c r="O465" s="133"/>
      <c r="P465" s="112"/>
      <c r="Q465" s="254"/>
      <c r="R465" s="112"/>
      <c r="S465" s="258"/>
      <c r="T465" s="222"/>
      <c r="U465" s="161"/>
      <c r="V465" s="197"/>
      <c r="W465" s="162"/>
      <c r="X465" s="92"/>
      <c r="Y465" s="92"/>
      <c r="Z465" s="91"/>
      <c r="AA465" s="91"/>
      <c r="AB465" s="92"/>
      <c r="AC465" s="92"/>
      <c r="AD465" s="91"/>
    </row>
    <row r="466" spans="1:30" outlineLevel="1" x14ac:dyDescent="0.5">
      <c r="A466" s="234" t="s">
        <v>2150</v>
      </c>
      <c r="B466" s="250" t="s">
        <v>2688</v>
      </c>
      <c r="C466" s="234" t="s">
        <v>2857</v>
      </c>
      <c r="D466" s="207" t="s">
        <v>325</v>
      </c>
      <c r="E466" s="169"/>
      <c r="F466" s="234" t="s">
        <v>2363</v>
      </c>
      <c r="G466" s="227" t="s">
        <v>15</v>
      </c>
      <c r="H466" s="180" t="s">
        <v>325</v>
      </c>
      <c r="I466" s="133"/>
      <c r="J466" s="112" t="s">
        <v>22</v>
      </c>
      <c r="K466" s="254" t="s">
        <v>2996</v>
      </c>
      <c r="L466" s="112"/>
      <c r="M466" s="258"/>
      <c r="N466" s="179"/>
      <c r="O466" s="133"/>
      <c r="P466" s="112"/>
      <c r="Q466" s="254"/>
      <c r="R466" s="112"/>
      <c r="S466" s="258"/>
      <c r="T466" s="222"/>
      <c r="U466" s="161"/>
      <c r="V466" s="197"/>
      <c r="W466" s="162"/>
      <c r="X466" s="92"/>
      <c r="Y466" s="92"/>
      <c r="Z466" s="91"/>
      <c r="AA466" s="91"/>
      <c r="AB466" s="92"/>
      <c r="AC466" s="92"/>
      <c r="AD466" s="91"/>
    </row>
    <row r="467" spans="1:30" outlineLevel="1" x14ac:dyDescent="0.5">
      <c r="A467" s="234" t="s">
        <v>2151</v>
      </c>
      <c r="B467" s="250" t="s">
        <v>2689</v>
      </c>
      <c r="C467" s="234" t="s">
        <v>2857</v>
      </c>
      <c r="D467" s="207" t="s">
        <v>325</v>
      </c>
      <c r="E467" s="169"/>
      <c r="F467" s="234" t="s">
        <v>2364</v>
      </c>
      <c r="G467" s="227" t="s">
        <v>15</v>
      </c>
      <c r="H467" s="180" t="s">
        <v>325</v>
      </c>
      <c r="I467" s="133"/>
      <c r="J467" s="112" t="s">
        <v>22</v>
      </c>
      <c r="K467" s="254" t="s">
        <v>2996</v>
      </c>
      <c r="L467" s="112"/>
      <c r="M467" s="258"/>
      <c r="N467" s="179"/>
      <c r="O467" s="133"/>
      <c r="P467" s="112"/>
      <c r="Q467" s="254"/>
      <c r="R467" s="112"/>
      <c r="S467" s="258"/>
      <c r="T467" s="222"/>
      <c r="U467" s="161"/>
      <c r="V467" s="197"/>
      <c r="W467" s="162"/>
      <c r="X467" s="92"/>
      <c r="Y467" s="92"/>
      <c r="Z467" s="91"/>
      <c r="AA467" s="91"/>
      <c r="AB467" s="92"/>
      <c r="AC467" s="92"/>
      <c r="AD467" s="91"/>
    </row>
    <row r="468" spans="1:30" outlineLevel="1" x14ac:dyDescent="0.5">
      <c r="A468" s="234" t="s">
        <v>2152</v>
      </c>
      <c r="B468" s="250" t="s">
        <v>2690</v>
      </c>
      <c r="C468" s="234" t="s">
        <v>2857</v>
      </c>
      <c r="D468" s="207" t="s">
        <v>325</v>
      </c>
      <c r="E468" s="169"/>
      <c r="F468" s="234" t="s">
        <v>2365</v>
      </c>
      <c r="G468" s="227" t="s">
        <v>15</v>
      </c>
      <c r="H468" s="180" t="s">
        <v>325</v>
      </c>
      <c r="I468" s="133"/>
      <c r="J468" s="112" t="s">
        <v>22</v>
      </c>
      <c r="K468" s="254" t="s">
        <v>2996</v>
      </c>
      <c r="L468" s="112"/>
      <c r="M468" s="258"/>
      <c r="N468" s="179"/>
      <c r="O468" s="133"/>
      <c r="P468" s="112"/>
      <c r="Q468" s="254"/>
      <c r="R468" s="112"/>
      <c r="S468" s="258"/>
      <c r="T468" s="222"/>
      <c r="U468" s="161"/>
      <c r="V468" s="197"/>
      <c r="W468" s="162"/>
      <c r="X468" s="92"/>
      <c r="Y468" s="92"/>
      <c r="Z468" s="91"/>
      <c r="AA468" s="91"/>
      <c r="AB468" s="92"/>
      <c r="AC468" s="92"/>
      <c r="AD468" s="91"/>
    </row>
    <row r="469" spans="1:30" outlineLevel="1" x14ac:dyDescent="0.5">
      <c r="A469" s="234" t="s">
        <v>2153</v>
      </c>
      <c r="B469" s="250" t="s">
        <v>2691</v>
      </c>
      <c r="C469" s="234" t="s">
        <v>1449</v>
      </c>
      <c r="D469" s="207" t="s">
        <v>325</v>
      </c>
      <c r="E469" s="169"/>
      <c r="F469" s="234" t="s">
        <v>2366</v>
      </c>
      <c r="G469" s="227" t="s">
        <v>15</v>
      </c>
      <c r="H469" s="180" t="s">
        <v>325</v>
      </c>
      <c r="I469" s="133"/>
      <c r="J469" s="112" t="s">
        <v>22</v>
      </c>
      <c r="K469" s="254" t="s">
        <v>2996</v>
      </c>
      <c r="L469" s="112"/>
      <c r="M469" s="258"/>
      <c r="N469" s="179"/>
      <c r="O469" s="133"/>
      <c r="P469" s="112"/>
      <c r="Q469" s="254"/>
      <c r="R469" s="112"/>
      <c r="S469" s="258"/>
      <c r="T469" s="222"/>
      <c r="U469" s="161"/>
      <c r="V469" s="197"/>
      <c r="W469" s="162"/>
      <c r="X469" s="92"/>
      <c r="Y469" s="92"/>
      <c r="Z469" s="91"/>
      <c r="AA469" s="91"/>
      <c r="AB469" s="92"/>
      <c r="AC469" s="92"/>
      <c r="AD469" s="91"/>
    </row>
    <row r="470" spans="1:30" outlineLevel="1" x14ac:dyDescent="0.5">
      <c r="A470" s="234" t="s">
        <v>2154</v>
      </c>
      <c r="B470" s="250" t="s">
        <v>2692</v>
      </c>
      <c r="C470" s="234" t="s">
        <v>1449</v>
      </c>
      <c r="D470" s="207" t="s">
        <v>325</v>
      </c>
      <c r="E470" s="169"/>
      <c r="F470" s="234" t="s">
        <v>2367</v>
      </c>
      <c r="G470" s="227" t="s">
        <v>15</v>
      </c>
      <c r="H470" s="180" t="s">
        <v>325</v>
      </c>
      <c r="I470" s="133"/>
      <c r="J470" s="112" t="s">
        <v>22</v>
      </c>
      <c r="K470" s="254" t="s">
        <v>2996</v>
      </c>
      <c r="L470" s="112"/>
      <c r="M470" s="258"/>
      <c r="N470" s="179"/>
      <c r="O470" s="133"/>
      <c r="P470" s="112"/>
      <c r="Q470" s="254"/>
      <c r="R470" s="112"/>
      <c r="S470" s="258"/>
      <c r="T470" s="222"/>
      <c r="U470" s="161"/>
      <c r="V470" s="197"/>
      <c r="W470" s="162"/>
      <c r="X470" s="92"/>
      <c r="Y470" s="92"/>
      <c r="Z470" s="91"/>
      <c r="AA470" s="91"/>
      <c r="AB470" s="92"/>
      <c r="AC470" s="92"/>
      <c r="AD470" s="91"/>
    </row>
    <row r="471" spans="1:30" outlineLevel="1" x14ac:dyDescent="0.5">
      <c r="A471" s="234" t="s">
        <v>2155</v>
      </c>
      <c r="B471" s="250" t="s">
        <v>2693</v>
      </c>
      <c r="C471" s="234" t="s">
        <v>1449</v>
      </c>
      <c r="D471" s="207" t="s">
        <v>325</v>
      </c>
      <c r="E471" s="169"/>
      <c r="F471" s="234" t="s">
        <v>2368</v>
      </c>
      <c r="G471" s="227" t="s">
        <v>15</v>
      </c>
      <c r="H471" s="180" t="s">
        <v>325</v>
      </c>
      <c r="I471" s="133"/>
      <c r="J471" s="112" t="s">
        <v>22</v>
      </c>
      <c r="K471" s="254" t="s">
        <v>2996</v>
      </c>
      <c r="L471" s="112"/>
      <c r="M471" s="258"/>
      <c r="N471" s="179"/>
      <c r="O471" s="133"/>
      <c r="P471" s="112"/>
      <c r="Q471" s="254"/>
      <c r="R471" s="112"/>
      <c r="S471" s="258"/>
      <c r="T471" s="222"/>
      <c r="U471" s="161"/>
      <c r="V471" s="197"/>
      <c r="W471" s="162"/>
      <c r="X471" s="92"/>
      <c r="Y471" s="92"/>
      <c r="Z471" s="91"/>
      <c r="AA471" s="91"/>
      <c r="AB471" s="92"/>
      <c r="AC471" s="92"/>
      <c r="AD471" s="91"/>
    </row>
    <row r="472" spans="1:30" hidden="1" outlineLevel="1" x14ac:dyDescent="0.5">
      <c r="A472" s="234" t="s">
        <v>2156</v>
      </c>
      <c r="B472" s="250" t="s">
        <v>2694</v>
      </c>
      <c r="C472" s="234" t="s">
        <v>1451</v>
      </c>
      <c r="D472" s="207" t="s">
        <v>325</v>
      </c>
      <c r="E472" s="169"/>
      <c r="F472" s="234" t="s">
        <v>2369</v>
      </c>
      <c r="G472" s="227" t="s">
        <v>15</v>
      </c>
      <c r="H472" s="179" t="s">
        <v>215</v>
      </c>
      <c r="I472" s="133"/>
      <c r="J472" s="112"/>
      <c r="K472" s="254"/>
      <c r="L472" s="112"/>
      <c r="M472" s="258"/>
      <c r="N472" s="179"/>
      <c r="O472" s="133"/>
      <c r="P472" s="112"/>
      <c r="Q472" s="254"/>
      <c r="R472" s="112"/>
      <c r="S472" s="258"/>
      <c r="T472" s="222"/>
      <c r="U472" s="161"/>
      <c r="V472" s="197"/>
      <c r="W472" s="162"/>
      <c r="X472" s="92"/>
      <c r="Y472" s="92"/>
      <c r="Z472" s="91"/>
      <c r="AA472" s="91"/>
      <c r="AB472" s="92"/>
      <c r="AC472" s="92"/>
      <c r="AD472" s="91"/>
    </row>
    <row r="473" spans="1:30" hidden="1" outlineLevel="1" x14ac:dyDescent="0.5">
      <c r="A473" s="234" t="s">
        <v>2157</v>
      </c>
      <c r="B473" s="250" t="s">
        <v>2695</v>
      </c>
      <c r="C473" s="234" t="s">
        <v>1451</v>
      </c>
      <c r="D473" s="207" t="s">
        <v>325</v>
      </c>
      <c r="E473" s="169"/>
      <c r="F473" s="234" t="s">
        <v>2370</v>
      </c>
      <c r="G473" s="227" t="s">
        <v>15</v>
      </c>
      <c r="H473" s="179" t="s">
        <v>215</v>
      </c>
      <c r="I473" s="133"/>
      <c r="J473" s="112"/>
      <c r="K473" s="254"/>
      <c r="L473" s="112"/>
      <c r="M473" s="258"/>
      <c r="N473" s="179"/>
      <c r="O473" s="133"/>
      <c r="P473" s="112"/>
      <c r="Q473" s="254"/>
      <c r="R473" s="112"/>
      <c r="S473" s="258"/>
      <c r="T473" s="222"/>
      <c r="U473" s="161"/>
      <c r="V473" s="197"/>
      <c r="W473" s="162"/>
      <c r="X473" s="92"/>
      <c r="Y473" s="92"/>
      <c r="Z473" s="91"/>
      <c r="AA473" s="91"/>
      <c r="AB473" s="92"/>
      <c r="AC473" s="92"/>
      <c r="AD473" s="91"/>
    </row>
    <row r="474" spans="1:30" outlineLevel="1" x14ac:dyDescent="0.5">
      <c r="A474" s="234" t="s">
        <v>2158</v>
      </c>
      <c r="B474" s="250" t="s">
        <v>2696</v>
      </c>
      <c r="C474" s="234" t="s">
        <v>1449</v>
      </c>
      <c r="D474" s="207" t="s">
        <v>325</v>
      </c>
      <c r="E474" s="169"/>
      <c r="F474" s="234" t="s">
        <v>2371</v>
      </c>
      <c r="G474" s="227" t="s">
        <v>15</v>
      </c>
      <c r="H474" s="180" t="s">
        <v>325</v>
      </c>
      <c r="I474" s="133"/>
      <c r="J474" s="112" t="s">
        <v>22</v>
      </c>
      <c r="K474" s="254" t="s">
        <v>2996</v>
      </c>
      <c r="L474" s="112"/>
      <c r="M474" s="258"/>
      <c r="N474" s="179"/>
      <c r="O474" s="133"/>
      <c r="P474" s="112"/>
      <c r="Q474" s="254"/>
      <c r="R474" s="112"/>
      <c r="S474" s="258"/>
      <c r="T474" s="222"/>
      <c r="U474" s="161"/>
      <c r="V474" s="197"/>
      <c r="W474" s="162"/>
      <c r="X474" s="92"/>
      <c r="Y474" s="92"/>
      <c r="Z474" s="91"/>
      <c r="AA474" s="91"/>
      <c r="AB474" s="92"/>
      <c r="AC474" s="92"/>
      <c r="AD474" s="91"/>
    </row>
    <row r="475" spans="1:30" ht="187.5" outlineLevel="1" x14ac:dyDescent="0.5">
      <c r="A475" s="220" t="s">
        <v>521</v>
      </c>
      <c r="B475" s="250" t="s">
        <v>2697</v>
      </c>
      <c r="C475" s="234" t="s">
        <v>1459</v>
      </c>
      <c r="D475" s="207" t="s">
        <v>319</v>
      </c>
      <c r="E475" s="169"/>
      <c r="F475" s="234" t="s">
        <v>2372</v>
      </c>
      <c r="G475" s="227" t="s">
        <v>15</v>
      </c>
      <c r="H475" s="180" t="s">
        <v>319</v>
      </c>
      <c r="I475" s="133"/>
      <c r="J475" s="112" t="s">
        <v>23</v>
      </c>
      <c r="K475" s="373" t="s">
        <v>3032</v>
      </c>
      <c r="L475" s="112"/>
      <c r="M475" s="258"/>
      <c r="N475" s="180"/>
      <c r="O475" s="133"/>
      <c r="P475" s="112"/>
      <c r="Q475" s="254"/>
      <c r="R475" s="112"/>
      <c r="S475" s="258"/>
      <c r="T475" s="222"/>
      <c r="U475" s="163"/>
      <c r="V475" s="197"/>
      <c r="W475" s="162"/>
      <c r="X475" s="92"/>
      <c r="Y475" s="92"/>
      <c r="Z475" s="91"/>
      <c r="AA475" s="91"/>
      <c r="AB475" s="92"/>
      <c r="AC475" s="92"/>
      <c r="AD475" s="91"/>
    </row>
    <row r="476" spans="1:30" hidden="1" outlineLevel="1" x14ac:dyDescent="0.5">
      <c r="A476" s="264" t="s">
        <v>1030</v>
      </c>
      <c r="B476" s="250" t="s">
        <v>2698</v>
      </c>
      <c r="C476" s="234" t="s">
        <v>1460</v>
      </c>
      <c r="D476" s="207" t="s">
        <v>320</v>
      </c>
      <c r="E476" s="169"/>
      <c r="F476" s="234" t="s">
        <v>2373</v>
      </c>
      <c r="G476" s="227" t="s">
        <v>15</v>
      </c>
      <c r="H476" s="179" t="s">
        <v>215</v>
      </c>
      <c r="I476" s="133"/>
      <c r="J476" s="112"/>
      <c r="K476" s="254"/>
      <c r="L476" s="112"/>
      <c r="M476" s="258"/>
      <c r="N476" s="179"/>
      <c r="O476" s="133"/>
      <c r="P476" s="112"/>
      <c r="Q476" s="254"/>
      <c r="R476" s="112"/>
      <c r="S476" s="258"/>
      <c r="T476" s="222"/>
      <c r="U476" s="163"/>
      <c r="V476" s="197"/>
      <c r="W476" s="162"/>
      <c r="X476" s="92"/>
      <c r="Y476" s="92"/>
      <c r="Z476" s="91"/>
      <c r="AA476" s="91"/>
      <c r="AB476" s="92"/>
      <c r="AC476" s="92"/>
      <c r="AD476" s="91"/>
    </row>
    <row r="477" spans="1:30" outlineLevel="1" x14ac:dyDescent="0.5">
      <c r="A477" s="220" t="s">
        <v>522</v>
      </c>
      <c r="B477" s="250" t="s">
        <v>2699</v>
      </c>
      <c r="C477" s="234" t="s">
        <v>1461</v>
      </c>
      <c r="D477" s="207" t="s">
        <v>320</v>
      </c>
      <c r="E477" s="169"/>
      <c r="F477" s="234" t="s">
        <v>2374</v>
      </c>
      <c r="G477" s="227" t="s">
        <v>15</v>
      </c>
      <c r="H477" s="180" t="s">
        <v>320</v>
      </c>
      <c r="I477" s="133"/>
      <c r="J477" s="112" t="s">
        <v>22</v>
      </c>
      <c r="K477" s="254" t="s">
        <v>2957</v>
      </c>
      <c r="L477" s="112"/>
      <c r="M477" s="258"/>
      <c r="N477" s="180"/>
      <c r="O477" s="133"/>
      <c r="P477" s="112"/>
      <c r="Q477" s="254"/>
      <c r="R477" s="112"/>
      <c r="S477" s="258"/>
      <c r="T477" s="222" t="s">
        <v>203</v>
      </c>
      <c r="U477" s="161"/>
      <c r="V477" s="197" t="s">
        <v>203</v>
      </c>
      <c r="W477" s="162"/>
      <c r="X477" s="92"/>
      <c r="Y477" s="92"/>
      <c r="Z477" s="91"/>
      <c r="AA477" s="91"/>
      <c r="AB477" s="92"/>
      <c r="AC477" s="92"/>
      <c r="AD477" s="91"/>
    </row>
    <row r="478" spans="1:30" outlineLevel="1" x14ac:dyDescent="0.5">
      <c r="A478" s="220" t="s">
        <v>523</v>
      </c>
      <c r="B478" s="250" t="s">
        <v>2700</v>
      </c>
      <c r="C478" s="234" t="s">
        <v>1462</v>
      </c>
      <c r="D478" s="207" t="s">
        <v>320</v>
      </c>
      <c r="E478" s="169"/>
      <c r="F478" s="234" t="s">
        <v>2375</v>
      </c>
      <c r="G478" s="227" t="s">
        <v>15</v>
      </c>
      <c r="H478" s="180" t="s">
        <v>320</v>
      </c>
      <c r="I478" s="133"/>
      <c r="J478" s="112" t="s">
        <v>22</v>
      </c>
      <c r="K478" s="254" t="s">
        <v>2956</v>
      </c>
      <c r="L478" s="112"/>
      <c r="M478" s="258"/>
      <c r="N478" s="180"/>
      <c r="O478" s="133"/>
      <c r="P478" s="112"/>
      <c r="Q478" s="254"/>
      <c r="R478" s="112"/>
      <c r="S478" s="258"/>
      <c r="T478" s="222" t="s">
        <v>203</v>
      </c>
      <c r="U478" s="161"/>
      <c r="V478" s="197" t="s">
        <v>203</v>
      </c>
      <c r="W478" s="162"/>
      <c r="X478" s="92"/>
      <c r="Y478" s="92"/>
      <c r="Z478" s="91"/>
      <c r="AA478" s="91"/>
      <c r="AB478" s="92"/>
      <c r="AC478" s="92"/>
      <c r="AD478" s="91"/>
    </row>
    <row r="479" spans="1:30" outlineLevel="1" x14ac:dyDescent="0.5">
      <c r="A479" s="220" t="s">
        <v>524</v>
      </c>
      <c r="B479" s="250" t="s">
        <v>2701</v>
      </c>
      <c r="C479" s="234" t="s">
        <v>1463</v>
      </c>
      <c r="D479" s="207" t="s">
        <v>319</v>
      </c>
      <c r="E479" s="169"/>
      <c r="F479" s="234" t="s">
        <v>2376</v>
      </c>
      <c r="G479" s="227" t="s">
        <v>15</v>
      </c>
      <c r="H479" s="180" t="s">
        <v>319</v>
      </c>
      <c r="I479" s="235"/>
      <c r="J479" s="112" t="s">
        <v>22</v>
      </c>
      <c r="K479" s="254" t="s">
        <v>2956</v>
      </c>
      <c r="L479" s="112"/>
      <c r="M479" s="258"/>
      <c r="N479" s="180"/>
      <c r="O479" s="235"/>
      <c r="P479" s="112"/>
      <c r="Q479" s="254"/>
      <c r="R479" s="112"/>
      <c r="S479" s="258"/>
      <c r="T479" s="222" t="s">
        <v>203</v>
      </c>
      <c r="U479" s="161"/>
      <c r="V479" s="197" t="s">
        <v>203</v>
      </c>
      <c r="W479" s="162"/>
      <c r="X479" s="92"/>
      <c r="Y479" s="92"/>
      <c r="Z479" s="91"/>
      <c r="AA479" s="91"/>
      <c r="AB479" s="92"/>
      <c r="AC479" s="92"/>
      <c r="AD479" s="91"/>
    </row>
    <row r="480" spans="1:30" outlineLevel="1" x14ac:dyDescent="0.5">
      <c r="A480" s="220" t="s">
        <v>529</v>
      </c>
      <c r="B480" s="250" t="s">
        <v>2702</v>
      </c>
      <c r="C480" s="234" t="s">
        <v>1440</v>
      </c>
      <c r="D480" s="207" t="s">
        <v>319</v>
      </c>
      <c r="E480" s="169"/>
      <c r="F480" s="234" t="s">
        <v>2377</v>
      </c>
      <c r="G480" s="227" t="s">
        <v>15</v>
      </c>
      <c r="H480" s="180" t="s">
        <v>319</v>
      </c>
      <c r="I480" s="235"/>
      <c r="J480" s="112" t="s">
        <v>22</v>
      </c>
      <c r="K480" s="254" t="s">
        <v>2956</v>
      </c>
      <c r="L480" s="112"/>
      <c r="M480" s="258"/>
      <c r="N480" s="180"/>
      <c r="O480" s="235"/>
      <c r="P480" s="112"/>
      <c r="Q480" s="254"/>
      <c r="R480" s="112"/>
      <c r="S480" s="258"/>
      <c r="T480" s="222" t="s">
        <v>203</v>
      </c>
      <c r="U480" s="161"/>
      <c r="V480" s="197" t="s">
        <v>203</v>
      </c>
      <c r="W480" s="162"/>
      <c r="X480" s="92"/>
      <c r="Y480" s="92"/>
      <c r="Z480" s="91"/>
      <c r="AA480" s="91"/>
      <c r="AB480" s="92"/>
      <c r="AC480" s="92"/>
      <c r="AD480" s="91"/>
    </row>
    <row r="481" spans="1:30" outlineLevel="1" x14ac:dyDescent="0.5">
      <c r="A481" s="220" t="s">
        <v>530</v>
      </c>
      <c r="B481" s="250" t="s">
        <v>2703</v>
      </c>
      <c r="C481" s="234" t="s">
        <v>1440</v>
      </c>
      <c r="D481" s="207" t="s">
        <v>320</v>
      </c>
      <c r="E481" s="169"/>
      <c r="F481" s="234" t="s">
        <v>2378</v>
      </c>
      <c r="G481" s="227" t="s">
        <v>15</v>
      </c>
      <c r="H481" s="180" t="s">
        <v>320</v>
      </c>
      <c r="I481" s="235"/>
      <c r="J481" s="112" t="s">
        <v>22</v>
      </c>
      <c r="K481" s="254" t="s">
        <v>2958</v>
      </c>
      <c r="L481" s="112"/>
      <c r="M481" s="258"/>
      <c r="N481" s="180"/>
      <c r="O481" s="235"/>
      <c r="P481" s="112"/>
      <c r="Q481" s="254"/>
      <c r="R481" s="112"/>
      <c r="S481" s="258"/>
      <c r="T481" s="222" t="s">
        <v>203</v>
      </c>
      <c r="U481" s="161"/>
      <c r="V481" s="197" t="s">
        <v>203</v>
      </c>
      <c r="W481" s="162"/>
      <c r="X481" s="92"/>
      <c r="Y481" s="92"/>
      <c r="Z481" s="91"/>
      <c r="AA481" s="91"/>
      <c r="AB481" s="92"/>
      <c r="AC481" s="92"/>
      <c r="AD481" s="91"/>
    </row>
    <row r="482" spans="1:30" outlineLevel="1" x14ac:dyDescent="0.5">
      <c r="A482" s="220" t="s">
        <v>531</v>
      </c>
      <c r="B482" s="250" t="s">
        <v>2704</v>
      </c>
      <c r="C482" s="234" t="s">
        <v>1464</v>
      </c>
      <c r="D482" s="207" t="s">
        <v>320</v>
      </c>
      <c r="E482" s="169"/>
      <c r="F482" s="234" t="s">
        <v>2379</v>
      </c>
      <c r="G482" s="227" t="s">
        <v>15</v>
      </c>
      <c r="H482" s="180" t="s">
        <v>320</v>
      </c>
      <c r="I482" s="133"/>
      <c r="J482" s="112" t="s">
        <v>22</v>
      </c>
      <c r="K482" s="254" t="s">
        <v>2959</v>
      </c>
      <c r="L482" s="112"/>
      <c r="M482" s="258"/>
      <c r="N482" s="180"/>
      <c r="O482" s="133"/>
      <c r="P482" s="112"/>
      <c r="Q482" s="254"/>
      <c r="R482" s="112"/>
      <c r="S482" s="258"/>
      <c r="T482" s="222" t="s">
        <v>203</v>
      </c>
      <c r="U482" s="161"/>
      <c r="V482" s="197" t="s">
        <v>203</v>
      </c>
      <c r="W482" s="162"/>
      <c r="X482" s="92"/>
      <c r="Y482" s="92"/>
      <c r="Z482" s="91"/>
      <c r="AA482" s="91"/>
      <c r="AB482" s="92"/>
      <c r="AC482" s="92"/>
      <c r="AD482" s="91"/>
    </row>
    <row r="483" spans="1:30" outlineLevel="1" x14ac:dyDescent="0.5">
      <c r="A483" s="271" t="s">
        <v>1031</v>
      </c>
      <c r="B483" s="250" t="s">
        <v>1340</v>
      </c>
      <c r="C483" s="234" t="s">
        <v>1465</v>
      </c>
      <c r="D483" s="207" t="s">
        <v>319</v>
      </c>
      <c r="E483" s="169"/>
      <c r="F483" s="234" t="s">
        <v>1203</v>
      </c>
      <c r="G483" s="227" t="s">
        <v>15</v>
      </c>
      <c r="H483" s="180" t="s">
        <v>319</v>
      </c>
      <c r="I483" s="303"/>
      <c r="J483" s="112" t="s">
        <v>22</v>
      </c>
      <c r="K483" s="254" t="s">
        <v>2959</v>
      </c>
      <c r="L483" s="112"/>
      <c r="M483" s="258"/>
      <c r="N483" s="180"/>
      <c r="O483" s="303"/>
      <c r="P483" s="112"/>
      <c r="Q483" s="254"/>
      <c r="R483" s="112"/>
      <c r="S483" s="258"/>
      <c r="T483" s="222"/>
      <c r="U483" s="161"/>
      <c r="V483" s="197"/>
      <c r="W483" s="162"/>
      <c r="X483" s="92"/>
      <c r="Y483" s="92"/>
      <c r="Z483" s="91"/>
      <c r="AA483" s="91"/>
      <c r="AB483" s="92"/>
      <c r="AC483" s="92"/>
      <c r="AD483" s="91"/>
    </row>
    <row r="484" spans="1:30" hidden="1" outlineLevel="1" x14ac:dyDescent="0.5">
      <c r="A484" s="234" t="s">
        <v>1032</v>
      </c>
      <c r="B484" s="250" t="s">
        <v>1341</v>
      </c>
      <c r="C484" s="234" t="s">
        <v>2858</v>
      </c>
      <c r="D484" s="207" t="s">
        <v>319</v>
      </c>
      <c r="E484" s="169"/>
      <c r="F484" s="234" t="s">
        <v>1204</v>
      </c>
      <c r="G484" s="227" t="s">
        <v>15</v>
      </c>
      <c r="H484" s="179" t="s">
        <v>215</v>
      </c>
      <c r="I484" s="133"/>
      <c r="J484" s="112"/>
      <c r="K484" s="254"/>
      <c r="L484" s="112"/>
      <c r="M484" s="258"/>
      <c r="N484" s="179"/>
      <c r="O484" s="133"/>
      <c r="P484" s="112"/>
      <c r="Q484" s="254"/>
      <c r="R484" s="112"/>
      <c r="S484" s="258"/>
      <c r="T484" s="222"/>
      <c r="U484" s="161"/>
      <c r="V484" s="197"/>
      <c r="W484" s="162"/>
      <c r="X484" s="92"/>
      <c r="Y484" s="92"/>
      <c r="Z484" s="91"/>
      <c r="AA484" s="91"/>
      <c r="AB484" s="92"/>
      <c r="AC484" s="92"/>
      <c r="AD484" s="91"/>
    </row>
    <row r="485" spans="1:30" hidden="1" outlineLevel="1" x14ac:dyDescent="0.5">
      <c r="A485" s="234" t="s">
        <v>1033</v>
      </c>
      <c r="B485" s="250" t="s">
        <v>2705</v>
      </c>
      <c r="C485" s="234" t="s">
        <v>2858</v>
      </c>
      <c r="D485" s="207" t="s">
        <v>319</v>
      </c>
      <c r="E485" s="169"/>
      <c r="F485" s="234" t="s">
        <v>2380</v>
      </c>
      <c r="G485" s="227" t="s">
        <v>15</v>
      </c>
      <c r="H485" s="179" t="s">
        <v>215</v>
      </c>
      <c r="I485" s="133"/>
      <c r="J485" s="112"/>
      <c r="K485" s="254"/>
      <c r="L485" s="112"/>
      <c r="M485" s="258"/>
      <c r="N485" s="179"/>
      <c r="O485" s="133"/>
      <c r="P485" s="112"/>
      <c r="Q485" s="254"/>
      <c r="R485" s="112"/>
      <c r="S485" s="258"/>
      <c r="T485" s="222"/>
      <c r="U485" s="161"/>
      <c r="V485" s="197"/>
      <c r="W485" s="162"/>
      <c r="X485" s="92"/>
      <c r="Y485" s="92"/>
      <c r="Z485" s="91"/>
      <c r="AA485" s="91"/>
      <c r="AB485" s="92"/>
      <c r="AC485" s="92"/>
      <c r="AD485" s="91"/>
    </row>
    <row r="486" spans="1:30" outlineLevel="1" x14ac:dyDescent="0.5">
      <c r="A486" s="220" t="s">
        <v>692</v>
      </c>
      <c r="B486" s="250" t="s">
        <v>2706</v>
      </c>
      <c r="C486" s="234" t="s">
        <v>1466</v>
      </c>
      <c r="D486" s="207" t="s">
        <v>320</v>
      </c>
      <c r="E486" s="169"/>
      <c r="F486" s="234" t="s">
        <v>2381</v>
      </c>
      <c r="G486" s="227" t="s">
        <v>15</v>
      </c>
      <c r="H486" s="180" t="s">
        <v>320</v>
      </c>
      <c r="I486" s="133"/>
      <c r="J486" s="112" t="s">
        <v>22</v>
      </c>
      <c r="K486" s="372" t="s">
        <v>2938</v>
      </c>
      <c r="L486" s="112"/>
      <c r="M486" s="258"/>
      <c r="N486" s="180"/>
      <c r="O486" s="133"/>
      <c r="P486" s="252"/>
      <c r="Q486" s="257"/>
      <c r="R486" s="112"/>
      <c r="S486" s="258"/>
      <c r="T486" s="222"/>
      <c r="U486" s="161"/>
      <c r="V486" s="197"/>
      <c r="W486" s="162"/>
      <c r="X486" s="92"/>
      <c r="Y486" s="92"/>
      <c r="Z486" s="91"/>
      <c r="AA486" s="91"/>
      <c r="AB486" s="92"/>
      <c r="AC486" s="92"/>
      <c r="AD486" s="91"/>
    </row>
    <row r="487" spans="1:30" outlineLevel="1" x14ac:dyDescent="0.5">
      <c r="A487" s="220" t="s">
        <v>532</v>
      </c>
      <c r="B487" s="250" t="s">
        <v>2707</v>
      </c>
      <c r="C487" s="234" t="s">
        <v>2859</v>
      </c>
      <c r="D487" s="207" t="s">
        <v>320</v>
      </c>
      <c r="E487" s="169"/>
      <c r="F487" s="234" t="s">
        <v>2382</v>
      </c>
      <c r="G487" s="227" t="s">
        <v>15</v>
      </c>
      <c r="H487" s="180" t="s">
        <v>320</v>
      </c>
      <c r="I487" s="133"/>
      <c r="J487" s="112" t="s">
        <v>22</v>
      </c>
      <c r="K487" s="254" t="s">
        <v>2922</v>
      </c>
      <c r="L487" s="112"/>
      <c r="M487" s="258"/>
      <c r="N487" s="180"/>
      <c r="O487" s="133"/>
      <c r="P487" s="112"/>
      <c r="Q487" s="254"/>
      <c r="R487" s="112"/>
      <c r="S487" s="258"/>
      <c r="T487" s="222" t="s">
        <v>203</v>
      </c>
      <c r="U487" s="161"/>
      <c r="V487" s="197" t="s">
        <v>203</v>
      </c>
      <c r="W487" s="162"/>
      <c r="X487" s="92"/>
      <c r="Y487" s="92"/>
      <c r="Z487" s="91"/>
      <c r="AA487" s="91"/>
      <c r="AB487" s="92"/>
      <c r="AC487" s="92"/>
      <c r="AD487" s="91"/>
    </row>
    <row r="488" spans="1:30" outlineLevel="1" x14ac:dyDescent="0.5">
      <c r="A488" s="220" t="s">
        <v>533</v>
      </c>
      <c r="B488" s="250" t="s">
        <v>2708</v>
      </c>
      <c r="C488" s="234" t="s">
        <v>2859</v>
      </c>
      <c r="D488" s="207" t="s">
        <v>320</v>
      </c>
      <c r="E488" s="169"/>
      <c r="F488" s="234" t="s">
        <v>2383</v>
      </c>
      <c r="G488" s="227" t="s">
        <v>15</v>
      </c>
      <c r="H488" s="180" t="s">
        <v>320</v>
      </c>
      <c r="I488" s="133"/>
      <c r="J488" s="112" t="s">
        <v>22</v>
      </c>
      <c r="K488" s="254" t="s">
        <v>2954</v>
      </c>
      <c r="L488" s="112"/>
      <c r="M488" s="258"/>
      <c r="N488" s="180"/>
      <c r="O488" s="133"/>
      <c r="P488" s="112"/>
      <c r="Q488" s="254"/>
      <c r="R488" s="112"/>
      <c r="S488" s="258"/>
      <c r="T488" s="222" t="s">
        <v>203</v>
      </c>
      <c r="U488" s="161"/>
      <c r="V488" s="197" t="s">
        <v>203</v>
      </c>
      <c r="W488" s="162"/>
      <c r="X488" s="92"/>
      <c r="Y488" s="92"/>
      <c r="Z488" s="91"/>
      <c r="AA488" s="91"/>
      <c r="AB488" s="92"/>
      <c r="AC488" s="92"/>
      <c r="AD488" s="91"/>
    </row>
    <row r="489" spans="1:30" hidden="1" outlineLevel="1" x14ac:dyDescent="0.5">
      <c r="A489" s="234" t="s">
        <v>1034</v>
      </c>
      <c r="B489" s="250" t="s">
        <v>2709</v>
      </c>
      <c r="C489" s="234" t="s">
        <v>2860</v>
      </c>
      <c r="D489" s="207" t="s">
        <v>319</v>
      </c>
      <c r="E489" s="169"/>
      <c r="F489" s="234" t="s">
        <v>2384</v>
      </c>
      <c r="G489" s="227" t="s">
        <v>15</v>
      </c>
      <c r="H489" s="179" t="s">
        <v>215</v>
      </c>
      <c r="I489" s="133"/>
      <c r="J489" s="112"/>
      <c r="K489" s="254"/>
      <c r="L489" s="112"/>
      <c r="M489" s="258"/>
      <c r="N489" s="179"/>
      <c r="O489" s="133"/>
      <c r="P489" s="112"/>
      <c r="Q489" s="254"/>
      <c r="R489" s="112"/>
      <c r="S489" s="258"/>
      <c r="T489" s="222"/>
      <c r="U489" s="161"/>
      <c r="V489" s="197"/>
      <c r="W489" s="162"/>
      <c r="X489" s="92"/>
      <c r="Y489" s="92"/>
      <c r="Z489" s="91"/>
      <c r="AA489" s="91"/>
      <c r="AB489" s="92"/>
      <c r="AC489" s="92"/>
      <c r="AD489" s="91"/>
    </row>
    <row r="490" spans="1:30" outlineLevel="1" x14ac:dyDescent="0.5">
      <c r="A490" s="220" t="s">
        <v>534</v>
      </c>
      <c r="B490" s="250" t="s">
        <v>2710</v>
      </c>
      <c r="C490" s="234" t="s">
        <v>1385</v>
      </c>
      <c r="D490" s="207" t="s">
        <v>321</v>
      </c>
      <c r="E490" s="169"/>
      <c r="F490" s="234" t="s">
        <v>2385</v>
      </c>
      <c r="G490" s="227" t="s">
        <v>15</v>
      </c>
      <c r="H490" s="180" t="s">
        <v>321</v>
      </c>
      <c r="I490" s="133"/>
      <c r="J490" s="112" t="s">
        <v>22</v>
      </c>
      <c r="K490" s="254" t="s">
        <v>2952</v>
      </c>
      <c r="L490" s="112"/>
      <c r="M490" s="258"/>
      <c r="N490" s="180"/>
      <c r="O490" s="133"/>
      <c r="P490" s="112"/>
      <c r="Q490" s="254"/>
      <c r="R490" s="112"/>
      <c r="S490" s="258"/>
      <c r="T490" s="222" t="s">
        <v>203</v>
      </c>
      <c r="U490" s="161"/>
      <c r="V490" s="197" t="s">
        <v>203</v>
      </c>
      <c r="W490" s="162"/>
      <c r="X490" s="92"/>
      <c r="Y490" s="92"/>
      <c r="Z490" s="91"/>
      <c r="AA490" s="91"/>
      <c r="AB490" s="92"/>
      <c r="AC490" s="92"/>
      <c r="AD490" s="91"/>
    </row>
    <row r="491" spans="1:30" hidden="1" outlineLevel="1" x14ac:dyDescent="0.5">
      <c r="A491" s="264" t="s">
        <v>1035</v>
      </c>
      <c r="B491" s="250" t="s">
        <v>2711</v>
      </c>
      <c r="C491" s="234" t="s">
        <v>1383</v>
      </c>
      <c r="D491" s="207" t="s">
        <v>319</v>
      </c>
      <c r="E491" s="169"/>
      <c r="F491" s="234" t="s">
        <v>2386</v>
      </c>
      <c r="G491" s="227" t="s">
        <v>15</v>
      </c>
      <c r="H491" s="179" t="s">
        <v>215</v>
      </c>
      <c r="I491" s="133"/>
      <c r="J491" s="112"/>
      <c r="K491" s="254"/>
      <c r="L491" s="112"/>
      <c r="M491" s="258"/>
      <c r="N491" s="179"/>
      <c r="O491" s="133"/>
      <c r="P491" s="112"/>
      <c r="Q491" s="254"/>
      <c r="R491" s="112"/>
      <c r="S491" s="258"/>
      <c r="T491" s="222"/>
      <c r="U491" s="161"/>
      <c r="V491" s="197"/>
      <c r="W491" s="162"/>
      <c r="X491" s="92"/>
      <c r="Y491" s="92"/>
      <c r="Z491" s="91"/>
      <c r="AA491" s="91"/>
      <c r="AB491" s="92"/>
      <c r="AC491" s="92"/>
      <c r="AD491" s="91"/>
    </row>
    <row r="492" spans="1:30" outlineLevel="1" x14ac:dyDescent="0.5">
      <c r="A492" s="220" t="s">
        <v>538</v>
      </c>
      <c r="B492" s="250" t="s">
        <v>2712</v>
      </c>
      <c r="C492" s="234" t="s">
        <v>1385</v>
      </c>
      <c r="D492" s="207" t="s">
        <v>320</v>
      </c>
      <c r="E492" s="169"/>
      <c r="F492" s="234" t="s">
        <v>2387</v>
      </c>
      <c r="G492" s="227" t="s">
        <v>15</v>
      </c>
      <c r="H492" s="180" t="s">
        <v>320</v>
      </c>
      <c r="I492" s="133"/>
      <c r="J492" s="112" t="s">
        <v>22</v>
      </c>
      <c r="K492" s="254" t="s">
        <v>2961</v>
      </c>
      <c r="L492" s="112"/>
      <c r="M492" s="258"/>
      <c r="N492" s="180"/>
      <c r="O492" s="133"/>
      <c r="P492" s="112"/>
      <c r="Q492" s="254"/>
      <c r="R492" s="112"/>
      <c r="S492" s="258"/>
      <c r="T492" s="222" t="s">
        <v>203</v>
      </c>
      <c r="U492" s="161"/>
      <c r="V492" s="197" t="s">
        <v>203</v>
      </c>
      <c r="W492" s="162"/>
      <c r="X492" s="92"/>
      <c r="Y492" s="92"/>
      <c r="Z492" s="91"/>
      <c r="AA492" s="91"/>
      <c r="AB492" s="92"/>
      <c r="AC492" s="92"/>
      <c r="AD492" s="91"/>
    </row>
    <row r="493" spans="1:30" outlineLevel="1" x14ac:dyDescent="0.5">
      <c r="A493" s="220" t="s">
        <v>539</v>
      </c>
      <c r="B493" s="250" t="s">
        <v>2713</v>
      </c>
      <c r="C493" s="234" t="s">
        <v>1385</v>
      </c>
      <c r="D493" s="207" t="s">
        <v>322</v>
      </c>
      <c r="E493" s="169"/>
      <c r="F493" s="234" t="s">
        <v>2388</v>
      </c>
      <c r="G493" s="227" t="s">
        <v>15</v>
      </c>
      <c r="H493" s="180" t="s">
        <v>322</v>
      </c>
      <c r="I493" s="133"/>
      <c r="J493" s="112" t="s">
        <v>22</v>
      </c>
      <c r="K493" s="254" t="s">
        <v>2963</v>
      </c>
      <c r="L493" s="112"/>
      <c r="M493" s="258"/>
      <c r="N493" s="180"/>
      <c r="O493" s="133"/>
      <c r="P493" s="112"/>
      <c r="Q493" s="254"/>
      <c r="R493" s="112"/>
      <c r="S493" s="258"/>
      <c r="T493" s="222" t="s">
        <v>203</v>
      </c>
      <c r="U493" s="161"/>
      <c r="V493" s="197" t="s">
        <v>203</v>
      </c>
      <c r="W493" s="162"/>
      <c r="X493" s="92"/>
      <c r="Y493" s="92"/>
      <c r="Z493" s="91"/>
      <c r="AA493" s="91"/>
      <c r="AB493" s="92"/>
      <c r="AC493" s="92"/>
      <c r="AD493" s="91"/>
    </row>
    <row r="494" spans="1:30" outlineLevel="1" x14ac:dyDescent="0.5">
      <c r="A494" s="220" t="s">
        <v>535</v>
      </c>
      <c r="B494" s="250" t="s">
        <v>2714</v>
      </c>
      <c r="C494" s="234" t="s">
        <v>1467</v>
      </c>
      <c r="D494" s="207" t="s">
        <v>320</v>
      </c>
      <c r="E494" s="169"/>
      <c r="F494" s="234" t="s">
        <v>2389</v>
      </c>
      <c r="G494" s="227" t="s">
        <v>15</v>
      </c>
      <c r="H494" s="180" t="s">
        <v>320</v>
      </c>
      <c r="I494" s="133"/>
      <c r="J494" s="112" t="s">
        <v>22</v>
      </c>
      <c r="K494" s="254" t="s">
        <v>2964</v>
      </c>
      <c r="L494" s="112"/>
      <c r="M494" s="258"/>
      <c r="N494" s="180"/>
      <c r="O494" s="133"/>
      <c r="P494" s="112"/>
      <c r="Q494" s="254"/>
      <c r="R494" s="112"/>
      <c r="S494" s="258"/>
      <c r="T494" s="222" t="s">
        <v>203</v>
      </c>
      <c r="U494" s="161"/>
      <c r="V494" s="197" t="s">
        <v>203</v>
      </c>
      <c r="W494" s="162"/>
      <c r="X494" s="92"/>
      <c r="Y494" s="92"/>
      <c r="Z494" s="91"/>
      <c r="AA494" s="91"/>
      <c r="AB494" s="92"/>
      <c r="AC494" s="92"/>
      <c r="AD494" s="91"/>
    </row>
    <row r="495" spans="1:30" outlineLevel="1" x14ac:dyDescent="0.5">
      <c r="A495" s="220" t="s">
        <v>536</v>
      </c>
      <c r="B495" s="250" t="s">
        <v>2715</v>
      </c>
      <c r="C495" s="234" t="s">
        <v>1385</v>
      </c>
      <c r="D495" s="207" t="s">
        <v>322</v>
      </c>
      <c r="E495" s="169"/>
      <c r="F495" s="234" t="s">
        <v>2390</v>
      </c>
      <c r="G495" s="227" t="s">
        <v>15</v>
      </c>
      <c r="H495" s="180" t="s">
        <v>322</v>
      </c>
      <c r="I495" s="133"/>
      <c r="J495" s="112" t="s">
        <v>22</v>
      </c>
      <c r="K495" s="254" t="s">
        <v>3012</v>
      </c>
      <c r="L495" s="112"/>
      <c r="M495" s="258"/>
      <c r="N495" s="180"/>
      <c r="O495" s="133"/>
      <c r="P495" s="112"/>
      <c r="Q495" s="254"/>
      <c r="R495" s="112"/>
      <c r="S495" s="258"/>
      <c r="T495" s="222" t="s">
        <v>203</v>
      </c>
      <c r="U495" s="161"/>
      <c r="V495" s="197" t="s">
        <v>203</v>
      </c>
      <c r="W495" s="162"/>
      <c r="X495" s="92"/>
      <c r="Y495" s="92"/>
      <c r="Z495" s="91"/>
      <c r="AA495" s="91"/>
      <c r="AB495" s="92"/>
      <c r="AC495" s="92"/>
      <c r="AD495" s="91"/>
    </row>
    <row r="496" spans="1:30" outlineLevel="1" x14ac:dyDescent="0.5">
      <c r="A496" s="220" t="s">
        <v>537</v>
      </c>
      <c r="B496" s="250" t="s">
        <v>2716</v>
      </c>
      <c r="C496" s="234" t="s">
        <v>1468</v>
      </c>
      <c r="D496" s="207" t="s">
        <v>319</v>
      </c>
      <c r="E496" s="169"/>
      <c r="F496" s="234" t="s">
        <v>2391</v>
      </c>
      <c r="G496" s="227" t="s">
        <v>15</v>
      </c>
      <c r="H496" s="180" t="s">
        <v>319</v>
      </c>
      <c r="I496" s="133"/>
      <c r="J496" s="112" t="s">
        <v>22</v>
      </c>
      <c r="K496" s="254" t="s">
        <v>2931</v>
      </c>
      <c r="L496" s="112"/>
      <c r="M496" s="258"/>
      <c r="N496" s="180"/>
      <c r="O496" s="133"/>
      <c r="P496" s="112"/>
      <c r="Q496" s="254"/>
      <c r="R496" s="112"/>
      <c r="S496" s="258"/>
      <c r="T496" s="222" t="s">
        <v>203</v>
      </c>
      <c r="U496" s="161"/>
      <c r="V496" s="197" t="s">
        <v>203</v>
      </c>
      <c r="W496" s="162"/>
      <c r="X496" s="92"/>
      <c r="Y496" s="92"/>
      <c r="Z496" s="91"/>
      <c r="AA496" s="91"/>
      <c r="AB496" s="92"/>
      <c r="AC496" s="92"/>
      <c r="AD496" s="91"/>
    </row>
    <row r="497" spans="1:30" outlineLevel="1" x14ac:dyDescent="0.5">
      <c r="A497" s="234" t="s">
        <v>2997</v>
      </c>
      <c r="B497" s="250" t="s">
        <v>2717</v>
      </c>
      <c r="C497" s="234" t="s">
        <v>1446</v>
      </c>
      <c r="D497" s="207" t="s">
        <v>319</v>
      </c>
      <c r="E497" s="169"/>
      <c r="F497" s="234" t="s">
        <v>2392</v>
      </c>
      <c r="G497" s="227" t="s">
        <v>15</v>
      </c>
      <c r="H497" s="180" t="s">
        <v>319</v>
      </c>
      <c r="I497" s="133"/>
      <c r="J497" s="112" t="s">
        <v>22</v>
      </c>
      <c r="K497" s="254" t="s">
        <v>2984</v>
      </c>
      <c r="L497" s="112"/>
      <c r="M497" s="258"/>
      <c r="N497" s="180"/>
      <c r="O497" s="133"/>
      <c r="P497" s="112"/>
      <c r="Q497" s="254"/>
      <c r="R497" s="112"/>
      <c r="S497" s="258"/>
      <c r="T497" s="222"/>
      <c r="U497" s="161"/>
      <c r="V497" s="197"/>
      <c r="W497" s="162"/>
      <c r="X497" s="92"/>
      <c r="Y497" s="92"/>
      <c r="Z497" s="91"/>
      <c r="AA497" s="91"/>
      <c r="AB497" s="92"/>
      <c r="AC497" s="92"/>
      <c r="AD497" s="91"/>
    </row>
    <row r="498" spans="1:30" hidden="1" outlineLevel="1" x14ac:dyDescent="0.5">
      <c r="A498" s="264" t="s">
        <v>773</v>
      </c>
      <c r="B498" s="250" t="s">
        <v>2718</v>
      </c>
      <c r="C498" s="234" t="s">
        <v>1469</v>
      </c>
      <c r="D498" s="207" t="s">
        <v>324</v>
      </c>
      <c r="E498" s="169"/>
      <c r="F498" s="234" t="s">
        <v>2393</v>
      </c>
      <c r="G498" s="227" t="s">
        <v>15</v>
      </c>
      <c r="H498" s="179" t="s">
        <v>215</v>
      </c>
      <c r="I498" s="133"/>
      <c r="J498" s="112"/>
      <c r="K498" s="254"/>
      <c r="L498" s="112"/>
      <c r="M498" s="258"/>
      <c r="N498" s="179"/>
      <c r="O498" s="133"/>
      <c r="P498" s="112"/>
      <c r="Q498" s="254"/>
      <c r="R498" s="112"/>
      <c r="S498" s="258"/>
      <c r="T498" s="222"/>
      <c r="U498" s="161"/>
      <c r="V498" s="197"/>
      <c r="W498" s="162"/>
      <c r="X498" s="92"/>
      <c r="Y498" s="92"/>
      <c r="Z498" s="91"/>
      <c r="AA498" s="91"/>
      <c r="AB498" s="92"/>
      <c r="AC498" s="92"/>
      <c r="AD498" s="91"/>
    </row>
    <row r="499" spans="1:30" hidden="1" outlineLevel="1" x14ac:dyDescent="0.5">
      <c r="A499" s="234" t="s">
        <v>1036</v>
      </c>
      <c r="B499" s="250" t="s">
        <v>2719</v>
      </c>
      <c r="C499" s="234" t="s">
        <v>2826</v>
      </c>
      <c r="D499" s="207" t="s">
        <v>320</v>
      </c>
      <c r="E499" s="169"/>
      <c r="F499" s="234" t="s">
        <v>2394</v>
      </c>
      <c r="G499" s="227" t="s">
        <v>15</v>
      </c>
      <c r="H499" s="179" t="s">
        <v>215</v>
      </c>
      <c r="I499" s="133"/>
      <c r="J499" s="112"/>
      <c r="K499" s="254"/>
      <c r="L499" s="112"/>
      <c r="M499" s="258"/>
      <c r="N499" s="179"/>
      <c r="O499" s="133"/>
      <c r="P499" s="112"/>
      <c r="Q499" s="254"/>
      <c r="R499" s="112"/>
      <c r="S499" s="258"/>
      <c r="T499" s="222"/>
      <c r="U499" s="161"/>
      <c r="V499" s="197"/>
      <c r="W499" s="162"/>
      <c r="X499" s="92"/>
      <c r="Y499" s="92"/>
      <c r="Z499" s="91"/>
      <c r="AA499" s="91"/>
      <c r="AB499" s="92"/>
      <c r="AC499" s="92"/>
      <c r="AD499" s="91"/>
    </row>
    <row r="500" spans="1:30" hidden="1" outlineLevel="1" x14ac:dyDescent="0.5">
      <c r="A500" s="234" t="s">
        <v>1037</v>
      </c>
      <c r="B500" s="250" t="s">
        <v>2720</v>
      </c>
      <c r="C500" s="234" t="s">
        <v>2861</v>
      </c>
      <c r="D500" s="207" t="s">
        <v>319</v>
      </c>
      <c r="E500" s="169"/>
      <c r="F500" s="234" t="s">
        <v>2395</v>
      </c>
      <c r="G500" s="227" t="s">
        <v>15</v>
      </c>
      <c r="H500" s="179" t="s">
        <v>215</v>
      </c>
      <c r="I500" s="133"/>
      <c r="J500" s="112"/>
      <c r="K500" s="254"/>
      <c r="L500" s="112"/>
      <c r="M500" s="258"/>
      <c r="N500" s="179"/>
      <c r="O500" s="133"/>
      <c r="P500" s="112"/>
      <c r="Q500" s="254"/>
      <c r="R500" s="112"/>
      <c r="S500" s="258"/>
      <c r="T500" s="222"/>
      <c r="U500" s="161"/>
      <c r="V500" s="197"/>
      <c r="W500" s="162"/>
      <c r="X500" s="92"/>
      <c r="Y500" s="92"/>
      <c r="Z500" s="91"/>
      <c r="AA500" s="91"/>
      <c r="AB500" s="92"/>
      <c r="AC500" s="92"/>
      <c r="AD500" s="91"/>
    </row>
    <row r="501" spans="1:30" hidden="1" outlineLevel="1" x14ac:dyDescent="0.5">
      <c r="A501" s="264" t="s">
        <v>730</v>
      </c>
      <c r="B501" s="250" t="s">
        <v>2721</v>
      </c>
      <c r="C501" s="234" t="s">
        <v>1470</v>
      </c>
      <c r="D501" s="207" t="s">
        <v>320</v>
      </c>
      <c r="E501" s="169"/>
      <c r="F501" s="234" t="s">
        <v>2396</v>
      </c>
      <c r="G501" s="227" t="s">
        <v>15</v>
      </c>
      <c r="H501" s="179" t="s">
        <v>215</v>
      </c>
      <c r="I501" s="133"/>
      <c r="J501" s="112"/>
      <c r="K501" s="254"/>
      <c r="L501" s="112"/>
      <c r="M501" s="258"/>
      <c r="N501" s="179"/>
      <c r="O501" s="133"/>
      <c r="P501" s="112"/>
      <c r="Q501" s="254"/>
      <c r="R501" s="112"/>
      <c r="S501" s="258"/>
      <c r="T501" s="222"/>
      <c r="U501" s="161"/>
      <c r="V501" s="197"/>
      <c r="W501" s="162"/>
      <c r="X501" s="92"/>
      <c r="Y501" s="92"/>
      <c r="Z501" s="91"/>
      <c r="AA501" s="91"/>
      <c r="AB501" s="92"/>
      <c r="AC501" s="92"/>
      <c r="AD501" s="91"/>
    </row>
    <row r="502" spans="1:30" hidden="1" outlineLevel="1" x14ac:dyDescent="0.5">
      <c r="A502" s="220" t="s">
        <v>540</v>
      </c>
      <c r="B502" s="250" t="s">
        <v>2722</v>
      </c>
      <c r="C502" s="234" t="s">
        <v>2862</v>
      </c>
      <c r="D502" s="207" t="s">
        <v>319</v>
      </c>
      <c r="E502" s="169"/>
      <c r="F502" s="234" t="s">
        <v>2397</v>
      </c>
      <c r="G502" s="227" t="s">
        <v>15</v>
      </c>
      <c r="H502" s="179" t="s">
        <v>215</v>
      </c>
      <c r="I502" s="133"/>
      <c r="J502" s="112"/>
      <c r="K502" s="254"/>
      <c r="L502" s="112"/>
      <c r="M502" s="258"/>
      <c r="N502" s="179"/>
      <c r="O502" s="133"/>
      <c r="P502" s="112"/>
      <c r="Q502" s="254"/>
      <c r="R502" s="112"/>
      <c r="S502" s="258"/>
      <c r="T502" s="222"/>
      <c r="U502" s="161"/>
      <c r="V502" s="197"/>
      <c r="W502" s="162"/>
      <c r="X502" s="92"/>
      <c r="Y502" s="92"/>
      <c r="Z502" s="91"/>
      <c r="AA502" s="91"/>
      <c r="AB502" s="92"/>
      <c r="AC502" s="92"/>
      <c r="AD502" s="91"/>
    </row>
    <row r="503" spans="1:30" hidden="1" outlineLevel="1" x14ac:dyDescent="0.5">
      <c r="A503" s="220" t="s">
        <v>541</v>
      </c>
      <c r="B503" s="250" t="s">
        <v>2723</v>
      </c>
      <c r="C503" s="234" t="s">
        <v>1473</v>
      </c>
      <c r="D503" s="207" t="s">
        <v>322</v>
      </c>
      <c r="E503" s="169"/>
      <c r="F503" s="234" t="s">
        <v>2398</v>
      </c>
      <c r="G503" s="227" t="s">
        <v>15</v>
      </c>
      <c r="H503" s="179" t="s">
        <v>215</v>
      </c>
      <c r="I503" s="133"/>
      <c r="J503" s="112"/>
      <c r="K503" s="254"/>
      <c r="L503" s="112"/>
      <c r="M503" s="258"/>
      <c r="N503" s="179"/>
      <c r="O503" s="133"/>
      <c r="P503" s="112"/>
      <c r="Q503" s="254"/>
      <c r="R503" s="112"/>
      <c r="S503" s="258"/>
      <c r="T503" s="222" t="s">
        <v>203</v>
      </c>
      <c r="U503" s="161"/>
      <c r="V503" s="197" t="s">
        <v>203</v>
      </c>
      <c r="W503" s="162"/>
      <c r="X503" s="92"/>
      <c r="Y503" s="92"/>
      <c r="Z503" s="91"/>
      <c r="AA503" s="91"/>
      <c r="AB503" s="92"/>
      <c r="AC503" s="92"/>
      <c r="AD503" s="91"/>
    </row>
    <row r="504" spans="1:30" hidden="1" outlineLevel="1" x14ac:dyDescent="0.5">
      <c r="A504" s="264" t="s">
        <v>731</v>
      </c>
      <c r="B504" s="250" t="s">
        <v>2724</v>
      </c>
      <c r="C504" s="234" t="s">
        <v>1474</v>
      </c>
      <c r="D504" s="207" t="s">
        <v>319</v>
      </c>
      <c r="E504" s="169"/>
      <c r="F504" s="234" t="s">
        <v>2399</v>
      </c>
      <c r="G504" s="227" t="s">
        <v>15</v>
      </c>
      <c r="H504" s="179" t="s">
        <v>215</v>
      </c>
      <c r="I504" s="133"/>
      <c r="J504" s="112"/>
      <c r="K504" s="254"/>
      <c r="L504" s="112"/>
      <c r="M504" s="258"/>
      <c r="N504" s="180"/>
      <c r="O504" s="133"/>
      <c r="P504" s="112"/>
      <c r="Q504" s="254"/>
      <c r="R504" s="112"/>
      <c r="S504" s="258"/>
      <c r="T504" s="222"/>
      <c r="U504" s="161"/>
      <c r="V504" s="197"/>
      <c r="W504" s="162"/>
      <c r="X504" s="92"/>
      <c r="Y504" s="92"/>
      <c r="Z504" s="91"/>
      <c r="AA504" s="91"/>
      <c r="AB504" s="92"/>
      <c r="AC504" s="92"/>
      <c r="AD504" s="91"/>
    </row>
    <row r="505" spans="1:30" hidden="1" outlineLevel="1" x14ac:dyDescent="0.5">
      <c r="A505" s="234" t="s">
        <v>607</v>
      </c>
      <c r="B505" s="250" t="s">
        <v>2725</v>
      </c>
      <c r="C505" s="234" t="s">
        <v>2863</v>
      </c>
      <c r="D505" s="207" t="s">
        <v>320</v>
      </c>
      <c r="E505" s="169"/>
      <c r="F505" s="234" t="s">
        <v>2400</v>
      </c>
      <c r="G505" s="227" t="s">
        <v>15</v>
      </c>
      <c r="H505" s="179" t="s">
        <v>215</v>
      </c>
      <c r="I505" s="133"/>
      <c r="J505" s="112"/>
      <c r="K505" s="254"/>
      <c r="L505" s="112"/>
      <c r="M505" s="258"/>
      <c r="N505" s="179"/>
      <c r="O505" s="133"/>
      <c r="P505" s="112"/>
      <c r="Q505" s="254"/>
      <c r="R505" s="112"/>
      <c r="S505" s="258"/>
      <c r="T505" s="222"/>
      <c r="U505" s="161"/>
      <c r="V505" s="197"/>
      <c r="W505" s="162"/>
      <c r="X505" s="92"/>
      <c r="Y505" s="92"/>
      <c r="Z505" s="91"/>
      <c r="AA505" s="91"/>
      <c r="AB505" s="92"/>
      <c r="AC505" s="92"/>
      <c r="AD505" s="91"/>
    </row>
    <row r="506" spans="1:30" hidden="1" outlineLevel="1" x14ac:dyDescent="0.5">
      <c r="A506" s="234" t="s">
        <v>1038</v>
      </c>
      <c r="B506" s="250" t="s">
        <v>2726</v>
      </c>
      <c r="C506" s="234" t="s">
        <v>1372</v>
      </c>
      <c r="D506" s="207" t="s">
        <v>320</v>
      </c>
      <c r="E506" s="169"/>
      <c r="F506" s="234" t="s">
        <v>2401</v>
      </c>
      <c r="G506" s="227" t="s">
        <v>15</v>
      </c>
      <c r="H506" s="179" t="s">
        <v>215</v>
      </c>
      <c r="I506" s="133"/>
      <c r="J506" s="112"/>
      <c r="K506" s="254"/>
      <c r="L506" s="112"/>
      <c r="M506" s="258"/>
      <c r="N506" s="179"/>
      <c r="O506" s="133"/>
      <c r="P506" s="112"/>
      <c r="Q506" s="254"/>
      <c r="R506" s="112"/>
      <c r="S506" s="258"/>
      <c r="T506" s="222"/>
      <c r="U506" s="161"/>
      <c r="V506" s="197"/>
      <c r="W506" s="162"/>
      <c r="X506" s="92"/>
      <c r="Y506" s="92"/>
      <c r="Z506" s="91"/>
      <c r="AA506" s="91"/>
      <c r="AB506" s="92"/>
      <c r="AC506" s="92"/>
      <c r="AD506" s="91"/>
    </row>
    <row r="507" spans="1:30" hidden="1" outlineLevel="1" x14ac:dyDescent="0.5">
      <c r="A507" s="361" t="s">
        <v>2159</v>
      </c>
      <c r="B507" s="250" t="s">
        <v>2727</v>
      </c>
      <c r="C507" s="234" t="s">
        <v>1372</v>
      </c>
      <c r="D507" s="207" t="s">
        <v>325</v>
      </c>
      <c r="E507" s="169"/>
      <c r="F507" s="234" t="s">
        <v>2402</v>
      </c>
      <c r="G507" s="227" t="s">
        <v>15</v>
      </c>
      <c r="H507" s="179" t="s">
        <v>215</v>
      </c>
      <c r="I507" s="133"/>
      <c r="J507" s="112"/>
      <c r="K507" s="254"/>
      <c r="L507" s="112"/>
      <c r="M507" s="258"/>
      <c r="N507" s="179"/>
      <c r="O507" s="133"/>
      <c r="P507" s="112"/>
      <c r="Q507" s="254"/>
      <c r="R507" s="112"/>
      <c r="S507" s="258"/>
      <c r="T507" s="222"/>
      <c r="U507" s="161"/>
      <c r="V507" s="197"/>
      <c r="W507" s="162"/>
      <c r="X507" s="92"/>
      <c r="Y507" s="92"/>
      <c r="Z507" s="91"/>
      <c r="AA507" s="91"/>
      <c r="AB507" s="92"/>
      <c r="AC507" s="92"/>
      <c r="AD507" s="91"/>
    </row>
    <row r="508" spans="1:30" hidden="1" outlineLevel="1" x14ac:dyDescent="0.5">
      <c r="A508" s="234" t="s">
        <v>1039</v>
      </c>
      <c r="B508" s="250" t="s">
        <v>2728</v>
      </c>
      <c r="C508" s="234" t="s">
        <v>1373</v>
      </c>
      <c r="D508" s="207" t="s">
        <v>320</v>
      </c>
      <c r="E508" s="169"/>
      <c r="F508" s="234" t="s">
        <v>2403</v>
      </c>
      <c r="G508" s="227" t="s">
        <v>15</v>
      </c>
      <c r="H508" s="179" t="s">
        <v>215</v>
      </c>
      <c r="I508" s="133"/>
      <c r="J508" s="112"/>
      <c r="K508" s="254"/>
      <c r="L508" s="112"/>
      <c r="M508" s="258"/>
      <c r="N508" s="179"/>
      <c r="O508" s="133"/>
      <c r="P508" s="112"/>
      <c r="Q508" s="254"/>
      <c r="R508" s="112"/>
      <c r="S508" s="258"/>
      <c r="T508" s="222"/>
      <c r="U508" s="161"/>
      <c r="V508" s="197"/>
      <c r="W508" s="162"/>
      <c r="X508" s="92"/>
      <c r="Y508" s="92"/>
      <c r="Z508" s="91"/>
      <c r="AA508" s="91"/>
      <c r="AB508" s="92"/>
      <c r="AC508" s="92"/>
      <c r="AD508" s="91"/>
    </row>
    <row r="509" spans="1:30" hidden="1" outlineLevel="1" x14ac:dyDescent="0.5">
      <c r="A509" s="234" t="s">
        <v>1040</v>
      </c>
      <c r="B509" s="250" t="s">
        <v>2729</v>
      </c>
      <c r="C509" s="234" t="s">
        <v>1529</v>
      </c>
      <c r="D509" s="207" t="s">
        <v>319</v>
      </c>
      <c r="E509" s="169"/>
      <c r="F509" s="234" t="s">
        <v>2404</v>
      </c>
      <c r="G509" s="227" t="s">
        <v>15</v>
      </c>
      <c r="H509" s="179" t="s">
        <v>215</v>
      </c>
      <c r="I509" s="133"/>
      <c r="J509" s="112"/>
      <c r="K509" s="254"/>
      <c r="L509" s="112"/>
      <c r="M509" s="258"/>
      <c r="N509" s="179"/>
      <c r="O509" s="133"/>
      <c r="P509" s="112"/>
      <c r="Q509" s="254"/>
      <c r="R509" s="112"/>
      <c r="S509" s="258"/>
      <c r="T509" s="222"/>
      <c r="U509" s="161"/>
      <c r="V509" s="197"/>
      <c r="W509" s="162"/>
      <c r="X509" s="92"/>
      <c r="Y509" s="92"/>
      <c r="Z509" s="91"/>
      <c r="AA509" s="91"/>
      <c r="AB509" s="92"/>
      <c r="AC509" s="92"/>
      <c r="AD509" s="91"/>
    </row>
    <row r="510" spans="1:30" hidden="1" outlineLevel="1" x14ac:dyDescent="0.5">
      <c r="A510" s="220" t="s">
        <v>733</v>
      </c>
      <c r="B510" s="250" t="s">
        <v>2730</v>
      </c>
      <c r="C510" s="234" t="s">
        <v>1475</v>
      </c>
      <c r="D510" s="207" t="s">
        <v>320</v>
      </c>
      <c r="E510" s="169"/>
      <c r="F510" s="234" t="s">
        <v>2405</v>
      </c>
      <c r="G510" s="227" t="s">
        <v>15</v>
      </c>
      <c r="H510" s="179" t="s">
        <v>215</v>
      </c>
      <c r="I510" s="133"/>
      <c r="J510" s="112"/>
      <c r="K510" s="254"/>
      <c r="L510" s="112"/>
      <c r="M510" s="258"/>
      <c r="N510" s="179"/>
      <c r="O510" s="133"/>
      <c r="P510" s="112"/>
      <c r="Q510" s="254"/>
      <c r="R510" s="112"/>
      <c r="S510" s="258"/>
      <c r="T510" s="222"/>
      <c r="U510" s="161"/>
      <c r="V510" s="197"/>
      <c r="W510" s="162"/>
      <c r="X510" s="92"/>
      <c r="Y510" s="92"/>
      <c r="Z510" s="91"/>
      <c r="AA510" s="91"/>
      <c r="AB510" s="92"/>
      <c r="AC510" s="92"/>
      <c r="AD510" s="91"/>
    </row>
    <row r="511" spans="1:30" hidden="1" outlineLevel="1" x14ac:dyDescent="0.5">
      <c r="A511" s="220" t="s">
        <v>542</v>
      </c>
      <c r="B511" s="250" t="s">
        <v>2731</v>
      </c>
      <c r="C511" s="234" t="s">
        <v>1476</v>
      </c>
      <c r="D511" s="207" t="s">
        <v>320</v>
      </c>
      <c r="E511" s="169"/>
      <c r="F511" s="234" t="s">
        <v>2406</v>
      </c>
      <c r="G511" s="227" t="s">
        <v>15</v>
      </c>
      <c r="H511" s="179" t="s">
        <v>215</v>
      </c>
      <c r="I511" s="133"/>
      <c r="J511" s="112"/>
      <c r="K511" s="254"/>
      <c r="L511" s="112"/>
      <c r="M511" s="258"/>
      <c r="N511" s="179"/>
      <c r="O511" s="133"/>
      <c r="P511" s="112"/>
      <c r="Q511" s="254"/>
      <c r="R511" s="112"/>
      <c r="S511" s="258"/>
      <c r="T511" s="222" t="s">
        <v>203</v>
      </c>
      <c r="U511" s="161"/>
      <c r="V511" s="197" t="s">
        <v>203</v>
      </c>
      <c r="W511" s="162"/>
      <c r="X511" s="92"/>
      <c r="Y511" s="92"/>
      <c r="Z511" s="91"/>
      <c r="AA511" s="91"/>
      <c r="AB511" s="92"/>
      <c r="AC511" s="92"/>
      <c r="AD511" s="91"/>
    </row>
    <row r="512" spans="1:30" hidden="1" outlineLevel="1" x14ac:dyDescent="0.5">
      <c r="A512" s="220" t="s">
        <v>543</v>
      </c>
      <c r="B512" s="250" t="s">
        <v>2732</v>
      </c>
      <c r="C512" s="234" t="s">
        <v>1477</v>
      </c>
      <c r="D512" s="207" t="s">
        <v>320</v>
      </c>
      <c r="E512" s="169"/>
      <c r="F512" s="234" t="s">
        <v>2407</v>
      </c>
      <c r="G512" s="227" t="s">
        <v>15</v>
      </c>
      <c r="H512" s="179" t="s">
        <v>215</v>
      </c>
      <c r="I512" s="133"/>
      <c r="J512" s="112"/>
      <c r="K512" s="254"/>
      <c r="L512" s="112"/>
      <c r="M512" s="258"/>
      <c r="N512" s="179"/>
      <c r="O512" s="133"/>
      <c r="P512" s="112"/>
      <c r="Q512" s="254"/>
      <c r="R512" s="112"/>
      <c r="S512" s="258"/>
      <c r="T512" s="222" t="s">
        <v>203</v>
      </c>
      <c r="U512" s="161"/>
      <c r="V512" s="197" t="s">
        <v>203</v>
      </c>
      <c r="W512" s="162"/>
      <c r="X512" s="92"/>
      <c r="Y512" s="92"/>
      <c r="Z512" s="91"/>
      <c r="AA512" s="91"/>
      <c r="AB512" s="92"/>
      <c r="AC512" s="92"/>
      <c r="AD512" s="91"/>
    </row>
    <row r="513" spans="1:30" hidden="1" outlineLevel="1" x14ac:dyDescent="0.5">
      <c r="A513" s="220" t="s">
        <v>544</v>
      </c>
      <c r="B513" s="250" t="s">
        <v>2733</v>
      </c>
      <c r="C513" s="234" t="s">
        <v>1477</v>
      </c>
      <c r="D513" s="207" t="s">
        <v>320</v>
      </c>
      <c r="E513" s="169"/>
      <c r="F513" s="234" t="s">
        <v>2408</v>
      </c>
      <c r="G513" s="227" t="s">
        <v>15</v>
      </c>
      <c r="H513" s="179" t="s">
        <v>215</v>
      </c>
      <c r="I513" s="133"/>
      <c r="J513" s="112"/>
      <c r="K513" s="254"/>
      <c r="L513" s="112"/>
      <c r="M513" s="258"/>
      <c r="N513" s="179"/>
      <c r="O513" s="133"/>
      <c r="P513" s="112"/>
      <c r="Q513" s="254"/>
      <c r="R513" s="112"/>
      <c r="S513" s="258"/>
      <c r="T513" s="222" t="s">
        <v>203</v>
      </c>
      <c r="U513" s="161"/>
      <c r="V513" s="197" t="s">
        <v>203</v>
      </c>
      <c r="W513" s="162"/>
      <c r="X513" s="92"/>
      <c r="Y513" s="92"/>
      <c r="Z513" s="91"/>
      <c r="AA513" s="91"/>
      <c r="AB513" s="92"/>
      <c r="AC513" s="92"/>
      <c r="AD513" s="91"/>
    </row>
    <row r="514" spans="1:30" hidden="1" outlineLevel="1" x14ac:dyDescent="0.5">
      <c r="A514" s="220" t="s">
        <v>545</v>
      </c>
      <c r="B514" s="250" t="s">
        <v>2734</v>
      </c>
      <c r="C514" s="234" t="s">
        <v>1478</v>
      </c>
      <c r="D514" s="207" t="s">
        <v>320</v>
      </c>
      <c r="E514" s="169"/>
      <c r="F514" s="234" t="s">
        <v>2409</v>
      </c>
      <c r="G514" s="227" t="s">
        <v>15</v>
      </c>
      <c r="H514" s="179" t="s">
        <v>215</v>
      </c>
      <c r="I514" s="133"/>
      <c r="J514" s="112"/>
      <c r="K514" s="254"/>
      <c r="L514" s="112"/>
      <c r="M514" s="258"/>
      <c r="N514" s="180"/>
      <c r="O514" s="133"/>
      <c r="P514" s="112"/>
      <c r="Q514" s="254"/>
      <c r="R514" s="112"/>
      <c r="S514" s="258"/>
      <c r="T514" s="222" t="s">
        <v>203</v>
      </c>
      <c r="U514" s="161"/>
      <c r="V514" s="197" t="s">
        <v>203</v>
      </c>
      <c r="W514" s="162"/>
      <c r="X514" s="92"/>
      <c r="Y514" s="92"/>
      <c r="Z514" s="91"/>
      <c r="AA514" s="91"/>
      <c r="AB514" s="92"/>
      <c r="AC514" s="92"/>
      <c r="AD514" s="91"/>
    </row>
    <row r="515" spans="1:30" hidden="1" outlineLevel="1" x14ac:dyDescent="0.5">
      <c r="A515" s="234" t="s">
        <v>732</v>
      </c>
      <c r="B515" s="250" t="s">
        <v>2735</v>
      </c>
      <c r="C515" s="234" t="s">
        <v>1479</v>
      </c>
      <c r="D515" s="207" t="s">
        <v>324</v>
      </c>
      <c r="E515" s="169"/>
      <c r="F515" s="234" t="s">
        <v>2410</v>
      </c>
      <c r="G515" s="227" t="s">
        <v>15</v>
      </c>
      <c r="H515" s="179" t="s">
        <v>215</v>
      </c>
      <c r="I515" s="133"/>
      <c r="J515" s="112"/>
      <c r="K515" s="254"/>
      <c r="L515" s="112"/>
      <c r="M515" s="258"/>
      <c r="N515" s="179"/>
      <c r="O515" s="133"/>
      <c r="P515" s="112"/>
      <c r="Q515" s="254"/>
      <c r="R515" s="112"/>
      <c r="S515" s="258"/>
      <c r="T515" s="222"/>
      <c r="U515" s="161"/>
      <c r="V515" s="197"/>
      <c r="W515" s="162"/>
      <c r="X515" s="92"/>
      <c r="Y515" s="92"/>
      <c r="Z515" s="91"/>
      <c r="AA515" s="91"/>
      <c r="AB515" s="92"/>
      <c r="AC515" s="92"/>
      <c r="AD515" s="91"/>
    </row>
    <row r="516" spans="1:30" hidden="1" outlineLevel="1" x14ac:dyDescent="0.5">
      <c r="A516" s="234" t="s">
        <v>1041</v>
      </c>
      <c r="B516" s="250" t="s">
        <v>2736</v>
      </c>
      <c r="C516" s="234" t="s">
        <v>1587</v>
      </c>
      <c r="D516" s="207" t="s">
        <v>324</v>
      </c>
      <c r="E516" s="169"/>
      <c r="F516" s="234" t="s">
        <v>2411</v>
      </c>
      <c r="G516" s="227" t="s">
        <v>15</v>
      </c>
      <c r="H516" s="179" t="s">
        <v>215</v>
      </c>
      <c r="I516" s="133"/>
      <c r="J516" s="112"/>
      <c r="K516" s="254"/>
      <c r="L516" s="112"/>
      <c r="M516" s="258"/>
      <c r="N516" s="179"/>
      <c r="O516" s="133"/>
      <c r="P516" s="112"/>
      <c r="Q516" s="254"/>
      <c r="R516" s="112"/>
      <c r="S516" s="258"/>
      <c r="T516" s="222"/>
      <c r="U516" s="161"/>
      <c r="V516" s="197"/>
      <c r="W516" s="162"/>
      <c r="X516" s="92"/>
      <c r="Y516" s="92"/>
      <c r="Z516" s="91"/>
      <c r="AA516" s="91"/>
      <c r="AB516" s="92"/>
      <c r="AC516" s="92"/>
      <c r="AD516" s="91"/>
    </row>
    <row r="517" spans="1:30" hidden="1" outlineLevel="1" x14ac:dyDescent="0.5">
      <c r="A517" s="264" t="s">
        <v>1536</v>
      </c>
      <c r="B517" s="250" t="s">
        <v>2737</v>
      </c>
      <c r="C517" s="234" t="s">
        <v>1588</v>
      </c>
      <c r="D517" s="207" t="s">
        <v>318</v>
      </c>
      <c r="E517" s="169"/>
      <c r="F517" s="234" t="s">
        <v>2412</v>
      </c>
      <c r="G517" s="227" t="s">
        <v>15</v>
      </c>
      <c r="H517" s="179" t="s">
        <v>215</v>
      </c>
      <c r="I517" s="133"/>
      <c r="J517" s="112"/>
      <c r="K517" s="254"/>
      <c r="L517" s="112"/>
      <c r="M517" s="258"/>
      <c r="N517" s="179"/>
      <c r="O517" s="133"/>
      <c r="P517" s="112"/>
      <c r="Q517" s="254"/>
      <c r="R517" s="112"/>
      <c r="S517" s="258"/>
      <c r="T517" s="222"/>
      <c r="U517" s="161"/>
      <c r="V517" s="197"/>
      <c r="W517" s="162"/>
      <c r="X517" s="92"/>
      <c r="Y517" s="92"/>
      <c r="Z517" s="91"/>
      <c r="AA517" s="91"/>
      <c r="AB517" s="92"/>
      <c r="AC517" s="92"/>
      <c r="AD517" s="91"/>
    </row>
    <row r="518" spans="1:30" hidden="1" outlineLevel="1" x14ac:dyDescent="0.5">
      <c r="A518" s="234" t="s">
        <v>608</v>
      </c>
      <c r="B518" s="250" t="s">
        <v>2738</v>
      </c>
      <c r="C518" s="234" t="s">
        <v>1480</v>
      </c>
      <c r="D518" s="207" t="s">
        <v>320</v>
      </c>
      <c r="E518" s="169"/>
      <c r="F518" s="234" t="s">
        <v>2413</v>
      </c>
      <c r="G518" s="227" t="s">
        <v>15</v>
      </c>
      <c r="H518" s="179" t="s">
        <v>215</v>
      </c>
      <c r="I518" s="133"/>
      <c r="J518" s="112"/>
      <c r="K518" s="254"/>
      <c r="L518" s="112"/>
      <c r="M518" s="258"/>
      <c r="N518" s="179"/>
      <c r="O518" s="133"/>
      <c r="P518" s="112"/>
      <c r="Q518" s="254"/>
      <c r="R518" s="112"/>
      <c r="S518" s="258"/>
      <c r="T518" s="222"/>
      <c r="U518" s="161"/>
      <c r="V518" s="197"/>
      <c r="W518" s="162"/>
      <c r="X518" s="92"/>
      <c r="Y518" s="92"/>
      <c r="Z518" s="91"/>
      <c r="AA518" s="91"/>
      <c r="AB518" s="92"/>
      <c r="AC518" s="92"/>
      <c r="AD518" s="91"/>
    </row>
    <row r="519" spans="1:30" hidden="1" outlineLevel="1" x14ac:dyDescent="0.5">
      <c r="A519" s="264" t="s">
        <v>774</v>
      </c>
      <c r="B519" s="250" t="s">
        <v>2739</v>
      </c>
      <c r="C519" s="234" t="s">
        <v>1388</v>
      </c>
      <c r="D519" s="207" t="s">
        <v>322</v>
      </c>
      <c r="E519" s="169"/>
      <c r="F519" s="234" t="s">
        <v>2414</v>
      </c>
      <c r="G519" s="227" t="s">
        <v>15</v>
      </c>
      <c r="H519" s="179" t="s">
        <v>215</v>
      </c>
      <c r="I519" s="133"/>
      <c r="J519" s="112"/>
      <c r="K519" s="254"/>
      <c r="L519" s="112"/>
      <c r="M519" s="258"/>
      <c r="N519" s="179"/>
      <c r="O519" s="133"/>
      <c r="P519" s="112"/>
      <c r="Q519" s="254"/>
      <c r="R519" s="112"/>
      <c r="S519" s="258"/>
      <c r="T519" s="222"/>
      <c r="U519" s="161"/>
      <c r="V519" s="197"/>
      <c r="W519" s="162"/>
      <c r="X519" s="92"/>
      <c r="Y519" s="92"/>
      <c r="Z519" s="91"/>
      <c r="AA519" s="91"/>
      <c r="AB519" s="92"/>
      <c r="AC519" s="92"/>
      <c r="AD519" s="91"/>
    </row>
    <row r="520" spans="1:30" hidden="1" outlineLevel="1" x14ac:dyDescent="0.5">
      <c r="A520" s="220" t="s">
        <v>546</v>
      </c>
      <c r="B520" s="250" t="s">
        <v>2740</v>
      </c>
      <c r="C520" s="234" t="s">
        <v>1481</v>
      </c>
      <c r="D520" s="207" t="s">
        <v>320</v>
      </c>
      <c r="E520" s="169"/>
      <c r="F520" s="234" t="s">
        <v>2415</v>
      </c>
      <c r="G520" s="227" t="s">
        <v>15</v>
      </c>
      <c r="H520" s="179" t="s">
        <v>215</v>
      </c>
      <c r="I520" s="133"/>
      <c r="J520" s="112"/>
      <c r="K520" s="254"/>
      <c r="L520" s="112"/>
      <c r="M520" s="258"/>
      <c r="N520" s="179"/>
      <c r="O520" s="133"/>
      <c r="P520" s="112"/>
      <c r="Q520" s="254"/>
      <c r="R520" s="112"/>
      <c r="S520" s="258"/>
      <c r="T520" s="222"/>
      <c r="U520" s="161"/>
      <c r="V520" s="197"/>
      <c r="W520" s="162"/>
      <c r="X520" s="92"/>
      <c r="Y520" s="92"/>
      <c r="Z520" s="91"/>
      <c r="AA520" s="91"/>
      <c r="AB520" s="92"/>
      <c r="AC520" s="92"/>
      <c r="AD520" s="91"/>
    </row>
    <row r="521" spans="1:30" hidden="1" outlineLevel="1" x14ac:dyDescent="0.5">
      <c r="A521" s="220" t="s">
        <v>1553</v>
      </c>
      <c r="B521" s="250" t="s">
        <v>2741</v>
      </c>
      <c r="C521" s="234" t="s">
        <v>1589</v>
      </c>
      <c r="D521" s="207" t="s">
        <v>318</v>
      </c>
      <c r="E521" s="169"/>
      <c r="F521" s="234" t="s">
        <v>2416</v>
      </c>
      <c r="G521" s="227" t="s">
        <v>15</v>
      </c>
      <c r="H521" s="179" t="s">
        <v>215</v>
      </c>
      <c r="I521" s="133"/>
      <c r="J521" s="112"/>
      <c r="K521" s="254"/>
      <c r="L521" s="112"/>
      <c r="M521" s="258"/>
      <c r="N521" s="179"/>
      <c r="O521" s="133"/>
      <c r="P521" s="112"/>
      <c r="Q521" s="254"/>
      <c r="R521" s="112"/>
      <c r="S521" s="258"/>
      <c r="T521" s="222"/>
      <c r="U521" s="161"/>
      <c r="V521" s="197"/>
      <c r="W521" s="162"/>
      <c r="X521" s="92"/>
      <c r="Y521" s="92"/>
      <c r="Z521" s="91"/>
      <c r="AA521" s="91"/>
      <c r="AB521" s="92"/>
      <c r="AC521" s="92"/>
      <c r="AD521" s="91"/>
    </row>
    <row r="522" spans="1:30" hidden="1" outlineLevel="1" x14ac:dyDescent="0.5">
      <c r="A522" s="220" t="s">
        <v>547</v>
      </c>
      <c r="B522" s="250" t="s">
        <v>2742</v>
      </c>
      <c r="C522" s="234" t="s">
        <v>1481</v>
      </c>
      <c r="D522" s="207" t="s">
        <v>320</v>
      </c>
      <c r="E522" s="169"/>
      <c r="F522" s="234" t="s">
        <v>2417</v>
      </c>
      <c r="G522" s="227" t="s">
        <v>15</v>
      </c>
      <c r="H522" s="179" t="s">
        <v>215</v>
      </c>
      <c r="I522" s="133"/>
      <c r="J522" s="112"/>
      <c r="K522" s="254"/>
      <c r="L522" s="112"/>
      <c r="M522" s="258"/>
      <c r="N522" s="179"/>
      <c r="O522" s="133"/>
      <c r="P522" s="112"/>
      <c r="Q522" s="254"/>
      <c r="R522" s="112"/>
      <c r="S522" s="258"/>
      <c r="T522" s="222"/>
      <c r="U522" s="161"/>
      <c r="V522" s="197"/>
      <c r="W522" s="162"/>
      <c r="X522" s="92"/>
      <c r="Y522" s="92"/>
      <c r="Z522" s="91"/>
      <c r="AA522" s="91"/>
      <c r="AB522" s="92"/>
      <c r="AC522" s="92"/>
      <c r="AD522" s="91"/>
    </row>
    <row r="523" spans="1:30" hidden="1" outlineLevel="1" x14ac:dyDescent="0.5">
      <c r="A523" s="234" t="s">
        <v>1042</v>
      </c>
      <c r="B523" s="250" t="s">
        <v>2743</v>
      </c>
      <c r="C523" s="234" t="s">
        <v>1348</v>
      </c>
      <c r="D523" s="207" t="s">
        <v>319</v>
      </c>
      <c r="E523" s="169"/>
      <c r="F523" s="234" t="s">
        <v>2418</v>
      </c>
      <c r="G523" s="227" t="s">
        <v>15</v>
      </c>
      <c r="H523" s="179" t="s">
        <v>215</v>
      </c>
      <c r="I523" s="133"/>
      <c r="J523" s="112"/>
      <c r="K523" s="254"/>
      <c r="L523" s="112"/>
      <c r="M523" s="258"/>
      <c r="N523" s="179"/>
      <c r="O523" s="133"/>
      <c r="P523" s="112"/>
      <c r="Q523" s="254"/>
      <c r="R523" s="112"/>
      <c r="S523" s="258"/>
      <c r="T523" s="222"/>
      <c r="U523" s="161"/>
      <c r="V523" s="197"/>
      <c r="W523" s="162"/>
      <c r="X523" s="92"/>
      <c r="Y523" s="92"/>
      <c r="Z523" s="91"/>
      <c r="AA523" s="91"/>
      <c r="AB523" s="92"/>
      <c r="AC523" s="92"/>
      <c r="AD523" s="91"/>
    </row>
    <row r="524" spans="1:30" hidden="1" outlineLevel="1" x14ac:dyDescent="0.5">
      <c r="A524" s="220" t="s">
        <v>552</v>
      </c>
      <c r="B524" s="250" t="s">
        <v>2744</v>
      </c>
      <c r="C524" s="234" t="s">
        <v>1345</v>
      </c>
      <c r="D524" s="207" t="s">
        <v>320</v>
      </c>
      <c r="E524" s="169"/>
      <c r="F524" s="234" t="s">
        <v>2419</v>
      </c>
      <c r="G524" s="227" t="s">
        <v>15</v>
      </c>
      <c r="H524" s="179" t="s">
        <v>215</v>
      </c>
      <c r="I524" s="133"/>
      <c r="J524" s="112"/>
      <c r="K524" s="254"/>
      <c r="L524" s="112"/>
      <c r="M524" s="258"/>
      <c r="N524" s="179"/>
      <c r="O524" s="133"/>
      <c r="P524" s="112"/>
      <c r="Q524" s="254"/>
      <c r="R524" s="112"/>
      <c r="S524" s="258"/>
      <c r="T524" s="222" t="s">
        <v>203</v>
      </c>
      <c r="U524" s="161"/>
      <c r="V524" s="197" t="s">
        <v>203</v>
      </c>
      <c r="W524" s="162"/>
      <c r="X524" s="92"/>
      <c r="Y524" s="92"/>
      <c r="Z524" s="91"/>
      <c r="AA524" s="91"/>
      <c r="AB524" s="92"/>
      <c r="AC524" s="92"/>
      <c r="AD524" s="91"/>
    </row>
    <row r="525" spans="1:30" hidden="1" outlineLevel="1" x14ac:dyDescent="0.5">
      <c r="A525" s="220" t="s">
        <v>558</v>
      </c>
      <c r="B525" s="250" t="s">
        <v>2745</v>
      </c>
      <c r="C525" s="234" t="s">
        <v>1482</v>
      </c>
      <c r="D525" s="207" t="s">
        <v>320</v>
      </c>
      <c r="E525" s="169"/>
      <c r="F525" s="234" t="s">
        <v>2420</v>
      </c>
      <c r="G525" s="227" t="s">
        <v>15</v>
      </c>
      <c r="H525" s="179" t="s">
        <v>215</v>
      </c>
      <c r="I525" s="133"/>
      <c r="J525" s="112"/>
      <c r="K525" s="254"/>
      <c r="L525" s="112"/>
      <c r="M525" s="258"/>
      <c r="N525" s="180"/>
      <c r="O525" s="133"/>
      <c r="P525" s="112"/>
      <c r="Q525" s="254"/>
      <c r="R525" s="112"/>
      <c r="S525" s="258"/>
      <c r="T525" s="222" t="s">
        <v>203</v>
      </c>
      <c r="U525" s="161"/>
      <c r="V525" s="197" t="s">
        <v>203</v>
      </c>
      <c r="W525" s="162"/>
      <c r="X525" s="92"/>
      <c r="Y525" s="92"/>
      <c r="Z525" s="91"/>
      <c r="AA525" s="91"/>
      <c r="AB525" s="92"/>
      <c r="AC525" s="92"/>
      <c r="AD525" s="91"/>
    </row>
    <row r="526" spans="1:30" hidden="1" outlineLevel="1" x14ac:dyDescent="0.5">
      <c r="A526" s="264" t="s">
        <v>736</v>
      </c>
      <c r="B526" s="250" t="s">
        <v>2746</v>
      </c>
      <c r="C526" s="234" t="s">
        <v>1483</v>
      </c>
      <c r="D526" s="207" t="s">
        <v>324</v>
      </c>
      <c r="E526" s="169"/>
      <c r="F526" s="234" t="s">
        <v>2421</v>
      </c>
      <c r="G526" s="227" t="s">
        <v>15</v>
      </c>
      <c r="H526" s="179" t="s">
        <v>215</v>
      </c>
      <c r="I526" s="133"/>
      <c r="J526" s="112"/>
      <c r="K526" s="254"/>
      <c r="L526" s="112"/>
      <c r="M526" s="258"/>
      <c r="N526" s="179"/>
      <c r="O526" s="133"/>
      <c r="P526" s="112"/>
      <c r="Q526" s="254"/>
      <c r="R526" s="112"/>
      <c r="S526" s="258"/>
      <c r="T526" s="222"/>
      <c r="U526" s="161"/>
      <c r="V526" s="197"/>
      <c r="W526" s="162"/>
      <c r="X526" s="92"/>
      <c r="Y526" s="92"/>
      <c r="Z526" s="91"/>
      <c r="AA526" s="91"/>
      <c r="AB526" s="92"/>
      <c r="AC526" s="92"/>
      <c r="AD526" s="91"/>
    </row>
    <row r="527" spans="1:30" hidden="1" outlineLevel="1" x14ac:dyDescent="0.5">
      <c r="A527" s="234" t="s">
        <v>1043</v>
      </c>
      <c r="B527" s="250" t="s">
        <v>1850</v>
      </c>
      <c r="C527" s="234" t="s">
        <v>1590</v>
      </c>
      <c r="D527" s="207" t="s">
        <v>318</v>
      </c>
      <c r="E527" s="169"/>
      <c r="F527" s="234" t="s">
        <v>1827</v>
      </c>
      <c r="G527" s="227" t="s">
        <v>15</v>
      </c>
      <c r="H527" s="179" t="s">
        <v>215</v>
      </c>
      <c r="I527" s="133"/>
      <c r="J527" s="112"/>
      <c r="K527" s="254"/>
      <c r="L527" s="112"/>
      <c r="M527" s="258"/>
      <c r="N527" s="179"/>
      <c r="O527" s="133"/>
      <c r="P527" s="112"/>
      <c r="Q527" s="254"/>
      <c r="R527" s="112"/>
      <c r="S527" s="258"/>
      <c r="T527" s="222"/>
      <c r="U527" s="161"/>
      <c r="V527" s="197"/>
      <c r="W527" s="162"/>
      <c r="X527" s="92"/>
      <c r="Y527" s="92"/>
      <c r="Z527" s="91"/>
      <c r="AA527" s="91"/>
      <c r="AB527" s="92"/>
      <c r="AC527" s="92"/>
      <c r="AD527" s="91"/>
    </row>
    <row r="528" spans="1:30" hidden="1" outlineLevel="1" x14ac:dyDescent="0.5">
      <c r="A528" s="264" t="s">
        <v>1537</v>
      </c>
      <c r="B528" s="250" t="s">
        <v>2747</v>
      </c>
      <c r="C528" s="234" t="s">
        <v>1591</v>
      </c>
      <c r="D528" s="207" t="s">
        <v>318</v>
      </c>
      <c r="E528" s="169"/>
      <c r="F528" s="234" t="s">
        <v>2422</v>
      </c>
      <c r="G528" s="227" t="s">
        <v>15</v>
      </c>
      <c r="H528" s="179" t="s">
        <v>215</v>
      </c>
      <c r="I528" s="133"/>
      <c r="J528" s="112"/>
      <c r="K528" s="254"/>
      <c r="L528" s="112"/>
      <c r="M528" s="258"/>
      <c r="N528" s="179"/>
      <c r="O528" s="133"/>
      <c r="P528" s="112"/>
      <c r="Q528" s="254"/>
      <c r="R528" s="112"/>
      <c r="S528" s="258"/>
      <c r="T528" s="222"/>
      <c r="U528" s="161"/>
      <c r="V528" s="197"/>
      <c r="W528" s="162"/>
      <c r="X528" s="92"/>
      <c r="Y528" s="92"/>
      <c r="Z528" s="91"/>
      <c r="AA528" s="91"/>
      <c r="AB528" s="92"/>
      <c r="AC528" s="92"/>
      <c r="AD528" s="91"/>
    </row>
    <row r="529" spans="1:30" hidden="1" outlineLevel="1" x14ac:dyDescent="0.5">
      <c r="A529" s="234" t="s">
        <v>609</v>
      </c>
      <c r="B529" s="250" t="s">
        <v>2748</v>
      </c>
      <c r="C529" s="234" t="s">
        <v>1484</v>
      </c>
      <c r="D529" s="207" t="s">
        <v>324</v>
      </c>
      <c r="E529" s="169"/>
      <c r="F529" s="234" t="s">
        <v>2423</v>
      </c>
      <c r="G529" s="227" t="s">
        <v>15</v>
      </c>
      <c r="H529" s="179" t="s">
        <v>215</v>
      </c>
      <c r="I529" s="133"/>
      <c r="J529" s="112"/>
      <c r="K529" s="254"/>
      <c r="L529" s="112"/>
      <c r="M529" s="258"/>
      <c r="N529" s="179"/>
      <c r="O529" s="133"/>
      <c r="P529" s="112"/>
      <c r="Q529" s="254"/>
      <c r="R529" s="112"/>
      <c r="S529" s="258"/>
      <c r="T529" s="222"/>
      <c r="U529" s="161"/>
      <c r="V529" s="197"/>
      <c r="W529" s="162"/>
      <c r="X529" s="92"/>
      <c r="Y529" s="92"/>
      <c r="Z529" s="91"/>
      <c r="AA529" s="91"/>
      <c r="AB529" s="92"/>
      <c r="AC529" s="92"/>
      <c r="AD529" s="91"/>
    </row>
    <row r="530" spans="1:30" hidden="1" outlineLevel="1" x14ac:dyDescent="0.5">
      <c r="A530" s="220" t="s">
        <v>557</v>
      </c>
      <c r="B530" s="250" t="s">
        <v>2749</v>
      </c>
      <c r="C530" s="234" t="s">
        <v>1473</v>
      </c>
      <c r="D530" s="207" t="s">
        <v>320</v>
      </c>
      <c r="E530" s="169"/>
      <c r="F530" s="234" t="s">
        <v>2424</v>
      </c>
      <c r="G530" s="227" t="s">
        <v>15</v>
      </c>
      <c r="H530" s="179" t="s">
        <v>215</v>
      </c>
      <c r="I530" s="235"/>
      <c r="J530" s="112"/>
      <c r="K530" s="254"/>
      <c r="L530" s="112"/>
      <c r="M530" s="258"/>
      <c r="N530" s="179"/>
      <c r="O530" s="235"/>
      <c r="P530" s="112"/>
      <c r="Q530" s="254"/>
      <c r="R530" s="112"/>
      <c r="S530" s="258"/>
      <c r="T530" s="222" t="s">
        <v>203</v>
      </c>
      <c r="U530" s="161"/>
      <c r="V530" s="197" t="s">
        <v>203</v>
      </c>
      <c r="W530" s="162"/>
      <c r="X530" s="92"/>
      <c r="Y530" s="92"/>
      <c r="Z530" s="91"/>
      <c r="AA530" s="91"/>
      <c r="AB530" s="92"/>
      <c r="AC530" s="92"/>
      <c r="AD530" s="91"/>
    </row>
    <row r="531" spans="1:30" hidden="1" outlineLevel="1" x14ac:dyDescent="0.5">
      <c r="A531" s="220" t="s">
        <v>554</v>
      </c>
      <c r="B531" s="250" t="s">
        <v>2750</v>
      </c>
      <c r="C531" s="234" t="s">
        <v>1485</v>
      </c>
      <c r="D531" s="207" t="s">
        <v>320</v>
      </c>
      <c r="E531" s="169"/>
      <c r="F531" s="234" t="s">
        <v>2425</v>
      </c>
      <c r="G531" s="227" t="s">
        <v>15</v>
      </c>
      <c r="H531" s="179" t="s">
        <v>215</v>
      </c>
      <c r="I531" s="133"/>
      <c r="J531" s="112"/>
      <c r="K531" s="254"/>
      <c r="L531" s="112"/>
      <c r="M531" s="258"/>
      <c r="N531" s="179"/>
      <c r="O531" s="133"/>
      <c r="P531" s="112"/>
      <c r="Q531" s="254"/>
      <c r="R531" s="112"/>
      <c r="S531" s="258"/>
      <c r="T531" s="222" t="s">
        <v>203</v>
      </c>
      <c r="U531" s="161"/>
      <c r="V531" s="197" t="s">
        <v>203</v>
      </c>
      <c r="W531" s="162"/>
      <c r="X531" s="92"/>
      <c r="Y531" s="92"/>
      <c r="Z531" s="91"/>
      <c r="AA531" s="91"/>
      <c r="AB531" s="92"/>
      <c r="AC531" s="92"/>
      <c r="AD531" s="91"/>
    </row>
    <row r="532" spans="1:30" hidden="1" outlineLevel="1" x14ac:dyDescent="0.5">
      <c r="A532" s="220" t="s">
        <v>555</v>
      </c>
      <c r="B532" s="250" t="s">
        <v>2751</v>
      </c>
      <c r="C532" s="234" t="s">
        <v>1471</v>
      </c>
      <c r="D532" s="207" t="s">
        <v>320</v>
      </c>
      <c r="E532" s="169"/>
      <c r="F532" s="234" t="s">
        <v>2426</v>
      </c>
      <c r="G532" s="227" t="s">
        <v>15</v>
      </c>
      <c r="H532" s="179" t="s">
        <v>215</v>
      </c>
      <c r="I532" s="133"/>
      <c r="J532" s="112"/>
      <c r="K532" s="254"/>
      <c r="L532" s="112"/>
      <c r="M532" s="258"/>
      <c r="N532" s="179"/>
      <c r="O532" s="133"/>
      <c r="P532" s="112"/>
      <c r="Q532" s="254"/>
      <c r="R532" s="112"/>
      <c r="S532" s="258"/>
      <c r="T532" s="222" t="s">
        <v>203</v>
      </c>
      <c r="U532" s="161"/>
      <c r="V532" s="197" t="s">
        <v>203</v>
      </c>
      <c r="W532" s="162"/>
      <c r="X532" s="92"/>
      <c r="Y532" s="92"/>
      <c r="Z532" s="91"/>
      <c r="AA532" s="91"/>
      <c r="AB532" s="92"/>
      <c r="AC532" s="92"/>
      <c r="AD532" s="91"/>
    </row>
    <row r="533" spans="1:30" hidden="1" outlineLevel="1" x14ac:dyDescent="0.5">
      <c r="A533" s="220" t="s">
        <v>556</v>
      </c>
      <c r="B533" s="250" t="s">
        <v>2752</v>
      </c>
      <c r="C533" s="234" t="s">
        <v>1472</v>
      </c>
      <c r="D533" s="207" t="s">
        <v>320</v>
      </c>
      <c r="E533" s="169"/>
      <c r="F533" s="234" t="s">
        <v>2427</v>
      </c>
      <c r="G533" s="227" t="s">
        <v>15</v>
      </c>
      <c r="H533" s="179" t="s">
        <v>215</v>
      </c>
      <c r="I533" s="133"/>
      <c r="J533" s="112"/>
      <c r="K533" s="254"/>
      <c r="L533" s="112"/>
      <c r="M533" s="258"/>
      <c r="N533" s="179"/>
      <c r="O533" s="133"/>
      <c r="P533" s="112"/>
      <c r="Q533" s="254"/>
      <c r="R533" s="112"/>
      <c r="S533" s="258"/>
      <c r="T533" s="222"/>
      <c r="U533" s="161"/>
      <c r="V533" s="197"/>
      <c r="W533" s="162"/>
      <c r="X533" s="92"/>
      <c r="Y533" s="92"/>
      <c r="Z533" s="91"/>
      <c r="AA533" s="91"/>
      <c r="AB533" s="92"/>
      <c r="AC533" s="92"/>
      <c r="AD533" s="91"/>
    </row>
    <row r="534" spans="1:30" hidden="1" outlineLevel="1" x14ac:dyDescent="0.5">
      <c r="A534" s="220" t="s">
        <v>1554</v>
      </c>
      <c r="B534" s="250" t="s">
        <v>2753</v>
      </c>
      <c r="C534" s="234" t="s">
        <v>1592</v>
      </c>
      <c r="D534" s="207" t="s">
        <v>318</v>
      </c>
      <c r="E534" s="169"/>
      <c r="F534" s="234" t="s">
        <v>2428</v>
      </c>
      <c r="G534" s="227" t="s">
        <v>15</v>
      </c>
      <c r="H534" s="179" t="s">
        <v>215</v>
      </c>
      <c r="I534" s="133"/>
      <c r="J534" s="112"/>
      <c r="K534" s="254"/>
      <c r="L534" s="112"/>
      <c r="M534" s="258"/>
      <c r="N534" s="179"/>
      <c r="O534" s="133"/>
      <c r="P534" s="112"/>
      <c r="Q534" s="254"/>
      <c r="R534" s="112"/>
      <c r="S534" s="258"/>
      <c r="T534" s="222"/>
      <c r="U534" s="161"/>
      <c r="V534" s="197"/>
      <c r="W534" s="162"/>
      <c r="X534" s="92"/>
      <c r="Y534" s="92"/>
      <c r="Z534" s="91"/>
      <c r="AA534" s="91"/>
      <c r="AB534" s="92"/>
      <c r="AC534" s="92"/>
      <c r="AD534" s="91"/>
    </row>
    <row r="535" spans="1:30" hidden="1" outlineLevel="1" x14ac:dyDescent="0.5">
      <c r="A535" s="220" t="s">
        <v>553</v>
      </c>
      <c r="B535" s="250" t="s">
        <v>2754</v>
      </c>
      <c r="C535" s="234" t="s">
        <v>1486</v>
      </c>
      <c r="D535" s="207" t="s">
        <v>320</v>
      </c>
      <c r="E535" s="169"/>
      <c r="F535" s="234" t="s">
        <v>2429</v>
      </c>
      <c r="G535" s="227" t="s">
        <v>15</v>
      </c>
      <c r="H535" s="179" t="s">
        <v>215</v>
      </c>
      <c r="I535" s="133"/>
      <c r="J535" s="112"/>
      <c r="K535" s="254"/>
      <c r="L535" s="112"/>
      <c r="M535" s="258"/>
      <c r="N535" s="179"/>
      <c r="O535" s="133"/>
      <c r="P535" s="112"/>
      <c r="Q535" s="254"/>
      <c r="R535" s="112"/>
      <c r="S535" s="258"/>
      <c r="T535" s="222"/>
      <c r="U535" s="161"/>
      <c r="V535" s="197"/>
      <c r="W535" s="162"/>
      <c r="X535" s="92"/>
      <c r="Y535" s="92"/>
      <c r="Z535" s="91"/>
      <c r="AA535" s="91"/>
      <c r="AB535" s="92"/>
      <c r="AC535" s="92"/>
      <c r="AD535" s="91"/>
    </row>
    <row r="536" spans="1:30" hidden="1" outlineLevel="1" x14ac:dyDescent="0.5">
      <c r="A536" s="234" t="s">
        <v>735</v>
      </c>
      <c r="B536" s="250" t="s">
        <v>2755</v>
      </c>
      <c r="C536" s="234" t="s">
        <v>1487</v>
      </c>
      <c r="D536" s="207" t="s">
        <v>324</v>
      </c>
      <c r="E536" s="169"/>
      <c r="F536" s="234" t="s">
        <v>2430</v>
      </c>
      <c r="G536" s="227" t="s">
        <v>15</v>
      </c>
      <c r="H536" s="179" t="s">
        <v>215</v>
      </c>
      <c r="I536" s="133"/>
      <c r="J536" s="112"/>
      <c r="K536" s="254"/>
      <c r="L536" s="112"/>
      <c r="M536" s="258"/>
      <c r="N536" s="179"/>
      <c r="O536" s="133"/>
      <c r="P536" s="112"/>
      <c r="Q536" s="254"/>
      <c r="R536" s="112"/>
      <c r="S536" s="258"/>
      <c r="T536" s="222"/>
      <c r="U536" s="161"/>
      <c r="V536" s="197"/>
      <c r="W536" s="162"/>
      <c r="X536" s="92"/>
      <c r="Y536" s="92"/>
      <c r="Z536" s="91"/>
      <c r="AA536" s="91"/>
      <c r="AB536" s="92"/>
      <c r="AC536" s="92"/>
      <c r="AD536" s="91"/>
    </row>
    <row r="537" spans="1:30" hidden="1" outlineLevel="1" x14ac:dyDescent="0.5">
      <c r="A537" s="264" t="s">
        <v>776</v>
      </c>
      <c r="B537" s="250" t="s">
        <v>2756</v>
      </c>
      <c r="C537" s="234" t="s">
        <v>1469</v>
      </c>
      <c r="D537" s="207" t="s">
        <v>322</v>
      </c>
      <c r="E537" s="169"/>
      <c r="F537" s="234" t="s">
        <v>2431</v>
      </c>
      <c r="G537" s="227" t="s">
        <v>15</v>
      </c>
      <c r="H537" s="179" t="s">
        <v>215</v>
      </c>
      <c r="I537" s="235"/>
      <c r="J537" s="112"/>
      <c r="K537" s="254"/>
      <c r="L537" s="112"/>
      <c r="M537" s="258"/>
      <c r="N537" s="179"/>
      <c r="O537" s="235"/>
      <c r="P537" s="112"/>
      <c r="Q537" s="254"/>
      <c r="R537" s="112"/>
      <c r="S537" s="258"/>
      <c r="T537" s="222"/>
      <c r="U537" s="161"/>
      <c r="V537" s="197"/>
      <c r="W537" s="162"/>
      <c r="X537" s="92"/>
      <c r="Y537" s="92"/>
      <c r="Z537" s="91"/>
      <c r="AA537" s="91"/>
      <c r="AB537" s="92"/>
      <c r="AC537" s="92"/>
      <c r="AD537" s="91"/>
    </row>
    <row r="538" spans="1:30" outlineLevel="1" x14ac:dyDescent="0.5">
      <c r="A538" s="295" t="s">
        <v>548</v>
      </c>
      <c r="B538" s="250" t="s">
        <v>2757</v>
      </c>
      <c r="C538" s="234" t="s">
        <v>1488</v>
      </c>
      <c r="D538" s="207" t="s">
        <v>320</v>
      </c>
      <c r="E538" s="169"/>
      <c r="F538" s="234" t="s">
        <v>2432</v>
      </c>
      <c r="G538" s="227" t="s">
        <v>15</v>
      </c>
      <c r="H538" s="180" t="s">
        <v>320</v>
      </c>
      <c r="I538" s="133"/>
      <c r="J538" s="112" t="s">
        <v>22</v>
      </c>
      <c r="K538" s="254" t="s">
        <v>2931</v>
      </c>
      <c r="L538" s="112"/>
      <c r="M538" s="258"/>
      <c r="N538" s="180"/>
      <c r="O538" s="133"/>
      <c r="P538" s="112"/>
      <c r="Q538" s="254"/>
      <c r="R538" s="112"/>
      <c r="S538" s="258"/>
      <c r="T538" s="222" t="s">
        <v>203</v>
      </c>
      <c r="U538" s="161"/>
      <c r="V538" s="197" t="s">
        <v>203</v>
      </c>
      <c r="W538" s="162"/>
      <c r="X538" s="92"/>
      <c r="Y538" s="92"/>
      <c r="Z538" s="91"/>
      <c r="AA538" s="91"/>
      <c r="AB538" s="92"/>
      <c r="AC538" s="92"/>
      <c r="AD538" s="91"/>
    </row>
    <row r="539" spans="1:30" outlineLevel="1" x14ac:dyDescent="0.5">
      <c r="A539" s="295" t="s">
        <v>549</v>
      </c>
      <c r="B539" s="250" t="s">
        <v>686</v>
      </c>
      <c r="C539" s="234" t="s">
        <v>2864</v>
      </c>
      <c r="D539" s="207" t="s">
        <v>320</v>
      </c>
      <c r="E539" s="169"/>
      <c r="F539" s="234" t="s">
        <v>642</v>
      </c>
      <c r="G539" s="227" t="s">
        <v>15</v>
      </c>
      <c r="H539" s="180" t="s">
        <v>320</v>
      </c>
      <c r="I539" s="235"/>
      <c r="J539" s="112" t="s">
        <v>22</v>
      </c>
      <c r="K539" s="254" t="s">
        <v>2931</v>
      </c>
      <c r="L539" s="112"/>
      <c r="M539" s="258"/>
      <c r="N539" s="180"/>
      <c r="O539" s="235"/>
      <c r="P539" s="112"/>
      <c r="Q539" s="254"/>
      <c r="R539" s="112"/>
      <c r="S539" s="258"/>
      <c r="T539" s="222"/>
      <c r="U539" s="161"/>
      <c r="V539" s="197"/>
      <c r="W539" s="162"/>
      <c r="X539" s="92"/>
      <c r="Y539" s="92"/>
      <c r="Z539" s="91"/>
      <c r="AA539" s="91"/>
      <c r="AB539" s="92"/>
      <c r="AC539" s="92"/>
      <c r="AD539" s="91"/>
    </row>
    <row r="540" spans="1:30" outlineLevel="1" x14ac:dyDescent="0.5">
      <c r="A540" s="295" t="s">
        <v>550</v>
      </c>
      <c r="B540" s="250" t="s">
        <v>2758</v>
      </c>
      <c r="C540" s="234" t="s">
        <v>1412</v>
      </c>
      <c r="D540" s="207" t="s">
        <v>320</v>
      </c>
      <c r="E540" s="169"/>
      <c r="F540" s="234" t="s">
        <v>2433</v>
      </c>
      <c r="G540" s="227" t="s">
        <v>15</v>
      </c>
      <c r="H540" s="180" t="s">
        <v>320</v>
      </c>
      <c r="I540" s="133"/>
      <c r="J540" s="112" t="s">
        <v>22</v>
      </c>
      <c r="K540" s="254" t="s">
        <v>2930</v>
      </c>
      <c r="L540" s="112"/>
      <c r="M540" s="258"/>
      <c r="N540" s="180"/>
      <c r="O540" s="133"/>
      <c r="P540" s="112"/>
      <c r="Q540" s="254"/>
      <c r="R540" s="112"/>
      <c r="S540" s="258"/>
      <c r="T540" s="222" t="s">
        <v>203</v>
      </c>
      <c r="U540" s="161"/>
      <c r="V540" s="197" t="s">
        <v>203</v>
      </c>
      <c r="W540" s="162"/>
      <c r="X540" s="92"/>
      <c r="Y540" s="92"/>
      <c r="Z540" s="91"/>
      <c r="AA540" s="91"/>
      <c r="AB540" s="92"/>
      <c r="AC540" s="92"/>
      <c r="AD540" s="91"/>
    </row>
    <row r="541" spans="1:30" hidden="1" outlineLevel="1" x14ac:dyDescent="0.5">
      <c r="A541" s="271" t="s">
        <v>734</v>
      </c>
      <c r="B541" s="250" t="s">
        <v>2759</v>
      </c>
      <c r="C541" s="234" t="s">
        <v>1489</v>
      </c>
      <c r="D541" s="207" t="s">
        <v>318</v>
      </c>
      <c r="E541" s="169"/>
      <c r="F541" s="234" t="s">
        <v>2434</v>
      </c>
      <c r="G541" s="227" t="s">
        <v>15</v>
      </c>
      <c r="H541" s="179" t="s">
        <v>215</v>
      </c>
      <c r="I541" s="133"/>
      <c r="J541" s="112"/>
      <c r="K541" s="254"/>
      <c r="L541" s="112"/>
      <c r="M541" s="258"/>
      <c r="N541" s="179"/>
      <c r="O541" s="133"/>
      <c r="P541" s="112"/>
      <c r="Q541" s="254"/>
      <c r="R541" s="112"/>
      <c r="S541" s="258"/>
      <c r="T541" s="222"/>
      <c r="U541" s="161"/>
      <c r="V541" s="197"/>
      <c r="W541" s="162"/>
      <c r="X541" s="92"/>
      <c r="Y541" s="92"/>
      <c r="Z541" s="91"/>
      <c r="AA541" s="91"/>
      <c r="AB541" s="92"/>
      <c r="AC541" s="92"/>
      <c r="AD541" s="91"/>
    </row>
    <row r="542" spans="1:30" hidden="1" outlineLevel="1" x14ac:dyDescent="0.5">
      <c r="A542" s="264" t="s">
        <v>775</v>
      </c>
      <c r="B542" s="250" t="s">
        <v>2760</v>
      </c>
      <c r="C542" s="234" t="s">
        <v>2865</v>
      </c>
      <c r="D542" s="207" t="s">
        <v>318</v>
      </c>
      <c r="E542" s="169"/>
      <c r="F542" s="234" t="s">
        <v>2435</v>
      </c>
      <c r="G542" s="227" t="s">
        <v>15</v>
      </c>
      <c r="H542" s="179" t="s">
        <v>215</v>
      </c>
      <c r="I542" s="133"/>
      <c r="J542" s="112"/>
      <c r="K542" s="254"/>
      <c r="L542" s="112"/>
      <c r="M542" s="258"/>
      <c r="N542" s="179"/>
      <c r="O542" s="133"/>
      <c r="P542" s="112"/>
      <c r="Q542" s="254"/>
      <c r="R542" s="112"/>
      <c r="S542" s="258"/>
      <c r="T542" s="222"/>
      <c r="U542" s="161"/>
      <c r="V542" s="197"/>
      <c r="W542" s="162"/>
      <c r="X542" s="92"/>
      <c r="Y542" s="92"/>
      <c r="Z542" s="91"/>
      <c r="AA542" s="91"/>
      <c r="AB542" s="92"/>
      <c r="AC542" s="92"/>
      <c r="AD542" s="91"/>
    </row>
    <row r="543" spans="1:30" outlineLevel="1" x14ac:dyDescent="0.5">
      <c r="A543" s="220" t="s">
        <v>551</v>
      </c>
      <c r="B543" s="250" t="s">
        <v>1851</v>
      </c>
      <c r="C543" s="234" t="s">
        <v>1490</v>
      </c>
      <c r="D543" s="207" t="s">
        <v>320</v>
      </c>
      <c r="E543" s="169"/>
      <c r="F543" s="234" t="s">
        <v>1828</v>
      </c>
      <c r="G543" s="227" t="s">
        <v>15</v>
      </c>
      <c r="H543" s="180" t="s">
        <v>320</v>
      </c>
      <c r="I543" s="133"/>
      <c r="J543" s="112" t="s">
        <v>22</v>
      </c>
      <c r="K543" s="256" t="s">
        <v>2965</v>
      </c>
      <c r="L543" s="112"/>
      <c r="M543" s="258"/>
      <c r="N543" s="180"/>
      <c r="O543" s="133"/>
      <c r="P543" s="112"/>
      <c r="Q543" s="256"/>
      <c r="R543" s="112"/>
      <c r="S543" s="258"/>
      <c r="T543" s="222"/>
      <c r="U543" s="161"/>
      <c r="V543" s="197"/>
      <c r="W543" s="162"/>
      <c r="X543" s="92"/>
      <c r="Y543" s="92"/>
      <c r="Z543" s="91"/>
      <c r="AA543" s="91"/>
      <c r="AB543" s="92"/>
      <c r="AC543" s="92"/>
      <c r="AD543" s="91"/>
    </row>
    <row r="544" spans="1:30" outlineLevel="1" x14ac:dyDescent="0.5">
      <c r="A544" s="220" t="s">
        <v>559</v>
      </c>
      <c r="B544" s="250" t="s">
        <v>2761</v>
      </c>
      <c r="C544" s="234" t="s">
        <v>1361</v>
      </c>
      <c r="D544" s="207" t="s">
        <v>322</v>
      </c>
      <c r="E544" s="169"/>
      <c r="F544" s="234" t="s">
        <v>2436</v>
      </c>
      <c r="G544" s="227" t="s">
        <v>15</v>
      </c>
      <c r="H544" s="180" t="s">
        <v>322</v>
      </c>
      <c r="I544" s="133"/>
      <c r="J544" s="112" t="s">
        <v>22</v>
      </c>
      <c r="K544" s="254" t="s">
        <v>2945</v>
      </c>
      <c r="L544" s="112"/>
      <c r="M544" s="258"/>
      <c r="N544" s="180"/>
      <c r="O544" s="133"/>
      <c r="P544" s="112"/>
      <c r="Q544" s="254"/>
      <c r="R544" s="112"/>
      <c r="S544" s="258"/>
      <c r="T544" s="222"/>
      <c r="U544" s="161"/>
      <c r="V544" s="197"/>
      <c r="W544" s="162"/>
      <c r="X544" s="92"/>
      <c r="Y544" s="92"/>
      <c r="Z544" s="91"/>
      <c r="AA544" s="91"/>
      <c r="AB544" s="92"/>
      <c r="AC544" s="92"/>
      <c r="AD544" s="91"/>
    </row>
    <row r="545" spans="1:30" hidden="1" outlineLevel="1" x14ac:dyDescent="0.5">
      <c r="A545" s="234" t="s">
        <v>1044</v>
      </c>
      <c r="B545" s="250" t="s">
        <v>2762</v>
      </c>
      <c r="C545" s="234" t="s">
        <v>1374</v>
      </c>
      <c r="D545" s="207" t="s">
        <v>324</v>
      </c>
      <c r="E545" s="169"/>
      <c r="F545" s="234" t="s">
        <v>2437</v>
      </c>
      <c r="G545" s="227" t="s">
        <v>15</v>
      </c>
      <c r="H545" s="179" t="s">
        <v>215</v>
      </c>
      <c r="I545" s="133"/>
      <c r="J545" s="112"/>
      <c r="K545" s="254"/>
      <c r="L545" s="112"/>
      <c r="M545" s="258"/>
      <c r="N545" s="179"/>
      <c r="O545" s="133"/>
      <c r="P545" s="112"/>
      <c r="Q545" s="254"/>
      <c r="R545" s="112"/>
      <c r="S545" s="258"/>
      <c r="T545" s="222"/>
      <c r="U545" s="161"/>
      <c r="V545" s="197"/>
      <c r="W545" s="162"/>
      <c r="X545" s="92"/>
      <c r="Y545" s="92"/>
      <c r="Z545" s="91"/>
      <c r="AA545" s="91"/>
      <c r="AB545" s="92"/>
      <c r="AC545" s="92"/>
      <c r="AD545" s="91"/>
    </row>
    <row r="546" spans="1:30" hidden="1" outlineLevel="1" x14ac:dyDescent="0.5">
      <c r="A546" s="234" t="s">
        <v>1045</v>
      </c>
      <c r="B546" s="250" t="s">
        <v>2763</v>
      </c>
      <c r="C546" s="234" t="s">
        <v>1374</v>
      </c>
      <c r="D546" s="207" t="s">
        <v>324</v>
      </c>
      <c r="E546" s="169"/>
      <c r="F546" s="234" t="s">
        <v>2438</v>
      </c>
      <c r="G546" s="227" t="s">
        <v>15</v>
      </c>
      <c r="H546" s="179" t="s">
        <v>215</v>
      </c>
      <c r="I546" s="133"/>
      <c r="J546" s="112"/>
      <c r="K546" s="254"/>
      <c r="L546" s="112"/>
      <c r="M546" s="258"/>
      <c r="N546" s="179"/>
      <c r="O546" s="133"/>
      <c r="P546" s="112"/>
      <c r="Q546" s="254"/>
      <c r="R546" s="112"/>
      <c r="S546" s="258"/>
      <c r="T546" s="222"/>
      <c r="U546" s="161"/>
      <c r="V546" s="197"/>
      <c r="W546" s="162"/>
      <c r="X546" s="92"/>
      <c r="Y546" s="92"/>
      <c r="Z546" s="91"/>
      <c r="AA546" s="91"/>
      <c r="AB546" s="92"/>
      <c r="AC546" s="92"/>
      <c r="AD546" s="91"/>
    </row>
    <row r="547" spans="1:30" hidden="1" outlineLevel="1" x14ac:dyDescent="0.5">
      <c r="A547" s="264" t="s">
        <v>1046</v>
      </c>
      <c r="B547" s="250" t="s">
        <v>2764</v>
      </c>
      <c r="C547" s="234" t="s">
        <v>1374</v>
      </c>
      <c r="D547" s="207" t="s">
        <v>320</v>
      </c>
      <c r="E547" s="169"/>
      <c r="F547" s="234" t="s">
        <v>2439</v>
      </c>
      <c r="G547" s="227" t="s">
        <v>15</v>
      </c>
      <c r="H547" s="179" t="s">
        <v>215</v>
      </c>
      <c r="I547" s="133"/>
      <c r="J547" s="112"/>
      <c r="K547" s="254"/>
      <c r="L547" s="112"/>
      <c r="M547" s="258"/>
      <c r="N547" s="179"/>
      <c r="O547" s="133"/>
      <c r="P547" s="112"/>
      <c r="Q547" s="254"/>
      <c r="R547" s="112"/>
      <c r="S547" s="258"/>
      <c r="T547" s="222"/>
      <c r="U547" s="161"/>
      <c r="V547" s="197"/>
      <c r="W547" s="162"/>
      <c r="X547" s="92"/>
      <c r="Y547" s="92"/>
      <c r="Z547" s="91"/>
      <c r="AA547" s="91"/>
      <c r="AB547" s="92"/>
      <c r="AC547" s="92"/>
      <c r="AD547" s="91"/>
    </row>
    <row r="548" spans="1:30" outlineLevel="1" x14ac:dyDescent="0.5">
      <c r="A548" s="220" t="s">
        <v>560</v>
      </c>
      <c r="B548" s="250" t="s">
        <v>1342</v>
      </c>
      <c r="C548" s="234" t="s">
        <v>1491</v>
      </c>
      <c r="D548" s="207" t="s">
        <v>323</v>
      </c>
      <c r="E548" s="169"/>
      <c r="F548" s="234" t="s">
        <v>1205</v>
      </c>
      <c r="G548" s="227" t="s">
        <v>15</v>
      </c>
      <c r="H548" s="180" t="s">
        <v>323</v>
      </c>
      <c r="I548" s="235"/>
      <c r="J548" s="112" t="s">
        <v>22</v>
      </c>
      <c r="K548" s="254" t="s">
        <v>2952</v>
      </c>
      <c r="L548" s="112"/>
      <c r="M548" s="258"/>
      <c r="N548" s="180"/>
      <c r="O548" s="235"/>
      <c r="P548" s="112"/>
      <c r="Q548" s="254"/>
      <c r="R548" s="112"/>
      <c r="S548" s="258"/>
      <c r="T548" s="222" t="s">
        <v>203</v>
      </c>
      <c r="U548" s="161"/>
      <c r="V548" s="197" t="s">
        <v>203</v>
      </c>
      <c r="W548" s="162"/>
      <c r="X548" s="92"/>
      <c r="Y548" s="92"/>
      <c r="Z548" s="91"/>
      <c r="AA548" s="91"/>
      <c r="AB548" s="92"/>
      <c r="AC548" s="92"/>
      <c r="AD548" s="91"/>
    </row>
    <row r="549" spans="1:30" hidden="1" outlineLevel="1" x14ac:dyDescent="0.5">
      <c r="A549" s="234" t="s">
        <v>1047</v>
      </c>
      <c r="B549" s="250" t="s">
        <v>1852</v>
      </c>
      <c r="C549" s="234" t="s">
        <v>1348</v>
      </c>
      <c r="D549" s="207" t="s">
        <v>320</v>
      </c>
      <c r="E549" s="169"/>
      <c r="F549" s="234" t="s">
        <v>1829</v>
      </c>
      <c r="G549" s="227" t="s">
        <v>15</v>
      </c>
      <c r="H549" s="179" t="s">
        <v>215</v>
      </c>
      <c r="I549" s="133"/>
      <c r="J549" s="112"/>
      <c r="K549" s="254"/>
      <c r="L549" s="112"/>
      <c r="M549" s="258"/>
      <c r="N549" s="179"/>
      <c r="O549" s="133"/>
      <c r="P549" s="112"/>
      <c r="Q549" s="254"/>
      <c r="R549" s="112"/>
      <c r="S549" s="258"/>
      <c r="T549" s="222"/>
      <c r="U549" s="161"/>
      <c r="V549" s="197"/>
      <c r="W549" s="162"/>
      <c r="X549" s="92"/>
      <c r="Y549" s="92"/>
      <c r="Z549" s="91"/>
      <c r="AA549" s="91"/>
      <c r="AB549" s="92"/>
      <c r="AC549" s="92"/>
      <c r="AD549" s="91"/>
    </row>
    <row r="550" spans="1:30" hidden="1" outlineLevel="1" x14ac:dyDescent="0.5">
      <c r="A550" s="234" t="s">
        <v>1048</v>
      </c>
      <c r="B550" s="250" t="s">
        <v>2765</v>
      </c>
      <c r="C550" s="234" t="s">
        <v>1349</v>
      </c>
      <c r="D550" s="207" t="s">
        <v>324</v>
      </c>
      <c r="E550" s="169"/>
      <c r="F550" s="234" t="s">
        <v>2440</v>
      </c>
      <c r="G550" s="227" t="s">
        <v>15</v>
      </c>
      <c r="H550" s="179" t="s">
        <v>215</v>
      </c>
      <c r="I550" s="133"/>
      <c r="J550" s="112"/>
      <c r="K550" s="254"/>
      <c r="L550" s="112"/>
      <c r="M550" s="258"/>
      <c r="N550" s="179"/>
      <c r="O550" s="133"/>
      <c r="P550" s="112"/>
      <c r="Q550" s="254"/>
      <c r="R550" s="112"/>
      <c r="S550" s="258"/>
      <c r="T550" s="222"/>
      <c r="U550" s="161"/>
      <c r="V550" s="197"/>
      <c r="W550" s="162"/>
      <c r="X550" s="92"/>
      <c r="Y550" s="92"/>
      <c r="Z550" s="91"/>
      <c r="AA550" s="91"/>
      <c r="AB550" s="92"/>
      <c r="AC550" s="92"/>
      <c r="AD550" s="91"/>
    </row>
    <row r="551" spans="1:30" outlineLevel="1" x14ac:dyDescent="0.5">
      <c r="A551" s="220" t="s">
        <v>561</v>
      </c>
      <c r="B551" s="250" t="s">
        <v>2766</v>
      </c>
      <c r="C551" s="234" t="s">
        <v>1385</v>
      </c>
      <c r="D551" s="207" t="s">
        <v>320</v>
      </c>
      <c r="E551" s="169"/>
      <c r="F551" s="234" t="s">
        <v>2441</v>
      </c>
      <c r="G551" s="227" t="s">
        <v>15</v>
      </c>
      <c r="H551" s="180" t="s">
        <v>320</v>
      </c>
      <c r="I551" s="133"/>
      <c r="J551" s="112" t="s">
        <v>22</v>
      </c>
      <c r="K551" s="254" t="s">
        <v>2952</v>
      </c>
      <c r="L551" s="112"/>
      <c r="M551" s="258"/>
      <c r="N551" s="180"/>
      <c r="O551" s="133"/>
      <c r="P551" s="112"/>
      <c r="Q551" s="254"/>
      <c r="R551" s="112"/>
      <c r="S551" s="258"/>
      <c r="T551" s="222" t="s">
        <v>203</v>
      </c>
      <c r="U551" s="161"/>
      <c r="V551" s="197" t="s">
        <v>203</v>
      </c>
      <c r="W551" s="162"/>
      <c r="X551" s="92"/>
      <c r="Y551" s="92"/>
      <c r="Z551" s="91"/>
      <c r="AA551" s="91"/>
      <c r="AB551" s="92"/>
      <c r="AC551" s="92"/>
      <c r="AD551" s="91"/>
    </row>
    <row r="552" spans="1:30" ht="62.5" outlineLevel="1" x14ac:dyDescent="0.5">
      <c r="A552" s="234" t="s">
        <v>611</v>
      </c>
      <c r="B552" s="250" t="s">
        <v>2767</v>
      </c>
      <c r="C552" s="234" t="s">
        <v>1492</v>
      </c>
      <c r="D552" s="207" t="s">
        <v>322</v>
      </c>
      <c r="E552" s="169"/>
      <c r="F552" s="234" t="s">
        <v>2442</v>
      </c>
      <c r="G552" s="227" t="s">
        <v>15</v>
      </c>
      <c r="H552" s="180" t="s">
        <v>322</v>
      </c>
      <c r="I552" s="133"/>
      <c r="J552" s="112" t="s">
        <v>23</v>
      </c>
      <c r="K552" s="373" t="s">
        <v>3025</v>
      </c>
      <c r="L552" s="112"/>
      <c r="M552" s="258"/>
      <c r="N552" s="180"/>
      <c r="O552" s="133"/>
      <c r="P552" s="112"/>
      <c r="Q552" s="254"/>
      <c r="R552" s="112"/>
      <c r="S552" s="258"/>
      <c r="T552" s="222"/>
      <c r="U552" s="161"/>
      <c r="V552" s="197"/>
      <c r="W552" s="162"/>
      <c r="X552" s="92"/>
      <c r="Y552" s="92"/>
      <c r="Z552" s="91"/>
      <c r="AA552" s="91"/>
      <c r="AB552" s="92"/>
      <c r="AC552" s="92"/>
      <c r="AD552" s="91"/>
    </row>
    <row r="553" spans="1:30" hidden="1" outlineLevel="1" x14ac:dyDescent="0.5">
      <c r="A553" s="361" t="s">
        <v>2160</v>
      </c>
      <c r="B553" s="250" t="s">
        <v>2768</v>
      </c>
      <c r="C553" s="234" t="s">
        <v>1361</v>
      </c>
      <c r="D553" s="207" t="s">
        <v>318</v>
      </c>
      <c r="E553" s="169"/>
      <c r="F553" s="234" t="s">
        <v>2443</v>
      </c>
      <c r="G553" s="227" t="s">
        <v>15</v>
      </c>
      <c r="H553" s="179" t="s">
        <v>215</v>
      </c>
      <c r="I553" s="133"/>
      <c r="J553" s="112"/>
      <c r="K553" s="254"/>
      <c r="L553" s="112"/>
      <c r="M553" s="258"/>
      <c r="N553" s="180"/>
      <c r="O553" s="133"/>
      <c r="P553" s="112"/>
      <c r="Q553" s="254"/>
      <c r="R553" s="112"/>
      <c r="S553" s="258"/>
      <c r="T553" s="222"/>
      <c r="U553" s="161"/>
      <c r="V553" s="197"/>
      <c r="W553" s="162"/>
      <c r="X553" s="92"/>
      <c r="Y553" s="92"/>
      <c r="Z553" s="91"/>
      <c r="AA553" s="91"/>
      <c r="AB553" s="92"/>
      <c r="AC553" s="92"/>
      <c r="AD553" s="91"/>
    </row>
    <row r="554" spans="1:30" hidden="1" outlineLevel="1" x14ac:dyDescent="0.5">
      <c r="A554" s="234" t="s">
        <v>1049</v>
      </c>
      <c r="B554" s="250" t="s">
        <v>2769</v>
      </c>
      <c r="C554" s="234" t="s">
        <v>1493</v>
      </c>
      <c r="D554" s="207" t="s">
        <v>320</v>
      </c>
      <c r="E554" s="169"/>
      <c r="F554" s="234" t="s">
        <v>2444</v>
      </c>
      <c r="G554" s="227" t="s">
        <v>15</v>
      </c>
      <c r="H554" s="179" t="s">
        <v>215</v>
      </c>
      <c r="I554" s="133"/>
      <c r="J554" s="112"/>
      <c r="K554" s="254"/>
      <c r="L554" s="112"/>
      <c r="M554" s="258"/>
      <c r="N554" s="179"/>
      <c r="O554" s="133"/>
      <c r="P554" s="112"/>
      <c r="Q554" s="254"/>
      <c r="R554" s="112"/>
      <c r="S554" s="258"/>
      <c r="T554" s="222"/>
      <c r="U554" s="161"/>
      <c r="V554" s="197"/>
      <c r="W554" s="162"/>
      <c r="X554" s="92"/>
      <c r="Y554" s="92"/>
      <c r="Z554" s="91"/>
      <c r="AA554" s="91"/>
      <c r="AB554" s="92"/>
      <c r="AC554" s="92"/>
      <c r="AD554" s="91"/>
    </row>
    <row r="555" spans="1:30" outlineLevel="1" x14ac:dyDescent="0.5">
      <c r="A555" s="220" t="s">
        <v>562</v>
      </c>
      <c r="B555" s="250" t="s">
        <v>2770</v>
      </c>
      <c r="C555" s="234" t="s">
        <v>1385</v>
      </c>
      <c r="D555" s="207" t="s">
        <v>322</v>
      </c>
      <c r="E555" s="169"/>
      <c r="F555" s="234" t="s">
        <v>2445</v>
      </c>
      <c r="G555" s="227" t="s">
        <v>15</v>
      </c>
      <c r="H555" s="180" t="s">
        <v>322</v>
      </c>
      <c r="I555" s="133"/>
      <c r="J555" s="112" t="s">
        <v>22</v>
      </c>
      <c r="K555" s="254" t="s">
        <v>2952</v>
      </c>
      <c r="L555" s="112"/>
      <c r="M555" s="258"/>
      <c r="N555" s="180"/>
      <c r="O555" s="133"/>
      <c r="P555" s="112"/>
      <c r="Q555" s="254"/>
      <c r="R555" s="112"/>
      <c r="S555" s="258"/>
      <c r="T555" s="222" t="s">
        <v>203</v>
      </c>
      <c r="U555" s="161"/>
      <c r="V555" s="197" t="s">
        <v>203</v>
      </c>
      <c r="W555" s="162"/>
      <c r="X555" s="92"/>
      <c r="Y555" s="92"/>
      <c r="Z555" s="91"/>
      <c r="AA555" s="91"/>
      <c r="AB555" s="92"/>
      <c r="AC555" s="92"/>
      <c r="AD555" s="91"/>
    </row>
    <row r="556" spans="1:30" outlineLevel="1" x14ac:dyDescent="0.5">
      <c r="A556" s="220" t="s">
        <v>563</v>
      </c>
      <c r="B556" s="250" t="s">
        <v>687</v>
      </c>
      <c r="C556" s="234" t="s">
        <v>1385</v>
      </c>
      <c r="D556" s="207" t="s">
        <v>320</v>
      </c>
      <c r="E556" s="169"/>
      <c r="F556" s="234" t="s">
        <v>643</v>
      </c>
      <c r="G556" s="227" t="s">
        <v>15</v>
      </c>
      <c r="H556" s="180" t="s">
        <v>320</v>
      </c>
      <c r="I556" s="235"/>
      <c r="J556" s="112" t="s">
        <v>22</v>
      </c>
      <c r="K556" s="254" t="s">
        <v>2952</v>
      </c>
      <c r="L556" s="112"/>
      <c r="M556" s="258"/>
      <c r="N556" s="180"/>
      <c r="O556" s="235"/>
      <c r="P556" s="112"/>
      <c r="Q556" s="254"/>
      <c r="R556" s="112"/>
      <c r="S556" s="258"/>
      <c r="T556" s="222" t="s">
        <v>203</v>
      </c>
      <c r="U556" s="161"/>
      <c r="V556" s="197" t="s">
        <v>203</v>
      </c>
      <c r="W556" s="162"/>
      <c r="X556" s="92"/>
      <c r="Y556" s="92"/>
      <c r="Z556" s="91"/>
      <c r="AA556" s="91"/>
      <c r="AB556" s="92"/>
      <c r="AC556" s="92"/>
      <c r="AD556" s="91"/>
    </row>
    <row r="557" spans="1:30" outlineLevel="1" x14ac:dyDescent="0.5">
      <c r="A557" s="220" t="s">
        <v>564</v>
      </c>
      <c r="B557" s="250" t="s">
        <v>2771</v>
      </c>
      <c r="C557" s="234" t="s">
        <v>1385</v>
      </c>
      <c r="D557" s="207" t="s">
        <v>320</v>
      </c>
      <c r="E557" s="169"/>
      <c r="F557" s="234" t="s">
        <v>2446</v>
      </c>
      <c r="G557" s="227" t="s">
        <v>15</v>
      </c>
      <c r="H557" s="180" t="s">
        <v>320</v>
      </c>
      <c r="I557" s="133"/>
      <c r="J557" s="112" t="s">
        <v>22</v>
      </c>
      <c r="K557" s="254" t="s">
        <v>3013</v>
      </c>
      <c r="L557" s="112"/>
      <c r="M557" s="258"/>
      <c r="N557" s="180"/>
      <c r="O557" s="133"/>
      <c r="P557" s="112"/>
      <c r="Q557" s="254"/>
      <c r="R557" s="112"/>
      <c r="S557" s="258"/>
      <c r="T557" s="222" t="s">
        <v>203</v>
      </c>
      <c r="U557" s="161"/>
      <c r="V557" s="197" t="s">
        <v>203</v>
      </c>
      <c r="W557" s="162"/>
      <c r="X557" s="92"/>
      <c r="Y557" s="92"/>
      <c r="Z557" s="91"/>
      <c r="AA557" s="91"/>
      <c r="AB557" s="92"/>
      <c r="AC557" s="92"/>
      <c r="AD557" s="91"/>
    </row>
    <row r="558" spans="1:30" hidden="1" outlineLevel="1" x14ac:dyDescent="0.5">
      <c r="A558" s="234" t="s">
        <v>1050</v>
      </c>
      <c r="B558" s="250" t="s">
        <v>2772</v>
      </c>
      <c r="C558" s="234" t="s">
        <v>1348</v>
      </c>
      <c r="D558" s="207" t="s">
        <v>320</v>
      </c>
      <c r="E558" s="169"/>
      <c r="F558" s="234" t="s">
        <v>2447</v>
      </c>
      <c r="G558" s="227" t="s">
        <v>15</v>
      </c>
      <c r="H558" s="179" t="s">
        <v>215</v>
      </c>
      <c r="I558" s="133"/>
      <c r="J558" s="112"/>
      <c r="K558" s="254"/>
      <c r="L558" s="112"/>
      <c r="M558" s="258"/>
      <c r="N558" s="179"/>
      <c r="O558" s="133"/>
      <c r="P558" s="112"/>
      <c r="Q558" s="254"/>
      <c r="R558" s="112"/>
      <c r="S558" s="258"/>
      <c r="T558" s="222"/>
      <c r="U558" s="161"/>
      <c r="V558" s="197"/>
      <c r="W558" s="162"/>
      <c r="X558" s="92"/>
      <c r="Y558" s="92"/>
      <c r="Z558" s="91"/>
      <c r="AA558" s="91"/>
      <c r="AB558" s="92"/>
      <c r="AC558" s="92"/>
      <c r="AD558" s="91"/>
    </row>
    <row r="559" spans="1:30" hidden="1" outlineLevel="1" x14ac:dyDescent="0.5">
      <c r="A559" s="234" t="s">
        <v>1051</v>
      </c>
      <c r="B559" s="250" t="s">
        <v>2773</v>
      </c>
      <c r="C559" s="234" t="s">
        <v>2866</v>
      </c>
      <c r="D559" s="207" t="s">
        <v>320</v>
      </c>
      <c r="E559" s="169"/>
      <c r="F559" s="234" t="s">
        <v>2448</v>
      </c>
      <c r="G559" s="227" t="s">
        <v>15</v>
      </c>
      <c r="H559" s="179" t="s">
        <v>215</v>
      </c>
      <c r="I559" s="133"/>
      <c r="J559" s="112"/>
      <c r="K559" s="254"/>
      <c r="L559" s="112"/>
      <c r="M559" s="258"/>
      <c r="N559" s="179"/>
      <c r="O559" s="133"/>
      <c r="P559" s="112"/>
      <c r="Q559" s="254"/>
      <c r="R559" s="112"/>
      <c r="S559" s="258"/>
      <c r="T559" s="222"/>
      <c r="U559" s="161"/>
      <c r="V559" s="197"/>
      <c r="W559" s="162"/>
      <c r="X559" s="92"/>
      <c r="Y559" s="92"/>
      <c r="Z559" s="91"/>
      <c r="AA559" s="91"/>
      <c r="AB559" s="92"/>
      <c r="AC559" s="92"/>
      <c r="AD559" s="91"/>
    </row>
    <row r="560" spans="1:30" hidden="1" outlineLevel="1" x14ac:dyDescent="0.5">
      <c r="A560" s="220" t="s">
        <v>566</v>
      </c>
      <c r="B560" s="250" t="s">
        <v>2774</v>
      </c>
      <c r="C560" s="234" t="s">
        <v>1362</v>
      </c>
      <c r="D560" s="207" t="s">
        <v>320</v>
      </c>
      <c r="E560" s="169"/>
      <c r="F560" s="234" t="s">
        <v>2447</v>
      </c>
      <c r="G560" s="227" t="s">
        <v>15</v>
      </c>
      <c r="H560" s="179" t="s">
        <v>215</v>
      </c>
      <c r="I560" s="133"/>
      <c r="J560" s="112"/>
      <c r="K560" s="254"/>
      <c r="L560" s="112"/>
      <c r="M560" s="258"/>
      <c r="N560" s="179"/>
      <c r="O560" s="133"/>
      <c r="P560" s="112"/>
      <c r="Q560" s="254"/>
      <c r="R560" s="112"/>
      <c r="S560" s="258"/>
      <c r="T560" s="222" t="s">
        <v>203</v>
      </c>
      <c r="U560" s="161"/>
      <c r="V560" s="197" t="s">
        <v>203</v>
      </c>
      <c r="W560" s="162"/>
      <c r="X560" s="92"/>
      <c r="Y560" s="92"/>
      <c r="Z560" s="91"/>
      <c r="AA560" s="91"/>
      <c r="AB560" s="92"/>
      <c r="AC560" s="92"/>
      <c r="AD560" s="91"/>
    </row>
    <row r="561" spans="1:30" hidden="1" outlineLevel="1" x14ac:dyDescent="0.5">
      <c r="A561" s="234" t="s">
        <v>1052</v>
      </c>
      <c r="B561" s="250" t="s">
        <v>2775</v>
      </c>
      <c r="C561" s="234" t="s">
        <v>2867</v>
      </c>
      <c r="D561" s="207" t="s">
        <v>320</v>
      </c>
      <c r="E561" s="169"/>
      <c r="F561" s="234" t="s">
        <v>2449</v>
      </c>
      <c r="G561" s="227" t="s">
        <v>15</v>
      </c>
      <c r="H561" s="179" t="s">
        <v>215</v>
      </c>
      <c r="I561" s="133"/>
      <c r="J561" s="112"/>
      <c r="K561" s="254"/>
      <c r="L561" s="112"/>
      <c r="M561" s="258"/>
      <c r="N561" s="179"/>
      <c r="O561" s="133"/>
      <c r="P561" s="112"/>
      <c r="Q561" s="254"/>
      <c r="R561" s="112"/>
      <c r="S561" s="258"/>
      <c r="T561" s="222"/>
      <c r="U561" s="161"/>
      <c r="V561" s="197"/>
      <c r="W561" s="162"/>
      <c r="X561" s="92"/>
      <c r="Y561" s="92"/>
      <c r="Z561" s="91"/>
      <c r="AA561" s="91"/>
      <c r="AB561" s="92"/>
      <c r="AC561" s="92"/>
      <c r="AD561" s="91"/>
    </row>
    <row r="562" spans="1:30" outlineLevel="1" x14ac:dyDescent="0.5">
      <c r="A562" s="220" t="s">
        <v>570</v>
      </c>
      <c r="B562" s="250" t="s">
        <v>2776</v>
      </c>
      <c r="C562" s="234" t="s">
        <v>1494</v>
      </c>
      <c r="D562" s="207" t="s">
        <v>320</v>
      </c>
      <c r="E562" s="169"/>
      <c r="F562" s="234" t="s">
        <v>2450</v>
      </c>
      <c r="G562" s="227" t="s">
        <v>15</v>
      </c>
      <c r="H562" s="180" t="s">
        <v>320</v>
      </c>
      <c r="I562" s="133"/>
      <c r="J562" s="112" t="s">
        <v>22</v>
      </c>
      <c r="K562" s="254" t="s">
        <v>2945</v>
      </c>
      <c r="L562" s="112"/>
      <c r="M562" s="258"/>
      <c r="N562" s="180"/>
      <c r="O562" s="133"/>
      <c r="P562" s="112"/>
      <c r="Q562" s="254"/>
      <c r="R562" s="112"/>
      <c r="S562" s="258"/>
      <c r="T562" s="222"/>
      <c r="U562" s="161"/>
      <c r="V562" s="197"/>
      <c r="W562" s="162"/>
      <c r="X562" s="92"/>
      <c r="Y562" s="92"/>
      <c r="Z562" s="91"/>
      <c r="AA562" s="91"/>
      <c r="AB562" s="92"/>
      <c r="AC562" s="92"/>
      <c r="AD562" s="91"/>
    </row>
    <row r="563" spans="1:30" hidden="1" outlineLevel="1" x14ac:dyDescent="0.5">
      <c r="A563" s="220" t="s">
        <v>571</v>
      </c>
      <c r="B563" s="250" t="s">
        <v>2777</v>
      </c>
      <c r="C563" s="234" t="s">
        <v>1481</v>
      </c>
      <c r="D563" s="207" t="s">
        <v>320</v>
      </c>
      <c r="E563" s="169"/>
      <c r="F563" s="234" t="s">
        <v>2451</v>
      </c>
      <c r="G563" s="227" t="s">
        <v>15</v>
      </c>
      <c r="H563" s="179" t="s">
        <v>215</v>
      </c>
      <c r="I563" s="133"/>
      <c r="J563" s="112"/>
      <c r="K563" s="254"/>
      <c r="L563" s="112"/>
      <c r="M563" s="258"/>
      <c r="N563" s="179"/>
      <c r="O563" s="133"/>
      <c r="P563" s="112"/>
      <c r="Q563" s="254"/>
      <c r="R563" s="112"/>
      <c r="S563" s="258"/>
      <c r="T563" s="222"/>
      <c r="U563" s="161"/>
      <c r="V563" s="197"/>
      <c r="W563" s="162"/>
      <c r="X563" s="92"/>
      <c r="Y563" s="92"/>
      <c r="Z563" s="91"/>
      <c r="AA563" s="91"/>
      <c r="AB563" s="92"/>
      <c r="AC563" s="92"/>
      <c r="AD563" s="91"/>
    </row>
    <row r="564" spans="1:30" hidden="1" outlineLevel="1" x14ac:dyDescent="0.5">
      <c r="A564" s="234" t="s">
        <v>1053</v>
      </c>
      <c r="B564" s="250" t="s">
        <v>2778</v>
      </c>
      <c r="C564" s="234" t="s">
        <v>1383</v>
      </c>
      <c r="D564" s="207" t="s">
        <v>320</v>
      </c>
      <c r="E564" s="169"/>
      <c r="F564" s="234" t="s">
        <v>2452</v>
      </c>
      <c r="G564" s="227" t="s">
        <v>15</v>
      </c>
      <c r="H564" s="179" t="s">
        <v>215</v>
      </c>
      <c r="I564" s="133"/>
      <c r="J564" s="112"/>
      <c r="K564" s="254"/>
      <c r="L564" s="112"/>
      <c r="M564" s="258"/>
      <c r="N564" s="179"/>
      <c r="O564" s="133"/>
      <c r="P564" s="112"/>
      <c r="Q564" s="254"/>
      <c r="R564" s="112"/>
      <c r="S564" s="258"/>
      <c r="T564" s="222"/>
      <c r="U564" s="161"/>
      <c r="V564" s="197"/>
      <c r="W564" s="162"/>
      <c r="X564" s="92"/>
      <c r="Y564" s="92"/>
      <c r="Z564" s="91"/>
      <c r="AA564" s="91"/>
      <c r="AB564" s="92"/>
      <c r="AC564" s="92"/>
      <c r="AD564" s="91"/>
    </row>
    <row r="565" spans="1:30" hidden="1" outlineLevel="1" x14ac:dyDescent="0.5">
      <c r="A565" s="220" t="s">
        <v>567</v>
      </c>
      <c r="B565" s="250" t="s">
        <v>2779</v>
      </c>
      <c r="C565" s="234" t="s">
        <v>1495</v>
      </c>
      <c r="D565" s="207" t="s">
        <v>319</v>
      </c>
      <c r="E565" s="169"/>
      <c r="F565" s="234" t="s">
        <v>2453</v>
      </c>
      <c r="G565" s="227" t="s">
        <v>15</v>
      </c>
      <c r="H565" s="179" t="s">
        <v>215</v>
      </c>
      <c r="I565" s="133"/>
      <c r="J565" s="112"/>
      <c r="K565" s="254"/>
      <c r="L565" s="112"/>
      <c r="M565" s="258"/>
      <c r="N565" s="179"/>
      <c r="O565" s="133"/>
      <c r="P565" s="112"/>
      <c r="Q565" s="254"/>
      <c r="R565" s="112"/>
      <c r="S565" s="258"/>
      <c r="T565" s="222" t="s">
        <v>203</v>
      </c>
      <c r="U565" s="161"/>
      <c r="V565" s="197" t="s">
        <v>203</v>
      </c>
      <c r="W565" s="162"/>
      <c r="X565" s="92"/>
      <c r="Y565" s="92"/>
      <c r="Z565" s="91"/>
      <c r="AA565" s="91"/>
      <c r="AB565" s="92"/>
      <c r="AC565" s="92"/>
      <c r="AD565" s="91"/>
    </row>
    <row r="566" spans="1:30" hidden="1" outlineLevel="1" x14ac:dyDescent="0.5">
      <c r="A566" s="220" t="s">
        <v>737</v>
      </c>
      <c r="B566" s="250" t="s">
        <v>2780</v>
      </c>
      <c r="C566" s="234" t="s">
        <v>1496</v>
      </c>
      <c r="D566" s="207" t="s">
        <v>319</v>
      </c>
      <c r="E566" s="169"/>
      <c r="F566" s="234" t="s">
        <v>2454</v>
      </c>
      <c r="G566" s="227" t="s">
        <v>15</v>
      </c>
      <c r="H566" s="179" t="s">
        <v>215</v>
      </c>
      <c r="I566" s="133"/>
      <c r="J566" s="112"/>
      <c r="K566" s="254"/>
      <c r="L566" s="112"/>
      <c r="M566" s="258"/>
      <c r="N566" s="179"/>
      <c r="O566" s="133"/>
      <c r="P566" s="112"/>
      <c r="Q566" s="254"/>
      <c r="R566" s="112"/>
      <c r="S566" s="258"/>
      <c r="T566" s="222"/>
      <c r="U566" s="161"/>
      <c r="V566" s="197"/>
      <c r="W566" s="162"/>
      <c r="X566" s="92"/>
      <c r="Y566" s="92"/>
      <c r="Z566" s="91"/>
      <c r="AA566" s="91"/>
      <c r="AB566" s="92"/>
      <c r="AC566" s="92"/>
      <c r="AD566" s="91"/>
    </row>
    <row r="567" spans="1:30" hidden="1" outlineLevel="1" x14ac:dyDescent="0.5">
      <c r="A567" s="220" t="s">
        <v>738</v>
      </c>
      <c r="B567" s="250" t="s">
        <v>2781</v>
      </c>
      <c r="C567" s="234" t="s">
        <v>1496</v>
      </c>
      <c r="D567" s="207" t="s">
        <v>319</v>
      </c>
      <c r="E567" s="169"/>
      <c r="F567" s="234" t="s">
        <v>2455</v>
      </c>
      <c r="G567" s="227" t="s">
        <v>15</v>
      </c>
      <c r="H567" s="179" t="s">
        <v>215</v>
      </c>
      <c r="I567" s="133"/>
      <c r="J567" s="112"/>
      <c r="K567" s="254"/>
      <c r="L567" s="112"/>
      <c r="M567" s="258"/>
      <c r="N567" s="179"/>
      <c r="O567" s="133"/>
      <c r="P567" s="112"/>
      <c r="Q567" s="254"/>
      <c r="R567" s="112"/>
      <c r="S567" s="258"/>
      <c r="T567" s="222"/>
      <c r="U567" s="161"/>
      <c r="V567" s="197"/>
      <c r="W567" s="162"/>
      <c r="X567" s="92"/>
      <c r="Y567" s="92"/>
      <c r="Z567" s="91"/>
      <c r="AA567" s="91"/>
      <c r="AB567" s="92"/>
      <c r="AC567" s="92"/>
      <c r="AD567" s="91"/>
    </row>
    <row r="568" spans="1:30" hidden="1" outlineLevel="1" x14ac:dyDescent="0.5">
      <c r="A568" s="220" t="s">
        <v>739</v>
      </c>
      <c r="B568" s="250" t="s">
        <v>2782</v>
      </c>
      <c r="C568" s="234" t="s">
        <v>1496</v>
      </c>
      <c r="D568" s="207" t="s">
        <v>319</v>
      </c>
      <c r="E568" s="169"/>
      <c r="F568" s="234" t="s">
        <v>2456</v>
      </c>
      <c r="G568" s="227" t="s">
        <v>15</v>
      </c>
      <c r="H568" s="179" t="s">
        <v>215</v>
      </c>
      <c r="I568" s="133"/>
      <c r="J568" s="112"/>
      <c r="K568" s="254"/>
      <c r="L568" s="112"/>
      <c r="M568" s="258"/>
      <c r="N568" s="179"/>
      <c r="O568" s="133"/>
      <c r="P568" s="112"/>
      <c r="Q568" s="254"/>
      <c r="R568" s="112"/>
      <c r="S568" s="258"/>
      <c r="T568" s="222"/>
      <c r="U568" s="161"/>
      <c r="V568" s="197"/>
      <c r="W568" s="162"/>
      <c r="X568" s="92"/>
      <c r="Y568" s="92"/>
      <c r="Z568" s="91"/>
      <c r="AA568" s="91"/>
      <c r="AB568" s="92"/>
      <c r="AC568" s="92"/>
      <c r="AD568" s="91"/>
    </row>
    <row r="569" spans="1:30" outlineLevel="1" x14ac:dyDescent="0.5">
      <c r="A569" s="220" t="s">
        <v>568</v>
      </c>
      <c r="B569" s="250" t="s">
        <v>2783</v>
      </c>
      <c r="C569" s="234" t="s">
        <v>1497</v>
      </c>
      <c r="D569" s="207" t="s">
        <v>319</v>
      </c>
      <c r="E569" s="169"/>
      <c r="F569" s="234" t="s">
        <v>2457</v>
      </c>
      <c r="G569" s="227" t="s">
        <v>15</v>
      </c>
      <c r="H569" s="180" t="s">
        <v>319</v>
      </c>
      <c r="I569" s="133"/>
      <c r="J569" s="112" t="s">
        <v>22</v>
      </c>
      <c r="K569" s="254" t="s">
        <v>2966</v>
      </c>
      <c r="L569" s="112"/>
      <c r="M569" s="258"/>
      <c r="N569" s="180"/>
      <c r="O569" s="133"/>
      <c r="P569" s="112"/>
      <c r="Q569" s="254"/>
      <c r="R569" s="112"/>
      <c r="S569" s="258"/>
      <c r="T569" s="222" t="s">
        <v>203</v>
      </c>
      <c r="U569" s="161"/>
      <c r="V569" s="197" t="s">
        <v>203</v>
      </c>
      <c r="W569" s="162"/>
      <c r="X569" s="92"/>
      <c r="Y569" s="92"/>
      <c r="Z569" s="91"/>
      <c r="AA569" s="91"/>
      <c r="AB569" s="92"/>
      <c r="AC569" s="92"/>
      <c r="AD569" s="91"/>
    </row>
    <row r="570" spans="1:30" hidden="1" outlineLevel="1" x14ac:dyDescent="0.5">
      <c r="A570" s="220" t="s">
        <v>569</v>
      </c>
      <c r="B570" s="250" t="s">
        <v>2784</v>
      </c>
      <c r="C570" s="234" t="s">
        <v>1362</v>
      </c>
      <c r="D570" s="207" t="s">
        <v>320</v>
      </c>
      <c r="E570" s="169"/>
      <c r="F570" s="234" t="s">
        <v>2458</v>
      </c>
      <c r="G570" s="227" t="s">
        <v>15</v>
      </c>
      <c r="H570" s="179" t="s">
        <v>215</v>
      </c>
      <c r="I570" s="133"/>
      <c r="J570" s="112"/>
      <c r="K570" s="254"/>
      <c r="L570" s="112"/>
      <c r="M570" s="258"/>
      <c r="N570" s="179"/>
      <c r="O570" s="133"/>
      <c r="P570" s="112"/>
      <c r="Q570" s="254"/>
      <c r="R570" s="112"/>
      <c r="S570" s="258"/>
      <c r="T570" s="222" t="s">
        <v>203</v>
      </c>
      <c r="U570" s="161"/>
      <c r="V570" s="197" t="s">
        <v>203</v>
      </c>
      <c r="W570" s="162"/>
      <c r="X570" s="92"/>
      <c r="Y570" s="92"/>
      <c r="Z570" s="91"/>
      <c r="AA570" s="91"/>
      <c r="AB570" s="92"/>
      <c r="AC570" s="92"/>
      <c r="AD570" s="91"/>
    </row>
    <row r="571" spans="1:30" outlineLevel="1" x14ac:dyDescent="0.5">
      <c r="A571" s="220" t="s">
        <v>572</v>
      </c>
      <c r="B571" s="250" t="s">
        <v>2785</v>
      </c>
      <c r="C571" s="234" t="s">
        <v>1498</v>
      </c>
      <c r="D571" s="207" t="s">
        <v>320</v>
      </c>
      <c r="E571" s="169"/>
      <c r="F571" s="234" t="s">
        <v>2459</v>
      </c>
      <c r="G571" s="227" t="s">
        <v>15</v>
      </c>
      <c r="H571" s="180" t="s">
        <v>320</v>
      </c>
      <c r="I571" s="235"/>
      <c r="J571" s="112" t="s">
        <v>22</v>
      </c>
      <c r="K571" s="254" t="s">
        <v>2930</v>
      </c>
      <c r="L571" s="112"/>
      <c r="M571" s="258"/>
      <c r="N571" s="180"/>
      <c r="O571" s="235"/>
      <c r="P571" s="112"/>
      <c r="Q571" s="254"/>
      <c r="R571" s="112"/>
      <c r="S571" s="258"/>
      <c r="T571" s="222"/>
      <c r="U571" s="161"/>
      <c r="V571" s="197"/>
      <c r="W571" s="162"/>
      <c r="X571" s="92"/>
      <c r="Y571" s="92"/>
      <c r="Z571" s="91"/>
      <c r="AA571" s="91"/>
      <c r="AB571" s="92"/>
      <c r="AC571" s="92"/>
      <c r="AD571" s="91"/>
    </row>
    <row r="572" spans="1:30" outlineLevel="1" x14ac:dyDescent="0.5">
      <c r="A572" s="220" t="s">
        <v>573</v>
      </c>
      <c r="B572" s="250" t="s">
        <v>1577</v>
      </c>
      <c r="C572" s="234" t="s">
        <v>1355</v>
      </c>
      <c r="D572" s="207" t="s">
        <v>1070</v>
      </c>
      <c r="E572" s="169"/>
      <c r="F572" s="234" t="s">
        <v>1206</v>
      </c>
      <c r="G572" s="227" t="s">
        <v>15</v>
      </c>
      <c r="H572" s="180" t="s">
        <v>1070</v>
      </c>
      <c r="I572" s="133"/>
      <c r="J572" s="112" t="s">
        <v>22</v>
      </c>
      <c r="K572" s="254" t="s">
        <v>2945</v>
      </c>
      <c r="L572" s="112"/>
      <c r="M572" s="258"/>
      <c r="N572" s="180"/>
      <c r="O572" s="133"/>
      <c r="P572" s="112"/>
      <c r="Q572" s="254"/>
      <c r="R572" s="112"/>
      <c r="S572" s="258"/>
      <c r="T572" s="222" t="s">
        <v>203</v>
      </c>
      <c r="U572" s="161"/>
      <c r="V572" s="197" t="s">
        <v>203</v>
      </c>
      <c r="W572" s="162"/>
      <c r="X572" s="92"/>
      <c r="Y572" s="92"/>
      <c r="Z572" s="91"/>
      <c r="AA572" s="91"/>
      <c r="AB572" s="92"/>
      <c r="AC572" s="92"/>
      <c r="AD572" s="91"/>
    </row>
    <row r="573" spans="1:30" hidden="1" outlineLevel="1" x14ac:dyDescent="0.5">
      <c r="A573" s="264" t="s">
        <v>1055</v>
      </c>
      <c r="B573" s="250" t="s">
        <v>1578</v>
      </c>
      <c r="C573" s="234" t="s">
        <v>1394</v>
      </c>
      <c r="D573" s="207" t="s">
        <v>322</v>
      </c>
      <c r="E573" s="169"/>
      <c r="F573" s="234" t="s">
        <v>1207</v>
      </c>
      <c r="G573" s="227" t="s">
        <v>15</v>
      </c>
      <c r="H573" s="179" t="s">
        <v>215</v>
      </c>
      <c r="I573" s="133"/>
      <c r="J573" s="112"/>
      <c r="K573" s="254"/>
      <c r="L573" s="112"/>
      <c r="M573" s="258"/>
      <c r="N573" s="179"/>
      <c r="O573" s="133"/>
      <c r="P573" s="112"/>
      <c r="Q573" s="254"/>
      <c r="R573" s="112"/>
      <c r="S573" s="258"/>
      <c r="T573" s="222"/>
      <c r="U573" s="161"/>
      <c r="V573" s="197"/>
      <c r="W573" s="162"/>
      <c r="X573" s="92"/>
      <c r="Y573" s="92"/>
      <c r="Z573" s="91"/>
      <c r="AA573" s="91"/>
      <c r="AB573" s="92"/>
      <c r="AC573" s="92"/>
      <c r="AD573" s="91"/>
    </row>
    <row r="574" spans="1:30" outlineLevel="1" x14ac:dyDescent="0.5">
      <c r="A574" s="220" t="s">
        <v>574</v>
      </c>
      <c r="B574" s="250" t="s">
        <v>2786</v>
      </c>
      <c r="C574" s="234" t="s">
        <v>1344</v>
      </c>
      <c r="D574" s="207" t="s">
        <v>319</v>
      </c>
      <c r="E574" s="169"/>
      <c r="F574" s="234" t="s">
        <v>2460</v>
      </c>
      <c r="G574" s="227" t="s">
        <v>15</v>
      </c>
      <c r="H574" s="180" t="s">
        <v>319</v>
      </c>
      <c r="I574" s="133"/>
      <c r="J574" s="112" t="s">
        <v>22</v>
      </c>
      <c r="K574" s="254" t="s">
        <v>2967</v>
      </c>
      <c r="L574" s="112"/>
      <c r="M574" s="258"/>
      <c r="N574" s="180"/>
      <c r="O574" s="133"/>
      <c r="P574" s="112"/>
      <c r="Q574" s="254"/>
      <c r="R574" s="112"/>
      <c r="S574" s="258"/>
      <c r="T574" s="222"/>
      <c r="U574" s="161"/>
      <c r="V574" s="197"/>
      <c r="W574" s="162"/>
      <c r="X574" s="92"/>
      <c r="Y574" s="92"/>
      <c r="Z574" s="91"/>
      <c r="AA574" s="91"/>
      <c r="AB574" s="92"/>
      <c r="AC574" s="92"/>
      <c r="AD574" s="91"/>
    </row>
    <row r="575" spans="1:30" outlineLevel="1" x14ac:dyDescent="0.5">
      <c r="A575" s="220" t="s">
        <v>575</v>
      </c>
      <c r="B575" s="250" t="s">
        <v>2787</v>
      </c>
      <c r="C575" s="234" t="s">
        <v>1363</v>
      </c>
      <c r="D575" s="207" t="s">
        <v>322</v>
      </c>
      <c r="E575" s="169"/>
      <c r="F575" s="234" t="s">
        <v>2461</v>
      </c>
      <c r="G575" s="227" t="s">
        <v>15</v>
      </c>
      <c r="H575" s="180" t="s">
        <v>322</v>
      </c>
      <c r="I575" s="133"/>
      <c r="J575" s="112" t="s">
        <v>22</v>
      </c>
      <c r="K575" s="254" t="s">
        <v>2929</v>
      </c>
      <c r="L575" s="112"/>
      <c r="M575" s="258"/>
      <c r="N575" s="180"/>
      <c r="O575" s="133"/>
      <c r="P575" s="112"/>
      <c r="Q575" s="254"/>
      <c r="R575" s="112"/>
      <c r="S575" s="258"/>
      <c r="T575" s="222" t="s">
        <v>203</v>
      </c>
      <c r="U575" s="161"/>
      <c r="V575" s="197" t="s">
        <v>203</v>
      </c>
      <c r="W575" s="162"/>
      <c r="X575" s="92"/>
      <c r="Y575" s="92"/>
      <c r="Z575" s="91"/>
      <c r="AA575" s="91"/>
      <c r="AB575" s="92"/>
      <c r="AC575" s="92"/>
      <c r="AD575" s="91"/>
    </row>
    <row r="576" spans="1:30" hidden="1" outlineLevel="1" x14ac:dyDescent="0.5">
      <c r="A576" s="220" t="s">
        <v>576</v>
      </c>
      <c r="B576" s="250" t="s">
        <v>2788</v>
      </c>
      <c r="C576" s="234" t="s">
        <v>1364</v>
      </c>
      <c r="D576" s="207" t="s">
        <v>320</v>
      </c>
      <c r="E576" s="169"/>
      <c r="F576" s="234" t="s">
        <v>2462</v>
      </c>
      <c r="G576" s="227" t="s">
        <v>15</v>
      </c>
      <c r="H576" s="179" t="s">
        <v>215</v>
      </c>
      <c r="I576" s="133"/>
      <c r="J576" s="112"/>
      <c r="K576" s="254"/>
      <c r="L576" s="112"/>
      <c r="M576" s="258"/>
      <c r="N576" s="179"/>
      <c r="O576" s="133"/>
      <c r="P576" s="112"/>
      <c r="Q576" s="254"/>
      <c r="R576" s="112"/>
      <c r="S576" s="258"/>
      <c r="T576" s="222" t="s">
        <v>203</v>
      </c>
      <c r="U576" s="161"/>
      <c r="V576" s="197" t="s">
        <v>203</v>
      </c>
      <c r="W576" s="162"/>
      <c r="X576" s="92"/>
      <c r="Y576" s="92"/>
      <c r="Z576" s="91"/>
      <c r="AA576" s="91"/>
      <c r="AB576" s="92"/>
      <c r="AC576" s="92"/>
      <c r="AD576" s="91"/>
    </row>
    <row r="577" spans="1:30" hidden="1" outlineLevel="1" x14ac:dyDescent="0.5">
      <c r="A577" s="220" t="s">
        <v>577</v>
      </c>
      <c r="B577" s="250" t="s">
        <v>2789</v>
      </c>
      <c r="C577" s="234" t="s">
        <v>1362</v>
      </c>
      <c r="D577" s="207" t="s">
        <v>320</v>
      </c>
      <c r="E577" s="169"/>
      <c r="F577" s="234" t="s">
        <v>2463</v>
      </c>
      <c r="G577" s="227" t="s">
        <v>15</v>
      </c>
      <c r="H577" s="179" t="s">
        <v>215</v>
      </c>
      <c r="I577" s="133"/>
      <c r="J577" s="112"/>
      <c r="K577" s="254"/>
      <c r="L577" s="112"/>
      <c r="M577" s="258"/>
      <c r="N577" s="179"/>
      <c r="O577" s="133"/>
      <c r="P577" s="112"/>
      <c r="Q577" s="254"/>
      <c r="R577" s="112"/>
      <c r="S577" s="258"/>
      <c r="T577" s="222" t="s">
        <v>203</v>
      </c>
      <c r="U577" s="161"/>
      <c r="V577" s="197" t="s">
        <v>203</v>
      </c>
      <c r="W577" s="162"/>
      <c r="X577" s="92"/>
      <c r="Y577" s="92"/>
      <c r="Z577" s="91"/>
      <c r="AA577" s="91"/>
      <c r="AB577" s="92"/>
      <c r="AC577" s="92"/>
      <c r="AD577" s="91"/>
    </row>
    <row r="578" spans="1:30" outlineLevel="1" x14ac:dyDescent="0.5">
      <c r="A578" s="264" t="s">
        <v>1538</v>
      </c>
      <c r="B578" s="250" t="s">
        <v>1853</v>
      </c>
      <c r="C578" s="234" t="s">
        <v>1401</v>
      </c>
      <c r="D578" s="207" t="s">
        <v>324</v>
      </c>
      <c r="E578" s="169"/>
      <c r="F578" s="234" t="s">
        <v>1830</v>
      </c>
      <c r="G578" s="227" t="s">
        <v>15</v>
      </c>
      <c r="H578" s="180" t="s">
        <v>324</v>
      </c>
      <c r="I578" s="235"/>
      <c r="J578" s="112" t="s">
        <v>22</v>
      </c>
      <c r="K578" s="254" t="s">
        <v>2929</v>
      </c>
      <c r="L578" s="112"/>
      <c r="M578" s="258"/>
      <c r="N578" s="180"/>
      <c r="O578" s="235"/>
      <c r="P578" s="112"/>
      <c r="Q578" s="254"/>
      <c r="R578" s="112"/>
      <c r="S578" s="258"/>
      <c r="T578" s="222"/>
      <c r="U578" s="161"/>
      <c r="V578" s="197"/>
      <c r="W578" s="162"/>
      <c r="X578" s="92"/>
      <c r="Y578" s="92"/>
      <c r="Z578" s="91"/>
      <c r="AA578" s="91"/>
      <c r="AB578" s="92"/>
      <c r="AC578" s="92"/>
      <c r="AD578" s="91"/>
    </row>
    <row r="579" spans="1:30" outlineLevel="1" x14ac:dyDescent="0.5">
      <c r="A579" s="220" t="s">
        <v>579</v>
      </c>
      <c r="B579" s="250" t="s">
        <v>688</v>
      </c>
      <c r="C579" s="234" t="s">
        <v>1499</v>
      </c>
      <c r="D579" s="207" t="s">
        <v>320</v>
      </c>
      <c r="E579" s="169"/>
      <c r="F579" s="234" t="s">
        <v>644</v>
      </c>
      <c r="G579" s="227" t="s">
        <v>15</v>
      </c>
      <c r="H579" s="180" t="s">
        <v>320</v>
      </c>
      <c r="I579" s="133"/>
      <c r="J579" s="112" t="s">
        <v>22</v>
      </c>
      <c r="K579" s="254" t="s">
        <v>2952</v>
      </c>
      <c r="L579" s="112"/>
      <c r="M579" s="258"/>
      <c r="N579" s="180"/>
      <c r="O579" s="133"/>
      <c r="P579" s="112"/>
      <c r="Q579" s="254"/>
      <c r="R579" s="112"/>
      <c r="S579" s="258"/>
      <c r="T579" s="222" t="s">
        <v>203</v>
      </c>
      <c r="U579" s="161"/>
      <c r="V579" s="197" t="s">
        <v>203</v>
      </c>
      <c r="W579" s="162"/>
      <c r="X579" s="92"/>
      <c r="Y579" s="92"/>
      <c r="Z579" s="91"/>
      <c r="AA579" s="91"/>
      <c r="AB579" s="92"/>
      <c r="AC579" s="92"/>
      <c r="AD579" s="91"/>
    </row>
    <row r="580" spans="1:30" outlineLevel="1" x14ac:dyDescent="0.5">
      <c r="A580" s="220" t="s">
        <v>580</v>
      </c>
      <c r="B580" s="250" t="s">
        <v>2790</v>
      </c>
      <c r="C580" s="234" t="s">
        <v>1344</v>
      </c>
      <c r="D580" s="207" t="s">
        <v>319</v>
      </c>
      <c r="E580" s="169"/>
      <c r="F580" s="234" t="s">
        <v>2464</v>
      </c>
      <c r="G580" s="227" t="s">
        <v>15</v>
      </c>
      <c r="H580" s="180" t="s">
        <v>319</v>
      </c>
      <c r="I580" s="235"/>
      <c r="J580" s="112" t="s">
        <v>22</v>
      </c>
      <c r="K580" s="254" t="s">
        <v>2945</v>
      </c>
      <c r="L580" s="112"/>
      <c r="M580" s="258"/>
      <c r="N580" s="180"/>
      <c r="O580" s="235"/>
      <c r="P580" s="112"/>
      <c r="Q580" s="254"/>
      <c r="R580" s="112"/>
      <c r="S580" s="258"/>
      <c r="T580" s="222" t="s">
        <v>203</v>
      </c>
      <c r="U580" s="161"/>
      <c r="V580" s="197" t="s">
        <v>203</v>
      </c>
      <c r="W580" s="162"/>
      <c r="X580" s="92"/>
      <c r="Y580" s="92"/>
      <c r="Z580" s="91"/>
      <c r="AA580" s="91"/>
      <c r="AB580" s="92"/>
      <c r="AC580" s="92"/>
      <c r="AD580" s="91"/>
    </row>
    <row r="581" spans="1:30" outlineLevel="1" x14ac:dyDescent="0.5">
      <c r="A581" s="220" t="s">
        <v>2998</v>
      </c>
      <c r="B581" s="250" t="s">
        <v>2791</v>
      </c>
      <c r="C581" s="234" t="s">
        <v>1344</v>
      </c>
      <c r="D581" s="207" t="s">
        <v>319</v>
      </c>
      <c r="E581" s="169"/>
      <c r="F581" s="234" t="s">
        <v>2465</v>
      </c>
      <c r="G581" s="227" t="s">
        <v>15</v>
      </c>
      <c r="H581" s="180" t="s">
        <v>319</v>
      </c>
      <c r="I581" s="235"/>
      <c r="J581" s="112" t="s">
        <v>22</v>
      </c>
      <c r="K581" s="254" t="s">
        <v>2929</v>
      </c>
      <c r="L581" s="112"/>
      <c r="M581" s="258"/>
      <c r="N581" s="180"/>
      <c r="O581" s="235"/>
      <c r="P581" s="112"/>
      <c r="Q581" s="254"/>
      <c r="R581" s="112"/>
      <c r="S581" s="258"/>
      <c r="T581" s="222" t="s">
        <v>203</v>
      </c>
      <c r="U581" s="161"/>
      <c r="V581" s="197" t="s">
        <v>203</v>
      </c>
      <c r="W581" s="162"/>
      <c r="X581" s="92"/>
      <c r="Y581" s="92"/>
      <c r="Z581" s="91"/>
      <c r="AA581" s="91"/>
      <c r="AB581" s="92"/>
      <c r="AC581" s="92"/>
      <c r="AD581" s="91"/>
    </row>
    <row r="582" spans="1:30" outlineLevel="1" x14ac:dyDescent="0.5">
      <c r="A582" s="220" t="s">
        <v>581</v>
      </c>
      <c r="B582" s="250" t="s">
        <v>2792</v>
      </c>
      <c r="C582" s="234" t="s">
        <v>1401</v>
      </c>
      <c r="D582" s="207" t="s">
        <v>322</v>
      </c>
      <c r="E582" s="169"/>
      <c r="F582" s="234" t="s">
        <v>2466</v>
      </c>
      <c r="G582" s="227" t="s">
        <v>15</v>
      </c>
      <c r="H582" s="180" t="s">
        <v>322</v>
      </c>
      <c r="I582" s="133"/>
      <c r="J582" s="112" t="s">
        <v>22</v>
      </c>
      <c r="K582" s="254" t="s">
        <v>2945</v>
      </c>
      <c r="L582" s="112"/>
      <c r="M582" s="258"/>
      <c r="N582" s="180"/>
      <c r="O582" s="133"/>
      <c r="P582" s="112"/>
      <c r="Q582" s="254"/>
      <c r="R582" s="112"/>
      <c r="S582" s="258"/>
      <c r="T582" s="222" t="s">
        <v>203</v>
      </c>
      <c r="U582" s="161"/>
      <c r="V582" s="197" t="s">
        <v>203</v>
      </c>
      <c r="W582" s="162"/>
      <c r="X582" s="92"/>
      <c r="Y582" s="92"/>
      <c r="Z582" s="91"/>
      <c r="AA582" s="91"/>
      <c r="AB582" s="92"/>
      <c r="AC582" s="92"/>
      <c r="AD582" s="91"/>
    </row>
    <row r="583" spans="1:30" outlineLevel="1" x14ac:dyDescent="0.5">
      <c r="A583" s="220" t="s">
        <v>582</v>
      </c>
      <c r="B583" s="250" t="s">
        <v>771</v>
      </c>
      <c r="C583" s="234" t="s">
        <v>1344</v>
      </c>
      <c r="D583" s="207" t="s">
        <v>320</v>
      </c>
      <c r="E583" s="169"/>
      <c r="F583" s="234" t="s">
        <v>756</v>
      </c>
      <c r="G583" s="227" t="s">
        <v>15</v>
      </c>
      <c r="H583" s="180" t="s">
        <v>320</v>
      </c>
      <c r="I583" s="133"/>
      <c r="J583" s="112" t="s">
        <v>22</v>
      </c>
      <c r="K583" s="254" t="s">
        <v>2945</v>
      </c>
      <c r="L583" s="112"/>
      <c r="M583" s="258"/>
      <c r="N583" s="180"/>
      <c r="O583" s="133"/>
      <c r="P583" s="112"/>
      <c r="Q583" s="254"/>
      <c r="R583" s="112"/>
      <c r="S583" s="258"/>
      <c r="T583" s="222" t="s">
        <v>203</v>
      </c>
      <c r="U583" s="161"/>
      <c r="V583" s="197" t="s">
        <v>203</v>
      </c>
      <c r="W583" s="162"/>
      <c r="X583" s="92"/>
      <c r="Y583" s="92"/>
      <c r="Z583" s="91"/>
      <c r="AA583" s="91"/>
      <c r="AB583" s="92"/>
      <c r="AC583" s="92"/>
      <c r="AD583" s="91"/>
    </row>
    <row r="584" spans="1:30" outlineLevel="1" x14ac:dyDescent="0.5">
      <c r="A584" s="220" t="s">
        <v>2999</v>
      </c>
      <c r="B584" s="250" t="s">
        <v>1543</v>
      </c>
      <c r="C584" s="234" t="s">
        <v>1401</v>
      </c>
      <c r="D584" s="207" t="s">
        <v>322</v>
      </c>
      <c r="E584" s="169"/>
      <c r="F584" s="234" t="s">
        <v>1548</v>
      </c>
      <c r="G584" s="227" t="s">
        <v>15</v>
      </c>
      <c r="H584" s="180" t="s">
        <v>322</v>
      </c>
      <c r="I584" s="133"/>
      <c r="J584" s="112" t="s">
        <v>22</v>
      </c>
      <c r="K584" s="254" t="s">
        <v>3000</v>
      </c>
      <c r="L584" s="112"/>
      <c r="M584" s="258"/>
      <c r="N584" s="180"/>
      <c r="O584" s="133"/>
      <c r="P584" s="112"/>
      <c r="Q584" s="254"/>
      <c r="R584" s="112"/>
      <c r="S584" s="258"/>
      <c r="T584" s="222" t="s">
        <v>203</v>
      </c>
      <c r="U584" s="161"/>
      <c r="V584" s="197" t="s">
        <v>203</v>
      </c>
      <c r="W584" s="162"/>
      <c r="X584" s="92"/>
      <c r="Y584" s="92"/>
      <c r="Z584" s="91"/>
      <c r="AA584" s="91"/>
      <c r="AB584" s="92"/>
      <c r="AC584" s="92"/>
      <c r="AD584" s="91"/>
    </row>
    <row r="585" spans="1:30" outlineLevel="1" x14ac:dyDescent="0.5">
      <c r="A585" s="234" t="s">
        <v>1539</v>
      </c>
      <c r="B585" s="250" t="s">
        <v>2793</v>
      </c>
      <c r="C585" s="234" t="s">
        <v>1344</v>
      </c>
      <c r="D585" s="207" t="s">
        <v>320</v>
      </c>
      <c r="E585" s="169"/>
      <c r="F585" s="234" t="s">
        <v>1565</v>
      </c>
      <c r="G585" s="227" t="s">
        <v>15</v>
      </c>
      <c r="H585" s="180" t="s">
        <v>320</v>
      </c>
      <c r="I585" s="133"/>
      <c r="J585" s="112" t="s">
        <v>22</v>
      </c>
      <c r="K585" s="254" t="s">
        <v>2961</v>
      </c>
      <c r="L585" s="112"/>
      <c r="M585" s="258"/>
      <c r="N585" s="180"/>
      <c r="O585" s="133"/>
      <c r="P585" s="112"/>
      <c r="Q585" s="254"/>
      <c r="R585" s="112"/>
      <c r="S585" s="258"/>
      <c r="T585" s="222"/>
      <c r="U585" s="161"/>
      <c r="V585" s="197"/>
      <c r="W585" s="162"/>
      <c r="X585" s="92"/>
      <c r="Y585" s="92"/>
      <c r="Z585" s="91"/>
      <c r="AA585" s="91"/>
      <c r="AB585" s="92"/>
      <c r="AC585" s="92"/>
      <c r="AD585" s="91"/>
    </row>
    <row r="586" spans="1:30" outlineLevel="1" x14ac:dyDescent="0.5">
      <c r="A586" s="220" t="s">
        <v>583</v>
      </c>
      <c r="B586" s="250" t="s">
        <v>2794</v>
      </c>
      <c r="C586" s="234" t="s">
        <v>2868</v>
      </c>
      <c r="D586" s="207" t="s">
        <v>319</v>
      </c>
      <c r="E586" s="169"/>
      <c r="F586" s="234" t="s">
        <v>2467</v>
      </c>
      <c r="G586" s="227" t="s">
        <v>15</v>
      </c>
      <c r="H586" s="180" t="s">
        <v>319</v>
      </c>
      <c r="I586" s="133"/>
      <c r="J586" s="112" t="s">
        <v>22</v>
      </c>
      <c r="K586" s="254" t="s">
        <v>2968</v>
      </c>
      <c r="L586" s="112"/>
      <c r="M586" s="258"/>
      <c r="N586" s="180"/>
      <c r="O586" s="133"/>
      <c r="P586" s="112"/>
      <c r="Q586" s="254"/>
      <c r="R586" s="112"/>
      <c r="S586" s="258"/>
      <c r="T586" s="222" t="s">
        <v>203</v>
      </c>
      <c r="U586" s="161"/>
      <c r="V586" s="197" t="s">
        <v>203</v>
      </c>
      <c r="W586" s="162"/>
      <c r="X586" s="92"/>
      <c r="Y586" s="92"/>
      <c r="Z586" s="91"/>
      <c r="AA586" s="91"/>
      <c r="AB586" s="92"/>
      <c r="AC586" s="92"/>
      <c r="AD586" s="91"/>
    </row>
    <row r="587" spans="1:30" outlineLevel="1" x14ac:dyDescent="0.5">
      <c r="A587" s="220" t="s">
        <v>584</v>
      </c>
      <c r="B587" s="250" t="s">
        <v>2795</v>
      </c>
      <c r="C587" s="234" t="s">
        <v>1500</v>
      </c>
      <c r="D587" s="207" t="s">
        <v>319</v>
      </c>
      <c r="E587" s="169"/>
      <c r="F587" s="234" t="s">
        <v>2468</v>
      </c>
      <c r="G587" s="227" t="s">
        <v>15</v>
      </c>
      <c r="H587" s="180" t="s">
        <v>319</v>
      </c>
      <c r="I587" s="235"/>
      <c r="J587" s="112" t="s">
        <v>22</v>
      </c>
      <c r="K587" s="254" t="s">
        <v>2952</v>
      </c>
      <c r="L587" s="112"/>
      <c r="M587" s="258"/>
      <c r="N587" s="180"/>
      <c r="O587" s="235"/>
      <c r="P587" s="112"/>
      <c r="Q587" s="254"/>
      <c r="R587" s="112"/>
      <c r="S587" s="258"/>
      <c r="T587" s="222" t="s">
        <v>203</v>
      </c>
      <c r="U587" s="161"/>
      <c r="V587" s="197" t="s">
        <v>203</v>
      </c>
      <c r="W587" s="162"/>
      <c r="X587" s="92"/>
      <c r="Y587" s="92"/>
      <c r="Z587" s="91"/>
      <c r="AA587" s="91"/>
      <c r="AB587" s="92"/>
      <c r="AC587" s="92"/>
      <c r="AD587" s="91"/>
    </row>
    <row r="588" spans="1:30" outlineLevel="1" x14ac:dyDescent="0.5">
      <c r="A588" s="220" t="s">
        <v>585</v>
      </c>
      <c r="B588" s="250" t="s">
        <v>2796</v>
      </c>
      <c r="C588" s="234" t="s">
        <v>1501</v>
      </c>
      <c r="D588" s="207" t="s">
        <v>322</v>
      </c>
      <c r="E588" s="169"/>
      <c r="F588" s="234" t="s">
        <v>2469</v>
      </c>
      <c r="G588" s="227" t="s">
        <v>15</v>
      </c>
      <c r="H588" s="180" t="s">
        <v>322</v>
      </c>
      <c r="I588" s="235"/>
      <c r="J588" s="112" t="s">
        <v>22</v>
      </c>
      <c r="K588" s="254" t="s">
        <v>2952</v>
      </c>
      <c r="L588" s="112"/>
      <c r="M588" s="258"/>
      <c r="N588" s="180"/>
      <c r="O588" s="235"/>
      <c r="P588" s="112"/>
      <c r="Q588" s="254"/>
      <c r="R588" s="112"/>
      <c r="S588" s="258"/>
      <c r="T588" s="222" t="s">
        <v>203</v>
      </c>
      <c r="U588" s="161"/>
      <c r="V588" s="197" t="s">
        <v>203</v>
      </c>
      <c r="W588" s="162"/>
      <c r="X588" s="92"/>
      <c r="Y588" s="92"/>
      <c r="Z588" s="91"/>
      <c r="AA588" s="91"/>
      <c r="AB588" s="92"/>
      <c r="AC588" s="92"/>
      <c r="AD588" s="91"/>
    </row>
    <row r="589" spans="1:30" outlineLevel="1" x14ac:dyDescent="0.5">
      <c r="A589" s="220" t="s">
        <v>586</v>
      </c>
      <c r="B589" s="250" t="s">
        <v>2797</v>
      </c>
      <c r="C589" s="234" t="s">
        <v>1500</v>
      </c>
      <c r="D589" s="207" t="s">
        <v>322</v>
      </c>
      <c r="E589" s="169"/>
      <c r="F589" s="234" t="s">
        <v>2470</v>
      </c>
      <c r="G589" s="227" t="s">
        <v>15</v>
      </c>
      <c r="H589" s="180" t="s">
        <v>322</v>
      </c>
      <c r="I589" s="235"/>
      <c r="J589" s="112" t="s">
        <v>22</v>
      </c>
      <c r="K589" s="254" t="s">
        <v>2929</v>
      </c>
      <c r="L589" s="112"/>
      <c r="M589" s="258"/>
      <c r="N589" s="180"/>
      <c r="O589" s="235"/>
      <c r="P589" s="112"/>
      <c r="Q589" s="254"/>
      <c r="R589" s="112"/>
      <c r="S589" s="258"/>
      <c r="T589" s="222" t="s">
        <v>203</v>
      </c>
      <c r="U589" s="161"/>
      <c r="V589" s="197" t="s">
        <v>203</v>
      </c>
      <c r="W589" s="162"/>
      <c r="X589" s="92"/>
      <c r="Y589" s="92"/>
      <c r="Z589" s="91"/>
      <c r="AA589" s="91"/>
      <c r="AB589" s="92"/>
      <c r="AC589" s="92"/>
      <c r="AD589" s="91"/>
    </row>
    <row r="590" spans="1:30" outlineLevel="1" x14ac:dyDescent="0.5">
      <c r="A590" s="220" t="s">
        <v>587</v>
      </c>
      <c r="B590" s="250" t="s">
        <v>2798</v>
      </c>
      <c r="C590" s="234" t="s">
        <v>1500</v>
      </c>
      <c r="D590" s="207" t="s">
        <v>323</v>
      </c>
      <c r="E590" s="169"/>
      <c r="F590" s="234" t="s">
        <v>2471</v>
      </c>
      <c r="G590" s="227" t="s">
        <v>15</v>
      </c>
      <c r="H590" s="180" t="s">
        <v>323</v>
      </c>
      <c r="I590" s="235"/>
      <c r="J590" s="112" t="s">
        <v>22</v>
      </c>
      <c r="K590" s="254" t="s">
        <v>2945</v>
      </c>
      <c r="L590" s="112"/>
      <c r="M590" s="258"/>
      <c r="N590" s="180"/>
      <c r="O590" s="235"/>
      <c r="P590" s="112"/>
      <c r="Q590" s="254"/>
      <c r="R590" s="112"/>
      <c r="S590" s="258"/>
      <c r="T590" s="222" t="s">
        <v>203</v>
      </c>
      <c r="U590" s="161"/>
      <c r="V590" s="197" t="s">
        <v>203</v>
      </c>
      <c r="W590" s="162"/>
      <c r="X590" s="92"/>
      <c r="Y590" s="92"/>
      <c r="Z590" s="91"/>
      <c r="AA590" s="91"/>
      <c r="AB590" s="92"/>
      <c r="AC590" s="92"/>
      <c r="AD590" s="91"/>
    </row>
    <row r="591" spans="1:30" outlineLevel="1" x14ac:dyDescent="0.5">
      <c r="A591" s="220" t="s">
        <v>588</v>
      </c>
      <c r="B591" s="250" t="s">
        <v>2799</v>
      </c>
      <c r="C591" s="234" t="s">
        <v>2869</v>
      </c>
      <c r="D591" s="207" t="s">
        <v>323</v>
      </c>
      <c r="E591" s="169"/>
      <c r="F591" s="234" t="s">
        <v>2472</v>
      </c>
      <c r="G591" s="227" t="s">
        <v>15</v>
      </c>
      <c r="H591" s="180" t="s">
        <v>323</v>
      </c>
      <c r="I591" s="235"/>
      <c r="J591" s="112" t="s">
        <v>22</v>
      </c>
      <c r="K591" s="254" t="s">
        <v>2929</v>
      </c>
      <c r="L591" s="112"/>
      <c r="M591" s="258"/>
      <c r="N591" s="180"/>
      <c r="O591" s="235"/>
      <c r="P591" s="112"/>
      <c r="Q591" s="254"/>
      <c r="R591" s="112"/>
      <c r="S591" s="258"/>
      <c r="T591" s="222" t="s">
        <v>203</v>
      </c>
      <c r="U591" s="161"/>
      <c r="V591" s="197" t="s">
        <v>203</v>
      </c>
      <c r="W591" s="162"/>
      <c r="X591" s="92"/>
      <c r="Y591" s="92"/>
      <c r="Z591" s="91"/>
      <c r="AA591" s="91"/>
      <c r="AB591" s="92"/>
      <c r="AC591" s="92"/>
      <c r="AD591" s="91"/>
    </row>
    <row r="592" spans="1:30" outlineLevel="1" x14ac:dyDescent="0.5">
      <c r="A592" s="220" t="s">
        <v>589</v>
      </c>
      <c r="B592" s="250" t="s">
        <v>689</v>
      </c>
      <c r="C592" s="234" t="s">
        <v>1401</v>
      </c>
      <c r="D592" s="207" t="s">
        <v>319</v>
      </c>
      <c r="E592" s="169"/>
      <c r="F592" s="234" t="s">
        <v>645</v>
      </c>
      <c r="G592" s="227" t="s">
        <v>15</v>
      </c>
      <c r="H592" s="180" t="s">
        <v>319</v>
      </c>
      <c r="I592" s="133"/>
      <c r="J592" s="112" t="s">
        <v>22</v>
      </c>
      <c r="K592" s="254" t="s">
        <v>2929</v>
      </c>
      <c r="L592" s="112"/>
      <c r="M592" s="258"/>
      <c r="N592" s="180"/>
      <c r="O592" s="133"/>
      <c r="P592" s="112"/>
      <c r="Q592" s="254"/>
      <c r="R592" s="112"/>
      <c r="S592" s="258"/>
      <c r="T592" s="222" t="s">
        <v>203</v>
      </c>
      <c r="U592" s="161"/>
      <c r="V592" s="197" t="s">
        <v>203</v>
      </c>
      <c r="W592" s="162"/>
      <c r="X592" s="92"/>
      <c r="Y592" s="92"/>
      <c r="Z592" s="91"/>
      <c r="AA592" s="91"/>
      <c r="AB592" s="92"/>
      <c r="AC592" s="92"/>
      <c r="AD592" s="91"/>
    </row>
    <row r="593" spans="1:30" hidden="1" outlineLevel="1" x14ac:dyDescent="0.5">
      <c r="A593" s="234" t="s">
        <v>1059</v>
      </c>
      <c r="B593" s="250" t="s">
        <v>2800</v>
      </c>
      <c r="C593" s="234" t="s">
        <v>1349</v>
      </c>
      <c r="D593" s="207" t="s">
        <v>324</v>
      </c>
      <c r="E593" s="169"/>
      <c r="F593" s="234" t="s">
        <v>2473</v>
      </c>
      <c r="G593" s="227" t="s">
        <v>15</v>
      </c>
      <c r="H593" s="179" t="s">
        <v>215</v>
      </c>
      <c r="I593" s="133"/>
      <c r="J593" s="112"/>
      <c r="K593" s="254"/>
      <c r="L593" s="112"/>
      <c r="M593" s="258"/>
      <c r="N593" s="179"/>
      <c r="O593" s="133"/>
      <c r="P593" s="112"/>
      <c r="Q593" s="254"/>
      <c r="R593" s="112"/>
      <c r="S593" s="258"/>
      <c r="T593" s="222"/>
      <c r="U593" s="161"/>
      <c r="V593" s="197"/>
      <c r="W593" s="162"/>
      <c r="X593" s="92"/>
      <c r="Y593" s="92"/>
      <c r="Z593" s="91"/>
      <c r="AA593" s="91"/>
      <c r="AB593" s="92"/>
      <c r="AC593" s="92"/>
      <c r="AD593" s="91"/>
    </row>
    <row r="594" spans="1:30" hidden="1" outlineLevel="1" x14ac:dyDescent="0.5">
      <c r="A594" s="234" t="s">
        <v>1060</v>
      </c>
      <c r="B594" s="250" t="s">
        <v>2801</v>
      </c>
      <c r="C594" s="234" t="s">
        <v>1349</v>
      </c>
      <c r="D594" s="207" t="s">
        <v>324</v>
      </c>
      <c r="E594" s="169"/>
      <c r="F594" s="234" t="s">
        <v>2474</v>
      </c>
      <c r="G594" s="227" t="s">
        <v>15</v>
      </c>
      <c r="H594" s="179" t="s">
        <v>215</v>
      </c>
      <c r="I594" s="133"/>
      <c r="J594" s="112"/>
      <c r="K594" s="254"/>
      <c r="L594" s="112"/>
      <c r="M594" s="258"/>
      <c r="N594" s="179"/>
      <c r="O594" s="133"/>
      <c r="P594" s="112"/>
      <c r="Q594" s="254"/>
      <c r="R594" s="112"/>
      <c r="S594" s="258"/>
      <c r="T594" s="222"/>
      <c r="U594" s="161"/>
      <c r="V594" s="197"/>
      <c r="W594" s="162"/>
      <c r="X594" s="92"/>
      <c r="Y594" s="92"/>
      <c r="Z594" s="91"/>
      <c r="AA594" s="91"/>
      <c r="AB594" s="92"/>
      <c r="AC594" s="92"/>
      <c r="AD594" s="91"/>
    </row>
    <row r="595" spans="1:30" hidden="1" outlineLevel="1" x14ac:dyDescent="0.5">
      <c r="A595" s="234" t="s">
        <v>1061</v>
      </c>
      <c r="B595" s="250" t="s">
        <v>2802</v>
      </c>
      <c r="C595" s="234" t="s">
        <v>1349</v>
      </c>
      <c r="D595" s="207" t="s">
        <v>324</v>
      </c>
      <c r="E595" s="169"/>
      <c r="F595" s="234" t="s">
        <v>2475</v>
      </c>
      <c r="G595" s="227" t="s">
        <v>15</v>
      </c>
      <c r="H595" s="179" t="s">
        <v>215</v>
      </c>
      <c r="I595" s="133"/>
      <c r="J595" s="112"/>
      <c r="K595" s="254"/>
      <c r="L595" s="112"/>
      <c r="M595" s="258"/>
      <c r="N595" s="179"/>
      <c r="O595" s="133"/>
      <c r="P595" s="112"/>
      <c r="Q595" s="254"/>
      <c r="R595" s="112"/>
      <c r="S595" s="258"/>
      <c r="T595" s="222"/>
      <c r="U595" s="161"/>
      <c r="V595" s="197"/>
      <c r="W595" s="162"/>
      <c r="X595" s="92"/>
      <c r="Y595" s="92"/>
      <c r="Z595" s="91"/>
      <c r="AA595" s="91"/>
      <c r="AB595" s="92"/>
      <c r="AC595" s="92"/>
      <c r="AD595" s="91"/>
    </row>
    <row r="596" spans="1:30" hidden="1" outlineLevel="1" x14ac:dyDescent="0.5">
      <c r="A596" s="234" t="s">
        <v>1062</v>
      </c>
      <c r="B596" s="250" t="s">
        <v>2803</v>
      </c>
      <c r="C596" s="234" t="s">
        <v>1349</v>
      </c>
      <c r="D596" s="207" t="s">
        <v>324</v>
      </c>
      <c r="E596" s="169"/>
      <c r="F596" s="234" t="s">
        <v>2476</v>
      </c>
      <c r="G596" s="227" t="s">
        <v>15</v>
      </c>
      <c r="H596" s="179" t="s">
        <v>215</v>
      </c>
      <c r="I596" s="133"/>
      <c r="J596" s="112"/>
      <c r="K596" s="254"/>
      <c r="L596" s="112"/>
      <c r="M596" s="258"/>
      <c r="N596" s="179"/>
      <c r="O596" s="133"/>
      <c r="P596" s="112"/>
      <c r="Q596" s="254"/>
      <c r="R596" s="112"/>
      <c r="S596" s="258"/>
      <c r="T596" s="222"/>
      <c r="U596" s="161"/>
      <c r="V596" s="197"/>
      <c r="W596" s="162"/>
      <c r="X596" s="92"/>
      <c r="Y596" s="92"/>
      <c r="Z596" s="91"/>
      <c r="AA596" s="91"/>
      <c r="AB596" s="92"/>
      <c r="AC596" s="92"/>
      <c r="AD596" s="91"/>
    </row>
    <row r="597" spans="1:30" hidden="1" outlineLevel="1" x14ac:dyDescent="0.5">
      <c r="A597" s="234" t="s">
        <v>1063</v>
      </c>
      <c r="B597" s="250" t="s">
        <v>2804</v>
      </c>
      <c r="C597" s="234" t="s">
        <v>1349</v>
      </c>
      <c r="D597" s="207" t="s">
        <v>324</v>
      </c>
      <c r="E597" s="169"/>
      <c r="F597" s="234" t="s">
        <v>2477</v>
      </c>
      <c r="G597" s="227" t="s">
        <v>15</v>
      </c>
      <c r="H597" s="179" t="s">
        <v>215</v>
      </c>
      <c r="I597" s="133"/>
      <c r="J597" s="112"/>
      <c r="K597" s="254"/>
      <c r="L597" s="112"/>
      <c r="M597" s="258"/>
      <c r="N597" s="179"/>
      <c r="O597" s="133"/>
      <c r="P597" s="112"/>
      <c r="Q597" s="254"/>
      <c r="R597" s="112"/>
      <c r="S597" s="258"/>
      <c r="T597" s="222"/>
      <c r="U597" s="161"/>
      <c r="V597" s="197"/>
      <c r="W597" s="162"/>
      <c r="X597" s="92"/>
      <c r="Y597" s="92"/>
      <c r="Z597" s="91"/>
      <c r="AA597" s="91"/>
      <c r="AB597" s="92"/>
      <c r="AC597" s="92"/>
      <c r="AD597" s="91"/>
    </row>
    <row r="598" spans="1:30" hidden="1" outlineLevel="1" x14ac:dyDescent="0.5">
      <c r="A598" s="234" t="s">
        <v>1064</v>
      </c>
      <c r="B598" s="250" t="s">
        <v>2805</v>
      </c>
      <c r="C598" s="234" t="s">
        <v>1347</v>
      </c>
      <c r="D598" s="207" t="s">
        <v>319</v>
      </c>
      <c r="E598" s="169"/>
      <c r="F598" s="234" t="s">
        <v>2478</v>
      </c>
      <c r="G598" s="227" t="s">
        <v>15</v>
      </c>
      <c r="H598" s="179" t="s">
        <v>215</v>
      </c>
      <c r="I598" s="133"/>
      <c r="J598" s="112"/>
      <c r="K598" s="254"/>
      <c r="L598" s="112"/>
      <c r="M598" s="258"/>
      <c r="N598" s="179"/>
      <c r="O598" s="133"/>
      <c r="P598" s="112"/>
      <c r="Q598" s="254"/>
      <c r="R598" s="112"/>
      <c r="S598" s="258"/>
      <c r="T598" s="222"/>
      <c r="U598" s="161"/>
      <c r="V598" s="197"/>
      <c r="W598" s="162"/>
      <c r="X598" s="92"/>
      <c r="Y598" s="92"/>
      <c r="Z598" s="91"/>
      <c r="AA598" s="91"/>
      <c r="AB598" s="92"/>
      <c r="AC598" s="92"/>
      <c r="AD598" s="91"/>
    </row>
    <row r="599" spans="1:30" hidden="1" outlineLevel="1" x14ac:dyDescent="0.5">
      <c r="A599" s="234" t="s">
        <v>1065</v>
      </c>
      <c r="B599" s="250" t="s">
        <v>2806</v>
      </c>
      <c r="C599" s="234" t="s">
        <v>1383</v>
      </c>
      <c r="D599" s="207" t="s">
        <v>324</v>
      </c>
      <c r="E599" s="169"/>
      <c r="F599" s="234" t="s">
        <v>2478</v>
      </c>
      <c r="G599" s="227" t="s">
        <v>15</v>
      </c>
      <c r="H599" s="179" t="s">
        <v>215</v>
      </c>
      <c r="I599" s="133"/>
      <c r="J599" s="112"/>
      <c r="K599" s="254"/>
      <c r="L599" s="112"/>
      <c r="M599" s="258"/>
      <c r="N599" s="179"/>
      <c r="O599" s="133"/>
      <c r="P599" s="112"/>
      <c r="Q599" s="254"/>
      <c r="R599" s="112"/>
      <c r="S599" s="258"/>
      <c r="T599" s="222"/>
      <c r="U599" s="161"/>
      <c r="V599" s="197"/>
      <c r="W599" s="162"/>
      <c r="X599" s="92"/>
      <c r="Y599" s="92"/>
      <c r="Z599" s="91"/>
      <c r="AA599" s="91"/>
      <c r="AB599" s="92"/>
      <c r="AC599" s="92"/>
      <c r="AD599" s="91"/>
    </row>
    <row r="600" spans="1:30" hidden="1" outlineLevel="1" x14ac:dyDescent="0.5">
      <c r="A600" s="234" t="s">
        <v>693</v>
      </c>
      <c r="B600" s="250" t="s">
        <v>2807</v>
      </c>
      <c r="C600" s="234" t="s">
        <v>2870</v>
      </c>
      <c r="D600" s="207" t="s">
        <v>324</v>
      </c>
      <c r="E600" s="169"/>
      <c r="F600" s="234" t="s">
        <v>2478</v>
      </c>
      <c r="G600" s="227" t="s">
        <v>15</v>
      </c>
      <c r="H600" s="179" t="s">
        <v>215</v>
      </c>
      <c r="I600" s="133"/>
      <c r="J600" s="112"/>
      <c r="K600" s="254"/>
      <c r="L600" s="112"/>
      <c r="M600" s="258"/>
      <c r="N600" s="179"/>
      <c r="O600" s="133"/>
      <c r="P600" s="112"/>
      <c r="Q600" s="254"/>
      <c r="R600" s="112"/>
      <c r="S600" s="258"/>
      <c r="T600" s="222"/>
      <c r="U600" s="161"/>
      <c r="V600" s="197"/>
      <c r="W600" s="162"/>
      <c r="X600" s="92"/>
      <c r="Y600" s="92"/>
      <c r="Z600" s="91"/>
      <c r="AA600" s="91"/>
      <c r="AB600" s="92"/>
      <c r="AC600" s="92"/>
      <c r="AD600" s="91"/>
    </row>
    <row r="601" spans="1:30" hidden="1" outlineLevel="1" x14ac:dyDescent="0.5">
      <c r="A601" s="264" t="s">
        <v>1066</v>
      </c>
      <c r="B601" s="250" t="s">
        <v>2808</v>
      </c>
      <c r="C601" s="234" t="s">
        <v>1353</v>
      </c>
      <c r="D601" s="207" t="s">
        <v>324</v>
      </c>
      <c r="E601" s="169"/>
      <c r="F601" s="234" t="s">
        <v>2478</v>
      </c>
      <c r="G601" s="227" t="s">
        <v>15</v>
      </c>
      <c r="H601" s="179" t="s">
        <v>215</v>
      </c>
      <c r="I601" s="133"/>
      <c r="J601" s="112"/>
      <c r="K601" s="254"/>
      <c r="L601" s="112"/>
      <c r="M601" s="258"/>
      <c r="N601" s="179"/>
      <c r="O601" s="133"/>
      <c r="P601" s="112"/>
      <c r="Q601" s="254"/>
      <c r="R601" s="112"/>
      <c r="S601" s="258"/>
      <c r="T601" s="222"/>
      <c r="U601" s="161"/>
      <c r="V601" s="197"/>
      <c r="W601" s="162"/>
      <c r="X601" s="92"/>
      <c r="Y601" s="92"/>
      <c r="Z601" s="91"/>
      <c r="AA601" s="91"/>
      <c r="AB601" s="92"/>
      <c r="AC601" s="92"/>
      <c r="AD601" s="91"/>
    </row>
    <row r="602" spans="1:30" hidden="1" outlineLevel="1" x14ac:dyDescent="0.5">
      <c r="A602" s="234" t="s">
        <v>1067</v>
      </c>
      <c r="B602" s="250" t="s">
        <v>2809</v>
      </c>
      <c r="C602" s="234" t="s">
        <v>1502</v>
      </c>
      <c r="D602" s="207" t="s">
        <v>323</v>
      </c>
      <c r="E602" s="169"/>
      <c r="F602" s="234" t="s">
        <v>2479</v>
      </c>
      <c r="G602" s="227" t="s">
        <v>15</v>
      </c>
      <c r="H602" s="179" t="s">
        <v>215</v>
      </c>
      <c r="I602" s="133"/>
      <c r="J602" s="112"/>
      <c r="K602" s="254"/>
      <c r="L602" s="112"/>
      <c r="M602" s="258"/>
      <c r="N602" s="179"/>
      <c r="O602" s="133"/>
      <c r="P602" s="112"/>
      <c r="Q602" s="254"/>
      <c r="R602" s="112"/>
      <c r="S602" s="258"/>
      <c r="T602" s="222"/>
      <c r="U602" s="161"/>
      <c r="V602" s="197"/>
      <c r="W602" s="162"/>
      <c r="X602" s="92"/>
      <c r="Y602" s="92"/>
      <c r="Z602" s="91"/>
      <c r="AA602" s="91"/>
      <c r="AB602" s="92"/>
      <c r="AC602" s="92"/>
      <c r="AD602" s="91"/>
    </row>
    <row r="603" spans="1:30" hidden="1" outlineLevel="1" x14ac:dyDescent="0.5">
      <c r="A603" s="234" t="s">
        <v>1068</v>
      </c>
      <c r="B603" s="250" t="s">
        <v>2810</v>
      </c>
      <c r="C603" s="234" t="s">
        <v>1502</v>
      </c>
      <c r="D603" s="207" t="s">
        <v>323</v>
      </c>
      <c r="E603" s="169"/>
      <c r="F603" s="234" t="s">
        <v>2480</v>
      </c>
      <c r="G603" s="227" t="s">
        <v>15</v>
      </c>
      <c r="H603" s="179" t="s">
        <v>215</v>
      </c>
      <c r="I603" s="133"/>
      <c r="J603" s="112"/>
      <c r="K603" s="254"/>
      <c r="L603" s="112"/>
      <c r="M603" s="258"/>
      <c r="N603" s="179"/>
      <c r="O603" s="133"/>
      <c r="P603" s="112"/>
      <c r="Q603" s="254"/>
      <c r="R603" s="112"/>
      <c r="S603" s="258"/>
      <c r="T603" s="222"/>
      <c r="U603" s="161"/>
      <c r="V603" s="197"/>
      <c r="W603" s="162"/>
      <c r="X603" s="92"/>
      <c r="Y603" s="92"/>
      <c r="Z603" s="91"/>
      <c r="AA603" s="91"/>
      <c r="AB603" s="92"/>
      <c r="AC603" s="92"/>
      <c r="AD603" s="91"/>
    </row>
    <row r="604" spans="1:30" hidden="1" outlineLevel="1" x14ac:dyDescent="0.5">
      <c r="A604" s="234" t="s">
        <v>1069</v>
      </c>
      <c r="B604" s="250" t="s">
        <v>2811</v>
      </c>
      <c r="C604" s="234" t="s">
        <v>1502</v>
      </c>
      <c r="D604" s="207" t="s">
        <v>320</v>
      </c>
      <c r="E604" s="169"/>
      <c r="F604" s="234" t="s">
        <v>2481</v>
      </c>
      <c r="G604" s="227" t="s">
        <v>15</v>
      </c>
      <c r="H604" s="179" t="s">
        <v>215</v>
      </c>
      <c r="I604" s="133"/>
      <c r="J604" s="112"/>
      <c r="K604" s="254"/>
      <c r="L604" s="112"/>
      <c r="M604" s="258"/>
      <c r="N604" s="179"/>
      <c r="O604" s="133"/>
      <c r="P604" s="112"/>
      <c r="Q604" s="254"/>
      <c r="R604" s="112"/>
      <c r="S604" s="258"/>
      <c r="T604" s="222"/>
      <c r="U604" s="161"/>
      <c r="V604" s="197"/>
      <c r="W604" s="162"/>
      <c r="X604" s="92"/>
      <c r="Y604" s="92"/>
      <c r="Z604" s="91"/>
      <c r="AA604" s="91"/>
      <c r="AB604" s="92"/>
      <c r="AC604" s="92"/>
      <c r="AD604" s="91"/>
    </row>
    <row r="605" spans="1:30" outlineLevel="1" x14ac:dyDescent="0.5">
      <c r="A605" s="220" t="s">
        <v>590</v>
      </c>
      <c r="B605" s="250" t="s">
        <v>2812</v>
      </c>
      <c r="C605" s="234" t="s">
        <v>1344</v>
      </c>
      <c r="D605" s="207" t="s">
        <v>320</v>
      </c>
      <c r="E605" s="171"/>
      <c r="F605" s="234" t="s">
        <v>2482</v>
      </c>
      <c r="G605" s="227" t="s">
        <v>15</v>
      </c>
      <c r="H605" s="180" t="s">
        <v>320</v>
      </c>
      <c r="I605" s="133"/>
      <c r="J605" s="112" t="s">
        <v>22</v>
      </c>
      <c r="K605" s="254" t="s">
        <v>2969</v>
      </c>
      <c r="L605" s="112"/>
      <c r="M605" s="258"/>
      <c r="N605" s="180"/>
      <c r="O605" s="133"/>
      <c r="P605" s="112"/>
      <c r="Q605" s="254"/>
      <c r="R605" s="112"/>
      <c r="S605" s="258"/>
      <c r="T605" s="222" t="s">
        <v>203</v>
      </c>
      <c r="U605" s="161"/>
      <c r="V605" s="197" t="s">
        <v>203</v>
      </c>
      <c r="W605" s="162"/>
      <c r="X605" s="92"/>
      <c r="Y605" s="92"/>
      <c r="Z605" s="91"/>
      <c r="AA605" s="91"/>
      <c r="AB605" s="92"/>
      <c r="AC605" s="92"/>
      <c r="AD605" s="91"/>
    </row>
    <row r="606" spans="1:30" hidden="1" outlineLevel="1" x14ac:dyDescent="0.5">
      <c r="A606" s="296" t="s">
        <v>565</v>
      </c>
      <c r="B606" s="250" t="s">
        <v>2813</v>
      </c>
      <c r="C606" s="234" t="s">
        <v>2131</v>
      </c>
      <c r="D606" s="207" t="s">
        <v>319</v>
      </c>
      <c r="E606" s="169"/>
      <c r="F606" s="234" t="s">
        <v>1831</v>
      </c>
      <c r="G606" s="227" t="s">
        <v>15</v>
      </c>
      <c r="H606" s="179" t="s">
        <v>215</v>
      </c>
      <c r="I606" s="133"/>
      <c r="J606" s="112"/>
      <c r="K606" s="254"/>
      <c r="L606" s="112"/>
      <c r="M606" s="258"/>
      <c r="N606" s="179"/>
      <c r="O606" s="133"/>
      <c r="P606" s="112"/>
      <c r="Q606" s="254"/>
      <c r="R606" s="112"/>
      <c r="S606" s="258"/>
      <c r="T606" s="222" t="s">
        <v>203</v>
      </c>
      <c r="U606" s="161"/>
      <c r="V606" s="197" t="s">
        <v>203</v>
      </c>
      <c r="W606" s="162"/>
      <c r="X606" s="92"/>
      <c r="Y606" s="92"/>
      <c r="Z606" s="91"/>
      <c r="AA606" s="91"/>
      <c r="AB606" s="92"/>
      <c r="AC606" s="92"/>
      <c r="AD606" s="91"/>
    </row>
    <row r="607" spans="1:30" hidden="1" outlineLevel="1" x14ac:dyDescent="0.5">
      <c r="A607" s="296" t="s">
        <v>1054</v>
      </c>
      <c r="B607" s="250" t="s">
        <v>2814</v>
      </c>
      <c r="C607" s="234" t="s">
        <v>2131</v>
      </c>
      <c r="D607" s="207" t="s">
        <v>319</v>
      </c>
      <c r="E607" s="169"/>
      <c r="F607" s="234" t="s">
        <v>1831</v>
      </c>
      <c r="G607" s="227" t="s">
        <v>15</v>
      </c>
      <c r="H607" s="179" t="s">
        <v>215</v>
      </c>
      <c r="I607" s="133"/>
      <c r="J607" s="112"/>
      <c r="K607" s="254"/>
      <c r="L607" s="112"/>
      <c r="M607" s="258"/>
      <c r="N607" s="179"/>
      <c r="O607" s="133"/>
      <c r="P607" s="112"/>
      <c r="Q607" s="254"/>
      <c r="R607" s="112"/>
      <c r="S607" s="258"/>
      <c r="T607" s="222"/>
      <c r="U607" s="161"/>
      <c r="V607" s="197"/>
      <c r="W607" s="162"/>
      <c r="X607" s="92"/>
      <c r="Y607" s="92"/>
      <c r="Z607" s="91"/>
      <c r="AA607" s="91"/>
      <c r="AB607" s="92"/>
      <c r="AC607" s="92"/>
      <c r="AD607" s="91"/>
    </row>
    <row r="608" spans="1:30" hidden="1" outlineLevel="1" x14ac:dyDescent="0.5">
      <c r="A608" s="296" t="s">
        <v>610</v>
      </c>
      <c r="B608" s="250" t="s">
        <v>2815</v>
      </c>
      <c r="C608" s="234" t="s">
        <v>2131</v>
      </c>
      <c r="D608" s="207" t="s">
        <v>322</v>
      </c>
      <c r="E608" s="169"/>
      <c r="F608" s="234" t="s">
        <v>1831</v>
      </c>
      <c r="G608" s="227" t="s">
        <v>15</v>
      </c>
      <c r="H608" s="179" t="s">
        <v>215</v>
      </c>
      <c r="I608" s="133"/>
      <c r="J608" s="112"/>
      <c r="K608" s="254"/>
      <c r="L608" s="112"/>
      <c r="M608" s="258"/>
      <c r="N608" s="179"/>
      <c r="O608" s="133"/>
      <c r="P608" s="112"/>
      <c r="Q608" s="254"/>
      <c r="R608" s="112"/>
      <c r="S608" s="258"/>
      <c r="T608" s="222"/>
      <c r="U608" s="161"/>
      <c r="V608" s="197"/>
      <c r="W608" s="162"/>
      <c r="X608" s="92"/>
      <c r="Y608" s="92"/>
      <c r="Z608" s="91"/>
      <c r="AA608" s="91"/>
      <c r="AB608" s="92"/>
      <c r="AC608" s="92"/>
      <c r="AD608" s="91"/>
    </row>
    <row r="609" spans="1:30" hidden="1" outlineLevel="1" x14ac:dyDescent="0.5">
      <c r="A609" s="296" t="s">
        <v>578</v>
      </c>
      <c r="B609" s="250" t="s">
        <v>2816</v>
      </c>
      <c r="C609" s="234" t="s">
        <v>2131</v>
      </c>
      <c r="D609" s="207" t="s">
        <v>321</v>
      </c>
      <c r="E609" s="169"/>
      <c r="F609" s="234" t="s">
        <v>1831</v>
      </c>
      <c r="G609" s="227" t="s">
        <v>15</v>
      </c>
      <c r="H609" s="179" t="s">
        <v>215</v>
      </c>
      <c r="I609" s="235"/>
      <c r="J609" s="112"/>
      <c r="K609" s="254"/>
      <c r="L609" s="112"/>
      <c r="M609" s="258"/>
      <c r="N609" s="179"/>
      <c r="O609" s="235"/>
      <c r="P609" s="112"/>
      <c r="Q609" s="254"/>
      <c r="R609" s="112"/>
      <c r="S609" s="258"/>
      <c r="T609" s="222" t="s">
        <v>203</v>
      </c>
      <c r="U609" s="161"/>
      <c r="V609" s="197" t="s">
        <v>203</v>
      </c>
      <c r="W609" s="162"/>
      <c r="X609" s="92"/>
      <c r="Y609" s="92"/>
      <c r="Z609" s="91"/>
      <c r="AA609" s="91"/>
      <c r="AB609" s="92"/>
      <c r="AC609" s="92"/>
      <c r="AD609" s="91"/>
    </row>
    <row r="610" spans="1:30" hidden="1" outlineLevel="1" x14ac:dyDescent="0.5">
      <c r="A610" s="296" t="s">
        <v>1056</v>
      </c>
      <c r="B610" s="250" t="s">
        <v>2817</v>
      </c>
      <c r="C610" s="234" t="s">
        <v>2131</v>
      </c>
      <c r="D610" s="207" t="s">
        <v>319</v>
      </c>
      <c r="E610" s="169"/>
      <c r="F610" s="234" t="s">
        <v>1831</v>
      </c>
      <c r="G610" s="227" t="s">
        <v>15</v>
      </c>
      <c r="H610" s="179" t="s">
        <v>215</v>
      </c>
      <c r="I610" s="133"/>
      <c r="J610" s="112"/>
      <c r="K610" s="254"/>
      <c r="L610" s="112"/>
      <c r="M610" s="258"/>
      <c r="N610" s="179"/>
      <c r="O610" s="133"/>
      <c r="P610" s="112"/>
      <c r="Q610" s="254"/>
      <c r="R610" s="112"/>
      <c r="S610" s="258"/>
      <c r="T610" s="222"/>
      <c r="U610" s="161"/>
      <c r="V610" s="197"/>
      <c r="W610" s="162"/>
      <c r="X610" s="92"/>
      <c r="Y610" s="92"/>
      <c r="Z610" s="91"/>
      <c r="AA610" s="91"/>
      <c r="AB610" s="92"/>
      <c r="AC610" s="92"/>
      <c r="AD610" s="91"/>
    </row>
    <row r="611" spans="1:30" hidden="1" outlineLevel="1" x14ac:dyDescent="0.5">
      <c r="A611" s="296" t="s">
        <v>1057</v>
      </c>
      <c r="B611" s="250" t="s">
        <v>2818</v>
      </c>
      <c r="C611" s="234" t="s">
        <v>2131</v>
      </c>
      <c r="D611" s="207" t="s">
        <v>324</v>
      </c>
      <c r="E611" s="169"/>
      <c r="F611" s="234" t="s">
        <v>1831</v>
      </c>
      <c r="G611" s="227" t="s">
        <v>15</v>
      </c>
      <c r="H611" s="179" t="s">
        <v>215</v>
      </c>
      <c r="I611" s="133"/>
      <c r="J611" s="112"/>
      <c r="K611" s="254"/>
      <c r="L611" s="112"/>
      <c r="M611" s="258"/>
      <c r="N611" s="179"/>
      <c r="O611" s="133"/>
      <c r="P611" s="112"/>
      <c r="Q611" s="254"/>
      <c r="R611" s="112"/>
      <c r="S611" s="258"/>
      <c r="T611" s="222"/>
      <c r="U611" s="161"/>
      <c r="V611" s="197"/>
      <c r="W611" s="162"/>
      <c r="X611" s="92"/>
      <c r="Y611" s="92"/>
      <c r="Z611" s="91"/>
      <c r="AA611" s="91"/>
      <c r="AB611" s="92"/>
      <c r="AC611" s="92"/>
      <c r="AD611" s="91"/>
    </row>
    <row r="612" spans="1:30" hidden="1" outlineLevel="1" x14ac:dyDescent="0.5">
      <c r="A612" s="296" t="s">
        <v>1058</v>
      </c>
      <c r="B612" s="250" t="s">
        <v>2819</v>
      </c>
      <c r="C612" s="234" t="s">
        <v>2131</v>
      </c>
      <c r="D612" s="207" t="s">
        <v>319</v>
      </c>
      <c r="E612" s="169"/>
      <c r="F612" s="234" t="s">
        <v>1831</v>
      </c>
      <c r="G612" s="227" t="s">
        <v>15</v>
      </c>
      <c r="H612" s="179" t="s">
        <v>215</v>
      </c>
      <c r="I612" s="133"/>
      <c r="J612" s="112"/>
      <c r="K612" s="254"/>
      <c r="L612" s="112"/>
      <c r="M612" s="258"/>
      <c r="N612" s="179"/>
      <c r="O612" s="133"/>
      <c r="P612" s="112"/>
      <c r="Q612" s="254"/>
      <c r="R612" s="112"/>
      <c r="S612" s="258"/>
      <c r="T612" s="222"/>
      <c r="U612" s="161"/>
      <c r="V612" s="197"/>
      <c r="W612" s="162"/>
      <c r="X612" s="92"/>
      <c r="Y612" s="92"/>
      <c r="Z612" s="91"/>
      <c r="AA612" s="91"/>
      <c r="AB612" s="92"/>
      <c r="AC612" s="92"/>
      <c r="AD612" s="91"/>
    </row>
    <row r="613" spans="1:30" hidden="1" outlineLevel="1" x14ac:dyDescent="0.5">
      <c r="A613" s="296" t="s">
        <v>777</v>
      </c>
      <c r="B613" s="250" t="s">
        <v>2820</v>
      </c>
      <c r="C613" s="234" t="s">
        <v>2131</v>
      </c>
      <c r="D613" s="207" t="s">
        <v>323</v>
      </c>
      <c r="E613" s="169"/>
      <c r="F613" s="234" t="s">
        <v>1831</v>
      </c>
      <c r="G613" s="227" t="s">
        <v>15</v>
      </c>
      <c r="H613" s="179" t="s">
        <v>215</v>
      </c>
      <c r="I613" s="133"/>
      <c r="J613" s="112"/>
      <c r="K613" s="254"/>
      <c r="L613" s="112"/>
      <c r="M613" s="258"/>
      <c r="N613" s="179"/>
      <c r="O613" s="133"/>
      <c r="P613" s="112"/>
      <c r="Q613" s="254"/>
      <c r="R613" s="112"/>
      <c r="S613" s="258"/>
      <c r="T613" s="222"/>
      <c r="U613" s="161"/>
      <c r="V613" s="197"/>
      <c r="W613" s="162"/>
      <c r="X613" s="92"/>
      <c r="Y613" s="92"/>
      <c r="Z613" s="91"/>
      <c r="AA613" s="91"/>
      <c r="AB613" s="92"/>
      <c r="AC613" s="92"/>
      <c r="AD613" s="91"/>
    </row>
    <row r="614" spans="1:30" hidden="1" outlineLevel="1" x14ac:dyDescent="0.5">
      <c r="A614" s="296" t="s">
        <v>525</v>
      </c>
      <c r="B614" s="250" t="s">
        <v>2821</v>
      </c>
      <c r="C614" s="234" t="s">
        <v>2131</v>
      </c>
      <c r="D614" s="207" t="s">
        <v>319</v>
      </c>
      <c r="E614" s="169"/>
      <c r="F614" s="234" t="s">
        <v>1831</v>
      </c>
      <c r="G614" s="227" t="s">
        <v>15</v>
      </c>
      <c r="H614" s="179" t="s">
        <v>215</v>
      </c>
      <c r="I614" s="133"/>
      <c r="J614" s="112"/>
      <c r="K614" s="254"/>
      <c r="L614" s="112"/>
      <c r="M614" s="258"/>
      <c r="N614" s="179"/>
      <c r="O614" s="133"/>
      <c r="P614" s="112"/>
      <c r="Q614" s="254"/>
      <c r="R614" s="112"/>
      <c r="S614" s="258"/>
      <c r="T614" s="222" t="s">
        <v>203</v>
      </c>
      <c r="U614" s="161"/>
      <c r="V614" s="197" t="s">
        <v>203</v>
      </c>
      <c r="W614" s="162"/>
      <c r="X614" s="92"/>
      <c r="Y614" s="92"/>
      <c r="Z614" s="91"/>
      <c r="AA614" s="91"/>
      <c r="AB614" s="92"/>
      <c r="AC614" s="92"/>
      <c r="AD614" s="91"/>
    </row>
    <row r="615" spans="1:30" hidden="1" outlineLevel="1" x14ac:dyDescent="0.5">
      <c r="A615" s="296" t="s">
        <v>526</v>
      </c>
      <c r="B615" s="250" t="s">
        <v>2822</v>
      </c>
      <c r="C615" s="234" t="s">
        <v>2131</v>
      </c>
      <c r="D615" s="207" t="s">
        <v>319</v>
      </c>
      <c r="E615" s="169"/>
      <c r="F615" s="234" t="s">
        <v>1831</v>
      </c>
      <c r="G615" s="227" t="s">
        <v>15</v>
      </c>
      <c r="H615" s="179" t="s">
        <v>215</v>
      </c>
      <c r="I615" s="133"/>
      <c r="J615" s="112"/>
      <c r="K615" s="254"/>
      <c r="L615" s="112"/>
      <c r="M615" s="258"/>
      <c r="N615" s="179"/>
      <c r="O615" s="133"/>
      <c r="P615" s="112"/>
      <c r="Q615" s="254"/>
      <c r="R615" s="112"/>
      <c r="S615" s="258"/>
      <c r="T615" s="222" t="s">
        <v>203</v>
      </c>
      <c r="U615" s="161"/>
      <c r="V615" s="197" t="s">
        <v>203</v>
      </c>
      <c r="W615" s="162"/>
      <c r="X615" s="92"/>
      <c r="Y615" s="92"/>
      <c r="Z615" s="91"/>
      <c r="AA615" s="91"/>
      <c r="AB615" s="92"/>
      <c r="AC615" s="92"/>
      <c r="AD615" s="91"/>
    </row>
    <row r="616" spans="1:30" hidden="1" outlineLevel="1" x14ac:dyDescent="0.5">
      <c r="A616" s="296" t="s">
        <v>527</v>
      </c>
      <c r="B616" s="250" t="s">
        <v>2823</v>
      </c>
      <c r="C616" s="234" t="s">
        <v>2131</v>
      </c>
      <c r="D616" s="207" t="s">
        <v>319</v>
      </c>
      <c r="E616" s="169"/>
      <c r="F616" s="234" t="s">
        <v>1831</v>
      </c>
      <c r="G616" s="227" t="s">
        <v>15</v>
      </c>
      <c r="H616" s="179" t="s">
        <v>215</v>
      </c>
      <c r="I616" s="235"/>
      <c r="J616" s="112"/>
      <c r="K616" s="254"/>
      <c r="L616" s="112"/>
      <c r="M616" s="258"/>
      <c r="N616" s="179"/>
      <c r="O616" s="235"/>
      <c r="P616" s="112"/>
      <c r="Q616" s="254"/>
      <c r="R616" s="112"/>
      <c r="S616" s="258"/>
      <c r="T616" s="222"/>
      <c r="U616" s="161"/>
      <c r="V616" s="197"/>
      <c r="W616" s="162"/>
      <c r="X616" s="92"/>
      <c r="Y616" s="92"/>
      <c r="Z616" s="91"/>
      <c r="AA616" s="91"/>
      <c r="AB616" s="92"/>
      <c r="AC616" s="92"/>
      <c r="AD616" s="91"/>
    </row>
    <row r="617" spans="1:30" hidden="1" outlineLevel="1" x14ac:dyDescent="0.5">
      <c r="A617" s="296" t="s">
        <v>528</v>
      </c>
      <c r="B617" s="250" t="s">
        <v>2824</v>
      </c>
      <c r="C617" s="234" t="s">
        <v>2131</v>
      </c>
      <c r="D617" s="207" t="s">
        <v>319</v>
      </c>
      <c r="E617" s="169"/>
      <c r="F617" s="234" t="s">
        <v>1831</v>
      </c>
      <c r="G617" s="227" t="s">
        <v>15</v>
      </c>
      <c r="H617" s="179" t="s">
        <v>215</v>
      </c>
      <c r="I617" s="235"/>
      <c r="J617" s="112"/>
      <c r="K617" s="254"/>
      <c r="L617" s="112"/>
      <c r="M617" s="258"/>
      <c r="N617" s="179"/>
      <c r="O617" s="235"/>
      <c r="P617" s="112"/>
      <c r="Q617" s="254"/>
      <c r="R617" s="112"/>
      <c r="S617" s="258"/>
      <c r="T617" s="222"/>
      <c r="U617" s="161"/>
      <c r="V617" s="197"/>
      <c r="W617" s="162"/>
      <c r="X617" s="92"/>
      <c r="Y617" s="92"/>
      <c r="Z617" s="91"/>
      <c r="AA617" s="91"/>
      <c r="AB617" s="92"/>
      <c r="AC617" s="92"/>
      <c r="AD617" s="91"/>
    </row>
    <row r="618" spans="1:30" hidden="1" x14ac:dyDescent="0.5">
      <c r="A618" s="312" t="s">
        <v>1854</v>
      </c>
      <c r="B618" s="313"/>
      <c r="C618" s="314"/>
      <c r="D618" s="315"/>
      <c r="E618" s="315"/>
      <c r="F618" s="315"/>
      <c r="G618" s="315"/>
      <c r="H618" s="315"/>
      <c r="I618" s="315"/>
      <c r="J618" s="315"/>
      <c r="K618" s="315"/>
      <c r="L618" s="315"/>
      <c r="M618" s="315"/>
      <c r="N618" s="315"/>
      <c r="O618" s="315"/>
      <c r="P618" s="315"/>
      <c r="Q618" s="315"/>
      <c r="R618" s="315"/>
      <c r="S618" s="315"/>
      <c r="T618" s="315"/>
      <c r="U618" s="315"/>
      <c r="V618" s="315"/>
      <c r="W618" s="315"/>
      <c r="X618" s="316"/>
      <c r="Y618" s="316"/>
      <c r="Z618" s="316"/>
      <c r="AA618" s="316"/>
      <c r="AB618" s="316"/>
      <c r="AC618" s="316"/>
      <c r="AD618" s="316"/>
    </row>
    <row r="619" spans="1:30" ht="22.75" hidden="1" outlineLevel="1" x14ac:dyDescent="0.5">
      <c r="A619" s="324" t="s">
        <v>1855</v>
      </c>
      <c r="B619" s="325" t="s">
        <v>1861</v>
      </c>
      <c r="C619" s="326"/>
      <c r="D619" s="327"/>
      <c r="E619" s="327"/>
      <c r="F619" s="327"/>
      <c r="G619" s="327"/>
      <c r="H619" s="327"/>
      <c r="I619" s="327"/>
      <c r="J619" s="327"/>
      <c r="K619" s="327"/>
      <c r="L619" s="327"/>
      <c r="M619" s="327"/>
      <c r="N619" s="327"/>
      <c r="O619" s="327"/>
      <c r="P619" s="327"/>
      <c r="Q619" s="327"/>
      <c r="R619" s="327"/>
      <c r="S619" s="327"/>
      <c r="T619" s="327"/>
      <c r="U619" s="327"/>
      <c r="V619" s="327"/>
      <c r="W619" s="327"/>
      <c r="X619" s="327"/>
      <c r="Y619" s="327"/>
      <c r="Z619" s="327"/>
      <c r="AA619" s="327"/>
      <c r="AB619" s="327"/>
      <c r="AC619" s="327"/>
      <c r="AD619" s="327"/>
    </row>
    <row r="620" spans="1:30" hidden="1" outlineLevel="1" x14ac:dyDescent="0.5">
      <c r="A620" s="324" t="s">
        <v>1856</v>
      </c>
      <c r="B620" s="325"/>
      <c r="C620" s="326"/>
      <c r="D620" s="327"/>
      <c r="E620" s="327"/>
      <c r="F620" s="327"/>
      <c r="G620" s="327"/>
      <c r="H620" s="327"/>
      <c r="I620" s="327"/>
      <c r="J620" s="327"/>
      <c r="K620" s="327"/>
      <c r="L620" s="327"/>
      <c r="M620" s="327"/>
      <c r="N620" s="327"/>
      <c r="O620" s="327"/>
      <c r="P620" s="327"/>
      <c r="Q620" s="327"/>
      <c r="R620" s="327"/>
      <c r="S620" s="327"/>
      <c r="T620" s="327"/>
      <c r="U620" s="327"/>
      <c r="V620" s="327"/>
      <c r="W620" s="327"/>
      <c r="X620" s="327"/>
      <c r="Y620" s="327"/>
      <c r="Z620" s="327"/>
      <c r="AA620" s="327"/>
      <c r="AB620" s="327"/>
      <c r="AC620" s="327"/>
      <c r="AD620" s="327"/>
    </row>
    <row r="621" spans="1:30" hidden="1" outlineLevel="1" x14ac:dyDescent="0.5">
      <c r="A621" s="189" t="s">
        <v>1857</v>
      </c>
      <c r="B621" s="212"/>
      <c r="C621" s="301"/>
      <c r="D621" s="190"/>
      <c r="E621" s="169"/>
      <c r="F621" s="177"/>
      <c r="G621" s="228"/>
      <c r="H621" s="179"/>
      <c r="I621" s="205"/>
      <c r="J621" s="206"/>
      <c r="K621" s="206"/>
      <c r="L621" s="206"/>
      <c r="M621" s="206"/>
      <c r="N621" s="179"/>
      <c r="O621" s="205"/>
      <c r="P621" s="206"/>
      <c r="Q621" s="206"/>
      <c r="R621" s="206"/>
      <c r="S621" s="206"/>
      <c r="T621" s="222"/>
      <c r="U621" s="161"/>
      <c r="V621" s="197"/>
      <c r="W621" s="162"/>
      <c r="X621" s="92"/>
      <c r="Y621" s="92"/>
      <c r="Z621" s="91"/>
      <c r="AA621" s="91"/>
      <c r="AB621" s="92"/>
      <c r="AC621" s="92"/>
      <c r="AD621" s="91"/>
    </row>
    <row r="622" spans="1:30" hidden="1" outlineLevel="1" x14ac:dyDescent="0.5">
      <c r="A622" s="189" t="s">
        <v>1858</v>
      </c>
      <c r="B622" s="212"/>
      <c r="C622" s="301"/>
      <c r="D622" s="190"/>
      <c r="E622" s="169"/>
      <c r="F622" s="177"/>
      <c r="G622" s="228"/>
      <c r="H622" s="179"/>
      <c r="I622" s="205"/>
      <c r="J622" s="206"/>
      <c r="K622" s="206"/>
      <c r="L622" s="206"/>
      <c r="M622" s="206"/>
      <c r="N622" s="179"/>
      <c r="O622" s="205"/>
      <c r="P622" s="206"/>
      <c r="Q622" s="206"/>
      <c r="R622" s="206"/>
      <c r="S622" s="206"/>
      <c r="T622" s="222"/>
      <c r="U622" s="161"/>
      <c r="V622" s="197"/>
      <c r="W622" s="162"/>
      <c r="X622" s="92"/>
      <c r="Y622" s="92"/>
      <c r="Z622" s="91"/>
      <c r="AA622" s="91"/>
      <c r="AB622" s="92"/>
      <c r="AC622" s="92"/>
      <c r="AD622" s="91"/>
    </row>
    <row r="623" spans="1:30" hidden="1" outlineLevel="1" x14ac:dyDescent="0.5">
      <c r="A623" s="189" t="s">
        <v>1859</v>
      </c>
      <c r="B623" s="212"/>
      <c r="C623" s="301"/>
      <c r="D623" s="190"/>
      <c r="E623" s="169"/>
      <c r="F623" s="177"/>
      <c r="G623" s="228" t="s">
        <v>203</v>
      </c>
      <c r="H623" s="179"/>
      <c r="I623" s="205"/>
      <c r="J623" s="206"/>
      <c r="K623" s="206"/>
      <c r="L623" s="206"/>
      <c r="M623" s="206"/>
      <c r="N623" s="179"/>
      <c r="O623" s="205"/>
      <c r="P623" s="206"/>
      <c r="Q623" s="206"/>
      <c r="R623" s="206"/>
      <c r="S623" s="206"/>
      <c r="T623" s="222" t="s">
        <v>203</v>
      </c>
      <c r="U623" s="161"/>
      <c r="V623" s="197" t="s">
        <v>203</v>
      </c>
      <c r="W623" s="162"/>
      <c r="X623" s="92"/>
      <c r="Y623" s="92"/>
      <c r="Z623" s="91"/>
      <c r="AA623" s="91"/>
      <c r="AB623" s="92"/>
      <c r="AC623" s="92"/>
      <c r="AD623" s="91"/>
    </row>
    <row r="624" spans="1:30" ht="25" outlineLevel="1" x14ac:dyDescent="0.5">
      <c r="A624" s="309" t="s">
        <v>2914</v>
      </c>
      <c r="B624" s="213" t="s">
        <v>2913</v>
      </c>
      <c r="C624" s="93"/>
      <c r="D624" s="171" t="s">
        <v>352</v>
      </c>
      <c r="E624" s="171"/>
      <c r="F624" s="178"/>
      <c r="G624" s="228" t="s">
        <v>203</v>
      </c>
      <c r="H624" s="180" t="s">
        <v>352</v>
      </c>
      <c r="I624" s="133"/>
      <c r="J624" s="112" t="s">
        <v>22</v>
      </c>
      <c r="K624" s="254" t="s">
        <v>2978</v>
      </c>
      <c r="L624" s="112"/>
      <c r="M624" s="258"/>
      <c r="N624" s="180"/>
      <c r="O624" s="90"/>
      <c r="P624" s="112"/>
      <c r="Q624" s="254"/>
      <c r="R624" s="112"/>
      <c r="S624" s="258"/>
      <c r="T624" s="222" t="s">
        <v>203</v>
      </c>
      <c r="U624" s="161"/>
      <c r="V624" s="197" t="s">
        <v>203</v>
      </c>
      <c r="W624" s="162"/>
      <c r="X624" s="92"/>
      <c r="Y624" s="92"/>
      <c r="Z624" s="91"/>
      <c r="AA624" s="91"/>
      <c r="AB624" s="92"/>
      <c r="AC624" s="92"/>
      <c r="AD624" s="91"/>
    </row>
    <row r="625" spans="1:30" outlineLevel="1" x14ac:dyDescent="0.5">
      <c r="A625" s="318" t="s">
        <v>1955</v>
      </c>
      <c r="B625" s="213" t="s">
        <v>1956</v>
      </c>
      <c r="C625" s="93"/>
      <c r="D625" s="171" t="s">
        <v>352</v>
      </c>
      <c r="E625" s="171"/>
      <c r="F625" s="178"/>
      <c r="G625" s="228"/>
      <c r="H625" s="180" t="s">
        <v>352</v>
      </c>
      <c r="I625" s="90"/>
      <c r="J625" s="112" t="s">
        <v>22</v>
      </c>
      <c r="K625" s="254" t="s">
        <v>2925</v>
      </c>
      <c r="L625" s="112"/>
      <c r="M625" s="258"/>
      <c r="N625" s="180"/>
      <c r="O625" s="90"/>
      <c r="P625" s="112"/>
      <c r="Q625" s="254"/>
      <c r="R625" s="112"/>
      <c r="S625" s="258"/>
      <c r="T625" s="222"/>
      <c r="U625" s="161"/>
      <c r="V625" s="197"/>
      <c r="W625" s="162"/>
      <c r="X625" s="92"/>
      <c r="Y625" s="92"/>
      <c r="Z625" s="91"/>
      <c r="AA625" s="91"/>
      <c r="AB625" s="92"/>
      <c r="AC625" s="92"/>
      <c r="AD625" s="91"/>
    </row>
    <row r="626" spans="1:30" hidden="1" outlineLevel="1" x14ac:dyDescent="0.5">
      <c r="A626" s="331" t="s">
        <v>1860</v>
      </c>
      <c r="B626" s="332"/>
      <c r="C626" s="326"/>
      <c r="D626" s="327"/>
      <c r="E626" s="327"/>
      <c r="F626" s="327"/>
      <c r="G626" s="327"/>
      <c r="H626" s="327"/>
      <c r="I626" s="327"/>
      <c r="J626" s="327"/>
      <c r="K626" s="327"/>
      <c r="L626" s="327"/>
      <c r="M626" s="327"/>
      <c r="N626" s="327"/>
      <c r="O626" s="327"/>
      <c r="P626" s="327"/>
      <c r="Q626" s="327"/>
      <c r="R626" s="327"/>
      <c r="S626" s="327"/>
      <c r="T626" s="327"/>
      <c r="U626" s="327"/>
      <c r="V626" s="327"/>
      <c r="W626" s="327"/>
      <c r="X626" s="329"/>
      <c r="Y626" s="329"/>
      <c r="Z626" s="330"/>
      <c r="AA626" s="330"/>
      <c r="AB626" s="329"/>
      <c r="AC626" s="329"/>
      <c r="AD626" s="330"/>
    </row>
    <row r="627" spans="1:30" ht="25" outlineLevel="1" x14ac:dyDescent="0.5">
      <c r="A627" s="216" t="s">
        <v>1510</v>
      </c>
      <c r="B627" s="213" t="s">
        <v>1511</v>
      </c>
      <c r="C627" s="93"/>
      <c r="D627" s="171" t="s">
        <v>352</v>
      </c>
      <c r="E627" s="171"/>
      <c r="F627" s="178"/>
      <c r="G627" s="228"/>
      <c r="H627" s="180" t="s">
        <v>352</v>
      </c>
      <c r="I627" s="133"/>
      <c r="J627" s="112" t="s">
        <v>22</v>
      </c>
      <c r="K627" s="256" t="s">
        <v>2922</v>
      </c>
      <c r="L627" s="112"/>
      <c r="M627" s="258"/>
      <c r="N627" s="180"/>
      <c r="O627" s="90"/>
      <c r="P627" s="112"/>
      <c r="Q627" s="256"/>
      <c r="R627" s="112"/>
      <c r="S627" s="258"/>
      <c r="T627" s="222"/>
      <c r="U627" s="161"/>
      <c r="V627" s="197"/>
      <c r="W627" s="162"/>
      <c r="X627" s="92"/>
      <c r="Y627" s="92"/>
      <c r="Z627" s="91"/>
      <c r="AA627" s="91"/>
      <c r="AB627" s="92"/>
      <c r="AC627" s="92"/>
      <c r="AD627" s="91"/>
    </row>
    <row r="628" spans="1:30" ht="25" hidden="1" outlineLevel="1" x14ac:dyDescent="0.5">
      <c r="A628" s="355" t="s">
        <v>1862</v>
      </c>
      <c r="B628" s="356" t="s">
        <v>1870</v>
      </c>
      <c r="C628" s="93"/>
      <c r="D628" s="270" t="s">
        <v>1878</v>
      </c>
      <c r="E628" s="270"/>
      <c r="F628" s="178"/>
      <c r="G628" s="228" t="s">
        <v>203</v>
      </c>
      <c r="H628" s="365" t="s">
        <v>215</v>
      </c>
      <c r="I628" s="90"/>
      <c r="J628" s="112"/>
      <c r="K628" s="256"/>
      <c r="L628" s="112"/>
      <c r="M628" s="258"/>
      <c r="N628" s="305"/>
      <c r="O628" s="90"/>
      <c r="P628" s="112"/>
      <c r="Q628" s="256"/>
      <c r="R628" s="112"/>
      <c r="S628" s="258"/>
      <c r="T628" s="222" t="s">
        <v>203</v>
      </c>
      <c r="U628" s="161"/>
      <c r="V628" s="197" t="s">
        <v>203</v>
      </c>
      <c r="W628" s="162"/>
      <c r="X628" s="92"/>
      <c r="Y628" s="92"/>
      <c r="Z628" s="91"/>
      <c r="AA628" s="91"/>
      <c r="AB628" s="92"/>
      <c r="AC628" s="92"/>
      <c r="AD628" s="91"/>
    </row>
    <row r="629" spans="1:30" ht="25" hidden="1" outlineLevel="1" x14ac:dyDescent="0.5">
      <c r="A629" s="355" t="s">
        <v>1863</v>
      </c>
      <c r="B629" s="356" t="s">
        <v>1871</v>
      </c>
      <c r="C629" s="93"/>
      <c r="D629" s="270" t="s">
        <v>1879</v>
      </c>
      <c r="E629" s="270"/>
      <c r="F629" s="178"/>
      <c r="G629" s="228"/>
      <c r="H629" s="360" t="s">
        <v>215</v>
      </c>
      <c r="I629" s="90"/>
      <c r="J629" s="112"/>
      <c r="K629" s="256"/>
      <c r="L629" s="112"/>
      <c r="M629" s="258"/>
      <c r="N629" s="270"/>
      <c r="O629" s="90"/>
      <c r="P629" s="112"/>
      <c r="Q629" s="256"/>
      <c r="R629" s="112"/>
      <c r="S629" s="258"/>
      <c r="T629" s="222"/>
      <c r="U629" s="161"/>
      <c r="V629" s="197"/>
      <c r="W629" s="162"/>
      <c r="X629" s="92"/>
      <c r="Y629" s="92"/>
      <c r="Z629" s="91"/>
      <c r="AA629" s="91"/>
      <c r="AB629" s="92"/>
      <c r="AC629" s="92"/>
      <c r="AD629" s="91"/>
    </row>
    <row r="630" spans="1:30" ht="37.5" hidden="1" outlineLevel="1" x14ac:dyDescent="0.5">
      <c r="A630" s="355" t="s">
        <v>1864</v>
      </c>
      <c r="B630" s="356" t="s">
        <v>1872</v>
      </c>
      <c r="C630" s="93"/>
      <c r="D630" s="270" t="s">
        <v>1878</v>
      </c>
      <c r="E630" s="270"/>
      <c r="F630" s="178"/>
      <c r="G630" s="228"/>
      <c r="H630" s="360" t="s">
        <v>215</v>
      </c>
      <c r="I630" s="90"/>
      <c r="J630" s="112"/>
      <c r="K630" s="256"/>
      <c r="L630" s="112"/>
      <c r="M630" s="258"/>
      <c r="N630" s="270"/>
      <c r="O630" s="90"/>
      <c r="P630" s="112"/>
      <c r="Q630" s="256"/>
      <c r="R630" s="112"/>
      <c r="S630" s="258"/>
      <c r="T630" s="222"/>
      <c r="U630" s="161"/>
      <c r="V630" s="197"/>
      <c r="W630" s="162"/>
      <c r="X630" s="92"/>
      <c r="Y630" s="92"/>
      <c r="Z630" s="91"/>
      <c r="AA630" s="91"/>
      <c r="AB630" s="92"/>
      <c r="AC630" s="92"/>
      <c r="AD630" s="91"/>
    </row>
    <row r="631" spans="1:30" ht="37.5" hidden="1" outlineLevel="1" x14ac:dyDescent="0.5">
      <c r="A631" s="355" t="s">
        <v>1865</v>
      </c>
      <c r="B631" s="356" t="s">
        <v>1873</v>
      </c>
      <c r="C631" s="93"/>
      <c r="D631" s="270" t="s">
        <v>1878</v>
      </c>
      <c r="E631" s="270"/>
      <c r="F631" s="178"/>
      <c r="G631" s="228"/>
      <c r="H631" s="360" t="s">
        <v>215</v>
      </c>
      <c r="I631" s="90"/>
      <c r="J631" s="112"/>
      <c r="K631" s="256"/>
      <c r="L631" s="112"/>
      <c r="M631" s="258"/>
      <c r="N631" s="270"/>
      <c r="O631" s="90"/>
      <c r="P631" s="112"/>
      <c r="Q631" s="256"/>
      <c r="R631" s="112"/>
      <c r="S631" s="258"/>
      <c r="T631" s="222"/>
      <c r="U631" s="161"/>
      <c r="V631" s="197"/>
      <c r="W631" s="162"/>
      <c r="X631" s="92"/>
      <c r="Y631" s="92"/>
      <c r="Z631" s="91"/>
      <c r="AA631" s="91"/>
      <c r="AB631" s="92"/>
      <c r="AC631" s="92"/>
      <c r="AD631" s="91"/>
    </row>
    <row r="632" spans="1:30" ht="25" hidden="1" outlineLevel="1" x14ac:dyDescent="0.5">
      <c r="A632" s="355" t="s">
        <v>1866</v>
      </c>
      <c r="B632" s="356" t="s">
        <v>1874</v>
      </c>
      <c r="C632" s="93"/>
      <c r="D632" s="270" t="s">
        <v>1878</v>
      </c>
      <c r="E632" s="270"/>
      <c r="F632" s="178"/>
      <c r="G632" s="228"/>
      <c r="H632" s="360" t="s">
        <v>215</v>
      </c>
      <c r="I632" s="90"/>
      <c r="J632" s="112"/>
      <c r="K632" s="256"/>
      <c r="L632" s="112"/>
      <c r="M632" s="258"/>
      <c r="N632" s="270"/>
      <c r="O632" s="90"/>
      <c r="P632" s="112"/>
      <c r="Q632" s="256"/>
      <c r="R632" s="112"/>
      <c r="S632" s="258"/>
      <c r="T632" s="222"/>
      <c r="U632" s="161"/>
      <c r="V632" s="197"/>
      <c r="W632" s="162"/>
      <c r="X632" s="92"/>
      <c r="Y632" s="92"/>
      <c r="Z632" s="91"/>
      <c r="AA632" s="91"/>
      <c r="AB632" s="92"/>
      <c r="AC632" s="92"/>
      <c r="AD632" s="91"/>
    </row>
    <row r="633" spans="1:30" ht="25" hidden="1" outlineLevel="1" x14ac:dyDescent="0.5">
      <c r="A633" s="355" t="s">
        <v>1867</v>
      </c>
      <c r="B633" s="356" t="s">
        <v>1875</v>
      </c>
      <c r="C633" s="93"/>
      <c r="D633" s="270" t="s">
        <v>1880</v>
      </c>
      <c r="E633" s="270"/>
      <c r="F633" s="178"/>
      <c r="G633" s="228"/>
      <c r="H633" s="360" t="s">
        <v>215</v>
      </c>
      <c r="I633" s="90"/>
      <c r="J633" s="112"/>
      <c r="K633" s="256"/>
      <c r="L633" s="112"/>
      <c r="M633" s="258"/>
      <c r="N633" s="270"/>
      <c r="O633" s="90"/>
      <c r="P633" s="112"/>
      <c r="Q633" s="256"/>
      <c r="R633" s="112"/>
      <c r="S633" s="258"/>
      <c r="T633" s="222"/>
      <c r="U633" s="161"/>
      <c r="V633" s="197"/>
      <c r="W633" s="162"/>
      <c r="X633" s="92"/>
      <c r="Y633" s="92"/>
      <c r="Z633" s="91"/>
      <c r="AA633" s="91"/>
      <c r="AB633" s="92"/>
      <c r="AC633" s="92"/>
      <c r="AD633" s="91"/>
    </row>
    <row r="634" spans="1:30" ht="25" hidden="1" outlineLevel="1" x14ac:dyDescent="0.5">
      <c r="A634" s="355" t="s">
        <v>1868</v>
      </c>
      <c r="B634" s="356" t="s">
        <v>1876</v>
      </c>
      <c r="C634" s="93"/>
      <c r="D634" s="270" t="s">
        <v>1880</v>
      </c>
      <c r="E634" s="270"/>
      <c r="F634" s="178"/>
      <c r="G634" s="228"/>
      <c r="H634" s="360" t="s">
        <v>215</v>
      </c>
      <c r="I634" s="90"/>
      <c r="J634" s="112"/>
      <c r="K634" s="256"/>
      <c r="L634" s="112"/>
      <c r="M634" s="258"/>
      <c r="N634" s="270"/>
      <c r="O634" s="90"/>
      <c r="P634" s="112"/>
      <c r="Q634" s="256"/>
      <c r="R634" s="112"/>
      <c r="S634" s="258"/>
      <c r="T634" s="222"/>
      <c r="U634" s="161"/>
      <c r="V634" s="197"/>
      <c r="W634" s="162"/>
      <c r="X634" s="92"/>
      <c r="Y634" s="92"/>
      <c r="Z634" s="91"/>
      <c r="AA634" s="91"/>
      <c r="AB634" s="92"/>
      <c r="AC634" s="92"/>
      <c r="AD634" s="91"/>
    </row>
    <row r="635" spans="1:30" ht="25" hidden="1" outlineLevel="1" x14ac:dyDescent="0.5">
      <c r="A635" s="355" t="s">
        <v>1869</v>
      </c>
      <c r="B635" s="356" t="s">
        <v>1877</v>
      </c>
      <c r="C635" s="93"/>
      <c r="D635" s="270" t="s">
        <v>1881</v>
      </c>
      <c r="E635" s="270"/>
      <c r="F635" s="178"/>
      <c r="G635" s="228" t="s">
        <v>203</v>
      </c>
      <c r="H635" s="360" t="s">
        <v>215</v>
      </c>
      <c r="I635" s="90"/>
      <c r="J635" s="112"/>
      <c r="K635" s="256"/>
      <c r="L635" s="112"/>
      <c r="M635" s="258"/>
      <c r="N635" s="270"/>
      <c r="O635" s="90"/>
      <c r="P635" s="112"/>
      <c r="Q635" s="256"/>
      <c r="R635" s="112"/>
      <c r="S635" s="258"/>
      <c r="T635" s="222" t="s">
        <v>203</v>
      </c>
      <c r="U635" s="161"/>
      <c r="V635" s="197" t="s">
        <v>203</v>
      </c>
      <c r="W635" s="162"/>
      <c r="X635" s="92"/>
      <c r="Y635" s="92"/>
      <c r="Z635" s="91"/>
      <c r="AA635" s="91"/>
      <c r="AB635" s="92"/>
      <c r="AC635" s="92"/>
      <c r="AD635" s="91"/>
    </row>
    <row r="636" spans="1:30" ht="25" outlineLevel="1" x14ac:dyDescent="0.5">
      <c r="A636" s="357" t="s">
        <v>2087</v>
      </c>
      <c r="B636" s="358" t="s">
        <v>2088</v>
      </c>
      <c r="C636" s="93"/>
      <c r="D636" s="270" t="s">
        <v>2104</v>
      </c>
      <c r="E636" s="171"/>
      <c r="F636" s="178"/>
      <c r="G636" s="228"/>
      <c r="H636" s="270" t="s">
        <v>2104</v>
      </c>
      <c r="I636" s="133"/>
      <c r="J636" s="112" t="s">
        <v>22</v>
      </c>
      <c r="K636" s="133" t="s">
        <v>2970</v>
      </c>
      <c r="L636" s="112"/>
      <c r="M636" s="258"/>
      <c r="N636" s="270"/>
      <c r="O636" s="90"/>
      <c r="P636" s="112"/>
      <c r="Q636" s="256"/>
      <c r="R636" s="112"/>
      <c r="S636" s="258"/>
      <c r="T636" s="222"/>
      <c r="U636" s="161"/>
      <c r="V636" s="197"/>
      <c r="W636" s="162"/>
      <c r="X636" s="92"/>
      <c r="Y636" s="92"/>
      <c r="Z636" s="91"/>
      <c r="AA636" s="91"/>
      <c r="AB636" s="92"/>
      <c r="AC636" s="92"/>
      <c r="AD636" s="91"/>
    </row>
    <row r="637" spans="1:30" ht="25" outlineLevel="1" x14ac:dyDescent="0.5">
      <c r="A637" s="357" t="s">
        <v>2089</v>
      </c>
      <c r="B637" s="358" t="s">
        <v>2090</v>
      </c>
      <c r="C637" s="93"/>
      <c r="D637" s="270" t="s">
        <v>2105</v>
      </c>
      <c r="E637" s="171"/>
      <c r="F637" s="178"/>
      <c r="G637" s="228"/>
      <c r="H637" s="270" t="s">
        <v>2105</v>
      </c>
      <c r="I637" s="133"/>
      <c r="J637" s="112" t="s">
        <v>22</v>
      </c>
      <c r="K637" s="133" t="s">
        <v>2971</v>
      </c>
      <c r="L637" s="112"/>
      <c r="M637" s="258"/>
      <c r="N637" s="270"/>
      <c r="O637" s="90"/>
      <c r="P637" s="112"/>
      <c r="Q637" s="256"/>
      <c r="R637" s="112"/>
      <c r="S637" s="258"/>
      <c r="T637" s="222"/>
      <c r="U637" s="161"/>
      <c r="V637" s="197"/>
      <c r="W637" s="162"/>
      <c r="X637" s="92"/>
      <c r="Y637" s="92"/>
      <c r="Z637" s="91"/>
      <c r="AA637" s="91"/>
      <c r="AB637" s="92"/>
      <c r="AC637" s="92"/>
      <c r="AD637" s="91"/>
    </row>
    <row r="638" spans="1:30" ht="25" outlineLevel="1" x14ac:dyDescent="0.5">
      <c r="A638" s="357" t="s">
        <v>2091</v>
      </c>
      <c r="B638" s="359" t="s">
        <v>2092</v>
      </c>
      <c r="C638" s="93"/>
      <c r="D638" s="270" t="s">
        <v>2106</v>
      </c>
      <c r="E638" s="171"/>
      <c r="F638" s="178"/>
      <c r="G638" s="228"/>
      <c r="H638" s="270" t="s">
        <v>2106</v>
      </c>
      <c r="I638" s="133"/>
      <c r="J638" s="112" t="s">
        <v>22</v>
      </c>
      <c r="K638" s="133" t="s">
        <v>2972</v>
      </c>
      <c r="L638" s="112"/>
      <c r="M638" s="258"/>
      <c r="N638" s="270"/>
      <c r="O638" s="90"/>
      <c r="P638" s="112"/>
      <c r="Q638" s="256"/>
      <c r="R638" s="112"/>
      <c r="S638" s="258"/>
      <c r="T638" s="222"/>
      <c r="U638" s="161"/>
      <c r="V638" s="197"/>
      <c r="W638" s="162"/>
      <c r="X638" s="92"/>
      <c r="Y638" s="92"/>
      <c r="Z638" s="91"/>
      <c r="AA638" s="91"/>
      <c r="AB638" s="92"/>
      <c r="AC638" s="92"/>
      <c r="AD638" s="91"/>
    </row>
    <row r="639" spans="1:30" ht="25" outlineLevel="1" x14ac:dyDescent="0.5">
      <c r="A639" s="357" t="s">
        <v>2093</v>
      </c>
      <c r="B639" s="359" t="s">
        <v>2094</v>
      </c>
      <c r="C639" s="93"/>
      <c r="D639" s="270" t="s">
        <v>2107</v>
      </c>
      <c r="E639" s="171"/>
      <c r="F639" s="178"/>
      <c r="G639" s="228"/>
      <c r="H639" s="270" t="s">
        <v>2107</v>
      </c>
      <c r="I639" s="133"/>
      <c r="J639" s="112" t="s">
        <v>22</v>
      </c>
      <c r="K639" s="133" t="s">
        <v>2972</v>
      </c>
      <c r="L639" s="112"/>
      <c r="M639" s="258"/>
      <c r="N639" s="270"/>
      <c r="O639" s="90"/>
      <c r="P639" s="112"/>
      <c r="Q639" s="256"/>
      <c r="R639" s="112"/>
      <c r="S639" s="258"/>
      <c r="T639" s="222"/>
      <c r="U639" s="161"/>
      <c r="V639" s="197"/>
      <c r="W639" s="162"/>
      <c r="X639" s="92"/>
      <c r="Y639" s="92"/>
      <c r="Z639" s="91"/>
      <c r="AA639" s="91"/>
      <c r="AB639" s="92"/>
      <c r="AC639" s="92"/>
      <c r="AD639" s="91"/>
    </row>
    <row r="640" spans="1:30" ht="25" outlineLevel="1" x14ac:dyDescent="0.5">
      <c r="A640" s="357" t="s">
        <v>2095</v>
      </c>
      <c r="B640" s="358" t="s">
        <v>2096</v>
      </c>
      <c r="C640" s="93"/>
      <c r="D640" s="270" t="s">
        <v>2108</v>
      </c>
      <c r="E640" s="171"/>
      <c r="F640" s="178"/>
      <c r="G640" s="228"/>
      <c r="H640" s="270" t="s">
        <v>2108</v>
      </c>
      <c r="I640" s="133"/>
      <c r="J640" s="378" t="s">
        <v>23</v>
      </c>
      <c r="K640" s="379" t="s">
        <v>3030</v>
      </c>
      <c r="L640" s="112"/>
      <c r="M640" s="258"/>
      <c r="N640" s="270"/>
      <c r="O640" s="90"/>
      <c r="P640" s="112"/>
      <c r="Q640" s="256"/>
      <c r="R640" s="112"/>
      <c r="S640" s="258"/>
      <c r="T640" s="222"/>
      <c r="U640" s="161"/>
      <c r="V640" s="197"/>
      <c r="W640" s="162"/>
      <c r="X640" s="92"/>
      <c r="Y640" s="92"/>
      <c r="Z640" s="91"/>
      <c r="AA640" s="91"/>
      <c r="AB640" s="92"/>
      <c r="AC640" s="92"/>
      <c r="AD640" s="91"/>
    </row>
    <row r="641" spans="1:30" ht="25" outlineLevel="1" x14ac:dyDescent="0.5">
      <c r="A641" s="357" t="s">
        <v>2097</v>
      </c>
      <c r="B641" s="358" t="s">
        <v>2098</v>
      </c>
      <c r="C641" s="93"/>
      <c r="D641" s="270" t="s">
        <v>2109</v>
      </c>
      <c r="E641" s="171"/>
      <c r="F641" s="178"/>
      <c r="G641" s="228"/>
      <c r="H641" s="270" t="s">
        <v>2109</v>
      </c>
      <c r="I641" s="133"/>
      <c r="J641" s="112" t="s">
        <v>22</v>
      </c>
      <c r="K641" s="133" t="s">
        <v>2972</v>
      </c>
      <c r="L641" s="112"/>
      <c r="M641" s="258"/>
      <c r="N641" s="270"/>
      <c r="O641" s="90"/>
      <c r="P641" s="112"/>
      <c r="Q641" s="256"/>
      <c r="R641" s="112"/>
      <c r="S641" s="258"/>
      <c r="T641" s="222"/>
      <c r="U641" s="161"/>
      <c r="V641" s="197"/>
      <c r="W641" s="162"/>
      <c r="X641" s="92"/>
      <c r="Y641" s="92"/>
      <c r="Z641" s="91"/>
      <c r="AA641" s="91"/>
      <c r="AB641" s="92"/>
      <c r="AC641" s="92"/>
      <c r="AD641" s="91"/>
    </row>
    <row r="642" spans="1:30" ht="25" outlineLevel="1" x14ac:dyDescent="0.5">
      <c r="A642" s="357" t="s">
        <v>2099</v>
      </c>
      <c r="B642" s="359" t="s">
        <v>2100</v>
      </c>
      <c r="C642" s="93"/>
      <c r="D642" s="270" t="s">
        <v>2110</v>
      </c>
      <c r="E642" s="171"/>
      <c r="F642" s="178"/>
      <c r="G642" s="228"/>
      <c r="H642" s="270" t="s">
        <v>2110</v>
      </c>
      <c r="I642" s="133"/>
      <c r="J642" s="112" t="s">
        <v>22</v>
      </c>
      <c r="K642" s="133" t="s">
        <v>2972</v>
      </c>
      <c r="L642" s="112"/>
      <c r="M642" s="258"/>
      <c r="N642" s="270"/>
      <c r="O642" s="90"/>
      <c r="P642" s="112"/>
      <c r="Q642" s="256"/>
      <c r="R642" s="112"/>
      <c r="S642" s="258"/>
      <c r="T642" s="222"/>
      <c r="U642" s="161"/>
      <c r="V642" s="197"/>
      <c r="W642" s="162"/>
      <c r="X642" s="92"/>
      <c r="Y642" s="92"/>
      <c r="Z642" s="91"/>
      <c r="AA642" s="91"/>
      <c r="AB642" s="92"/>
      <c r="AC642" s="92"/>
      <c r="AD642" s="91"/>
    </row>
    <row r="643" spans="1:30" ht="25" outlineLevel="1" x14ac:dyDescent="0.5">
      <c r="A643" s="357" t="s">
        <v>2101</v>
      </c>
      <c r="B643" s="358" t="s">
        <v>2102</v>
      </c>
      <c r="C643" s="93"/>
      <c r="D643" s="270" t="s">
        <v>2111</v>
      </c>
      <c r="E643" s="171"/>
      <c r="F643" s="178"/>
      <c r="G643" s="228"/>
      <c r="H643" s="270" t="s">
        <v>2111</v>
      </c>
      <c r="I643" s="133"/>
      <c r="J643" s="378" t="s">
        <v>23</v>
      </c>
      <c r="K643" s="379" t="s">
        <v>3030</v>
      </c>
      <c r="L643" s="112"/>
      <c r="M643" s="258"/>
      <c r="N643" s="270"/>
      <c r="O643" s="90"/>
      <c r="P643" s="112"/>
      <c r="Q643" s="256"/>
      <c r="R643" s="112"/>
      <c r="S643" s="258"/>
      <c r="T643" s="222"/>
      <c r="U643" s="161"/>
      <c r="V643" s="197"/>
      <c r="W643" s="162"/>
      <c r="X643" s="92"/>
      <c r="Y643" s="92"/>
      <c r="Z643" s="91"/>
      <c r="AA643" s="91"/>
      <c r="AB643" s="92"/>
      <c r="AC643" s="92"/>
      <c r="AD643" s="91"/>
    </row>
    <row r="644" spans="1:30" ht="25" outlineLevel="1" x14ac:dyDescent="0.5">
      <c r="A644" s="357" t="s">
        <v>3028</v>
      </c>
      <c r="B644" s="358" t="s">
        <v>2103</v>
      </c>
      <c r="C644" s="93"/>
      <c r="D644" s="270" t="s">
        <v>2112</v>
      </c>
      <c r="E644" s="171"/>
      <c r="F644" s="178"/>
      <c r="G644" s="228"/>
      <c r="H644" s="270" t="s">
        <v>2112</v>
      </c>
      <c r="I644" s="133"/>
      <c r="J644" s="112" t="s">
        <v>22</v>
      </c>
      <c r="K644" s="133" t="s">
        <v>2972</v>
      </c>
      <c r="L644" s="112"/>
      <c r="M644" s="258"/>
      <c r="N644" s="270"/>
      <c r="O644" s="90"/>
      <c r="P644" s="112"/>
      <c r="Q644" s="256"/>
      <c r="R644" s="112"/>
      <c r="S644" s="258"/>
      <c r="T644" s="222"/>
      <c r="U644" s="161"/>
      <c r="V644" s="197"/>
      <c r="W644" s="162"/>
      <c r="X644" s="92"/>
      <c r="Y644" s="92"/>
      <c r="Z644" s="91"/>
      <c r="AA644" s="91"/>
      <c r="AB644" s="92"/>
      <c r="AC644" s="92"/>
      <c r="AD644" s="91"/>
    </row>
    <row r="645" spans="1:30" hidden="1" outlineLevel="1" x14ac:dyDescent="0.5">
      <c r="A645" s="216" t="s">
        <v>1967</v>
      </c>
      <c r="B645" s="210" t="s">
        <v>1968</v>
      </c>
      <c r="C645" s="93"/>
      <c r="D645" s="171" t="s">
        <v>352</v>
      </c>
      <c r="E645" s="171"/>
      <c r="F645" s="178"/>
      <c r="G645" s="228"/>
      <c r="H645" s="179" t="s">
        <v>215</v>
      </c>
      <c r="I645" s="90"/>
      <c r="J645" s="112"/>
      <c r="K645" s="256"/>
      <c r="L645" s="112"/>
      <c r="M645" s="258"/>
      <c r="N645" s="179"/>
      <c r="O645" s="90"/>
      <c r="P645" s="112"/>
      <c r="Q645" s="256"/>
      <c r="R645" s="112"/>
      <c r="S645" s="258"/>
      <c r="T645" s="222"/>
      <c r="U645" s="161"/>
      <c r="V645" s="197"/>
      <c r="W645" s="162"/>
      <c r="X645" s="92"/>
      <c r="Y645" s="92"/>
      <c r="Z645" s="91"/>
      <c r="AA645" s="91"/>
      <c r="AB645" s="92"/>
      <c r="AC645" s="92"/>
      <c r="AD645" s="91"/>
    </row>
    <row r="646" spans="1:30" hidden="1" outlineLevel="1" x14ac:dyDescent="0.5">
      <c r="A646" s="324" t="s">
        <v>1882</v>
      </c>
      <c r="B646" s="332"/>
      <c r="C646" s="326"/>
      <c r="D646" s="327"/>
      <c r="E646" s="327"/>
      <c r="F646" s="327"/>
      <c r="G646" s="327"/>
      <c r="H646" s="327"/>
      <c r="I646" s="327"/>
      <c r="J646" s="327"/>
      <c r="K646" s="327"/>
      <c r="L646" s="327"/>
      <c r="M646" s="327"/>
      <c r="N646" s="327"/>
      <c r="O646" s="327"/>
      <c r="P646" s="327"/>
      <c r="Q646" s="327"/>
      <c r="R646" s="327"/>
      <c r="S646" s="327"/>
      <c r="T646" s="327"/>
      <c r="U646" s="327"/>
      <c r="V646" s="327"/>
      <c r="W646" s="327"/>
      <c r="X646" s="329"/>
      <c r="Y646" s="329"/>
      <c r="Z646" s="330"/>
      <c r="AA646" s="330"/>
      <c r="AB646" s="329"/>
      <c r="AC646" s="329"/>
      <c r="AD646" s="330"/>
    </row>
    <row r="647" spans="1:30" outlineLevel="1" x14ac:dyDescent="0.5">
      <c r="A647" s="265" t="s">
        <v>1883</v>
      </c>
      <c r="B647" s="213" t="s">
        <v>2915</v>
      </c>
      <c r="C647" s="93"/>
      <c r="D647" s="207" t="s">
        <v>352</v>
      </c>
      <c r="E647" s="171"/>
      <c r="F647" s="178"/>
      <c r="G647" s="228" t="s">
        <v>203</v>
      </c>
      <c r="H647" s="180" t="s">
        <v>352</v>
      </c>
      <c r="I647" s="133"/>
      <c r="J647" s="112" t="s">
        <v>22</v>
      </c>
      <c r="K647" s="254" t="s">
        <v>2925</v>
      </c>
      <c r="L647" s="112"/>
      <c r="M647" s="258"/>
      <c r="N647" s="180"/>
      <c r="O647" s="90"/>
      <c r="P647" s="112"/>
      <c r="Q647" s="254"/>
      <c r="R647" s="112"/>
      <c r="S647" s="258"/>
      <c r="T647" s="222" t="s">
        <v>203</v>
      </c>
      <c r="U647" s="161"/>
      <c r="V647" s="197" t="s">
        <v>203</v>
      </c>
      <c r="W647" s="162"/>
      <c r="X647" s="92"/>
      <c r="Y647" s="92"/>
      <c r="Z647" s="91"/>
      <c r="AA647" s="91"/>
      <c r="AB647" s="92"/>
      <c r="AC647" s="92"/>
      <c r="AD647" s="91"/>
    </row>
    <row r="648" spans="1:30" hidden="1" outlineLevel="1" x14ac:dyDescent="0.5">
      <c r="A648" s="324" t="s">
        <v>1884</v>
      </c>
      <c r="B648" s="332"/>
      <c r="C648" s="326"/>
      <c r="D648" s="327"/>
      <c r="E648" s="327"/>
      <c r="F648" s="327"/>
      <c r="G648" s="327"/>
      <c r="H648" s="327"/>
      <c r="I648" s="327"/>
      <c r="J648" s="327"/>
      <c r="K648" s="327"/>
      <c r="L648" s="327"/>
      <c r="M648" s="327"/>
      <c r="N648" s="327"/>
      <c r="O648" s="327"/>
      <c r="P648" s="327"/>
      <c r="Q648" s="327"/>
      <c r="R648" s="327"/>
      <c r="S648" s="327"/>
      <c r="T648" s="327"/>
      <c r="U648" s="327"/>
      <c r="V648" s="327"/>
      <c r="W648" s="328"/>
      <c r="X648" s="329"/>
      <c r="Y648" s="329"/>
      <c r="Z648" s="330"/>
      <c r="AA648" s="330"/>
      <c r="AB648" s="329"/>
      <c r="AC648" s="329"/>
      <c r="AD648" s="330"/>
    </row>
    <row r="649" spans="1:30" hidden="1" outlineLevel="1" x14ac:dyDescent="0.5">
      <c r="A649" s="189" t="s">
        <v>1885</v>
      </c>
      <c r="B649" s="212"/>
      <c r="C649" s="301"/>
      <c r="D649" s="190"/>
      <c r="E649" s="169"/>
      <c r="F649" s="177"/>
      <c r="G649" s="228"/>
      <c r="H649" s="179"/>
      <c r="I649" s="205"/>
      <c r="J649" s="206"/>
      <c r="K649" s="206"/>
      <c r="L649" s="206"/>
      <c r="M649" s="206"/>
      <c r="N649" s="179"/>
      <c r="O649" s="205"/>
      <c r="P649" s="206"/>
      <c r="Q649" s="206"/>
      <c r="R649" s="206"/>
      <c r="S649" s="206"/>
      <c r="T649" s="222"/>
      <c r="U649" s="161"/>
      <c r="V649" s="197"/>
      <c r="W649" s="162"/>
      <c r="X649" s="92"/>
      <c r="Y649" s="92"/>
      <c r="Z649" s="91"/>
      <c r="AA649" s="91"/>
      <c r="AB649" s="92"/>
      <c r="AC649" s="92"/>
      <c r="AD649" s="91"/>
    </row>
    <row r="650" spans="1:30" ht="25" outlineLevel="1" x14ac:dyDescent="0.5">
      <c r="A650" s="311" t="s">
        <v>1969</v>
      </c>
      <c r="B650" s="217" t="s">
        <v>1970</v>
      </c>
      <c r="C650" s="93"/>
      <c r="D650" s="269">
        <v>45005</v>
      </c>
      <c r="E650" s="169"/>
      <c r="F650" s="178"/>
      <c r="G650" s="228"/>
      <c r="H650" s="306">
        <v>45005</v>
      </c>
      <c r="I650" s="133"/>
      <c r="J650" s="112" t="s">
        <v>22</v>
      </c>
      <c r="K650" s="254" t="s">
        <v>2952</v>
      </c>
      <c r="L650" s="112"/>
      <c r="M650" s="258"/>
      <c r="N650" s="306"/>
      <c r="O650" s="90"/>
      <c r="P650" s="112"/>
      <c r="Q650" s="254"/>
      <c r="R650" s="112"/>
      <c r="S650" s="258"/>
      <c r="T650" s="222"/>
      <c r="U650" s="161"/>
      <c r="V650" s="197"/>
      <c r="W650" s="162"/>
      <c r="X650" s="92"/>
      <c r="Y650" s="92"/>
      <c r="Z650" s="91"/>
      <c r="AA650" s="91"/>
      <c r="AB650" s="92"/>
      <c r="AC650" s="92"/>
      <c r="AD650" s="91"/>
    </row>
    <row r="651" spans="1:30" hidden="1" outlineLevel="1" x14ac:dyDescent="0.5">
      <c r="A651" s="189" t="s">
        <v>1887</v>
      </c>
      <c r="B651" s="159"/>
      <c r="C651" s="300"/>
      <c r="D651" s="190"/>
      <c r="E651" s="169"/>
      <c r="F651" s="177"/>
      <c r="G651" s="228" t="s">
        <v>203</v>
      </c>
      <c r="H651" s="179"/>
      <c r="I651" s="205"/>
      <c r="J651" s="206"/>
      <c r="K651" s="206"/>
      <c r="L651" s="206"/>
      <c r="M651" s="206"/>
      <c r="N651" s="179"/>
      <c r="O651" s="205"/>
      <c r="P651" s="206"/>
      <c r="Q651" s="206"/>
      <c r="R651" s="206"/>
      <c r="S651" s="206"/>
      <c r="T651" s="222" t="s">
        <v>203</v>
      </c>
      <c r="U651" s="161"/>
      <c r="V651" s="197" t="s">
        <v>203</v>
      </c>
      <c r="W651" s="162"/>
      <c r="X651" s="92"/>
      <c r="Y651" s="92"/>
      <c r="Z651" s="91"/>
      <c r="AA651" s="91"/>
      <c r="AB651" s="92"/>
      <c r="AC651" s="92"/>
      <c r="AD651" s="91"/>
    </row>
    <row r="652" spans="1:30" ht="25" outlineLevel="1" x14ac:dyDescent="0.5">
      <c r="A652" s="156" t="s">
        <v>2871</v>
      </c>
      <c r="B652" s="364" t="s">
        <v>2872</v>
      </c>
      <c r="C652" s="93"/>
      <c r="D652" s="270" t="s">
        <v>2875</v>
      </c>
      <c r="E652" s="270"/>
      <c r="F652" s="177"/>
      <c r="G652" s="228"/>
      <c r="H652" s="305" t="s">
        <v>2875</v>
      </c>
      <c r="I652" s="133"/>
      <c r="J652" s="112" t="s">
        <v>22</v>
      </c>
      <c r="K652" s="133" t="s">
        <v>2974</v>
      </c>
      <c r="L652" s="112"/>
      <c r="M652" s="258"/>
      <c r="N652" s="365"/>
      <c r="O652" s="90"/>
      <c r="P652" s="112"/>
      <c r="Q652" s="254"/>
      <c r="R652" s="112"/>
      <c r="S652" s="258"/>
      <c r="T652" s="222"/>
      <c r="U652" s="161"/>
      <c r="V652" s="197"/>
      <c r="W652" s="162"/>
      <c r="X652" s="92"/>
      <c r="Y652" s="92"/>
      <c r="Z652" s="91"/>
      <c r="AA652" s="91"/>
      <c r="AB652" s="92"/>
      <c r="AC652" s="92"/>
      <c r="AD652" s="91"/>
    </row>
    <row r="653" spans="1:30" ht="25" outlineLevel="1" x14ac:dyDescent="0.5">
      <c r="A653" s="156" t="s">
        <v>2873</v>
      </c>
      <c r="B653" s="364" t="s">
        <v>2874</v>
      </c>
      <c r="C653" s="93"/>
      <c r="D653" s="270" t="s">
        <v>2876</v>
      </c>
      <c r="E653" s="270"/>
      <c r="F653" s="177"/>
      <c r="G653" s="228"/>
      <c r="H653" s="305" t="s">
        <v>2876</v>
      </c>
      <c r="I653" s="133"/>
      <c r="J653" s="112" t="s">
        <v>22</v>
      </c>
      <c r="K653" s="133" t="s">
        <v>2973</v>
      </c>
      <c r="L653" s="112"/>
      <c r="M653" s="258"/>
      <c r="N653" s="365"/>
      <c r="O653" s="90"/>
      <c r="P653" s="112"/>
      <c r="Q653" s="254"/>
      <c r="R653" s="112"/>
      <c r="S653" s="258"/>
      <c r="T653" s="222"/>
      <c r="U653" s="161"/>
      <c r="V653" s="197"/>
      <c r="W653" s="162"/>
      <c r="X653" s="92"/>
      <c r="Y653" s="92"/>
      <c r="Z653" s="91"/>
      <c r="AA653" s="91"/>
      <c r="AB653" s="92"/>
      <c r="AC653" s="92"/>
      <c r="AD653" s="91"/>
    </row>
    <row r="654" spans="1:30" hidden="1" outlineLevel="1" x14ac:dyDescent="0.5">
      <c r="A654" s="324" t="s">
        <v>1888</v>
      </c>
      <c r="B654" s="332"/>
      <c r="C654" s="326"/>
      <c r="D654" s="327"/>
      <c r="E654" s="327"/>
      <c r="F654" s="327"/>
      <c r="G654" s="327"/>
      <c r="H654" s="327"/>
      <c r="I654" s="327"/>
      <c r="J654" s="327"/>
      <c r="K654" s="327"/>
      <c r="L654" s="327"/>
      <c r="M654" s="327"/>
      <c r="N654" s="327"/>
      <c r="O654" s="327"/>
      <c r="P654" s="327"/>
      <c r="Q654" s="327"/>
      <c r="R654" s="327"/>
      <c r="S654" s="327"/>
      <c r="T654" s="327"/>
      <c r="U654" s="327"/>
      <c r="V654" s="327"/>
      <c r="W654" s="327"/>
      <c r="X654" s="329"/>
      <c r="Y654" s="329"/>
      <c r="Z654" s="330"/>
      <c r="AA654" s="330"/>
      <c r="AB654" s="329"/>
      <c r="AC654" s="329"/>
      <c r="AD654" s="330"/>
    </row>
    <row r="655" spans="1:30" hidden="1" outlineLevel="1" x14ac:dyDescent="0.5">
      <c r="A655" s="189" t="s">
        <v>2877</v>
      </c>
      <c r="B655" s="212"/>
      <c r="C655" s="301"/>
      <c r="D655" s="190"/>
      <c r="E655" s="169"/>
      <c r="F655" s="177"/>
      <c r="G655" s="228"/>
      <c r="H655" s="179"/>
      <c r="I655" s="205"/>
      <c r="J655" s="206"/>
      <c r="K655" s="206"/>
      <c r="L655" s="206"/>
      <c r="M655" s="206"/>
      <c r="N655" s="179"/>
      <c r="O655" s="205"/>
      <c r="P655" s="206"/>
      <c r="Q655" s="206"/>
      <c r="R655" s="206"/>
      <c r="S655" s="206"/>
      <c r="T655" s="222"/>
      <c r="U655" s="161"/>
      <c r="V655" s="197"/>
      <c r="W655" s="162"/>
      <c r="X655" s="92"/>
      <c r="Y655" s="92"/>
      <c r="Z655" s="91"/>
      <c r="AA655" s="91"/>
      <c r="AB655" s="92"/>
      <c r="AC655" s="92"/>
      <c r="AD655" s="91"/>
    </row>
    <row r="656" spans="1:30" ht="50" outlineLevel="1" x14ac:dyDescent="0.5">
      <c r="A656" s="203" t="s">
        <v>1802</v>
      </c>
      <c r="B656" s="218" t="s">
        <v>1713</v>
      </c>
      <c r="C656" s="182"/>
      <c r="D656" s="171" t="s">
        <v>2110</v>
      </c>
      <c r="E656" s="183"/>
      <c r="F656" s="184"/>
      <c r="G656" s="230" t="s">
        <v>203</v>
      </c>
      <c r="H656" s="180" t="s">
        <v>2110</v>
      </c>
      <c r="I656" s="214"/>
      <c r="J656" s="215" t="s">
        <v>22</v>
      </c>
      <c r="K656" s="370" t="s">
        <v>2977</v>
      </c>
      <c r="L656" s="215"/>
      <c r="M656" s="260"/>
      <c r="N656" s="180"/>
      <c r="O656" s="214"/>
      <c r="P656" s="215"/>
      <c r="Q656" s="260"/>
      <c r="R656" s="215"/>
      <c r="S656" s="260"/>
      <c r="T656" s="224" t="s">
        <v>203</v>
      </c>
      <c r="U656" s="187"/>
      <c r="V656" s="197" t="s">
        <v>203</v>
      </c>
      <c r="W656" s="176"/>
      <c r="X656" s="173"/>
      <c r="Y656" s="173"/>
      <c r="Z656" s="176"/>
      <c r="AA656" s="176"/>
      <c r="AB656" s="173"/>
      <c r="AC656" s="173"/>
      <c r="AD656" s="176"/>
    </row>
    <row r="657" spans="1:30" outlineLevel="2" x14ac:dyDescent="0.5">
      <c r="A657" s="234" t="s">
        <v>1599</v>
      </c>
      <c r="B657" s="213"/>
      <c r="C657" s="302"/>
      <c r="D657" s="207" t="s">
        <v>325</v>
      </c>
      <c r="E657" s="169"/>
      <c r="F657" s="234" t="s">
        <v>1714</v>
      </c>
      <c r="G657" s="227" t="s">
        <v>15</v>
      </c>
      <c r="H657" s="180" t="s">
        <v>325</v>
      </c>
      <c r="I657" s="90"/>
      <c r="J657" s="112" t="s">
        <v>22</v>
      </c>
      <c r="K657" s="370" t="s">
        <v>2920</v>
      </c>
      <c r="L657" s="112"/>
      <c r="M657" s="258"/>
      <c r="N657" s="180"/>
      <c r="O657" s="90"/>
      <c r="P657" s="112"/>
      <c r="Q657" s="254"/>
      <c r="R657" s="112"/>
      <c r="S657" s="258"/>
      <c r="T657" s="222" t="s">
        <v>203</v>
      </c>
      <c r="U657" s="161"/>
      <c r="V657" s="197" t="s">
        <v>203</v>
      </c>
      <c r="W657" s="162"/>
      <c r="X657" s="92"/>
      <c r="Y657" s="92"/>
      <c r="Z657" s="91"/>
      <c r="AA657" s="91"/>
      <c r="AB657" s="92"/>
      <c r="AC657" s="92"/>
      <c r="AD657" s="91"/>
    </row>
    <row r="658" spans="1:30" outlineLevel="2" x14ac:dyDescent="0.5">
      <c r="A658" s="234" t="s">
        <v>1600</v>
      </c>
      <c r="B658" s="213"/>
      <c r="C658" s="302"/>
      <c r="D658" s="207" t="s">
        <v>325</v>
      </c>
      <c r="E658" s="169"/>
      <c r="F658" s="234" t="s">
        <v>1715</v>
      </c>
      <c r="G658" s="227" t="s">
        <v>15</v>
      </c>
      <c r="H658" s="180" t="s">
        <v>325</v>
      </c>
      <c r="I658" s="235"/>
      <c r="J658" s="215" t="s">
        <v>22</v>
      </c>
      <c r="K658" s="371" t="s">
        <v>2962</v>
      </c>
      <c r="L658" s="112"/>
      <c r="M658" s="258"/>
      <c r="N658" s="180"/>
      <c r="O658" s="235"/>
      <c r="P658" s="112"/>
      <c r="Q658" s="254"/>
      <c r="R658" s="112"/>
      <c r="S658" s="258"/>
      <c r="T658" s="222" t="s">
        <v>203</v>
      </c>
      <c r="U658" s="161"/>
      <c r="V658" s="197" t="s">
        <v>203</v>
      </c>
      <c r="W658" s="162"/>
      <c r="X658" s="92"/>
      <c r="Y658" s="92"/>
      <c r="Z658" s="91"/>
      <c r="AA658" s="91"/>
      <c r="AB658" s="92"/>
      <c r="AC658" s="92"/>
      <c r="AD658" s="91"/>
    </row>
    <row r="659" spans="1:30" outlineLevel="2" x14ac:dyDescent="0.5">
      <c r="A659" s="234" t="s">
        <v>1601</v>
      </c>
      <c r="B659" s="213"/>
      <c r="C659" s="302"/>
      <c r="D659" s="207" t="s">
        <v>325</v>
      </c>
      <c r="E659" s="169"/>
      <c r="F659" s="234" t="s">
        <v>1716</v>
      </c>
      <c r="G659" s="227" t="s">
        <v>15</v>
      </c>
      <c r="H659" s="180" t="s">
        <v>325</v>
      </c>
      <c r="I659" s="235"/>
      <c r="J659" s="215" t="s">
        <v>22</v>
      </c>
      <c r="K659" s="371" t="s">
        <v>2962</v>
      </c>
      <c r="L659" s="112"/>
      <c r="M659" s="258"/>
      <c r="N659" s="180"/>
      <c r="O659" s="235"/>
      <c r="P659" s="112"/>
      <c r="Q659" s="254"/>
      <c r="R659" s="112"/>
      <c r="S659" s="258"/>
      <c r="T659" s="222"/>
      <c r="U659" s="161"/>
      <c r="V659" s="197"/>
      <c r="W659" s="162"/>
      <c r="X659" s="92"/>
      <c r="Y659" s="92"/>
      <c r="Z659" s="91"/>
      <c r="AA659" s="91"/>
      <c r="AB659" s="92"/>
      <c r="AC659" s="92"/>
      <c r="AD659" s="91"/>
    </row>
    <row r="660" spans="1:30" outlineLevel="2" x14ac:dyDescent="0.5">
      <c r="A660" s="234" t="s">
        <v>1602</v>
      </c>
      <c r="B660" s="213"/>
      <c r="C660" s="302"/>
      <c r="D660" s="207" t="s">
        <v>318</v>
      </c>
      <c r="E660" s="169"/>
      <c r="F660" s="234" t="s">
        <v>1717</v>
      </c>
      <c r="G660" s="227" t="s">
        <v>15</v>
      </c>
      <c r="H660" s="180" t="s">
        <v>318</v>
      </c>
      <c r="I660" s="235"/>
      <c r="J660" s="215" t="s">
        <v>22</v>
      </c>
      <c r="K660" s="371" t="s">
        <v>2962</v>
      </c>
      <c r="L660" s="112"/>
      <c r="M660" s="258"/>
      <c r="N660" s="180"/>
      <c r="O660" s="235"/>
      <c r="P660" s="112"/>
      <c r="Q660" s="254"/>
      <c r="R660" s="112"/>
      <c r="S660" s="258"/>
      <c r="T660" s="222" t="s">
        <v>203</v>
      </c>
      <c r="U660" s="161"/>
      <c r="V660" s="197" t="s">
        <v>203</v>
      </c>
      <c r="W660" s="162"/>
      <c r="X660" s="92"/>
      <c r="Y660" s="92"/>
      <c r="Z660" s="91"/>
      <c r="AA660" s="91"/>
      <c r="AB660" s="92"/>
      <c r="AC660" s="92"/>
      <c r="AD660" s="91"/>
    </row>
    <row r="661" spans="1:30" outlineLevel="2" x14ac:dyDescent="0.5">
      <c r="A661" s="234" t="s">
        <v>1603</v>
      </c>
      <c r="B661" s="213"/>
      <c r="C661" s="302"/>
      <c r="D661" s="207" t="s">
        <v>325</v>
      </c>
      <c r="E661" s="169"/>
      <c r="F661" s="234" t="s">
        <v>1718</v>
      </c>
      <c r="G661" s="227" t="s">
        <v>15</v>
      </c>
      <c r="H661" s="180" t="s">
        <v>325</v>
      </c>
      <c r="I661" s="90"/>
      <c r="J661" s="112" t="s">
        <v>22</v>
      </c>
      <c r="K661" s="370" t="s">
        <v>2976</v>
      </c>
      <c r="L661" s="112"/>
      <c r="M661" s="258"/>
      <c r="N661" s="180"/>
      <c r="O661" s="90"/>
      <c r="P661" s="112"/>
      <c r="Q661" s="254"/>
      <c r="R661" s="112"/>
      <c r="S661" s="258"/>
      <c r="T661" s="222" t="s">
        <v>203</v>
      </c>
      <c r="U661" s="161"/>
      <c r="V661" s="197" t="s">
        <v>203</v>
      </c>
      <c r="W661" s="162"/>
      <c r="X661" s="92"/>
      <c r="Y661" s="92"/>
      <c r="Z661" s="91"/>
      <c r="AA661" s="91"/>
      <c r="AB661" s="92"/>
      <c r="AC661" s="92"/>
      <c r="AD661" s="91"/>
    </row>
    <row r="662" spans="1:30" outlineLevel="2" x14ac:dyDescent="0.5">
      <c r="A662" s="234" t="s">
        <v>1604</v>
      </c>
      <c r="B662" s="213"/>
      <c r="C662" s="302"/>
      <c r="D662" s="207" t="s">
        <v>325</v>
      </c>
      <c r="E662" s="169"/>
      <c r="F662" s="234" t="s">
        <v>1719</v>
      </c>
      <c r="G662" s="227" t="s">
        <v>15</v>
      </c>
      <c r="H662" s="180" t="s">
        <v>325</v>
      </c>
      <c r="I662" s="90"/>
      <c r="J662" s="112" t="s">
        <v>22</v>
      </c>
      <c r="K662" s="370" t="s">
        <v>2920</v>
      </c>
      <c r="L662" s="112"/>
      <c r="M662" s="258"/>
      <c r="N662" s="180"/>
      <c r="O662" s="90"/>
      <c r="P662" s="112"/>
      <c r="Q662" s="254"/>
      <c r="R662" s="112"/>
      <c r="S662" s="258"/>
      <c r="T662" s="222" t="s">
        <v>203</v>
      </c>
      <c r="U662" s="161"/>
      <c r="V662" s="197" t="s">
        <v>203</v>
      </c>
      <c r="W662" s="162"/>
      <c r="X662" s="92"/>
      <c r="Y662" s="92"/>
      <c r="Z662" s="91"/>
      <c r="AA662" s="91"/>
      <c r="AB662" s="92"/>
      <c r="AC662" s="92"/>
      <c r="AD662" s="91"/>
    </row>
    <row r="663" spans="1:30" outlineLevel="2" x14ac:dyDescent="0.5">
      <c r="A663" s="234" t="s">
        <v>1605</v>
      </c>
      <c r="B663" s="213"/>
      <c r="C663" s="302" t="s">
        <v>1794</v>
      </c>
      <c r="D663" s="207" t="s">
        <v>325</v>
      </c>
      <c r="E663" s="169"/>
      <c r="F663" s="234" t="s">
        <v>1720</v>
      </c>
      <c r="G663" s="227" t="s">
        <v>15</v>
      </c>
      <c r="H663" s="180" t="s">
        <v>325</v>
      </c>
      <c r="I663" s="90"/>
      <c r="J663" s="215" t="s">
        <v>22</v>
      </c>
      <c r="K663" s="370" t="s">
        <v>2962</v>
      </c>
      <c r="L663" s="112"/>
      <c r="M663" s="258"/>
      <c r="N663" s="180"/>
      <c r="O663" s="90"/>
      <c r="P663" s="112"/>
      <c r="Q663" s="254"/>
      <c r="R663" s="112"/>
      <c r="S663" s="258"/>
      <c r="T663" s="222" t="s">
        <v>203</v>
      </c>
      <c r="U663" s="161"/>
      <c r="V663" s="197" t="s">
        <v>203</v>
      </c>
      <c r="W663" s="162"/>
      <c r="X663" s="92"/>
      <c r="Y663" s="92"/>
      <c r="Z663" s="91"/>
      <c r="AA663" s="91"/>
      <c r="AB663" s="92"/>
      <c r="AC663" s="92"/>
      <c r="AD663" s="91"/>
    </row>
    <row r="664" spans="1:30" outlineLevel="2" x14ac:dyDescent="0.5">
      <c r="A664" s="234" t="s">
        <v>1606</v>
      </c>
      <c r="B664" s="213"/>
      <c r="C664" s="302"/>
      <c r="D664" s="207" t="s">
        <v>325</v>
      </c>
      <c r="E664" s="169"/>
      <c r="F664" s="234" t="s">
        <v>1721</v>
      </c>
      <c r="G664" s="227" t="s">
        <v>15</v>
      </c>
      <c r="H664" s="180" t="s">
        <v>325</v>
      </c>
      <c r="I664" s="90"/>
      <c r="J664" s="215" t="s">
        <v>22</v>
      </c>
      <c r="K664" s="370" t="s">
        <v>2962</v>
      </c>
      <c r="L664" s="112"/>
      <c r="M664" s="258"/>
      <c r="N664" s="180"/>
      <c r="O664" s="90"/>
      <c r="P664" s="112"/>
      <c r="Q664" s="254"/>
      <c r="R664" s="112"/>
      <c r="S664" s="258"/>
      <c r="T664" s="222" t="s">
        <v>203</v>
      </c>
      <c r="U664" s="161"/>
      <c r="V664" s="197" t="s">
        <v>203</v>
      </c>
      <c r="W664" s="162"/>
      <c r="X664" s="92"/>
      <c r="Y664" s="92"/>
      <c r="Z664" s="91"/>
      <c r="AA664" s="91"/>
      <c r="AB664" s="92"/>
      <c r="AC664" s="92"/>
      <c r="AD664" s="91"/>
    </row>
    <row r="665" spans="1:30" outlineLevel="2" x14ac:dyDescent="0.5">
      <c r="A665" s="234" t="s">
        <v>1607</v>
      </c>
      <c r="B665" s="213"/>
      <c r="C665" s="302" t="s">
        <v>1795</v>
      </c>
      <c r="D665" s="207" t="s">
        <v>318</v>
      </c>
      <c r="E665" s="169"/>
      <c r="F665" s="234" t="s">
        <v>1722</v>
      </c>
      <c r="G665" s="227" t="s">
        <v>15</v>
      </c>
      <c r="H665" s="180" t="s">
        <v>318</v>
      </c>
      <c r="I665" s="90"/>
      <c r="J665" s="112" t="s">
        <v>22</v>
      </c>
      <c r="K665" s="370" t="s">
        <v>2928</v>
      </c>
      <c r="L665" s="112"/>
      <c r="M665" s="258"/>
      <c r="N665" s="180"/>
      <c r="O665" s="90"/>
      <c r="P665" s="112"/>
      <c r="Q665" s="254"/>
      <c r="R665" s="112"/>
      <c r="S665" s="258"/>
      <c r="T665" s="222" t="s">
        <v>203</v>
      </c>
      <c r="U665" s="161"/>
      <c r="V665" s="197" t="s">
        <v>203</v>
      </c>
      <c r="W665" s="162"/>
      <c r="X665" s="92"/>
      <c r="Y665" s="92"/>
      <c r="Z665" s="91"/>
      <c r="AA665" s="91"/>
      <c r="AB665" s="92"/>
      <c r="AC665" s="92"/>
      <c r="AD665" s="91"/>
    </row>
    <row r="666" spans="1:30" ht="12.5" hidden="1" customHeight="1" outlineLevel="2" x14ac:dyDescent="0.5">
      <c r="A666" s="234" t="s">
        <v>1608</v>
      </c>
      <c r="B666" s="213"/>
      <c r="C666" s="302" t="s">
        <v>1514</v>
      </c>
      <c r="D666" s="207" t="s">
        <v>325</v>
      </c>
      <c r="E666" s="169"/>
      <c r="F666" s="234" t="s">
        <v>1723</v>
      </c>
      <c r="G666" s="227" t="s">
        <v>15</v>
      </c>
      <c r="H666" s="179" t="s">
        <v>215</v>
      </c>
      <c r="I666" s="90"/>
      <c r="J666" s="112"/>
      <c r="K666" s="370" t="s">
        <v>2920</v>
      </c>
      <c r="L666" s="112"/>
      <c r="M666" s="258"/>
      <c r="N666" s="179"/>
      <c r="O666" s="90"/>
      <c r="P666" s="112"/>
      <c r="Q666" s="254"/>
      <c r="R666" s="112"/>
      <c r="S666" s="258"/>
      <c r="T666" s="222" t="s">
        <v>203</v>
      </c>
      <c r="U666" s="161"/>
      <c r="V666" s="197" t="s">
        <v>203</v>
      </c>
      <c r="W666" s="162"/>
      <c r="X666" s="92"/>
      <c r="Y666" s="92"/>
      <c r="Z666" s="91"/>
      <c r="AA666" s="91"/>
      <c r="AB666" s="92"/>
      <c r="AC666" s="92"/>
      <c r="AD666" s="91"/>
    </row>
    <row r="667" spans="1:30" outlineLevel="2" x14ac:dyDescent="0.5">
      <c r="A667" s="234" t="s">
        <v>1609</v>
      </c>
      <c r="B667" s="213"/>
      <c r="C667" s="302"/>
      <c r="D667" s="207" t="s">
        <v>325</v>
      </c>
      <c r="E667" s="169"/>
      <c r="F667" s="234" t="s">
        <v>1724</v>
      </c>
      <c r="G667" s="227" t="s">
        <v>15</v>
      </c>
      <c r="H667" s="180" t="s">
        <v>325</v>
      </c>
      <c r="I667" s="90"/>
      <c r="J667" s="112" t="s">
        <v>22</v>
      </c>
      <c r="K667" s="370" t="s">
        <v>2920</v>
      </c>
      <c r="L667" s="112"/>
      <c r="M667" s="258"/>
      <c r="N667" s="180"/>
      <c r="O667" s="90"/>
      <c r="P667" s="112"/>
      <c r="Q667" s="254"/>
      <c r="R667" s="112"/>
      <c r="S667" s="258"/>
      <c r="T667" s="222" t="s">
        <v>203</v>
      </c>
      <c r="U667" s="161"/>
      <c r="V667" s="197" t="s">
        <v>203</v>
      </c>
      <c r="W667" s="162"/>
      <c r="X667" s="92"/>
      <c r="Y667" s="92"/>
      <c r="Z667" s="91"/>
      <c r="AA667" s="91"/>
      <c r="AB667" s="92"/>
      <c r="AC667" s="92"/>
      <c r="AD667" s="91"/>
    </row>
    <row r="668" spans="1:30" outlineLevel="2" x14ac:dyDescent="0.5">
      <c r="A668" s="234" t="s">
        <v>1610</v>
      </c>
      <c r="B668" s="213"/>
      <c r="C668" s="302"/>
      <c r="D668" s="207" t="s">
        <v>325</v>
      </c>
      <c r="E668" s="169"/>
      <c r="F668" s="234" t="s">
        <v>1725</v>
      </c>
      <c r="G668" s="227" t="s">
        <v>15</v>
      </c>
      <c r="H668" s="180" t="s">
        <v>325</v>
      </c>
      <c r="I668" s="90"/>
      <c r="J668" s="112" t="s">
        <v>22</v>
      </c>
      <c r="K668" s="370" t="s">
        <v>2920</v>
      </c>
      <c r="L668" s="112"/>
      <c r="M668" s="258"/>
      <c r="N668" s="180"/>
      <c r="O668" s="90"/>
      <c r="P668" s="112"/>
      <c r="Q668" s="254"/>
      <c r="R668" s="112"/>
      <c r="S668" s="258"/>
      <c r="T668" s="222" t="s">
        <v>203</v>
      </c>
      <c r="U668" s="161"/>
      <c r="V668" s="197" t="s">
        <v>203</v>
      </c>
      <c r="W668" s="162"/>
      <c r="X668" s="92"/>
      <c r="Y668" s="92"/>
      <c r="Z668" s="91"/>
      <c r="AA668" s="91"/>
      <c r="AB668" s="92"/>
      <c r="AC668" s="92"/>
      <c r="AD668" s="91"/>
    </row>
    <row r="669" spans="1:30" outlineLevel="2" x14ac:dyDescent="0.5">
      <c r="A669" s="234" t="s">
        <v>1611</v>
      </c>
      <c r="B669" s="213"/>
      <c r="C669" s="302"/>
      <c r="D669" s="207" t="s">
        <v>325</v>
      </c>
      <c r="E669" s="169"/>
      <c r="F669" s="234" t="s">
        <v>1726</v>
      </c>
      <c r="G669" s="227" t="s">
        <v>15</v>
      </c>
      <c r="H669" s="180" t="s">
        <v>325</v>
      </c>
      <c r="I669" s="90"/>
      <c r="J669" s="112" t="s">
        <v>22</v>
      </c>
      <c r="K669" s="370" t="s">
        <v>2920</v>
      </c>
      <c r="L669" s="112"/>
      <c r="M669" s="258"/>
      <c r="N669" s="180"/>
      <c r="O669" s="90"/>
      <c r="P669" s="112"/>
      <c r="Q669" s="254"/>
      <c r="R669" s="112"/>
      <c r="S669" s="258"/>
      <c r="T669" s="222" t="s">
        <v>203</v>
      </c>
      <c r="U669" s="161"/>
      <c r="V669" s="197" t="s">
        <v>203</v>
      </c>
      <c r="W669" s="162"/>
      <c r="X669" s="92"/>
      <c r="Y669" s="92"/>
      <c r="Z669" s="91"/>
      <c r="AA669" s="91"/>
      <c r="AB669" s="92"/>
      <c r="AC669" s="92"/>
      <c r="AD669" s="91"/>
    </row>
    <row r="670" spans="1:30" outlineLevel="2" x14ac:dyDescent="0.5">
      <c r="A670" s="234" t="s">
        <v>1612</v>
      </c>
      <c r="B670" s="213"/>
      <c r="C670" s="302"/>
      <c r="D670" s="207" t="s">
        <v>325</v>
      </c>
      <c r="E670" s="169"/>
      <c r="F670" s="234" t="s">
        <v>1727</v>
      </c>
      <c r="G670" s="227" t="s">
        <v>15</v>
      </c>
      <c r="H670" s="180" t="s">
        <v>325</v>
      </c>
      <c r="I670" s="90"/>
      <c r="J670" s="112" t="s">
        <v>22</v>
      </c>
      <c r="K670" s="370" t="s">
        <v>2920</v>
      </c>
      <c r="L670" s="112"/>
      <c r="M670" s="258"/>
      <c r="N670" s="180"/>
      <c r="O670" s="90"/>
      <c r="P670" s="112"/>
      <c r="Q670" s="254"/>
      <c r="R670" s="112"/>
      <c r="S670" s="258"/>
      <c r="T670" s="222" t="s">
        <v>203</v>
      </c>
      <c r="U670" s="161"/>
      <c r="V670" s="197" t="s">
        <v>203</v>
      </c>
      <c r="W670" s="162"/>
      <c r="X670" s="92"/>
      <c r="Y670" s="92"/>
      <c r="Z670" s="91"/>
      <c r="AA670" s="91"/>
      <c r="AB670" s="92"/>
      <c r="AC670" s="92"/>
      <c r="AD670" s="91"/>
    </row>
    <row r="671" spans="1:30" outlineLevel="2" x14ac:dyDescent="0.5">
      <c r="A671" s="234" t="s">
        <v>1613</v>
      </c>
      <c r="B671" s="213"/>
      <c r="C671" s="302"/>
      <c r="D671" s="207" t="s">
        <v>325</v>
      </c>
      <c r="E671" s="169"/>
      <c r="F671" s="234" t="s">
        <v>1728</v>
      </c>
      <c r="G671" s="227" t="s">
        <v>15</v>
      </c>
      <c r="H671" s="180" t="s">
        <v>325</v>
      </c>
      <c r="I671" s="90"/>
      <c r="J671" s="112" t="s">
        <v>22</v>
      </c>
      <c r="K671" s="370" t="s">
        <v>2920</v>
      </c>
      <c r="L671" s="112"/>
      <c r="M671" s="258"/>
      <c r="N671" s="180"/>
      <c r="O671" s="90"/>
      <c r="P671" s="112"/>
      <c r="Q671" s="254"/>
      <c r="R671" s="112"/>
      <c r="S671" s="258"/>
      <c r="T671" s="222" t="s">
        <v>203</v>
      </c>
      <c r="U671" s="161"/>
      <c r="V671" s="197" t="s">
        <v>203</v>
      </c>
      <c r="W671" s="162"/>
      <c r="X671" s="92"/>
      <c r="Y671" s="92"/>
      <c r="Z671" s="91"/>
      <c r="AA671" s="91"/>
      <c r="AB671" s="92"/>
      <c r="AC671" s="92"/>
      <c r="AD671" s="91"/>
    </row>
    <row r="672" spans="1:30" outlineLevel="2" x14ac:dyDescent="0.5">
      <c r="A672" s="234" t="s">
        <v>1614</v>
      </c>
      <c r="B672" s="213"/>
      <c r="C672" s="302"/>
      <c r="D672" s="207" t="s">
        <v>325</v>
      </c>
      <c r="E672" s="169"/>
      <c r="F672" s="234" t="s">
        <v>1729</v>
      </c>
      <c r="G672" s="227" t="s">
        <v>15</v>
      </c>
      <c r="H672" s="180" t="s">
        <v>325</v>
      </c>
      <c r="I672" s="235"/>
      <c r="J672" s="112" t="s">
        <v>22</v>
      </c>
      <c r="K672" s="370" t="s">
        <v>2920</v>
      </c>
      <c r="L672" s="112"/>
      <c r="M672" s="258"/>
      <c r="N672" s="180"/>
      <c r="O672" s="235"/>
      <c r="P672" s="112"/>
      <c r="Q672" s="254"/>
      <c r="R672" s="112"/>
      <c r="S672" s="258"/>
      <c r="T672" s="222" t="s">
        <v>203</v>
      </c>
      <c r="U672" s="161"/>
      <c r="V672" s="197" t="s">
        <v>203</v>
      </c>
      <c r="W672" s="162"/>
      <c r="X672" s="92"/>
      <c r="Y672" s="92"/>
      <c r="Z672" s="91"/>
      <c r="AA672" s="91"/>
      <c r="AB672" s="92"/>
      <c r="AC672" s="92"/>
      <c r="AD672" s="91"/>
    </row>
    <row r="673" spans="1:30" ht="101" outlineLevel="2" x14ac:dyDescent="0.5">
      <c r="A673" s="234" t="s">
        <v>1615</v>
      </c>
      <c r="B673" s="213"/>
      <c r="C673" s="302"/>
      <c r="D673" s="207" t="s">
        <v>325</v>
      </c>
      <c r="E673" s="169"/>
      <c r="F673" s="234" t="s">
        <v>1730</v>
      </c>
      <c r="G673" s="227" t="s">
        <v>15</v>
      </c>
      <c r="H673" s="180" t="s">
        <v>325</v>
      </c>
      <c r="I673" s="90"/>
      <c r="J673" s="112" t="s">
        <v>23</v>
      </c>
      <c r="K673" s="375" t="s">
        <v>3009</v>
      </c>
      <c r="L673" s="112"/>
      <c r="M673" s="258"/>
      <c r="N673" s="180"/>
      <c r="O673" s="90"/>
      <c r="P673" s="112"/>
      <c r="Q673" s="254"/>
      <c r="R673" s="112"/>
      <c r="S673" s="258"/>
      <c r="T673" s="222" t="s">
        <v>203</v>
      </c>
      <c r="U673" s="161"/>
      <c r="V673" s="197" t="s">
        <v>203</v>
      </c>
      <c r="W673" s="162"/>
      <c r="X673" s="92"/>
      <c r="Y673" s="92"/>
      <c r="Z673" s="91"/>
      <c r="AA673" s="91"/>
      <c r="AB673" s="92"/>
      <c r="AC673" s="92"/>
      <c r="AD673" s="91"/>
    </row>
    <row r="674" spans="1:30" ht="113.5" outlineLevel="2" x14ac:dyDescent="0.5">
      <c r="A674" s="234" t="s">
        <v>1616</v>
      </c>
      <c r="B674" s="213"/>
      <c r="C674" s="302"/>
      <c r="D674" s="207" t="s">
        <v>325</v>
      </c>
      <c r="E674" s="169"/>
      <c r="F674" s="234" t="s">
        <v>1731</v>
      </c>
      <c r="G674" s="227" t="s">
        <v>15</v>
      </c>
      <c r="H674" s="180" t="s">
        <v>325</v>
      </c>
      <c r="I674" s="90"/>
      <c r="J674" s="112" t="s">
        <v>23</v>
      </c>
      <c r="K674" s="375" t="s">
        <v>3010</v>
      </c>
      <c r="L674" s="112"/>
      <c r="M674" s="258"/>
      <c r="N674" s="180"/>
      <c r="O674" s="90"/>
      <c r="P674" s="112"/>
      <c r="Q674" s="254"/>
      <c r="R674" s="112"/>
      <c r="S674" s="258"/>
      <c r="T674" s="222" t="s">
        <v>203</v>
      </c>
      <c r="U674" s="161"/>
      <c r="V674" s="197" t="s">
        <v>203</v>
      </c>
      <c r="W674" s="162"/>
      <c r="X674" s="92"/>
      <c r="Y674" s="92"/>
      <c r="Z674" s="91"/>
      <c r="AA674" s="91"/>
      <c r="AB674" s="92"/>
      <c r="AC674" s="92"/>
      <c r="AD674" s="91"/>
    </row>
    <row r="675" spans="1:30" outlineLevel="2" x14ac:dyDescent="0.5">
      <c r="A675" s="234" t="s">
        <v>1617</v>
      </c>
      <c r="B675" s="213"/>
      <c r="C675" s="302"/>
      <c r="D675" s="207" t="s">
        <v>325</v>
      </c>
      <c r="E675" s="169"/>
      <c r="F675" s="234" t="s">
        <v>1732</v>
      </c>
      <c r="G675" s="227" t="s">
        <v>15</v>
      </c>
      <c r="H675" s="180" t="s">
        <v>325</v>
      </c>
      <c r="I675" s="90"/>
      <c r="J675" s="112" t="s">
        <v>22</v>
      </c>
      <c r="K675" s="370" t="s">
        <v>2920</v>
      </c>
      <c r="L675" s="112"/>
      <c r="M675" s="258"/>
      <c r="N675" s="180"/>
      <c r="O675" s="90"/>
      <c r="P675" s="112"/>
      <c r="Q675" s="254"/>
      <c r="R675" s="112"/>
      <c r="S675" s="258"/>
      <c r="T675" s="222" t="s">
        <v>203</v>
      </c>
      <c r="U675" s="161"/>
      <c r="V675" s="197" t="s">
        <v>203</v>
      </c>
      <c r="W675" s="162"/>
      <c r="X675" s="92"/>
      <c r="Y675" s="92"/>
      <c r="Z675" s="91"/>
      <c r="AA675" s="91"/>
      <c r="AB675" s="92"/>
      <c r="AC675" s="92"/>
      <c r="AD675" s="91"/>
    </row>
    <row r="676" spans="1:30" outlineLevel="2" x14ac:dyDescent="0.5">
      <c r="A676" s="234" t="s">
        <v>1618</v>
      </c>
      <c r="B676" s="213"/>
      <c r="C676" s="302"/>
      <c r="D676" s="207" t="s">
        <v>325</v>
      </c>
      <c r="E676" s="169"/>
      <c r="F676" s="234" t="s">
        <v>1733</v>
      </c>
      <c r="G676" s="227" t="s">
        <v>15</v>
      </c>
      <c r="H676" s="180" t="s">
        <v>325</v>
      </c>
      <c r="I676" s="90"/>
      <c r="J676" s="112" t="s">
        <v>22</v>
      </c>
      <c r="K676" s="370" t="s">
        <v>2920</v>
      </c>
      <c r="L676" s="112"/>
      <c r="M676" s="258"/>
      <c r="N676" s="180"/>
      <c r="O676" s="90"/>
      <c r="P676" s="112"/>
      <c r="Q676" s="254"/>
      <c r="R676" s="112"/>
      <c r="S676" s="258"/>
      <c r="T676" s="222" t="s">
        <v>203</v>
      </c>
      <c r="U676" s="161"/>
      <c r="V676" s="197" t="s">
        <v>203</v>
      </c>
      <c r="W676" s="162"/>
      <c r="X676" s="92"/>
      <c r="Y676" s="92"/>
      <c r="Z676" s="91"/>
      <c r="AA676" s="91"/>
      <c r="AB676" s="92"/>
      <c r="AC676" s="92"/>
      <c r="AD676" s="91"/>
    </row>
    <row r="677" spans="1:30" outlineLevel="2" x14ac:dyDescent="0.5">
      <c r="A677" s="234" t="s">
        <v>1619</v>
      </c>
      <c r="B677" s="213"/>
      <c r="C677" s="302"/>
      <c r="D677" s="207" t="s">
        <v>325</v>
      </c>
      <c r="E677" s="169"/>
      <c r="F677" s="234" t="s">
        <v>1734</v>
      </c>
      <c r="G677" s="227" t="s">
        <v>15</v>
      </c>
      <c r="H677" s="180" t="s">
        <v>325</v>
      </c>
      <c r="I677" s="90"/>
      <c r="J677" s="112" t="s">
        <v>22</v>
      </c>
      <c r="K677" s="370" t="s">
        <v>2920</v>
      </c>
      <c r="L677" s="112"/>
      <c r="M677" s="258"/>
      <c r="N677" s="180"/>
      <c r="O677" s="90"/>
      <c r="P677" s="112"/>
      <c r="Q677" s="254"/>
      <c r="R677" s="112"/>
      <c r="S677" s="258"/>
      <c r="T677" s="222" t="s">
        <v>203</v>
      </c>
      <c r="U677" s="161"/>
      <c r="V677" s="197" t="s">
        <v>203</v>
      </c>
      <c r="W677" s="162"/>
      <c r="X677" s="92"/>
      <c r="Y677" s="92"/>
      <c r="Z677" s="91"/>
      <c r="AA677" s="91"/>
      <c r="AB677" s="92"/>
      <c r="AC677" s="92"/>
      <c r="AD677" s="91"/>
    </row>
    <row r="678" spans="1:30" outlineLevel="2" x14ac:dyDescent="0.5">
      <c r="A678" s="234" t="s">
        <v>1621</v>
      </c>
      <c r="B678" s="213"/>
      <c r="C678" s="302"/>
      <c r="D678" s="207" t="s">
        <v>325</v>
      </c>
      <c r="E678" s="169"/>
      <c r="F678" s="234" t="s">
        <v>1735</v>
      </c>
      <c r="G678" s="227" t="s">
        <v>15</v>
      </c>
      <c r="H678" s="180" t="s">
        <v>325</v>
      </c>
      <c r="I678" s="90"/>
      <c r="J678" s="112" t="s">
        <v>22</v>
      </c>
      <c r="K678" s="370" t="s">
        <v>2920</v>
      </c>
      <c r="L678" s="112"/>
      <c r="M678" s="258"/>
      <c r="N678" s="180"/>
      <c r="O678" s="90"/>
      <c r="P678" s="112"/>
      <c r="Q678" s="254"/>
      <c r="R678" s="112"/>
      <c r="S678" s="258"/>
      <c r="T678" s="222" t="s">
        <v>203</v>
      </c>
      <c r="U678" s="161"/>
      <c r="V678" s="197" t="s">
        <v>203</v>
      </c>
      <c r="W678" s="162"/>
      <c r="X678" s="92"/>
      <c r="Y678" s="92"/>
      <c r="Z678" s="91"/>
      <c r="AA678" s="91"/>
      <c r="AB678" s="92"/>
      <c r="AC678" s="92"/>
      <c r="AD678" s="91"/>
    </row>
    <row r="679" spans="1:30" outlineLevel="2" x14ac:dyDescent="0.5">
      <c r="A679" s="234" t="s">
        <v>1622</v>
      </c>
      <c r="B679" s="213"/>
      <c r="C679" s="302"/>
      <c r="D679" s="207" t="s">
        <v>325</v>
      </c>
      <c r="E679" s="169"/>
      <c r="F679" s="234" t="s">
        <v>1736</v>
      </c>
      <c r="G679" s="227" t="s">
        <v>15</v>
      </c>
      <c r="H679" s="180" t="s">
        <v>325</v>
      </c>
      <c r="I679" s="90"/>
      <c r="J679" s="112" t="s">
        <v>22</v>
      </c>
      <c r="K679" s="370" t="s">
        <v>2920</v>
      </c>
      <c r="L679" s="112"/>
      <c r="M679" s="258"/>
      <c r="N679" s="180"/>
      <c r="O679" s="90"/>
      <c r="P679" s="112"/>
      <c r="Q679" s="254"/>
      <c r="R679" s="112"/>
      <c r="S679" s="258"/>
      <c r="T679" s="222" t="s">
        <v>203</v>
      </c>
      <c r="U679" s="161"/>
      <c r="V679" s="197" t="s">
        <v>203</v>
      </c>
      <c r="W679" s="162"/>
      <c r="X679" s="92"/>
      <c r="Y679" s="92"/>
      <c r="Z679" s="91"/>
      <c r="AA679" s="91"/>
      <c r="AB679" s="92"/>
      <c r="AC679" s="92"/>
      <c r="AD679" s="91"/>
    </row>
    <row r="680" spans="1:30" outlineLevel="2" x14ac:dyDescent="0.5">
      <c r="A680" s="234" t="s">
        <v>1623</v>
      </c>
      <c r="B680" s="213"/>
      <c r="C680" s="302"/>
      <c r="D680" s="207" t="s">
        <v>325</v>
      </c>
      <c r="E680" s="169"/>
      <c r="F680" s="234" t="s">
        <v>1737</v>
      </c>
      <c r="G680" s="227" t="s">
        <v>15</v>
      </c>
      <c r="H680" s="180" t="s">
        <v>325</v>
      </c>
      <c r="I680" s="90"/>
      <c r="J680" s="112" t="s">
        <v>22</v>
      </c>
      <c r="K680" s="370" t="s">
        <v>2920</v>
      </c>
      <c r="L680" s="112"/>
      <c r="M680" s="258"/>
      <c r="N680" s="180"/>
      <c r="O680" s="90"/>
      <c r="P680" s="112"/>
      <c r="Q680" s="254"/>
      <c r="R680" s="112"/>
      <c r="S680" s="258"/>
      <c r="T680" s="222" t="s">
        <v>203</v>
      </c>
      <c r="U680" s="161"/>
      <c r="V680" s="197" t="s">
        <v>203</v>
      </c>
      <c r="W680" s="162"/>
      <c r="X680" s="92"/>
      <c r="Y680" s="92"/>
      <c r="Z680" s="91"/>
      <c r="AA680" s="91"/>
      <c r="AB680" s="92"/>
      <c r="AC680" s="92"/>
      <c r="AD680" s="91"/>
    </row>
    <row r="681" spans="1:30" outlineLevel="2" x14ac:dyDescent="0.5">
      <c r="A681" s="234" t="s">
        <v>1624</v>
      </c>
      <c r="B681" s="213"/>
      <c r="C681" s="302"/>
      <c r="D681" s="207" t="s">
        <v>318</v>
      </c>
      <c r="E681" s="169"/>
      <c r="F681" s="234" t="s">
        <v>2116</v>
      </c>
      <c r="G681" s="227" t="s">
        <v>15</v>
      </c>
      <c r="H681" s="180" t="s">
        <v>318</v>
      </c>
      <c r="I681" s="90"/>
      <c r="J681" s="112" t="s">
        <v>22</v>
      </c>
      <c r="K681" s="370" t="s">
        <v>2920</v>
      </c>
      <c r="L681" s="112"/>
      <c r="M681" s="258"/>
      <c r="N681" s="180"/>
      <c r="O681" s="90"/>
      <c r="P681" s="112"/>
      <c r="Q681" s="254"/>
      <c r="R681" s="112"/>
      <c r="S681" s="258"/>
      <c r="T681" s="222" t="s">
        <v>203</v>
      </c>
      <c r="U681" s="161"/>
      <c r="V681" s="197" t="s">
        <v>203</v>
      </c>
      <c r="W681" s="162"/>
      <c r="X681" s="92"/>
      <c r="Y681" s="92"/>
      <c r="Z681" s="91"/>
      <c r="AA681" s="91"/>
      <c r="AB681" s="92"/>
      <c r="AC681" s="92"/>
      <c r="AD681" s="91"/>
    </row>
    <row r="682" spans="1:30" outlineLevel="2" x14ac:dyDescent="0.5">
      <c r="A682" s="234" t="s">
        <v>1625</v>
      </c>
      <c r="B682" s="213"/>
      <c r="C682" s="302"/>
      <c r="D682" s="207" t="s">
        <v>325</v>
      </c>
      <c r="E682" s="169"/>
      <c r="F682" s="234" t="s">
        <v>1738</v>
      </c>
      <c r="G682" s="227" t="s">
        <v>15</v>
      </c>
      <c r="H682" s="180" t="s">
        <v>325</v>
      </c>
      <c r="I682" s="90"/>
      <c r="J682" s="112" t="s">
        <v>22</v>
      </c>
      <c r="K682" s="370" t="s">
        <v>2920</v>
      </c>
      <c r="L682" s="112"/>
      <c r="M682" s="258"/>
      <c r="N682" s="180"/>
      <c r="O682" s="90"/>
      <c r="P682" s="112"/>
      <c r="Q682" s="254"/>
      <c r="R682" s="112"/>
      <c r="S682" s="258"/>
      <c r="T682" s="222" t="s">
        <v>203</v>
      </c>
      <c r="U682" s="161"/>
      <c r="V682" s="197" t="s">
        <v>203</v>
      </c>
      <c r="W682" s="162"/>
      <c r="X682" s="92"/>
      <c r="Y682" s="92"/>
      <c r="Z682" s="91"/>
      <c r="AA682" s="91"/>
      <c r="AB682" s="92"/>
      <c r="AC682" s="92"/>
      <c r="AD682" s="91"/>
    </row>
    <row r="683" spans="1:30" outlineLevel="2" x14ac:dyDescent="0.5">
      <c r="A683" s="234" t="s">
        <v>1626</v>
      </c>
      <c r="B683" s="213"/>
      <c r="C683" s="302"/>
      <c r="D683" s="207" t="s">
        <v>325</v>
      </c>
      <c r="E683" s="169"/>
      <c r="F683" s="234" t="s">
        <v>1739</v>
      </c>
      <c r="G683" s="227" t="s">
        <v>15</v>
      </c>
      <c r="H683" s="180" t="s">
        <v>325</v>
      </c>
      <c r="I683" s="90"/>
      <c r="J683" s="112" t="s">
        <v>22</v>
      </c>
      <c r="K683" s="370" t="s">
        <v>2920</v>
      </c>
      <c r="L683" s="112"/>
      <c r="M683" s="258"/>
      <c r="N683" s="180"/>
      <c r="O683" s="90"/>
      <c r="P683" s="112"/>
      <c r="Q683" s="254"/>
      <c r="R683" s="112"/>
      <c r="S683" s="258"/>
      <c r="T683" s="222" t="s">
        <v>203</v>
      </c>
      <c r="U683" s="161"/>
      <c r="V683" s="197" t="s">
        <v>203</v>
      </c>
      <c r="W683" s="162"/>
      <c r="X683" s="92"/>
      <c r="Y683" s="92"/>
      <c r="Z683" s="91"/>
      <c r="AA683" s="91"/>
      <c r="AB683" s="92"/>
      <c r="AC683" s="92"/>
      <c r="AD683" s="91"/>
    </row>
    <row r="684" spans="1:30" ht="12.5" hidden="1" customHeight="1" outlineLevel="2" x14ac:dyDescent="0.5">
      <c r="A684" s="234" t="s">
        <v>1627</v>
      </c>
      <c r="B684" s="213"/>
      <c r="C684" s="302" t="s">
        <v>1366</v>
      </c>
      <c r="D684" s="207" t="s">
        <v>325</v>
      </c>
      <c r="E684" s="169"/>
      <c r="F684" s="234" t="s">
        <v>1740</v>
      </c>
      <c r="G684" s="227" t="s">
        <v>15</v>
      </c>
      <c r="H684" s="307" t="s">
        <v>215</v>
      </c>
      <c r="I684" s="90"/>
      <c r="J684" s="112"/>
      <c r="K684" s="370" t="s">
        <v>2920</v>
      </c>
      <c r="L684" s="112"/>
      <c r="M684" s="258"/>
      <c r="N684" s="307"/>
      <c r="O684" s="90"/>
      <c r="P684" s="112"/>
      <c r="Q684" s="254"/>
      <c r="R684" s="112"/>
      <c r="S684" s="258"/>
      <c r="T684" s="222" t="s">
        <v>203</v>
      </c>
      <c r="U684" s="161"/>
      <c r="V684" s="197" t="s">
        <v>203</v>
      </c>
      <c r="W684" s="162"/>
      <c r="X684" s="92"/>
      <c r="Y684" s="92"/>
      <c r="Z684" s="91"/>
      <c r="AA684" s="91"/>
      <c r="AB684" s="92"/>
      <c r="AC684" s="92"/>
      <c r="AD684" s="91"/>
    </row>
    <row r="685" spans="1:30" outlineLevel="2" x14ac:dyDescent="0.5">
      <c r="A685" s="234" t="s">
        <v>1628</v>
      </c>
      <c r="B685" s="213"/>
      <c r="C685" s="302" t="s">
        <v>1513</v>
      </c>
      <c r="D685" s="207" t="s">
        <v>325</v>
      </c>
      <c r="E685" s="169"/>
      <c r="F685" s="234" t="s">
        <v>1741</v>
      </c>
      <c r="G685" s="227" t="s">
        <v>15</v>
      </c>
      <c r="H685" s="180" t="s">
        <v>325</v>
      </c>
      <c r="I685" s="90"/>
      <c r="J685" s="112" t="s">
        <v>22</v>
      </c>
      <c r="K685" s="370" t="s">
        <v>2920</v>
      </c>
      <c r="L685" s="112"/>
      <c r="M685" s="258"/>
      <c r="N685" s="180"/>
      <c r="O685" s="90"/>
      <c r="P685" s="112"/>
      <c r="Q685" s="254"/>
      <c r="R685" s="112"/>
      <c r="S685" s="258"/>
      <c r="T685" s="222" t="s">
        <v>203</v>
      </c>
      <c r="U685" s="161"/>
      <c r="V685" s="197" t="s">
        <v>203</v>
      </c>
      <c r="W685" s="162"/>
      <c r="X685" s="92"/>
      <c r="Y685" s="92"/>
      <c r="Z685" s="91"/>
      <c r="AA685" s="91"/>
      <c r="AB685" s="92"/>
      <c r="AC685" s="92"/>
      <c r="AD685" s="91"/>
    </row>
    <row r="686" spans="1:30" outlineLevel="2" x14ac:dyDescent="0.5">
      <c r="A686" s="234" t="s">
        <v>1629</v>
      </c>
      <c r="B686" s="213"/>
      <c r="C686" s="302"/>
      <c r="D686" s="207" t="s">
        <v>325</v>
      </c>
      <c r="E686" s="169"/>
      <c r="F686" s="234" t="s">
        <v>1742</v>
      </c>
      <c r="G686" s="227" t="s">
        <v>15</v>
      </c>
      <c r="H686" s="180" t="s">
        <v>325</v>
      </c>
      <c r="I686" s="90"/>
      <c r="J686" s="112" t="s">
        <v>22</v>
      </c>
      <c r="K686" s="370" t="s">
        <v>2920</v>
      </c>
      <c r="L686" s="112"/>
      <c r="M686" s="258"/>
      <c r="N686" s="180"/>
      <c r="O686" s="90"/>
      <c r="P686" s="112"/>
      <c r="Q686" s="254"/>
      <c r="R686" s="112"/>
      <c r="S686" s="258"/>
      <c r="T686" s="222" t="s">
        <v>203</v>
      </c>
      <c r="U686" s="161"/>
      <c r="V686" s="197" t="s">
        <v>203</v>
      </c>
      <c r="W686" s="162"/>
      <c r="X686" s="92"/>
      <c r="Y686" s="92"/>
      <c r="Z686" s="91"/>
      <c r="AA686" s="91"/>
      <c r="AB686" s="92"/>
      <c r="AC686" s="92"/>
      <c r="AD686" s="91"/>
    </row>
    <row r="687" spans="1:30" outlineLevel="2" x14ac:dyDescent="0.5">
      <c r="A687" s="234" t="s">
        <v>1630</v>
      </c>
      <c r="B687" s="213"/>
      <c r="C687" s="302"/>
      <c r="D687" s="207" t="s">
        <v>318</v>
      </c>
      <c r="E687" s="169"/>
      <c r="F687" s="234" t="s">
        <v>2117</v>
      </c>
      <c r="G687" s="227" t="s">
        <v>15</v>
      </c>
      <c r="H687" s="180" t="s">
        <v>318</v>
      </c>
      <c r="I687" s="90"/>
      <c r="J687" s="112" t="s">
        <v>22</v>
      </c>
      <c r="K687" s="370" t="s">
        <v>2920</v>
      </c>
      <c r="L687" s="112"/>
      <c r="M687" s="258"/>
      <c r="N687" s="180"/>
      <c r="O687" s="90"/>
      <c r="P687" s="112"/>
      <c r="Q687" s="254"/>
      <c r="R687" s="112"/>
      <c r="S687" s="258"/>
      <c r="T687" s="222"/>
      <c r="U687" s="161"/>
      <c r="V687" s="197"/>
      <c r="W687" s="162"/>
      <c r="X687" s="92"/>
      <c r="Y687" s="92"/>
      <c r="Z687" s="91"/>
      <c r="AA687" s="91"/>
      <c r="AB687" s="92"/>
      <c r="AC687" s="92"/>
      <c r="AD687" s="91"/>
    </row>
    <row r="688" spans="1:30" outlineLevel="2" x14ac:dyDescent="0.5">
      <c r="A688" s="234" t="s">
        <v>1631</v>
      </c>
      <c r="B688" s="213"/>
      <c r="C688" s="302"/>
      <c r="D688" s="207" t="s">
        <v>318</v>
      </c>
      <c r="E688" s="169"/>
      <c r="F688" s="234" t="s">
        <v>2118</v>
      </c>
      <c r="G688" s="227" t="s">
        <v>15</v>
      </c>
      <c r="H688" s="180" t="s">
        <v>318</v>
      </c>
      <c r="I688" s="90"/>
      <c r="J688" s="112" t="s">
        <v>22</v>
      </c>
      <c r="K688" s="370" t="s">
        <v>2920</v>
      </c>
      <c r="L688" s="112"/>
      <c r="M688" s="258"/>
      <c r="N688" s="180"/>
      <c r="O688" s="90"/>
      <c r="P688" s="112"/>
      <c r="Q688" s="254"/>
      <c r="R688" s="112"/>
      <c r="S688" s="258"/>
      <c r="T688" s="222" t="s">
        <v>203</v>
      </c>
      <c r="U688" s="161"/>
      <c r="V688" s="197" t="s">
        <v>203</v>
      </c>
      <c r="W688" s="162"/>
      <c r="X688" s="92"/>
      <c r="Y688" s="92"/>
      <c r="Z688" s="91"/>
      <c r="AA688" s="91"/>
      <c r="AB688" s="92"/>
      <c r="AC688" s="92"/>
      <c r="AD688" s="91"/>
    </row>
    <row r="689" spans="1:30" outlineLevel="2" x14ac:dyDescent="0.5">
      <c r="A689" s="234" t="s">
        <v>1632</v>
      </c>
      <c r="B689" s="213"/>
      <c r="C689" s="302"/>
      <c r="D689" s="207" t="s">
        <v>325</v>
      </c>
      <c r="E689" s="169"/>
      <c r="F689" s="234" t="s">
        <v>1743</v>
      </c>
      <c r="G689" s="227" t="s">
        <v>15</v>
      </c>
      <c r="H689" s="180" t="s">
        <v>325</v>
      </c>
      <c r="I689" s="90"/>
      <c r="J689" s="112" t="s">
        <v>22</v>
      </c>
      <c r="K689" s="370" t="s">
        <v>2920</v>
      </c>
      <c r="L689" s="112"/>
      <c r="M689" s="258"/>
      <c r="N689" s="180"/>
      <c r="O689" s="90"/>
      <c r="P689" s="112"/>
      <c r="Q689" s="254"/>
      <c r="R689" s="112"/>
      <c r="S689" s="258"/>
      <c r="T689" s="222" t="s">
        <v>203</v>
      </c>
      <c r="U689" s="161"/>
      <c r="V689" s="197" t="s">
        <v>203</v>
      </c>
      <c r="W689" s="162"/>
      <c r="X689" s="92"/>
      <c r="Y689" s="92"/>
      <c r="Z689" s="91"/>
      <c r="AA689" s="91"/>
      <c r="AB689" s="92"/>
      <c r="AC689" s="92"/>
      <c r="AD689" s="91"/>
    </row>
    <row r="690" spans="1:30" outlineLevel="2" x14ac:dyDescent="0.5">
      <c r="A690" s="234" t="s">
        <v>1633</v>
      </c>
      <c r="B690" s="213"/>
      <c r="C690" s="302"/>
      <c r="D690" s="207" t="s">
        <v>325</v>
      </c>
      <c r="E690" s="169"/>
      <c r="F690" s="234" t="s">
        <v>1744</v>
      </c>
      <c r="G690" s="227" t="s">
        <v>15</v>
      </c>
      <c r="H690" s="180" t="s">
        <v>325</v>
      </c>
      <c r="I690" s="90"/>
      <c r="J690" s="112" t="s">
        <v>22</v>
      </c>
      <c r="K690" s="370" t="s">
        <v>2920</v>
      </c>
      <c r="L690" s="112"/>
      <c r="M690" s="258"/>
      <c r="N690" s="180"/>
      <c r="O690" s="90"/>
      <c r="P690" s="112"/>
      <c r="Q690" s="254"/>
      <c r="R690" s="112"/>
      <c r="S690" s="258"/>
      <c r="T690" s="222" t="s">
        <v>203</v>
      </c>
      <c r="U690" s="161"/>
      <c r="V690" s="197" t="s">
        <v>203</v>
      </c>
      <c r="W690" s="162"/>
      <c r="X690" s="92"/>
      <c r="Y690" s="92"/>
      <c r="Z690" s="91"/>
      <c r="AA690" s="91"/>
      <c r="AB690" s="92"/>
      <c r="AC690" s="92"/>
      <c r="AD690" s="91"/>
    </row>
    <row r="691" spans="1:30" outlineLevel="2" x14ac:dyDescent="0.5">
      <c r="A691" s="234" t="s">
        <v>1634</v>
      </c>
      <c r="B691" s="213"/>
      <c r="C691" s="302"/>
      <c r="D691" s="207" t="s">
        <v>318</v>
      </c>
      <c r="E691" s="169"/>
      <c r="F691" s="234" t="s">
        <v>2119</v>
      </c>
      <c r="G691" s="227" t="s">
        <v>15</v>
      </c>
      <c r="H691" s="180" t="s">
        <v>318</v>
      </c>
      <c r="I691" s="90"/>
      <c r="J691" s="112" t="s">
        <v>22</v>
      </c>
      <c r="K691" s="370" t="s">
        <v>2920</v>
      </c>
      <c r="L691" s="112"/>
      <c r="M691" s="258"/>
      <c r="N691" s="180"/>
      <c r="O691" s="90"/>
      <c r="P691" s="112"/>
      <c r="Q691" s="254"/>
      <c r="R691" s="112"/>
      <c r="S691" s="258"/>
      <c r="T691" s="222" t="s">
        <v>203</v>
      </c>
      <c r="U691" s="161"/>
      <c r="V691" s="197" t="s">
        <v>203</v>
      </c>
      <c r="W691" s="162"/>
      <c r="X691" s="92"/>
      <c r="Y691" s="92"/>
      <c r="Z691" s="91"/>
      <c r="AA691" s="91"/>
      <c r="AB691" s="92"/>
      <c r="AC691" s="92"/>
      <c r="AD691" s="91"/>
    </row>
    <row r="692" spans="1:30" outlineLevel="2" x14ac:dyDescent="0.5">
      <c r="A692" s="234" t="s">
        <v>1635</v>
      </c>
      <c r="B692" s="213"/>
      <c r="C692" s="302" t="s">
        <v>1796</v>
      </c>
      <c r="D692" s="207" t="s">
        <v>318</v>
      </c>
      <c r="E692" s="169"/>
      <c r="F692" s="234" t="s">
        <v>2120</v>
      </c>
      <c r="G692" s="227" t="s">
        <v>15</v>
      </c>
      <c r="H692" s="180" t="s">
        <v>318</v>
      </c>
      <c r="I692" s="90"/>
      <c r="J692" s="112" t="s">
        <v>22</v>
      </c>
      <c r="K692" s="370" t="s">
        <v>2920</v>
      </c>
      <c r="L692" s="112"/>
      <c r="M692" s="258"/>
      <c r="N692" s="180"/>
      <c r="O692" s="90"/>
      <c r="P692" s="112"/>
      <c r="Q692" s="254"/>
      <c r="R692" s="112"/>
      <c r="S692" s="258"/>
      <c r="T692" s="222" t="s">
        <v>203</v>
      </c>
      <c r="U692" s="161"/>
      <c r="V692" s="197" t="s">
        <v>203</v>
      </c>
      <c r="W692" s="162"/>
      <c r="X692" s="92"/>
      <c r="Y692" s="92"/>
      <c r="Z692" s="91"/>
      <c r="AA692" s="91"/>
      <c r="AB692" s="92"/>
      <c r="AC692" s="92"/>
      <c r="AD692" s="91"/>
    </row>
    <row r="693" spans="1:30" outlineLevel="2" x14ac:dyDescent="0.5">
      <c r="A693" s="234" t="s">
        <v>1636</v>
      </c>
      <c r="B693" s="213"/>
      <c r="C693" s="302"/>
      <c r="D693" s="207" t="s">
        <v>318</v>
      </c>
      <c r="E693" s="169"/>
      <c r="F693" s="234" t="s">
        <v>2121</v>
      </c>
      <c r="G693" s="227" t="s">
        <v>15</v>
      </c>
      <c r="H693" s="180" t="s">
        <v>318</v>
      </c>
      <c r="I693" s="90"/>
      <c r="J693" s="112" t="s">
        <v>22</v>
      </c>
      <c r="K693" s="370" t="s">
        <v>2920</v>
      </c>
      <c r="L693" s="112"/>
      <c r="M693" s="258"/>
      <c r="N693" s="180"/>
      <c r="O693" s="90"/>
      <c r="P693" s="112"/>
      <c r="Q693" s="254"/>
      <c r="R693" s="112"/>
      <c r="S693" s="258"/>
      <c r="T693" s="222" t="s">
        <v>203</v>
      </c>
      <c r="U693" s="161"/>
      <c r="V693" s="197" t="s">
        <v>203</v>
      </c>
      <c r="W693" s="162"/>
      <c r="X693" s="92"/>
      <c r="Y693" s="92"/>
      <c r="Z693" s="91"/>
      <c r="AA693" s="91"/>
      <c r="AB693" s="92"/>
      <c r="AC693" s="92"/>
      <c r="AD693" s="91"/>
    </row>
    <row r="694" spans="1:30" outlineLevel="2" x14ac:dyDescent="0.5">
      <c r="A694" s="234" t="s">
        <v>1637</v>
      </c>
      <c r="B694" s="213"/>
      <c r="C694" s="302"/>
      <c r="D694" s="207" t="s">
        <v>318</v>
      </c>
      <c r="E694" s="169"/>
      <c r="F694" s="234" t="s">
        <v>2122</v>
      </c>
      <c r="G694" s="227" t="s">
        <v>15</v>
      </c>
      <c r="H694" s="180" t="s">
        <v>318</v>
      </c>
      <c r="I694" s="90"/>
      <c r="J694" s="112" t="s">
        <v>22</v>
      </c>
      <c r="K694" s="370" t="s">
        <v>2920</v>
      </c>
      <c r="L694" s="112"/>
      <c r="M694" s="258"/>
      <c r="N694" s="180"/>
      <c r="O694" s="90"/>
      <c r="P694" s="112"/>
      <c r="Q694" s="254"/>
      <c r="R694" s="112"/>
      <c r="S694" s="258"/>
      <c r="T694" s="222" t="s">
        <v>203</v>
      </c>
      <c r="U694" s="161"/>
      <c r="V694" s="197" t="s">
        <v>203</v>
      </c>
      <c r="W694" s="162"/>
      <c r="X694" s="92"/>
      <c r="Y694" s="92"/>
      <c r="Z694" s="91"/>
      <c r="AA694" s="91"/>
      <c r="AB694" s="92"/>
      <c r="AC694" s="92"/>
      <c r="AD694" s="91"/>
    </row>
    <row r="695" spans="1:30" outlineLevel="2" x14ac:dyDescent="0.5">
      <c r="A695" s="234" t="s">
        <v>1638</v>
      </c>
      <c r="B695" s="213"/>
      <c r="C695" s="302"/>
      <c r="D695" s="207" t="s">
        <v>325</v>
      </c>
      <c r="E695" s="169"/>
      <c r="F695" s="234" t="s">
        <v>1745</v>
      </c>
      <c r="G695" s="227" t="s">
        <v>15</v>
      </c>
      <c r="H695" s="180" t="s">
        <v>325</v>
      </c>
      <c r="I695" s="90"/>
      <c r="J695" s="112" t="s">
        <v>22</v>
      </c>
      <c r="K695" s="370" t="s">
        <v>2925</v>
      </c>
      <c r="L695" s="112"/>
      <c r="M695" s="258"/>
      <c r="N695" s="180"/>
      <c r="O695" s="90"/>
      <c r="P695" s="112"/>
      <c r="Q695" s="254"/>
      <c r="R695" s="112"/>
      <c r="S695" s="258"/>
      <c r="T695" s="222" t="s">
        <v>203</v>
      </c>
      <c r="U695" s="161"/>
      <c r="V695" s="197" t="s">
        <v>203</v>
      </c>
      <c r="W695" s="162"/>
      <c r="X695" s="92"/>
      <c r="Y695" s="92"/>
      <c r="Z695" s="91"/>
      <c r="AA695" s="91"/>
      <c r="AB695" s="92"/>
      <c r="AC695" s="92"/>
      <c r="AD695" s="91"/>
    </row>
    <row r="696" spans="1:30" ht="125" outlineLevel="2" x14ac:dyDescent="0.5">
      <c r="A696" s="234" t="s">
        <v>1639</v>
      </c>
      <c r="B696" s="213"/>
      <c r="C696" s="302"/>
      <c r="D696" s="207" t="s">
        <v>325</v>
      </c>
      <c r="E696" s="169"/>
      <c r="F696" s="234" t="s">
        <v>1746</v>
      </c>
      <c r="G696" s="227" t="s">
        <v>15</v>
      </c>
      <c r="H696" s="180" t="s">
        <v>325</v>
      </c>
      <c r="I696" s="90"/>
      <c r="J696" s="112" t="s">
        <v>22</v>
      </c>
      <c r="K696" s="375" t="s">
        <v>3011</v>
      </c>
      <c r="L696" s="112"/>
      <c r="M696" s="258"/>
      <c r="N696" s="180"/>
      <c r="O696" s="90"/>
      <c r="P696" s="112"/>
      <c r="Q696" s="254"/>
      <c r="R696" s="112"/>
      <c r="S696" s="258"/>
      <c r="T696" s="222" t="s">
        <v>203</v>
      </c>
      <c r="U696" s="161"/>
      <c r="V696" s="197" t="s">
        <v>203</v>
      </c>
      <c r="W696" s="162"/>
      <c r="X696" s="92"/>
      <c r="Y696" s="92"/>
      <c r="Z696" s="91"/>
      <c r="AA696" s="91"/>
      <c r="AB696" s="92"/>
      <c r="AC696" s="92"/>
      <c r="AD696" s="91"/>
    </row>
    <row r="697" spans="1:30" outlineLevel="2" x14ac:dyDescent="0.5">
      <c r="A697" s="361" t="s">
        <v>2113</v>
      </c>
      <c r="B697" s="213"/>
      <c r="C697" s="302"/>
      <c r="D697" s="207" t="s">
        <v>325</v>
      </c>
      <c r="E697" s="169"/>
      <c r="F697" s="234" t="s">
        <v>2123</v>
      </c>
      <c r="G697" s="227" t="s">
        <v>15</v>
      </c>
      <c r="H697" s="180" t="s">
        <v>325</v>
      </c>
      <c r="I697" s="90"/>
      <c r="J697" s="215" t="s">
        <v>22</v>
      </c>
      <c r="K697" s="370" t="s">
        <v>2962</v>
      </c>
      <c r="L697" s="112"/>
      <c r="M697" s="258"/>
      <c r="N697" s="180"/>
      <c r="O697" s="90"/>
      <c r="P697" s="112"/>
      <c r="Q697" s="254"/>
      <c r="R697" s="112"/>
      <c r="S697" s="258"/>
      <c r="T697" s="222"/>
      <c r="U697" s="161"/>
      <c r="V697" s="197"/>
      <c r="W697" s="162"/>
      <c r="X697" s="92"/>
      <c r="Y697" s="92"/>
      <c r="Z697" s="91"/>
      <c r="AA697" s="91"/>
      <c r="AB697" s="92"/>
      <c r="AC697" s="92"/>
      <c r="AD697" s="91"/>
    </row>
    <row r="698" spans="1:30" outlineLevel="2" x14ac:dyDescent="0.5">
      <c r="A698" s="234" t="s">
        <v>1655</v>
      </c>
      <c r="B698" s="213"/>
      <c r="C698" s="302"/>
      <c r="D698" s="207" t="s">
        <v>325</v>
      </c>
      <c r="E698" s="169"/>
      <c r="F698" s="234" t="s">
        <v>1747</v>
      </c>
      <c r="G698" s="227" t="s">
        <v>15</v>
      </c>
      <c r="H698" s="180" t="s">
        <v>325</v>
      </c>
      <c r="I698" s="90"/>
      <c r="J698" s="215" t="s">
        <v>22</v>
      </c>
      <c r="K698" s="370" t="s">
        <v>2962</v>
      </c>
      <c r="L698" s="112"/>
      <c r="M698" s="258"/>
      <c r="N698" s="180"/>
      <c r="O698" s="90"/>
      <c r="P698" s="112"/>
      <c r="Q698" s="254"/>
      <c r="R698" s="112"/>
      <c r="S698" s="258"/>
      <c r="T698" s="222" t="s">
        <v>203</v>
      </c>
      <c r="U698" s="161"/>
      <c r="V698" s="197" t="s">
        <v>203</v>
      </c>
      <c r="W698" s="162"/>
      <c r="X698" s="92"/>
      <c r="Y698" s="92"/>
      <c r="Z698" s="91"/>
      <c r="AA698" s="91"/>
      <c r="AB698" s="92"/>
      <c r="AC698" s="92"/>
      <c r="AD698" s="91"/>
    </row>
    <row r="699" spans="1:30" outlineLevel="2" x14ac:dyDescent="0.5">
      <c r="A699" s="234" t="s">
        <v>1656</v>
      </c>
      <c r="B699" s="213"/>
      <c r="C699" s="302"/>
      <c r="D699" s="207" t="s">
        <v>325</v>
      </c>
      <c r="E699" s="169"/>
      <c r="F699" s="234" t="s">
        <v>1748</v>
      </c>
      <c r="G699" s="227" t="s">
        <v>15</v>
      </c>
      <c r="H699" s="180" t="s">
        <v>325</v>
      </c>
      <c r="I699" s="90"/>
      <c r="J699" s="215" t="s">
        <v>22</v>
      </c>
      <c r="K699" s="370" t="s">
        <v>2962</v>
      </c>
      <c r="L699" s="112"/>
      <c r="M699" s="258"/>
      <c r="N699" s="180"/>
      <c r="O699" s="90"/>
      <c r="P699" s="112"/>
      <c r="Q699" s="254"/>
      <c r="R699" s="112"/>
      <c r="S699" s="258"/>
      <c r="T699" s="222"/>
      <c r="U699" s="161"/>
      <c r="V699" s="197"/>
      <c r="W699" s="162"/>
      <c r="X699" s="92"/>
      <c r="Y699" s="92"/>
      <c r="Z699" s="91"/>
      <c r="AA699" s="91"/>
      <c r="AB699" s="92"/>
      <c r="AC699" s="92"/>
      <c r="AD699" s="91"/>
    </row>
    <row r="700" spans="1:30" outlineLevel="2" x14ac:dyDescent="0.5">
      <c r="A700" s="234" t="s">
        <v>1657</v>
      </c>
      <c r="B700" s="213"/>
      <c r="C700" s="302"/>
      <c r="D700" s="207" t="s">
        <v>325</v>
      </c>
      <c r="E700" s="169"/>
      <c r="F700" s="234" t="s">
        <v>1749</v>
      </c>
      <c r="G700" s="227" t="s">
        <v>15</v>
      </c>
      <c r="H700" s="180" t="s">
        <v>325</v>
      </c>
      <c r="I700" s="90"/>
      <c r="J700" s="215" t="s">
        <v>22</v>
      </c>
      <c r="K700" s="370" t="s">
        <v>2962</v>
      </c>
      <c r="L700" s="112"/>
      <c r="M700" s="258"/>
      <c r="N700" s="180"/>
      <c r="O700" s="90"/>
      <c r="P700" s="112"/>
      <c r="Q700" s="254"/>
      <c r="R700" s="112"/>
      <c r="S700" s="258"/>
      <c r="T700" s="222" t="s">
        <v>203</v>
      </c>
      <c r="U700" s="161"/>
      <c r="V700" s="197" t="s">
        <v>203</v>
      </c>
      <c r="W700" s="162"/>
      <c r="X700" s="92"/>
      <c r="Y700" s="92"/>
      <c r="Z700" s="91"/>
      <c r="AA700" s="91"/>
      <c r="AB700" s="92"/>
      <c r="AC700" s="92"/>
      <c r="AD700" s="91"/>
    </row>
    <row r="701" spans="1:30" outlineLevel="2" x14ac:dyDescent="0.5">
      <c r="A701" s="234" t="s">
        <v>1658</v>
      </c>
      <c r="B701" s="213"/>
      <c r="C701" s="302"/>
      <c r="D701" s="207" t="s">
        <v>318</v>
      </c>
      <c r="E701" s="169"/>
      <c r="F701" s="234" t="s">
        <v>2124</v>
      </c>
      <c r="G701" s="227" t="s">
        <v>15</v>
      </c>
      <c r="H701" s="180" t="s">
        <v>318</v>
      </c>
      <c r="I701" s="90"/>
      <c r="J701" s="215" t="s">
        <v>22</v>
      </c>
      <c r="K701" s="370" t="s">
        <v>2962</v>
      </c>
      <c r="L701" s="112"/>
      <c r="M701" s="258"/>
      <c r="N701" s="180"/>
      <c r="O701" s="90"/>
      <c r="P701" s="112"/>
      <c r="Q701" s="254"/>
      <c r="R701" s="112"/>
      <c r="S701" s="258"/>
      <c r="T701" s="222"/>
      <c r="U701" s="161"/>
      <c r="V701" s="197"/>
      <c r="W701" s="162"/>
      <c r="X701" s="92"/>
      <c r="Y701" s="92"/>
      <c r="Z701" s="91"/>
      <c r="AA701" s="91"/>
      <c r="AB701" s="92"/>
      <c r="AC701" s="92"/>
      <c r="AD701" s="91"/>
    </row>
    <row r="702" spans="1:30" outlineLevel="2" x14ac:dyDescent="0.5">
      <c r="A702" s="234" t="s">
        <v>1659</v>
      </c>
      <c r="B702" s="213"/>
      <c r="C702" s="302"/>
      <c r="D702" s="207" t="s">
        <v>325</v>
      </c>
      <c r="E702" s="169"/>
      <c r="F702" s="234" t="s">
        <v>1750</v>
      </c>
      <c r="G702" s="227" t="s">
        <v>15</v>
      </c>
      <c r="H702" s="180" t="s">
        <v>325</v>
      </c>
      <c r="I702" s="90"/>
      <c r="J702" s="215" t="s">
        <v>22</v>
      </c>
      <c r="K702" s="370" t="s">
        <v>2962</v>
      </c>
      <c r="L702" s="112"/>
      <c r="M702" s="258"/>
      <c r="N702" s="180"/>
      <c r="O702" s="90"/>
      <c r="P702" s="112"/>
      <c r="Q702" s="254"/>
      <c r="R702" s="112"/>
      <c r="S702" s="258"/>
      <c r="T702" s="222" t="s">
        <v>203</v>
      </c>
      <c r="U702" s="161"/>
      <c r="V702" s="197" t="s">
        <v>203</v>
      </c>
      <c r="W702" s="162"/>
      <c r="X702" s="92"/>
      <c r="Y702" s="92"/>
      <c r="Z702" s="91"/>
      <c r="AA702" s="91"/>
      <c r="AB702" s="92"/>
      <c r="AC702" s="92"/>
      <c r="AD702" s="91"/>
    </row>
    <row r="703" spans="1:30" outlineLevel="2" x14ac:dyDescent="0.5">
      <c r="A703" s="234" t="s">
        <v>1660</v>
      </c>
      <c r="B703" s="213"/>
      <c r="C703" s="302"/>
      <c r="D703" s="207" t="s">
        <v>325</v>
      </c>
      <c r="E703" s="169"/>
      <c r="F703" s="234" t="s">
        <v>1751</v>
      </c>
      <c r="G703" s="227" t="s">
        <v>15</v>
      </c>
      <c r="H703" s="180" t="s">
        <v>325</v>
      </c>
      <c r="I703" s="90"/>
      <c r="J703" s="215" t="s">
        <v>22</v>
      </c>
      <c r="K703" s="370" t="s">
        <v>2962</v>
      </c>
      <c r="L703" s="112"/>
      <c r="M703" s="258"/>
      <c r="N703" s="180"/>
      <c r="O703" s="90"/>
      <c r="P703" s="112"/>
      <c r="Q703" s="254"/>
      <c r="R703" s="112"/>
      <c r="S703" s="258"/>
      <c r="T703" s="222" t="s">
        <v>203</v>
      </c>
      <c r="U703" s="161"/>
      <c r="V703" s="197" t="s">
        <v>203</v>
      </c>
      <c r="W703" s="162"/>
      <c r="X703" s="92"/>
      <c r="Y703" s="92"/>
      <c r="Z703" s="91"/>
      <c r="AA703" s="91"/>
      <c r="AB703" s="92"/>
      <c r="AC703" s="92"/>
      <c r="AD703" s="91"/>
    </row>
    <row r="704" spans="1:30" outlineLevel="2" x14ac:dyDescent="0.5">
      <c r="A704" s="234" t="s">
        <v>1661</v>
      </c>
      <c r="B704" s="213"/>
      <c r="C704" s="302"/>
      <c r="D704" s="207" t="s">
        <v>325</v>
      </c>
      <c r="E704" s="169"/>
      <c r="F704" s="234" t="s">
        <v>1752</v>
      </c>
      <c r="G704" s="227" t="s">
        <v>15</v>
      </c>
      <c r="H704" s="180" t="s">
        <v>325</v>
      </c>
      <c r="I704" s="90"/>
      <c r="J704" s="215" t="s">
        <v>22</v>
      </c>
      <c r="K704" s="370" t="s">
        <v>2962</v>
      </c>
      <c r="L704" s="112"/>
      <c r="M704" s="258"/>
      <c r="N704" s="180"/>
      <c r="O704" s="90"/>
      <c r="P704" s="112"/>
      <c r="Q704" s="254"/>
      <c r="R704" s="112"/>
      <c r="S704" s="258"/>
      <c r="T704" s="222" t="s">
        <v>203</v>
      </c>
      <c r="U704" s="161"/>
      <c r="V704" s="197" t="s">
        <v>203</v>
      </c>
      <c r="W704" s="162"/>
      <c r="X704" s="92"/>
      <c r="Y704" s="92"/>
      <c r="Z704" s="91"/>
      <c r="AA704" s="91"/>
      <c r="AB704" s="92"/>
      <c r="AC704" s="92"/>
      <c r="AD704" s="91"/>
    </row>
    <row r="705" spans="1:30" outlineLevel="2" x14ac:dyDescent="0.5">
      <c r="A705" s="234" t="s">
        <v>1662</v>
      </c>
      <c r="B705" s="213"/>
      <c r="C705" s="302"/>
      <c r="D705" s="207" t="s">
        <v>325</v>
      </c>
      <c r="E705" s="169"/>
      <c r="F705" s="234" t="s">
        <v>1753</v>
      </c>
      <c r="G705" s="227" t="s">
        <v>15</v>
      </c>
      <c r="H705" s="180" t="s">
        <v>325</v>
      </c>
      <c r="I705" s="90"/>
      <c r="J705" s="215" t="s">
        <v>22</v>
      </c>
      <c r="K705" s="370" t="s">
        <v>2962</v>
      </c>
      <c r="L705" s="112"/>
      <c r="M705" s="258"/>
      <c r="N705" s="180"/>
      <c r="O705" s="90"/>
      <c r="P705" s="112"/>
      <c r="Q705" s="254"/>
      <c r="R705" s="112"/>
      <c r="S705" s="258"/>
      <c r="T705" s="222" t="s">
        <v>203</v>
      </c>
      <c r="U705" s="161"/>
      <c r="V705" s="197" t="s">
        <v>203</v>
      </c>
      <c r="W705" s="162"/>
      <c r="X705" s="92"/>
      <c r="Y705" s="92"/>
      <c r="Z705" s="91"/>
      <c r="AA705" s="91"/>
      <c r="AB705" s="92"/>
      <c r="AC705" s="92"/>
      <c r="AD705" s="91"/>
    </row>
    <row r="706" spans="1:30" outlineLevel="2" x14ac:dyDescent="0.5">
      <c r="A706" s="234" t="s">
        <v>1663</v>
      </c>
      <c r="B706" s="213"/>
      <c r="C706" s="302"/>
      <c r="D706" s="207" t="s">
        <v>325</v>
      </c>
      <c r="E706" s="169"/>
      <c r="F706" s="234" t="s">
        <v>1754</v>
      </c>
      <c r="G706" s="227" t="s">
        <v>15</v>
      </c>
      <c r="H706" s="180" t="s">
        <v>325</v>
      </c>
      <c r="I706" s="90"/>
      <c r="J706" s="215" t="s">
        <v>22</v>
      </c>
      <c r="K706" s="370" t="s">
        <v>2962</v>
      </c>
      <c r="L706" s="112"/>
      <c r="M706" s="258"/>
      <c r="N706" s="180"/>
      <c r="O706" s="90"/>
      <c r="P706" s="112"/>
      <c r="Q706" s="254"/>
      <c r="R706" s="112"/>
      <c r="S706" s="258"/>
      <c r="T706" s="222" t="s">
        <v>203</v>
      </c>
      <c r="U706" s="161"/>
      <c r="V706" s="197" t="s">
        <v>203</v>
      </c>
      <c r="W706" s="162"/>
      <c r="X706" s="92"/>
      <c r="Y706" s="92"/>
      <c r="Z706" s="91"/>
      <c r="AA706" s="91"/>
      <c r="AB706" s="92"/>
      <c r="AC706" s="92"/>
      <c r="AD706" s="91"/>
    </row>
    <row r="707" spans="1:30" outlineLevel="2" x14ac:dyDescent="0.5">
      <c r="A707" s="234" t="s">
        <v>1664</v>
      </c>
      <c r="B707" s="213"/>
      <c r="C707" s="302"/>
      <c r="D707" s="207" t="s">
        <v>325</v>
      </c>
      <c r="E707" s="169"/>
      <c r="F707" s="234" t="s">
        <v>1755</v>
      </c>
      <c r="G707" s="227" t="s">
        <v>15</v>
      </c>
      <c r="H707" s="180" t="s">
        <v>325</v>
      </c>
      <c r="I707" s="90"/>
      <c r="J707" s="215" t="s">
        <v>22</v>
      </c>
      <c r="K707" s="370" t="s">
        <v>2962</v>
      </c>
      <c r="L707" s="112"/>
      <c r="M707" s="258"/>
      <c r="N707" s="180"/>
      <c r="O707" s="90"/>
      <c r="P707" s="112"/>
      <c r="Q707" s="254"/>
      <c r="R707" s="112"/>
      <c r="S707" s="258"/>
      <c r="T707" s="222" t="s">
        <v>203</v>
      </c>
      <c r="U707" s="161"/>
      <c r="V707" s="197" t="s">
        <v>203</v>
      </c>
      <c r="W707" s="162"/>
      <c r="X707" s="92"/>
      <c r="Y707" s="92"/>
      <c r="Z707" s="91"/>
      <c r="AA707" s="91"/>
      <c r="AB707" s="92"/>
      <c r="AC707" s="92"/>
      <c r="AD707" s="91"/>
    </row>
    <row r="708" spans="1:30" outlineLevel="2" x14ac:dyDescent="0.5">
      <c r="A708" s="234" t="s">
        <v>1665</v>
      </c>
      <c r="B708" s="213"/>
      <c r="C708" s="302"/>
      <c r="D708" s="207" t="s">
        <v>325</v>
      </c>
      <c r="E708" s="169"/>
      <c r="F708" s="234" t="s">
        <v>1756</v>
      </c>
      <c r="G708" s="227" t="s">
        <v>15</v>
      </c>
      <c r="H708" s="180" t="s">
        <v>325</v>
      </c>
      <c r="I708" s="90"/>
      <c r="J708" s="215" t="s">
        <v>22</v>
      </c>
      <c r="K708" s="370" t="s">
        <v>2962</v>
      </c>
      <c r="L708" s="112"/>
      <c r="M708" s="258"/>
      <c r="N708" s="180"/>
      <c r="O708" s="90"/>
      <c r="P708" s="112"/>
      <c r="Q708" s="254"/>
      <c r="R708" s="112"/>
      <c r="S708" s="258"/>
      <c r="T708" s="222" t="s">
        <v>203</v>
      </c>
      <c r="U708" s="161"/>
      <c r="V708" s="197" t="s">
        <v>203</v>
      </c>
      <c r="W708" s="162"/>
      <c r="X708" s="92"/>
      <c r="Y708" s="92"/>
      <c r="Z708" s="91"/>
      <c r="AA708" s="91"/>
      <c r="AB708" s="92"/>
      <c r="AC708" s="92"/>
      <c r="AD708" s="91"/>
    </row>
    <row r="709" spans="1:30" outlineLevel="2" x14ac:dyDescent="0.5">
      <c r="A709" s="234" t="s">
        <v>1666</v>
      </c>
      <c r="B709" s="213"/>
      <c r="C709" s="302"/>
      <c r="D709" s="207" t="s">
        <v>325</v>
      </c>
      <c r="E709" s="169"/>
      <c r="F709" s="234" t="s">
        <v>1757</v>
      </c>
      <c r="G709" s="227" t="s">
        <v>15</v>
      </c>
      <c r="H709" s="180" t="s">
        <v>325</v>
      </c>
      <c r="I709" s="90"/>
      <c r="J709" s="215" t="s">
        <v>22</v>
      </c>
      <c r="K709" s="370" t="s">
        <v>2962</v>
      </c>
      <c r="L709" s="112"/>
      <c r="M709" s="258"/>
      <c r="N709" s="180"/>
      <c r="O709" s="90"/>
      <c r="P709" s="112"/>
      <c r="Q709" s="254"/>
      <c r="R709" s="112"/>
      <c r="S709" s="258"/>
      <c r="T709" s="222" t="s">
        <v>203</v>
      </c>
      <c r="U709" s="161"/>
      <c r="V709" s="197" t="s">
        <v>203</v>
      </c>
      <c r="W709" s="162"/>
      <c r="X709" s="92"/>
      <c r="Y709" s="92"/>
      <c r="Z709" s="91"/>
      <c r="AA709" s="91"/>
      <c r="AB709" s="92"/>
      <c r="AC709" s="92"/>
      <c r="AD709" s="91"/>
    </row>
    <row r="710" spans="1:30" outlineLevel="2" x14ac:dyDescent="0.5">
      <c r="A710" s="234" t="s">
        <v>1667</v>
      </c>
      <c r="B710" s="213"/>
      <c r="C710" s="302"/>
      <c r="D710" s="207" t="s">
        <v>325</v>
      </c>
      <c r="E710" s="169"/>
      <c r="F710" s="234" t="s">
        <v>1758</v>
      </c>
      <c r="G710" s="227" t="s">
        <v>15</v>
      </c>
      <c r="H710" s="180" t="s">
        <v>325</v>
      </c>
      <c r="I710" s="90"/>
      <c r="J710" s="215" t="s">
        <v>22</v>
      </c>
      <c r="K710" s="370" t="s">
        <v>2962</v>
      </c>
      <c r="L710" s="112"/>
      <c r="M710" s="258"/>
      <c r="N710" s="180"/>
      <c r="O710" s="90"/>
      <c r="P710" s="112"/>
      <c r="Q710" s="254"/>
      <c r="R710" s="112"/>
      <c r="S710" s="258"/>
      <c r="T710" s="222" t="s">
        <v>203</v>
      </c>
      <c r="U710" s="161"/>
      <c r="V710" s="197" t="s">
        <v>203</v>
      </c>
      <c r="W710" s="162"/>
      <c r="X710" s="92"/>
      <c r="Y710" s="92"/>
      <c r="Z710" s="91"/>
      <c r="AA710" s="91"/>
      <c r="AB710" s="92"/>
      <c r="AC710" s="92"/>
      <c r="AD710" s="91"/>
    </row>
    <row r="711" spans="1:30" outlineLevel="2" x14ac:dyDescent="0.5">
      <c r="A711" s="234" t="s">
        <v>1668</v>
      </c>
      <c r="B711" s="213"/>
      <c r="C711" s="302"/>
      <c r="D711" s="207" t="s">
        <v>325</v>
      </c>
      <c r="E711" s="169"/>
      <c r="F711" s="234" t="s">
        <v>1759</v>
      </c>
      <c r="G711" s="227" t="s">
        <v>15</v>
      </c>
      <c r="H711" s="180" t="s">
        <v>325</v>
      </c>
      <c r="I711" s="90"/>
      <c r="J711" s="215" t="s">
        <v>22</v>
      </c>
      <c r="K711" s="370" t="s">
        <v>2962</v>
      </c>
      <c r="L711" s="112"/>
      <c r="M711" s="258"/>
      <c r="N711" s="180"/>
      <c r="O711" s="90"/>
      <c r="P711" s="112"/>
      <c r="Q711" s="254"/>
      <c r="R711" s="112"/>
      <c r="S711" s="258"/>
      <c r="T711" s="222" t="s">
        <v>203</v>
      </c>
      <c r="U711" s="161"/>
      <c r="V711" s="197" t="s">
        <v>203</v>
      </c>
      <c r="W711" s="162"/>
      <c r="X711" s="92"/>
      <c r="Y711" s="92"/>
      <c r="Z711" s="91"/>
      <c r="AA711" s="91"/>
      <c r="AB711" s="92"/>
      <c r="AC711" s="92"/>
      <c r="AD711" s="91"/>
    </row>
    <row r="712" spans="1:30" outlineLevel="2" x14ac:dyDescent="0.5">
      <c r="A712" s="234" t="s">
        <v>1669</v>
      </c>
      <c r="B712" s="213"/>
      <c r="C712" s="302"/>
      <c r="D712" s="207" t="s">
        <v>325</v>
      </c>
      <c r="E712" s="169"/>
      <c r="F712" s="234" t="s">
        <v>1760</v>
      </c>
      <c r="G712" s="227" t="s">
        <v>15</v>
      </c>
      <c r="H712" s="180" t="s">
        <v>325</v>
      </c>
      <c r="I712" s="235"/>
      <c r="J712" s="215" t="s">
        <v>22</v>
      </c>
      <c r="K712" s="370" t="s">
        <v>2962</v>
      </c>
      <c r="L712" s="112"/>
      <c r="M712" s="258"/>
      <c r="N712" s="180"/>
      <c r="O712" s="235"/>
      <c r="P712" s="112"/>
      <c r="Q712" s="254"/>
      <c r="R712" s="112"/>
      <c r="S712" s="258"/>
      <c r="T712" s="222" t="s">
        <v>203</v>
      </c>
      <c r="U712" s="161"/>
      <c r="V712" s="197" t="s">
        <v>203</v>
      </c>
      <c r="W712" s="162"/>
      <c r="X712" s="92"/>
      <c r="Y712" s="92"/>
      <c r="Z712" s="91"/>
      <c r="AA712" s="91"/>
      <c r="AB712" s="92"/>
      <c r="AC712" s="92"/>
      <c r="AD712" s="91"/>
    </row>
    <row r="713" spans="1:30" outlineLevel="2" x14ac:dyDescent="0.5">
      <c r="A713" s="234" t="s">
        <v>1670</v>
      </c>
      <c r="B713" s="213"/>
      <c r="C713" s="302"/>
      <c r="D713" s="207" t="s">
        <v>325</v>
      </c>
      <c r="E713" s="171"/>
      <c r="F713" s="234" t="s">
        <v>1761</v>
      </c>
      <c r="G713" s="227" t="s">
        <v>15</v>
      </c>
      <c r="H713" s="180" t="s">
        <v>325</v>
      </c>
      <c r="I713" s="90"/>
      <c r="J713" s="215" t="s">
        <v>23</v>
      </c>
      <c r="K713" s="370" t="s">
        <v>2962</v>
      </c>
      <c r="L713" s="112"/>
      <c r="M713" s="258"/>
      <c r="N713" s="180"/>
      <c r="O713" s="90"/>
      <c r="P713" s="112"/>
      <c r="Q713" s="254"/>
      <c r="R713" s="112"/>
      <c r="S713" s="258"/>
      <c r="T713" s="222" t="s">
        <v>203</v>
      </c>
      <c r="U713" s="161"/>
      <c r="V713" s="197" t="s">
        <v>203</v>
      </c>
      <c r="W713" s="162"/>
      <c r="X713" s="92"/>
      <c r="Y713" s="92"/>
      <c r="Z713" s="91"/>
      <c r="AA713" s="91"/>
      <c r="AB713" s="92"/>
      <c r="AC713" s="92"/>
      <c r="AD713" s="91"/>
    </row>
    <row r="714" spans="1:30" outlineLevel="2" x14ac:dyDescent="0.5">
      <c r="A714" s="234" t="s">
        <v>1671</v>
      </c>
      <c r="B714" s="213"/>
      <c r="C714" s="302" t="s">
        <v>1797</v>
      </c>
      <c r="D714" s="207" t="s">
        <v>318</v>
      </c>
      <c r="E714" s="169"/>
      <c r="F714" s="234" t="s">
        <v>2125</v>
      </c>
      <c r="G714" s="227" t="s">
        <v>15</v>
      </c>
      <c r="H714" s="180" t="s">
        <v>318</v>
      </c>
      <c r="I714" s="90"/>
      <c r="J714" s="215" t="s">
        <v>22</v>
      </c>
      <c r="K714" s="370" t="s">
        <v>2962</v>
      </c>
      <c r="L714" s="112"/>
      <c r="M714" s="258"/>
      <c r="N714" s="180"/>
      <c r="O714" s="90"/>
      <c r="P714" s="112"/>
      <c r="Q714" s="254"/>
      <c r="R714" s="112"/>
      <c r="S714" s="258"/>
      <c r="T714" s="222" t="s">
        <v>203</v>
      </c>
      <c r="U714" s="161"/>
      <c r="V714" s="197" t="s">
        <v>203</v>
      </c>
      <c r="W714" s="162"/>
      <c r="X714" s="92"/>
      <c r="Y714" s="92"/>
      <c r="Z714" s="91"/>
      <c r="AA714" s="91"/>
      <c r="AB714" s="92"/>
      <c r="AC714" s="92"/>
      <c r="AD714" s="91"/>
    </row>
    <row r="715" spans="1:30" ht="12.5" hidden="1" customHeight="1" outlineLevel="2" x14ac:dyDescent="0.5">
      <c r="A715" s="234" t="s">
        <v>1672</v>
      </c>
      <c r="B715" s="213"/>
      <c r="C715" s="302" t="s">
        <v>1348</v>
      </c>
      <c r="D715" s="207" t="s">
        <v>325</v>
      </c>
      <c r="E715" s="169"/>
      <c r="F715" s="234" t="s">
        <v>1762</v>
      </c>
      <c r="G715" s="227" t="s">
        <v>15</v>
      </c>
      <c r="H715" s="307" t="s">
        <v>215</v>
      </c>
      <c r="I715" s="90"/>
      <c r="J715" s="112"/>
      <c r="K715" s="370" t="s">
        <v>2962</v>
      </c>
      <c r="L715" s="112"/>
      <c r="M715" s="258"/>
      <c r="N715" s="307"/>
      <c r="O715" s="90"/>
      <c r="P715" s="112"/>
      <c r="Q715" s="254"/>
      <c r="R715" s="112"/>
      <c r="S715" s="258"/>
      <c r="T715" s="222" t="s">
        <v>203</v>
      </c>
      <c r="U715" s="161"/>
      <c r="V715" s="197" t="s">
        <v>203</v>
      </c>
      <c r="W715" s="162"/>
      <c r="X715" s="92"/>
      <c r="Y715" s="92"/>
      <c r="Z715" s="91"/>
      <c r="AA715" s="91"/>
      <c r="AB715" s="92"/>
      <c r="AC715" s="92"/>
      <c r="AD715" s="91"/>
    </row>
    <row r="716" spans="1:30" outlineLevel="2" x14ac:dyDescent="0.5">
      <c r="A716" s="234" t="s">
        <v>1673</v>
      </c>
      <c r="B716" s="213"/>
      <c r="C716" s="302"/>
      <c r="D716" s="207" t="s">
        <v>325</v>
      </c>
      <c r="E716" s="169"/>
      <c r="F716" s="234" t="s">
        <v>1763</v>
      </c>
      <c r="G716" s="227" t="s">
        <v>15</v>
      </c>
      <c r="H716" s="180" t="s">
        <v>325</v>
      </c>
      <c r="I716" s="235"/>
      <c r="J716" s="215" t="s">
        <v>22</v>
      </c>
      <c r="K716" s="370" t="s">
        <v>2962</v>
      </c>
      <c r="L716" s="112"/>
      <c r="M716" s="258"/>
      <c r="N716" s="180"/>
      <c r="O716" s="235"/>
      <c r="P716" s="112"/>
      <c r="Q716" s="254"/>
      <c r="R716" s="112"/>
      <c r="S716" s="258"/>
      <c r="T716" s="222" t="s">
        <v>203</v>
      </c>
      <c r="U716" s="161"/>
      <c r="V716" s="197" t="s">
        <v>203</v>
      </c>
      <c r="W716" s="162"/>
      <c r="X716" s="92"/>
      <c r="Y716" s="92"/>
      <c r="Z716" s="91"/>
      <c r="AA716" s="91"/>
      <c r="AB716" s="92"/>
      <c r="AC716" s="92"/>
      <c r="AD716" s="91"/>
    </row>
    <row r="717" spans="1:30" ht="12.5" hidden="1" customHeight="1" outlineLevel="2" x14ac:dyDescent="0.5">
      <c r="A717" s="234" t="s">
        <v>1674</v>
      </c>
      <c r="B717" s="213"/>
      <c r="C717" s="302" t="s">
        <v>1353</v>
      </c>
      <c r="D717" s="207" t="s">
        <v>325</v>
      </c>
      <c r="E717" s="169"/>
      <c r="F717" s="234" t="s">
        <v>1764</v>
      </c>
      <c r="G717" s="227" t="s">
        <v>15</v>
      </c>
      <c r="H717" s="179" t="s">
        <v>215</v>
      </c>
      <c r="I717" s="90"/>
      <c r="J717" s="112"/>
      <c r="K717" s="370" t="s">
        <v>2962</v>
      </c>
      <c r="L717" s="112"/>
      <c r="M717" s="258"/>
      <c r="N717" s="179"/>
      <c r="O717" s="90"/>
      <c r="P717" s="112"/>
      <c r="Q717" s="254"/>
      <c r="R717" s="112"/>
      <c r="S717" s="258"/>
      <c r="T717" s="222" t="s">
        <v>203</v>
      </c>
      <c r="U717" s="161"/>
      <c r="V717" s="197" t="s">
        <v>203</v>
      </c>
      <c r="W717" s="162"/>
      <c r="X717" s="92"/>
      <c r="Y717" s="92"/>
      <c r="Z717" s="91"/>
      <c r="AA717" s="91"/>
      <c r="AB717" s="92"/>
      <c r="AC717" s="92"/>
      <c r="AD717" s="91"/>
    </row>
    <row r="718" spans="1:30" outlineLevel="2" x14ac:dyDescent="0.5">
      <c r="A718" s="234" t="s">
        <v>1675</v>
      </c>
      <c r="B718" s="213"/>
      <c r="C718" s="302" t="s">
        <v>1798</v>
      </c>
      <c r="D718" s="207" t="s">
        <v>325</v>
      </c>
      <c r="E718" s="169"/>
      <c r="F718" s="234" t="s">
        <v>1765</v>
      </c>
      <c r="G718" s="227" t="s">
        <v>15</v>
      </c>
      <c r="H718" s="180" t="s">
        <v>325</v>
      </c>
      <c r="I718" s="90"/>
      <c r="J718" s="215" t="s">
        <v>22</v>
      </c>
      <c r="K718" s="370" t="s">
        <v>2962</v>
      </c>
      <c r="L718" s="112"/>
      <c r="M718" s="258"/>
      <c r="N718" s="180"/>
      <c r="O718" s="90"/>
      <c r="P718" s="112"/>
      <c r="Q718" s="254"/>
      <c r="R718" s="112"/>
      <c r="S718" s="258"/>
      <c r="T718" s="222" t="s">
        <v>203</v>
      </c>
      <c r="U718" s="161"/>
      <c r="V718" s="197" t="s">
        <v>203</v>
      </c>
      <c r="W718" s="162"/>
      <c r="X718" s="92"/>
      <c r="Y718" s="92"/>
      <c r="Z718" s="91"/>
      <c r="AA718" s="91"/>
      <c r="AB718" s="92"/>
      <c r="AC718" s="92"/>
      <c r="AD718" s="91"/>
    </row>
    <row r="719" spans="1:30" ht="12.5" hidden="1" customHeight="1" outlineLevel="2" x14ac:dyDescent="0.5">
      <c r="A719" s="234" t="s">
        <v>1676</v>
      </c>
      <c r="B719" s="213"/>
      <c r="C719" s="302" t="s">
        <v>1512</v>
      </c>
      <c r="D719" s="207" t="s">
        <v>325</v>
      </c>
      <c r="E719" s="169"/>
      <c r="F719" s="234" t="s">
        <v>1766</v>
      </c>
      <c r="G719" s="227" t="s">
        <v>15</v>
      </c>
      <c r="H719" s="307" t="s">
        <v>215</v>
      </c>
      <c r="I719" s="90"/>
      <c r="J719" s="112"/>
      <c r="K719" s="370" t="s">
        <v>2962</v>
      </c>
      <c r="L719" s="112"/>
      <c r="M719" s="258"/>
      <c r="N719" s="307"/>
      <c r="O719" s="90"/>
      <c r="P719" s="112"/>
      <c r="Q719" s="254"/>
      <c r="R719" s="112"/>
      <c r="S719" s="258"/>
      <c r="T719" s="222" t="s">
        <v>203</v>
      </c>
      <c r="U719" s="161"/>
      <c r="V719" s="197" t="s">
        <v>203</v>
      </c>
      <c r="W719" s="162"/>
      <c r="X719" s="92"/>
      <c r="Y719" s="92"/>
      <c r="Z719" s="91"/>
      <c r="AA719" s="91"/>
      <c r="AB719" s="92"/>
      <c r="AC719" s="92"/>
      <c r="AD719" s="91"/>
    </row>
    <row r="720" spans="1:30" outlineLevel="2" x14ac:dyDescent="0.5">
      <c r="A720" s="234" t="s">
        <v>1677</v>
      </c>
      <c r="B720" s="213"/>
      <c r="C720" s="302"/>
      <c r="D720" s="207" t="s">
        <v>325</v>
      </c>
      <c r="E720" s="169"/>
      <c r="F720" s="234" t="s">
        <v>1767</v>
      </c>
      <c r="G720" s="227" t="s">
        <v>15</v>
      </c>
      <c r="H720" s="180" t="s">
        <v>325</v>
      </c>
      <c r="I720" s="90"/>
      <c r="J720" s="215" t="s">
        <v>22</v>
      </c>
      <c r="K720" s="370" t="s">
        <v>2962</v>
      </c>
      <c r="L720" s="112"/>
      <c r="M720" s="258"/>
      <c r="N720" s="180"/>
      <c r="O720" s="90"/>
      <c r="P720" s="112"/>
      <c r="Q720" s="254"/>
      <c r="R720" s="112"/>
      <c r="S720" s="258"/>
      <c r="T720" s="222" t="s">
        <v>203</v>
      </c>
      <c r="U720" s="161"/>
      <c r="V720" s="197" t="s">
        <v>203</v>
      </c>
      <c r="W720" s="162"/>
      <c r="X720" s="92"/>
      <c r="Y720" s="92"/>
      <c r="Z720" s="91"/>
      <c r="AA720" s="91"/>
      <c r="AB720" s="92"/>
      <c r="AC720" s="92"/>
      <c r="AD720" s="91"/>
    </row>
    <row r="721" spans="1:30" outlineLevel="2" x14ac:dyDescent="0.5">
      <c r="A721" s="234" t="s">
        <v>1678</v>
      </c>
      <c r="B721" s="213"/>
      <c r="C721" s="302"/>
      <c r="D721" s="171" t="s">
        <v>325</v>
      </c>
      <c r="E721" s="169"/>
      <c r="F721" s="234" t="s">
        <v>1768</v>
      </c>
      <c r="G721" s="227" t="s">
        <v>15</v>
      </c>
      <c r="H721" s="180" t="s">
        <v>325</v>
      </c>
      <c r="I721" s="90"/>
      <c r="J721" s="215" t="s">
        <v>22</v>
      </c>
      <c r="K721" s="370" t="s">
        <v>2962</v>
      </c>
      <c r="L721" s="112"/>
      <c r="M721" s="258"/>
      <c r="N721" s="180"/>
      <c r="O721" s="90"/>
      <c r="P721" s="112"/>
      <c r="Q721" s="254"/>
      <c r="R721" s="112"/>
      <c r="S721" s="258"/>
      <c r="T721" s="222"/>
      <c r="U721" s="161"/>
      <c r="V721" s="197"/>
      <c r="W721" s="162"/>
      <c r="X721" s="92"/>
      <c r="Y721" s="92"/>
      <c r="Z721" s="91"/>
      <c r="AA721" s="91"/>
      <c r="AB721" s="92"/>
      <c r="AC721" s="92"/>
      <c r="AD721" s="91"/>
    </row>
    <row r="722" spans="1:30" outlineLevel="2" x14ac:dyDescent="0.5">
      <c r="A722" s="234" t="s">
        <v>1680</v>
      </c>
      <c r="B722" s="213"/>
      <c r="C722" s="302"/>
      <c r="D722" s="171" t="s">
        <v>325</v>
      </c>
      <c r="E722" s="169"/>
      <c r="F722" s="234" t="s">
        <v>1769</v>
      </c>
      <c r="G722" s="227" t="s">
        <v>15</v>
      </c>
      <c r="H722" s="180" t="s">
        <v>325</v>
      </c>
      <c r="I722" s="90"/>
      <c r="J722" s="215" t="s">
        <v>22</v>
      </c>
      <c r="K722" s="370" t="s">
        <v>2962</v>
      </c>
      <c r="L722" s="112"/>
      <c r="M722" s="258"/>
      <c r="N722" s="180"/>
      <c r="O722" s="90"/>
      <c r="P722" s="112"/>
      <c r="Q722" s="254"/>
      <c r="R722" s="112"/>
      <c r="S722" s="258"/>
      <c r="T722" s="222"/>
      <c r="U722" s="161"/>
      <c r="V722" s="197"/>
      <c r="W722" s="162"/>
      <c r="X722" s="92"/>
      <c r="Y722" s="92"/>
      <c r="Z722" s="91"/>
      <c r="AA722" s="91"/>
      <c r="AB722" s="92"/>
      <c r="AC722" s="92"/>
      <c r="AD722" s="91"/>
    </row>
    <row r="723" spans="1:30" outlineLevel="2" x14ac:dyDescent="0.5">
      <c r="A723" s="234" t="s">
        <v>1681</v>
      </c>
      <c r="B723" s="213"/>
      <c r="C723" s="302"/>
      <c r="D723" s="207" t="s">
        <v>325</v>
      </c>
      <c r="E723" s="169"/>
      <c r="F723" s="234" t="s">
        <v>1770</v>
      </c>
      <c r="G723" s="227" t="s">
        <v>15</v>
      </c>
      <c r="H723" s="180" t="s">
        <v>325</v>
      </c>
      <c r="I723" s="90"/>
      <c r="J723" s="215" t="s">
        <v>22</v>
      </c>
      <c r="K723" s="370" t="s">
        <v>2962</v>
      </c>
      <c r="L723" s="112"/>
      <c r="M723" s="258"/>
      <c r="N723" s="180"/>
      <c r="O723" s="90"/>
      <c r="P723" s="112"/>
      <c r="Q723" s="254"/>
      <c r="R723" s="112"/>
      <c r="S723" s="258"/>
      <c r="T723" s="222" t="s">
        <v>203</v>
      </c>
      <c r="U723" s="161"/>
      <c r="V723" s="197" t="s">
        <v>203</v>
      </c>
      <c r="W723" s="162"/>
      <c r="X723" s="92"/>
      <c r="Y723" s="92"/>
      <c r="Z723" s="91"/>
      <c r="AA723" s="91"/>
      <c r="AB723" s="92"/>
      <c r="AC723" s="92"/>
      <c r="AD723" s="91"/>
    </row>
    <row r="724" spans="1:30" outlineLevel="2" x14ac:dyDescent="0.5">
      <c r="A724" s="361" t="s">
        <v>2114</v>
      </c>
      <c r="B724" s="213"/>
      <c r="C724" s="302"/>
      <c r="D724" s="207" t="s">
        <v>325</v>
      </c>
      <c r="E724" s="169"/>
      <c r="F724" s="234" t="s">
        <v>2126</v>
      </c>
      <c r="G724" s="227" t="s">
        <v>15</v>
      </c>
      <c r="H724" s="180" t="s">
        <v>325</v>
      </c>
      <c r="I724" s="90"/>
      <c r="J724" s="215" t="s">
        <v>22</v>
      </c>
      <c r="K724" s="370" t="s">
        <v>2962</v>
      </c>
      <c r="L724" s="112"/>
      <c r="M724" s="258"/>
      <c r="N724" s="180"/>
      <c r="O724" s="90"/>
      <c r="P724" s="112"/>
      <c r="Q724" s="254"/>
      <c r="R724" s="112"/>
      <c r="S724" s="258"/>
      <c r="T724" s="222"/>
      <c r="U724" s="161"/>
      <c r="V724" s="197"/>
      <c r="W724" s="162"/>
      <c r="X724" s="92"/>
      <c r="Y724" s="92"/>
      <c r="Z724" s="91"/>
      <c r="AA724" s="91"/>
      <c r="AB724" s="92"/>
      <c r="AC724" s="92"/>
      <c r="AD724" s="91"/>
    </row>
    <row r="725" spans="1:30" outlineLevel="2" x14ac:dyDescent="0.5">
      <c r="A725" s="234" t="s">
        <v>1683</v>
      </c>
      <c r="B725" s="213"/>
      <c r="C725" s="302" t="s">
        <v>1445</v>
      </c>
      <c r="D725" s="207" t="s">
        <v>325</v>
      </c>
      <c r="E725" s="169"/>
      <c r="F725" s="234" t="s">
        <v>1771</v>
      </c>
      <c r="G725" s="227" t="s">
        <v>15</v>
      </c>
      <c r="H725" s="180" t="s">
        <v>325</v>
      </c>
      <c r="I725" s="90"/>
      <c r="J725" s="215" t="s">
        <v>22</v>
      </c>
      <c r="K725" s="370" t="s">
        <v>2962</v>
      </c>
      <c r="L725" s="112"/>
      <c r="M725" s="258"/>
      <c r="N725" s="180"/>
      <c r="O725" s="90"/>
      <c r="P725" s="112"/>
      <c r="Q725" s="254"/>
      <c r="R725" s="112"/>
      <c r="S725" s="258"/>
      <c r="T725" s="222" t="s">
        <v>203</v>
      </c>
      <c r="U725" s="161"/>
      <c r="V725" s="197" t="s">
        <v>203</v>
      </c>
      <c r="W725" s="162"/>
      <c r="X725" s="92"/>
      <c r="Y725" s="92"/>
      <c r="Z725" s="91"/>
      <c r="AA725" s="91"/>
      <c r="AB725" s="92"/>
      <c r="AC725" s="92"/>
      <c r="AD725" s="91"/>
    </row>
    <row r="726" spans="1:30" outlineLevel="2" x14ac:dyDescent="0.5">
      <c r="A726" s="234" t="s">
        <v>1684</v>
      </c>
      <c r="B726" s="213"/>
      <c r="C726" s="302" t="s">
        <v>1515</v>
      </c>
      <c r="D726" s="207" t="s">
        <v>325</v>
      </c>
      <c r="E726" s="169"/>
      <c r="F726" s="234" t="s">
        <v>1772</v>
      </c>
      <c r="G726" s="227" t="s">
        <v>15</v>
      </c>
      <c r="H726" s="180" t="s">
        <v>325</v>
      </c>
      <c r="I726" s="90"/>
      <c r="J726" s="215" t="s">
        <v>22</v>
      </c>
      <c r="K726" s="370" t="s">
        <v>2962</v>
      </c>
      <c r="L726" s="112"/>
      <c r="M726" s="258"/>
      <c r="N726" s="180"/>
      <c r="O726" s="90"/>
      <c r="P726" s="112"/>
      <c r="Q726" s="254"/>
      <c r="R726" s="112"/>
      <c r="S726" s="258"/>
      <c r="T726" s="222" t="s">
        <v>203</v>
      </c>
      <c r="U726" s="161"/>
      <c r="V726" s="197" t="s">
        <v>203</v>
      </c>
      <c r="W726" s="162"/>
      <c r="X726" s="92"/>
      <c r="Y726" s="92"/>
      <c r="Z726" s="91"/>
      <c r="AA726" s="91"/>
      <c r="AB726" s="92"/>
      <c r="AC726" s="92"/>
      <c r="AD726" s="91"/>
    </row>
    <row r="727" spans="1:30" outlineLevel="2" x14ac:dyDescent="0.5">
      <c r="A727" s="234" t="s">
        <v>1685</v>
      </c>
      <c r="B727" s="213"/>
      <c r="C727" s="302"/>
      <c r="D727" s="207" t="s">
        <v>325</v>
      </c>
      <c r="E727" s="169"/>
      <c r="F727" s="234" t="s">
        <v>1773</v>
      </c>
      <c r="G727" s="227" t="s">
        <v>15</v>
      </c>
      <c r="H727" s="180" t="s">
        <v>325</v>
      </c>
      <c r="I727" s="90"/>
      <c r="J727" s="215" t="s">
        <v>22</v>
      </c>
      <c r="K727" s="370" t="s">
        <v>2962</v>
      </c>
      <c r="L727" s="112"/>
      <c r="M727" s="258"/>
      <c r="N727" s="180"/>
      <c r="O727" s="90"/>
      <c r="P727" s="112"/>
      <c r="Q727" s="254"/>
      <c r="R727" s="112"/>
      <c r="S727" s="258"/>
      <c r="T727" s="222"/>
      <c r="U727" s="161"/>
      <c r="V727" s="197"/>
      <c r="W727" s="162"/>
      <c r="X727" s="92"/>
      <c r="Y727" s="92"/>
      <c r="Z727" s="91"/>
      <c r="AA727" s="91"/>
      <c r="AB727" s="92"/>
      <c r="AC727" s="92"/>
      <c r="AD727" s="91"/>
    </row>
    <row r="728" spans="1:30" outlineLevel="2" x14ac:dyDescent="0.5">
      <c r="A728" s="234" t="s">
        <v>1686</v>
      </c>
      <c r="B728" s="213"/>
      <c r="C728" s="302"/>
      <c r="D728" s="207" t="s">
        <v>325</v>
      </c>
      <c r="E728" s="169"/>
      <c r="F728" s="234" t="s">
        <v>1774</v>
      </c>
      <c r="G728" s="227" t="s">
        <v>15</v>
      </c>
      <c r="H728" s="180" t="s">
        <v>325</v>
      </c>
      <c r="I728" s="90"/>
      <c r="J728" s="215" t="s">
        <v>22</v>
      </c>
      <c r="K728" s="370" t="s">
        <v>2963</v>
      </c>
      <c r="L728" s="112"/>
      <c r="M728" s="258"/>
      <c r="N728" s="180"/>
      <c r="O728" s="90"/>
      <c r="P728" s="112"/>
      <c r="Q728" s="254"/>
      <c r="R728" s="112"/>
      <c r="S728" s="258"/>
      <c r="T728" s="222" t="s">
        <v>203</v>
      </c>
      <c r="U728" s="161"/>
      <c r="V728" s="197" t="s">
        <v>203</v>
      </c>
      <c r="W728" s="162"/>
      <c r="X728" s="92"/>
      <c r="Y728" s="92"/>
      <c r="Z728" s="91"/>
      <c r="AA728" s="91"/>
      <c r="AB728" s="92"/>
      <c r="AC728" s="92"/>
      <c r="AD728" s="91"/>
    </row>
    <row r="729" spans="1:30" outlineLevel="2" x14ac:dyDescent="0.5">
      <c r="A729" s="234" t="s">
        <v>1687</v>
      </c>
      <c r="B729" s="213"/>
      <c r="C729" s="302" t="s">
        <v>1361</v>
      </c>
      <c r="D729" s="207" t="s">
        <v>318</v>
      </c>
      <c r="E729" s="169"/>
      <c r="F729" s="234" t="s">
        <v>2127</v>
      </c>
      <c r="G729" s="227" t="s">
        <v>15</v>
      </c>
      <c r="H729" s="180" t="s">
        <v>318</v>
      </c>
      <c r="I729" s="235"/>
      <c r="J729" s="215" t="s">
        <v>22</v>
      </c>
      <c r="K729" s="370" t="s">
        <v>2962</v>
      </c>
      <c r="L729" s="112"/>
      <c r="M729" s="258"/>
      <c r="N729" s="180"/>
      <c r="O729" s="235"/>
      <c r="P729" s="112"/>
      <c r="Q729" s="254"/>
      <c r="R729" s="112"/>
      <c r="S729" s="258"/>
      <c r="T729" s="222" t="s">
        <v>203</v>
      </c>
      <c r="U729" s="161"/>
      <c r="V729" s="197" t="s">
        <v>203</v>
      </c>
      <c r="W729" s="162"/>
      <c r="X729" s="92"/>
      <c r="Y729" s="92"/>
      <c r="Z729" s="91"/>
      <c r="AA729" s="91"/>
      <c r="AB729" s="92"/>
      <c r="AC729" s="92"/>
      <c r="AD729" s="91"/>
    </row>
    <row r="730" spans="1:30" ht="12.5" hidden="1" customHeight="1" outlineLevel="2" x14ac:dyDescent="0.5">
      <c r="A730" s="234" t="s">
        <v>1688</v>
      </c>
      <c r="B730" s="213"/>
      <c r="C730" s="302"/>
      <c r="D730" s="207" t="s">
        <v>325</v>
      </c>
      <c r="E730" s="169"/>
      <c r="F730" s="234" t="s">
        <v>1775</v>
      </c>
      <c r="G730" s="227" t="s">
        <v>15</v>
      </c>
      <c r="H730" s="307" t="s">
        <v>215</v>
      </c>
      <c r="I730" s="90"/>
      <c r="J730" s="112"/>
      <c r="K730" s="370" t="s">
        <v>2962</v>
      </c>
      <c r="L730" s="112"/>
      <c r="M730" s="258"/>
      <c r="N730" s="307"/>
      <c r="O730" s="90"/>
      <c r="P730" s="112"/>
      <c r="Q730" s="254"/>
      <c r="R730" s="112"/>
      <c r="S730" s="258"/>
      <c r="T730" s="222"/>
      <c r="U730" s="161"/>
      <c r="V730" s="197"/>
      <c r="W730" s="162"/>
      <c r="X730" s="92"/>
      <c r="Y730" s="92"/>
      <c r="Z730" s="91"/>
      <c r="AA730" s="91"/>
      <c r="AB730" s="92"/>
      <c r="AC730" s="92"/>
      <c r="AD730" s="91"/>
    </row>
    <row r="731" spans="1:30" outlineLevel="2" x14ac:dyDescent="0.5">
      <c r="A731" s="234" t="s">
        <v>1689</v>
      </c>
      <c r="B731" s="213"/>
      <c r="C731" s="302"/>
      <c r="D731" s="207" t="s">
        <v>325</v>
      </c>
      <c r="E731" s="169"/>
      <c r="F731" s="234" t="s">
        <v>1776</v>
      </c>
      <c r="G731" s="227" t="s">
        <v>15</v>
      </c>
      <c r="H731" s="180" t="s">
        <v>325</v>
      </c>
      <c r="I731" s="90"/>
      <c r="J731" s="215" t="s">
        <v>22</v>
      </c>
      <c r="K731" s="370" t="s">
        <v>2962</v>
      </c>
      <c r="L731" s="112"/>
      <c r="M731" s="258"/>
      <c r="N731" s="180"/>
      <c r="O731" s="90"/>
      <c r="P731" s="112"/>
      <c r="Q731" s="254"/>
      <c r="R731" s="112"/>
      <c r="S731" s="258"/>
      <c r="T731" s="222" t="s">
        <v>203</v>
      </c>
      <c r="U731" s="161"/>
      <c r="V731" s="197" t="s">
        <v>203</v>
      </c>
      <c r="W731" s="162"/>
      <c r="X731" s="92"/>
      <c r="Y731" s="92"/>
      <c r="Z731" s="91"/>
      <c r="AA731" s="91"/>
      <c r="AB731" s="92"/>
      <c r="AC731" s="92"/>
      <c r="AD731" s="91"/>
    </row>
    <row r="732" spans="1:30" outlineLevel="2" x14ac:dyDescent="0.5">
      <c r="A732" s="361" t="s">
        <v>2115</v>
      </c>
      <c r="B732" s="213"/>
      <c r="C732" s="302" t="s">
        <v>1361</v>
      </c>
      <c r="D732" s="207" t="s">
        <v>325</v>
      </c>
      <c r="E732" s="169"/>
      <c r="F732" s="234" t="s">
        <v>2128</v>
      </c>
      <c r="G732" s="227" t="s">
        <v>15</v>
      </c>
      <c r="H732" s="180" t="s">
        <v>325</v>
      </c>
      <c r="I732" s="90"/>
      <c r="J732" s="215" t="s">
        <v>22</v>
      </c>
      <c r="K732" s="370" t="s">
        <v>2962</v>
      </c>
      <c r="L732" s="112"/>
      <c r="M732" s="258"/>
      <c r="N732" s="180"/>
      <c r="O732" s="90"/>
      <c r="P732" s="112"/>
      <c r="Q732" s="254"/>
      <c r="R732" s="112"/>
      <c r="S732" s="258"/>
      <c r="T732" s="222"/>
      <c r="U732" s="161"/>
      <c r="V732" s="197"/>
      <c r="W732" s="162"/>
      <c r="X732" s="92"/>
      <c r="Y732" s="92"/>
      <c r="Z732" s="91"/>
      <c r="AA732" s="91"/>
      <c r="AB732" s="92"/>
      <c r="AC732" s="92"/>
      <c r="AD732" s="91"/>
    </row>
    <row r="733" spans="1:30" outlineLevel="2" x14ac:dyDescent="0.5">
      <c r="A733" s="234" t="s">
        <v>1690</v>
      </c>
      <c r="B733" s="213"/>
      <c r="C733" s="302" t="s">
        <v>1799</v>
      </c>
      <c r="D733" s="207" t="s">
        <v>325</v>
      </c>
      <c r="E733" s="169"/>
      <c r="F733" s="234" t="s">
        <v>1777</v>
      </c>
      <c r="G733" s="227" t="s">
        <v>15</v>
      </c>
      <c r="H733" s="180" t="s">
        <v>325</v>
      </c>
      <c r="I733" s="235"/>
      <c r="J733" s="215" t="s">
        <v>22</v>
      </c>
      <c r="K733" s="370" t="s">
        <v>2962</v>
      </c>
      <c r="L733" s="112"/>
      <c r="M733" s="258"/>
      <c r="N733" s="180"/>
      <c r="O733" s="235"/>
      <c r="P733" s="112"/>
      <c r="Q733" s="254"/>
      <c r="R733" s="112"/>
      <c r="S733" s="258"/>
      <c r="T733" s="222" t="s">
        <v>203</v>
      </c>
      <c r="U733" s="161"/>
      <c r="V733" s="197" t="s">
        <v>203</v>
      </c>
      <c r="W733" s="162"/>
      <c r="X733" s="92"/>
      <c r="Y733" s="92"/>
      <c r="Z733" s="91"/>
      <c r="AA733" s="91"/>
      <c r="AB733" s="92"/>
      <c r="AC733" s="92"/>
      <c r="AD733" s="91"/>
    </row>
    <row r="734" spans="1:30" outlineLevel="2" x14ac:dyDescent="0.5">
      <c r="A734" s="234" t="s">
        <v>1691</v>
      </c>
      <c r="B734" s="213"/>
      <c r="C734" s="302" t="s">
        <v>1800</v>
      </c>
      <c r="D734" s="207" t="s">
        <v>325</v>
      </c>
      <c r="E734" s="169"/>
      <c r="F734" s="234" t="s">
        <v>1778</v>
      </c>
      <c r="G734" s="227" t="s">
        <v>15</v>
      </c>
      <c r="H734" s="180" t="s">
        <v>325</v>
      </c>
      <c r="I734" s="235"/>
      <c r="J734" s="112" t="s">
        <v>22</v>
      </c>
      <c r="K734" s="370" t="s">
        <v>2979</v>
      </c>
      <c r="L734" s="112"/>
      <c r="M734" s="258"/>
      <c r="N734" s="180"/>
      <c r="O734" s="235"/>
      <c r="P734" s="112"/>
      <c r="Q734" s="254"/>
      <c r="R734" s="112"/>
      <c r="S734" s="258"/>
      <c r="T734" s="222" t="s">
        <v>203</v>
      </c>
      <c r="U734" s="161"/>
      <c r="V734" s="197" t="s">
        <v>203</v>
      </c>
      <c r="W734" s="162"/>
      <c r="X734" s="92"/>
      <c r="Y734" s="92"/>
      <c r="Z734" s="91"/>
      <c r="AA734" s="91"/>
      <c r="AB734" s="92"/>
      <c r="AC734" s="92"/>
      <c r="AD734" s="91"/>
    </row>
    <row r="735" spans="1:30" ht="12.5" hidden="1" customHeight="1" outlineLevel="2" x14ac:dyDescent="0.5">
      <c r="A735" s="234" t="s">
        <v>1693</v>
      </c>
      <c r="B735" s="213"/>
      <c r="C735" s="302" t="s">
        <v>1514</v>
      </c>
      <c r="D735" s="207" t="s">
        <v>324</v>
      </c>
      <c r="E735" s="169"/>
      <c r="F735" s="234" t="s">
        <v>2129</v>
      </c>
      <c r="G735" s="227" t="s">
        <v>15</v>
      </c>
      <c r="H735" s="179" t="s">
        <v>215</v>
      </c>
      <c r="I735" s="90"/>
      <c r="J735" s="112"/>
      <c r="K735" s="370" t="s">
        <v>2962</v>
      </c>
      <c r="L735" s="112"/>
      <c r="M735" s="258"/>
      <c r="N735" s="179"/>
      <c r="O735" s="90"/>
      <c r="P735" s="112"/>
      <c r="Q735" s="254"/>
      <c r="R735" s="112"/>
      <c r="S735" s="258"/>
      <c r="T735" s="222"/>
      <c r="U735" s="161"/>
      <c r="V735" s="197"/>
      <c r="W735" s="162"/>
      <c r="X735" s="92"/>
      <c r="Y735" s="92"/>
      <c r="Z735" s="91"/>
      <c r="AA735" s="91"/>
      <c r="AB735" s="92"/>
      <c r="AC735" s="92"/>
      <c r="AD735" s="91"/>
    </row>
    <row r="736" spans="1:30" outlineLevel="2" x14ac:dyDescent="0.5">
      <c r="A736" s="234" t="s">
        <v>1694</v>
      </c>
      <c r="B736" s="213"/>
      <c r="C736" s="302"/>
      <c r="D736" s="207" t="s">
        <v>318</v>
      </c>
      <c r="E736" s="169"/>
      <c r="F736" s="234" t="s">
        <v>2130</v>
      </c>
      <c r="G736" s="227" t="s">
        <v>15</v>
      </c>
      <c r="H736" s="180" t="s">
        <v>318</v>
      </c>
      <c r="I736" s="235"/>
      <c r="J736" s="215" t="s">
        <v>22</v>
      </c>
      <c r="K736" s="370" t="s">
        <v>2962</v>
      </c>
      <c r="L736" s="112"/>
      <c r="M736" s="258"/>
      <c r="N736" s="180"/>
      <c r="O736" s="235"/>
      <c r="P736" s="112"/>
      <c r="Q736" s="254"/>
      <c r="R736" s="112"/>
      <c r="S736" s="258"/>
      <c r="T736" s="222"/>
      <c r="U736" s="161"/>
      <c r="V736" s="197"/>
      <c r="W736" s="162"/>
      <c r="X736" s="92"/>
      <c r="Y736" s="92"/>
      <c r="Z736" s="91"/>
      <c r="AA736" s="91"/>
      <c r="AB736" s="92"/>
      <c r="AC736" s="92"/>
      <c r="AD736" s="91"/>
    </row>
    <row r="737" spans="1:30" outlineLevel="2" x14ac:dyDescent="0.5">
      <c r="A737" s="234" t="s">
        <v>1695</v>
      </c>
      <c r="B737" s="213"/>
      <c r="C737" s="302" t="s">
        <v>1794</v>
      </c>
      <c r="D737" s="207" t="s">
        <v>325</v>
      </c>
      <c r="E737" s="169"/>
      <c r="F737" s="234" t="s">
        <v>1779</v>
      </c>
      <c r="G737" s="227" t="s">
        <v>15</v>
      </c>
      <c r="H737" s="180" t="s">
        <v>325</v>
      </c>
      <c r="I737" s="90"/>
      <c r="J737" s="215" t="s">
        <v>22</v>
      </c>
      <c r="K737" s="370" t="s">
        <v>2962</v>
      </c>
      <c r="L737" s="112"/>
      <c r="M737" s="258"/>
      <c r="N737" s="180"/>
      <c r="O737" s="90"/>
      <c r="P737" s="112"/>
      <c r="Q737" s="254"/>
      <c r="R737" s="112"/>
      <c r="S737" s="258"/>
      <c r="T737" s="222"/>
      <c r="U737" s="161"/>
      <c r="V737" s="197"/>
      <c r="W737" s="162"/>
      <c r="X737" s="92"/>
      <c r="Y737" s="92"/>
      <c r="Z737" s="91"/>
      <c r="AA737" s="91"/>
      <c r="AB737" s="92"/>
      <c r="AC737" s="92"/>
      <c r="AD737" s="91"/>
    </row>
    <row r="738" spans="1:30" ht="12.5" hidden="1" customHeight="1" outlineLevel="2" x14ac:dyDescent="0.5">
      <c r="A738" s="234" t="s">
        <v>1697</v>
      </c>
      <c r="B738" s="213"/>
      <c r="C738" s="302" t="s">
        <v>1348</v>
      </c>
      <c r="D738" s="207" t="s">
        <v>325</v>
      </c>
      <c r="E738" s="169"/>
      <c r="F738" s="234" t="s">
        <v>1780</v>
      </c>
      <c r="G738" s="227" t="s">
        <v>15</v>
      </c>
      <c r="H738" s="307" t="s">
        <v>215</v>
      </c>
      <c r="I738" s="90"/>
      <c r="J738" s="112"/>
      <c r="K738" s="370" t="s">
        <v>2962</v>
      </c>
      <c r="L738" s="112"/>
      <c r="M738" s="258"/>
      <c r="N738" s="307"/>
      <c r="O738" s="90"/>
      <c r="P738" s="112"/>
      <c r="Q738" s="254"/>
      <c r="R738" s="112"/>
      <c r="S738" s="258"/>
      <c r="T738" s="222" t="s">
        <v>203</v>
      </c>
      <c r="U738" s="161"/>
      <c r="V738" s="197" t="s">
        <v>203</v>
      </c>
      <c r="W738" s="162"/>
      <c r="X738" s="92"/>
      <c r="Y738" s="92"/>
      <c r="Z738" s="91"/>
      <c r="AA738" s="91"/>
      <c r="AB738" s="92"/>
      <c r="AC738" s="92"/>
      <c r="AD738" s="91"/>
    </row>
    <row r="739" spans="1:30" outlineLevel="2" x14ac:dyDescent="0.5">
      <c r="A739" s="234" t="s">
        <v>1698</v>
      </c>
      <c r="B739" s="213"/>
      <c r="C739" s="302" t="s">
        <v>1361</v>
      </c>
      <c r="D739" s="207" t="s">
        <v>318</v>
      </c>
      <c r="E739" s="169"/>
      <c r="F739" s="234" t="s">
        <v>1781</v>
      </c>
      <c r="G739" s="227" t="s">
        <v>15</v>
      </c>
      <c r="H739" s="345" t="s">
        <v>318</v>
      </c>
      <c r="I739" s="90"/>
      <c r="J739" s="215" t="s">
        <v>22</v>
      </c>
      <c r="K739" s="370" t="s">
        <v>2963</v>
      </c>
      <c r="L739" s="112"/>
      <c r="M739" s="258"/>
      <c r="N739" s="345"/>
      <c r="O739" s="90"/>
      <c r="P739" s="112"/>
      <c r="Q739" s="254"/>
      <c r="R739" s="112"/>
      <c r="S739" s="258"/>
      <c r="T739" s="222" t="s">
        <v>203</v>
      </c>
      <c r="U739" s="161"/>
      <c r="V739" s="197" t="s">
        <v>203</v>
      </c>
      <c r="W739" s="162"/>
      <c r="X739" s="92"/>
      <c r="Y739" s="92"/>
      <c r="Z739" s="91"/>
      <c r="AA739" s="91"/>
      <c r="AB739" s="92"/>
      <c r="AC739" s="92"/>
      <c r="AD739" s="91"/>
    </row>
    <row r="740" spans="1:30" outlineLevel="2" x14ac:dyDescent="0.5">
      <c r="A740" s="234" t="s">
        <v>1699</v>
      </c>
      <c r="B740" s="213"/>
      <c r="C740" s="302" t="s">
        <v>1361</v>
      </c>
      <c r="D740" s="207" t="s">
        <v>318</v>
      </c>
      <c r="E740" s="169"/>
      <c r="F740" s="234" t="s">
        <v>1782</v>
      </c>
      <c r="G740" s="227" t="s">
        <v>15</v>
      </c>
      <c r="H740" s="345" t="s">
        <v>318</v>
      </c>
      <c r="I740" s="90"/>
      <c r="J740" s="215" t="s">
        <v>22</v>
      </c>
      <c r="K740" s="370" t="s">
        <v>2963</v>
      </c>
      <c r="L740" s="112"/>
      <c r="M740" s="258"/>
      <c r="N740" s="345"/>
      <c r="O740" s="90"/>
      <c r="P740" s="112"/>
      <c r="Q740" s="254"/>
      <c r="R740" s="112"/>
      <c r="S740" s="258"/>
      <c r="T740" s="222" t="s">
        <v>203</v>
      </c>
      <c r="U740" s="161"/>
      <c r="V740" s="197" t="s">
        <v>203</v>
      </c>
      <c r="W740" s="162"/>
      <c r="X740" s="92"/>
      <c r="Y740" s="92"/>
      <c r="Z740" s="91"/>
      <c r="AA740" s="91"/>
      <c r="AB740" s="92"/>
      <c r="AC740" s="92"/>
      <c r="AD740" s="91"/>
    </row>
    <row r="741" spans="1:30" outlineLevel="2" x14ac:dyDescent="0.5">
      <c r="A741" s="234" t="s">
        <v>1700</v>
      </c>
      <c r="B741" s="213"/>
      <c r="C741" s="302" t="s">
        <v>1361</v>
      </c>
      <c r="D741" s="207" t="s">
        <v>325</v>
      </c>
      <c r="E741" s="169"/>
      <c r="F741" s="234" t="s">
        <v>1783</v>
      </c>
      <c r="G741" s="227" t="s">
        <v>15</v>
      </c>
      <c r="H741" s="345" t="s">
        <v>325</v>
      </c>
      <c r="I741" s="90"/>
      <c r="J741" s="215" t="s">
        <v>22</v>
      </c>
      <c r="K741" s="370" t="s">
        <v>2980</v>
      </c>
      <c r="L741" s="112"/>
      <c r="M741" s="258"/>
      <c r="N741" s="345"/>
      <c r="O741" s="90"/>
      <c r="P741" s="112"/>
      <c r="Q741" s="254"/>
      <c r="R741" s="112"/>
      <c r="S741" s="258"/>
      <c r="T741" s="222" t="s">
        <v>203</v>
      </c>
      <c r="U741" s="161"/>
      <c r="V741" s="197" t="s">
        <v>203</v>
      </c>
      <c r="W741" s="162"/>
      <c r="X741" s="92"/>
      <c r="Y741" s="92"/>
      <c r="Z741" s="91"/>
      <c r="AA741" s="91"/>
      <c r="AB741" s="92"/>
      <c r="AC741" s="92"/>
      <c r="AD741" s="91"/>
    </row>
    <row r="742" spans="1:30" outlineLevel="2" x14ac:dyDescent="0.5">
      <c r="A742" s="234" t="s">
        <v>1701</v>
      </c>
      <c r="B742" s="213"/>
      <c r="C742" s="302" t="s">
        <v>1361</v>
      </c>
      <c r="D742" s="207" t="s">
        <v>325</v>
      </c>
      <c r="E742" s="169"/>
      <c r="F742" s="234" t="s">
        <v>1784</v>
      </c>
      <c r="G742" s="227" t="s">
        <v>15</v>
      </c>
      <c r="H742" s="345" t="s">
        <v>325</v>
      </c>
      <c r="I742" s="90"/>
      <c r="J742" s="215" t="s">
        <v>22</v>
      </c>
      <c r="K742" s="254" t="s">
        <v>2977</v>
      </c>
      <c r="L742" s="112"/>
      <c r="M742" s="258"/>
      <c r="N742" s="345"/>
      <c r="O742" s="90"/>
      <c r="P742" s="112"/>
      <c r="Q742" s="254"/>
      <c r="R742" s="112"/>
      <c r="S742" s="258"/>
      <c r="T742" s="222" t="s">
        <v>203</v>
      </c>
      <c r="U742" s="161"/>
      <c r="V742" s="197" t="s">
        <v>203</v>
      </c>
      <c r="W742" s="162"/>
      <c r="X742" s="92"/>
      <c r="Y742" s="92"/>
      <c r="Z742" s="91"/>
      <c r="AA742" s="91"/>
      <c r="AB742" s="92"/>
      <c r="AC742" s="92"/>
      <c r="AD742" s="91"/>
    </row>
    <row r="743" spans="1:30" outlineLevel="2" x14ac:dyDescent="0.5">
      <c r="A743" s="234" t="s">
        <v>1702</v>
      </c>
      <c r="B743" s="213"/>
      <c r="C743" s="302" t="s">
        <v>1361</v>
      </c>
      <c r="D743" s="207" t="s">
        <v>325</v>
      </c>
      <c r="E743" s="169"/>
      <c r="F743" s="234" t="s">
        <v>1785</v>
      </c>
      <c r="G743" s="227" t="s">
        <v>15</v>
      </c>
      <c r="H743" s="345" t="s">
        <v>325</v>
      </c>
      <c r="I743" s="90"/>
      <c r="J743" s="215" t="s">
        <v>22</v>
      </c>
      <c r="K743" s="254" t="s">
        <v>2977</v>
      </c>
      <c r="L743" s="112"/>
      <c r="M743" s="258"/>
      <c r="N743" s="345"/>
      <c r="O743" s="90"/>
      <c r="P743" s="112"/>
      <c r="Q743" s="254"/>
      <c r="R743" s="112"/>
      <c r="S743" s="258"/>
      <c r="T743" s="222" t="s">
        <v>203</v>
      </c>
      <c r="U743" s="161"/>
      <c r="V743" s="197" t="s">
        <v>203</v>
      </c>
      <c r="W743" s="162"/>
      <c r="X743" s="92"/>
      <c r="Y743" s="92"/>
      <c r="Z743" s="91"/>
      <c r="AA743" s="91"/>
      <c r="AB743" s="92"/>
      <c r="AC743" s="92"/>
      <c r="AD743" s="91"/>
    </row>
    <row r="744" spans="1:30" outlineLevel="2" x14ac:dyDescent="0.5">
      <c r="A744" s="234" t="s">
        <v>1703</v>
      </c>
      <c r="B744" s="213"/>
      <c r="C744" s="302" t="s">
        <v>1361</v>
      </c>
      <c r="D744" s="207" t="s">
        <v>325</v>
      </c>
      <c r="E744" s="169"/>
      <c r="F744" s="234" t="s">
        <v>1786</v>
      </c>
      <c r="G744" s="227" t="s">
        <v>15</v>
      </c>
      <c r="H744" s="345" t="s">
        <v>325</v>
      </c>
      <c r="I744" s="90"/>
      <c r="J744" s="215" t="s">
        <v>22</v>
      </c>
      <c r="K744" s="254" t="s">
        <v>2963</v>
      </c>
      <c r="L744" s="112"/>
      <c r="M744" s="258"/>
      <c r="N744" s="345"/>
      <c r="O744" s="90"/>
      <c r="P744" s="112"/>
      <c r="Q744" s="254"/>
      <c r="R744" s="112"/>
      <c r="S744" s="258"/>
      <c r="T744" s="222" t="s">
        <v>203</v>
      </c>
      <c r="U744" s="161"/>
      <c r="V744" s="197" t="s">
        <v>203</v>
      </c>
      <c r="W744" s="162"/>
      <c r="X744" s="92"/>
      <c r="Y744" s="92"/>
      <c r="Z744" s="91"/>
      <c r="AA744" s="91"/>
      <c r="AB744" s="92"/>
      <c r="AC744" s="92"/>
      <c r="AD744" s="91"/>
    </row>
    <row r="745" spans="1:30" outlineLevel="2" x14ac:dyDescent="0.5">
      <c r="A745" s="234" t="s">
        <v>1704</v>
      </c>
      <c r="B745" s="213"/>
      <c r="C745" s="302" t="s">
        <v>1361</v>
      </c>
      <c r="D745" s="207" t="s">
        <v>325</v>
      </c>
      <c r="E745" s="169"/>
      <c r="F745" s="234" t="s">
        <v>1787</v>
      </c>
      <c r="G745" s="227" t="s">
        <v>15</v>
      </c>
      <c r="H745" s="345" t="s">
        <v>325</v>
      </c>
      <c r="I745" s="90"/>
      <c r="J745" s="215" t="s">
        <v>22</v>
      </c>
      <c r="K745" s="254" t="s">
        <v>2981</v>
      </c>
      <c r="L745" s="112"/>
      <c r="M745" s="258"/>
      <c r="N745" s="345"/>
      <c r="O745" s="90"/>
      <c r="P745" s="112"/>
      <c r="Q745" s="254"/>
      <c r="R745" s="112"/>
      <c r="S745" s="258"/>
      <c r="T745" s="222" t="s">
        <v>203</v>
      </c>
      <c r="U745" s="161"/>
      <c r="V745" s="197" t="s">
        <v>203</v>
      </c>
      <c r="W745" s="162"/>
      <c r="X745" s="92"/>
      <c r="Y745" s="92"/>
      <c r="Z745" s="91"/>
      <c r="AA745" s="91"/>
      <c r="AB745" s="92"/>
      <c r="AC745" s="92"/>
      <c r="AD745" s="91"/>
    </row>
    <row r="746" spans="1:30" outlineLevel="2" x14ac:dyDescent="0.5">
      <c r="A746" s="234" t="s">
        <v>1707</v>
      </c>
      <c r="B746" s="213"/>
      <c r="C746" s="302" t="s">
        <v>1801</v>
      </c>
      <c r="D746" s="207" t="s">
        <v>325</v>
      </c>
      <c r="E746" s="169"/>
      <c r="F746" s="234" t="s">
        <v>1788</v>
      </c>
      <c r="G746" s="227" t="s">
        <v>15</v>
      </c>
      <c r="H746" s="345" t="s">
        <v>325</v>
      </c>
      <c r="I746" s="90"/>
      <c r="J746" s="215" t="s">
        <v>22</v>
      </c>
      <c r="K746" s="254" t="s">
        <v>2982</v>
      </c>
      <c r="L746" s="112"/>
      <c r="M746" s="258"/>
      <c r="N746" s="345"/>
      <c r="O746" s="90"/>
      <c r="P746" s="112"/>
      <c r="Q746" s="254"/>
      <c r="R746" s="112"/>
      <c r="S746" s="258"/>
      <c r="T746" s="222" t="s">
        <v>203</v>
      </c>
      <c r="U746" s="161"/>
      <c r="V746" s="197" t="s">
        <v>203</v>
      </c>
      <c r="W746" s="162"/>
      <c r="X746" s="92"/>
      <c r="Y746" s="92"/>
      <c r="Z746" s="91"/>
      <c r="AA746" s="91"/>
      <c r="AB746" s="92"/>
      <c r="AC746" s="92"/>
      <c r="AD746" s="91"/>
    </row>
    <row r="747" spans="1:30" hidden="1" outlineLevel="2" x14ac:dyDescent="0.5">
      <c r="A747" s="234" t="s">
        <v>1708</v>
      </c>
      <c r="B747" s="213"/>
      <c r="C747" s="302" t="s">
        <v>1361</v>
      </c>
      <c r="D747" s="207" t="s">
        <v>325</v>
      </c>
      <c r="E747" s="169"/>
      <c r="F747" s="234" t="s">
        <v>1789</v>
      </c>
      <c r="G747" s="227" t="s">
        <v>15</v>
      </c>
      <c r="H747" s="307" t="s">
        <v>215</v>
      </c>
      <c r="I747" s="90"/>
      <c r="J747" s="112"/>
      <c r="K747" s="254"/>
      <c r="L747" s="112"/>
      <c r="M747" s="258"/>
      <c r="N747" s="307"/>
      <c r="O747" s="90"/>
      <c r="P747" s="112"/>
      <c r="Q747" s="254"/>
      <c r="R747" s="112"/>
      <c r="S747" s="258"/>
      <c r="T747" s="222" t="s">
        <v>203</v>
      </c>
      <c r="U747" s="161"/>
      <c r="V747" s="197" t="s">
        <v>203</v>
      </c>
      <c r="W747" s="162"/>
      <c r="X747" s="92"/>
      <c r="Y747" s="92"/>
      <c r="Z747" s="91"/>
      <c r="AA747" s="91"/>
      <c r="AB747" s="92"/>
      <c r="AC747" s="92"/>
      <c r="AD747" s="91"/>
    </row>
    <row r="748" spans="1:30" hidden="1" outlineLevel="2" x14ac:dyDescent="0.5">
      <c r="A748" s="234" t="s">
        <v>1709</v>
      </c>
      <c r="B748" s="213"/>
      <c r="C748" s="302" t="s">
        <v>1361</v>
      </c>
      <c r="D748" s="207" t="s">
        <v>325</v>
      </c>
      <c r="E748" s="169"/>
      <c r="F748" s="234" t="s">
        <v>1790</v>
      </c>
      <c r="G748" s="227" t="s">
        <v>15</v>
      </c>
      <c r="H748" s="307" t="s">
        <v>215</v>
      </c>
      <c r="I748" s="90"/>
      <c r="J748" s="112"/>
      <c r="K748" s="254"/>
      <c r="L748" s="112"/>
      <c r="M748" s="258"/>
      <c r="N748" s="307"/>
      <c r="O748" s="90"/>
      <c r="P748" s="112"/>
      <c r="Q748" s="254"/>
      <c r="R748" s="112"/>
      <c r="S748" s="258"/>
      <c r="T748" s="222" t="s">
        <v>203</v>
      </c>
      <c r="U748" s="161"/>
      <c r="V748" s="197" t="s">
        <v>203</v>
      </c>
      <c r="W748" s="162"/>
      <c r="X748" s="92"/>
      <c r="Y748" s="92"/>
      <c r="Z748" s="91"/>
      <c r="AA748" s="91"/>
      <c r="AB748" s="92"/>
      <c r="AC748" s="92"/>
      <c r="AD748" s="91"/>
    </row>
    <row r="749" spans="1:30" outlineLevel="2" x14ac:dyDescent="0.5">
      <c r="A749" s="234" t="s">
        <v>1710</v>
      </c>
      <c r="B749" s="213"/>
      <c r="C749" s="302"/>
      <c r="D749" s="207" t="s">
        <v>325</v>
      </c>
      <c r="E749" s="169"/>
      <c r="F749" s="234" t="s">
        <v>1791</v>
      </c>
      <c r="G749" s="227" t="s">
        <v>15</v>
      </c>
      <c r="H749" s="180" t="s">
        <v>325</v>
      </c>
      <c r="I749" s="90"/>
      <c r="J749" s="112" t="s">
        <v>22</v>
      </c>
      <c r="K749" s="254" t="s">
        <v>2983</v>
      </c>
      <c r="L749" s="112"/>
      <c r="M749" s="258"/>
      <c r="N749" s="180"/>
      <c r="O749" s="90"/>
      <c r="P749" s="112"/>
      <c r="Q749" s="254"/>
      <c r="R749" s="112"/>
      <c r="S749" s="258"/>
      <c r="T749" s="222" t="s">
        <v>203</v>
      </c>
      <c r="U749" s="161"/>
      <c r="V749" s="197" t="s">
        <v>203</v>
      </c>
      <c r="W749" s="162"/>
      <c r="X749" s="92"/>
      <c r="Y749" s="92"/>
      <c r="Z749" s="91"/>
      <c r="AA749" s="91"/>
      <c r="AB749" s="92"/>
      <c r="AC749" s="92"/>
      <c r="AD749" s="91"/>
    </row>
    <row r="750" spans="1:30" outlineLevel="2" x14ac:dyDescent="0.5">
      <c r="A750" s="234" t="s">
        <v>1711</v>
      </c>
      <c r="B750" s="213"/>
      <c r="C750" s="302"/>
      <c r="D750" s="207" t="s">
        <v>325</v>
      </c>
      <c r="E750" s="169"/>
      <c r="F750" s="234" t="s">
        <v>1792</v>
      </c>
      <c r="G750" s="227" t="s">
        <v>15</v>
      </c>
      <c r="H750" s="180" t="s">
        <v>325</v>
      </c>
      <c r="I750" s="90"/>
      <c r="J750" s="112" t="s">
        <v>22</v>
      </c>
      <c r="K750" s="254" t="s">
        <v>2924</v>
      </c>
      <c r="L750" s="112"/>
      <c r="M750" s="258"/>
      <c r="N750" s="180"/>
      <c r="O750" s="90"/>
      <c r="P750" s="112"/>
      <c r="Q750" s="254"/>
      <c r="R750" s="112"/>
      <c r="S750" s="258"/>
      <c r="T750" s="222" t="s">
        <v>203</v>
      </c>
      <c r="U750" s="161"/>
      <c r="V750" s="197" t="s">
        <v>203</v>
      </c>
      <c r="W750" s="162"/>
      <c r="X750" s="92"/>
      <c r="Y750" s="92"/>
      <c r="Z750" s="91"/>
      <c r="AA750" s="91"/>
      <c r="AB750" s="92"/>
      <c r="AC750" s="92"/>
      <c r="AD750" s="91"/>
    </row>
    <row r="751" spans="1:30" outlineLevel="2" x14ac:dyDescent="0.5">
      <c r="A751" s="234" t="s">
        <v>1712</v>
      </c>
      <c r="B751" s="213"/>
      <c r="C751" s="302"/>
      <c r="D751" s="207" t="s">
        <v>325</v>
      </c>
      <c r="E751" s="169"/>
      <c r="F751" s="234" t="s">
        <v>1793</v>
      </c>
      <c r="G751" s="227" t="s">
        <v>15</v>
      </c>
      <c r="H751" s="180" t="s">
        <v>325</v>
      </c>
      <c r="I751" s="90"/>
      <c r="J751" s="215" t="s">
        <v>22</v>
      </c>
      <c r="K751" s="254" t="s">
        <v>2963</v>
      </c>
      <c r="L751" s="112"/>
      <c r="M751" s="258"/>
      <c r="N751" s="180"/>
      <c r="O751" s="90"/>
      <c r="P751" s="112"/>
      <c r="Q751" s="254"/>
      <c r="R751" s="112"/>
      <c r="S751" s="258"/>
      <c r="T751" s="222" t="s">
        <v>203</v>
      </c>
      <c r="U751" s="161"/>
      <c r="V751" s="197" t="s">
        <v>203</v>
      </c>
      <c r="W751" s="162"/>
      <c r="X751" s="92"/>
      <c r="Y751" s="92"/>
      <c r="Z751" s="91"/>
      <c r="AA751" s="91"/>
      <c r="AB751" s="92"/>
      <c r="AC751" s="92"/>
      <c r="AD751" s="91"/>
    </row>
    <row r="752" spans="1:30" hidden="1" outlineLevel="2" x14ac:dyDescent="0.5">
      <c r="A752" s="219" t="s">
        <v>1640</v>
      </c>
      <c r="B752" s="213"/>
      <c r="C752" s="302" t="s">
        <v>2131</v>
      </c>
      <c r="D752" s="207" t="s">
        <v>318</v>
      </c>
      <c r="E752" s="169"/>
      <c r="F752" s="234" t="s">
        <v>1831</v>
      </c>
      <c r="G752" s="227" t="s">
        <v>15</v>
      </c>
      <c r="H752" s="307" t="s">
        <v>215</v>
      </c>
      <c r="I752" s="90"/>
      <c r="J752" s="112"/>
      <c r="K752" s="254"/>
      <c r="L752" s="112"/>
      <c r="M752" s="258"/>
      <c r="N752" s="180"/>
      <c r="O752" s="90"/>
      <c r="P752" s="112"/>
      <c r="Q752" s="254"/>
      <c r="R752" s="112"/>
      <c r="S752" s="258"/>
      <c r="T752" s="222" t="s">
        <v>203</v>
      </c>
      <c r="U752" s="161"/>
      <c r="V752" s="197" t="s">
        <v>203</v>
      </c>
      <c r="W752" s="162"/>
      <c r="X752" s="92"/>
      <c r="Y752" s="92"/>
      <c r="Z752" s="91"/>
      <c r="AA752" s="91"/>
      <c r="AB752" s="92"/>
      <c r="AC752" s="92"/>
      <c r="AD752" s="91"/>
    </row>
    <row r="753" spans="1:30" hidden="1" outlineLevel="2" x14ac:dyDescent="0.5">
      <c r="A753" s="219" t="s">
        <v>1641</v>
      </c>
      <c r="B753" s="213"/>
      <c r="C753" s="302" t="s">
        <v>2131</v>
      </c>
      <c r="D753" s="207" t="s">
        <v>318</v>
      </c>
      <c r="E753" s="169"/>
      <c r="F753" s="234" t="s">
        <v>1831</v>
      </c>
      <c r="G753" s="227" t="s">
        <v>15</v>
      </c>
      <c r="H753" s="307" t="s">
        <v>215</v>
      </c>
      <c r="I753" s="235"/>
      <c r="J753" s="112"/>
      <c r="K753" s="254"/>
      <c r="L753" s="112"/>
      <c r="M753" s="258"/>
      <c r="N753" s="180"/>
      <c r="O753" s="235"/>
      <c r="P753" s="112"/>
      <c r="Q753" s="254"/>
      <c r="R753" s="112"/>
      <c r="S753" s="258"/>
      <c r="T753" s="222" t="s">
        <v>203</v>
      </c>
      <c r="U753" s="161"/>
      <c r="V753" s="197" t="s">
        <v>203</v>
      </c>
      <c r="W753" s="162"/>
      <c r="X753" s="92"/>
      <c r="Y753" s="92"/>
      <c r="Z753" s="91"/>
      <c r="AA753" s="91"/>
      <c r="AB753" s="92"/>
      <c r="AC753" s="92"/>
      <c r="AD753" s="91"/>
    </row>
    <row r="754" spans="1:30" hidden="1" outlineLevel="2" x14ac:dyDescent="0.5">
      <c r="A754" s="219" t="s">
        <v>1642</v>
      </c>
      <c r="B754" s="213"/>
      <c r="C754" s="302" t="s">
        <v>2131</v>
      </c>
      <c r="D754" s="207" t="s">
        <v>318</v>
      </c>
      <c r="E754" s="169"/>
      <c r="F754" s="234" t="s">
        <v>1831</v>
      </c>
      <c r="G754" s="227" t="s">
        <v>15</v>
      </c>
      <c r="H754" s="307" t="s">
        <v>215</v>
      </c>
      <c r="I754" s="90"/>
      <c r="J754" s="112"/>
      <c r="K754" s="254"/>
      <c r="L754" s="112"/>
      <c r="M754" s="258"/>
      <c r="N754" s="180"/>
      <c r="O754" s="90"/>
      <c r="P754" s="112"/>
      <c r="Q754" s="254"/>
      <c r="R754" s="112"/>
      <c r="S754" s="258"/>
      <c r="T754" s="222" t="s">
        <v>203</v>
      </c>
      <c r="U754" s="161"/>
      <c r="V754" s="197" t="s">
        <v>203</v>
      </c>
      <c r="W754" s="162"/>
      <c r="X754" s="92"/>
      <c r="Y754" s="92"/>
      <c r="Z754" s="91"/>
      <c r="AA754" s="91"/>
      <c r="AB754" s="92"/>
      <c r="AC754" s="92"/>
      <c r="AD754" s="91"/>
    </row>
    <row r="755" spans="1:30" hidden="1" outlineLevel="2" x14ac:dyDescent="0.5">
      <c r="A755" s="219" t="s">
        <v>1643</v>
      </c>
      <c r="B755" s="213"/>
      <c r="C755" s="302" t="s">
        <v>2131</v>
      </c>
      <c r="D755" s="207" t="s">
        <v>318</v>
      </c>
      <c r="E755" s="169"/>
      <c r="F755" s="234" t="s">
        <v>1831</v>
      </c>
      <c r="G755" s="227" t="s">
        <v>15</v>
      </c>
      <c r="H755" s="307" t="s">
        <v>215</v>
      </c>
      <c r="I755" s="90"/>
      <c r="J755" s="112"/>
      <c r="K755" s="254"/>
      <c r="L755" s="112"/>
      <c r="M755" s="258"/>
      <c r="N755" s="180"/>
      <c r="O755" s="90"/>
      <c r="P755" s="112"/>
      <c r="Q755" s="254"/>
      <c r="R755" s="112"/>
      <c r="S755" s="258"/>
      <c r="T755" s="222" t="s">
        <v>203</v>
      </c>
      <c r="U755" s="161"/>
      <c r="V755" s="197" t="s">
        <v>203</v>
      </c>
      <c r="W755" s="162"/>
      <c r="X755" s="92"/>
      <c r="Y755" s="92"/>
      <c r="Z755" s="91"/>
      <c r="AA755" s="91"/>
      <c r="AB755" s="92"/>
      <c r="AC755" s="92"/>
      <c r="AD755" s="91"/>
    </row>
    <row r="756" spans="1:30" hidden="1" outlineLevel="2" x14ac:dyDescent="0.5">
      <c r="A756" s="219" t="s">
        <v>1644</v>
      </c>
      <c r="B756" s="213"/>
      <c r="C756" s="302" t="s">
        <v>2131</v>
      </c>
      <c r="D756" s="207" t="s">
        <v>318</v>
      </c>
      <c r="E756" s="169"/>
      <c r="F756" s="234" t="s">
        <v>1831</v>
      </c>
      <c r="G756" s="227" t="s">
        <v>15</v>
      </c>
      <c r="H756" s="307" t="s">
        <v>215</v>
      </c>
      <c r="I756" s="90"/>
      <c r="J756" s="112"/>
      <c r="K756" s="254"/>
      <c r="L756" s="112"/>
      <c r="M756" s="258"/>
      <c r="N756" s="180"/>
      <c r="O756" s="90"/>
      <c r="P756" s="112"/>
      <c r="Q756" s="254"/>
      <c r="R756" s="112"/>
      <c r="S756" s="258"/>
      <c r="T756" s="222" t="s">
        <v>203</v>
      </c>
      <c r="U756" s="161"/>
      <c r="V756" s="197" t="s">
        <v>203</v>
      </c>
      <c r="W756" s="162"/>
      <c r="X756" s="92"/>
      <c r="Y756" s="92"/>
      <c r="Z756" s="91"/>
      <c r="AA756" s="91"/>
      <c r="AB756" s="92"/>
      <c r="AC756" s="92"/>
      <c r="AD756" s="91"/>
    </row>
    <row r="757" spans="1:30" hidden="1" outlineLevel="2" x14ac:dyDescent="0.5">
      <c r="A757" s="219" t="s">
        <v>1645</v>
      </c>
      <c r="B757" s="213"/>
      <c r="C757" s="302" t="s">
        <v>2131</v>
      </c>
      <c r="D757" s="207" t="s">
        <v>318</v>
      </c>
      <c r="E757" s="169"/>
      <c r="F757" s="234" t="s">
        <v>1831</v>
      </c>
      <c r="G757" s="227" t="s">
        <v>15</v>
      </c>
      <c r="H757" s="307" t="s">
        <v>215</v>
      </c>
      <c r="I757" s="90"/>
      <c r="J757" s="112"/>
      <c r="K757" s="254"/>
      <c r="L757" s="112"/>
      <c r="M757" s="258"/>
      <c r="N757" s="180"/>
      <c r="O757" s="90"/>
      <c r="P757" s="112"/>
      <c r="Q757" s="254"/>
      <c r="R757" s="112"/>
      <c r="S757" s="258"/>
      <c r="T757" s="222" t="s">
        <v>203</v>
      </c>
      <c r="U757" s="161"/>
      <c r="V757" s="197" t="s">
        <v>203</v>
      </c>
      <c r="W757" s="162"/>
      <c r="X757" s="92"/>
      <c r="Y757" s="92"/>
      <c r="Z757" s="91"/>
      <c r="AA757" s="91"/>
      <c r="AB757" s="92"/>
      <c r="AC757" s="92"/>
      <c r="AD757" s="91"/>
    </row>
    <row r="758" spans="1:30" hidden="1" outlineLevel="2" x14ac:dyDescent="0.5">
      <c r="A758" s="219" t="s">
        <v>1646</v>
      </c>
      <c r="B758" s="213"/>
      <c r="C758" s="302" t="s">
        <v>2131</v>
      </c>
      <c r="D758" s="207" t="s">
        <v>318</v>
      </c>
      <c r="E758" s="169"/>
      <c r="F758" s="234" t="s">
        <v>1831</v>
      </c>
      <c r="G758" s="227" t="s">
        <v>15</v>
      </c>
      <c r="H758" s="307" t="s">
        <v>215</v>
      </c>
      <c r="I758" s="90"/>
      <c r="J758" s="112"/>
      <c r="K758" s="254"/>
      <c r="L758" s="112"/>
      <c r="M758" s="258"/>
      <c r="N758" s="180"/>
      <c r="O758" s="90"/>
      <c r="P758" s="112"/>
      <c r="Q758" s="254"/>
      <c r="R758" s="112"/>
      <c r="S758" s="258"/>
      <c r="T758" s="222" t="s">
        <v>203</v>
      </c>
      <c r="U758" s="161"/>
      <c r="V758" s="197" t="s">
        <v>203</v>
      </c>
      <c r="W758" s="162"/>
      <c r="X758" s="92"/>
      <c r="Y758" s="92"/>
      <c r="Z758" s="91"/>
      <c r="AA758" s="91"/>
      <c r="AB758" s="92"/>
      <c r="AC758" s="92"/>
      <c r="AD758" s="91"/>
    </row>
    <row r="759" spans="1:30" hidden="1" outlineLevel="2" x14ac:dyDescent="0.5">
      <c r="A759" s="219" t="s">
        <v>1647</v>
      </c>
      <c r="B759" s="213"/>
      <c r="C759" s="302" t="s">
        <v>2131</v>
      </c>
      <c r="D759" s="207" t="s">
        <v>318</v>
      </c>
      <c r="E759" s="169"/>
      <c r="F759" s="234" t="s">
        <v>1831</v>
      </c>
      <c r="G759" s="227" t="s">
        <v>15</v>
      </c>
      <c r="H759" s="307" t="s">
        <v>215</v>
      </c>
      <c r="I759" s="90"/>
      <c r="J759" s="112"/>
      <c r="K759" s="254"/>
      <c r="L759" s="112"/>
      <c r="M759" s="258"/>
      <c r="N759" s="180"/>
      <c r="O759" s="90"/>
      <c r="P759" s="112"/>
      <c r="Q759" s="254"/>
      <c r="R759" s="112"/>
      <c r="S759" s="258"/>
      <c r="T759" s="222"/>
      <c r="U759" s="161"/>
      <c r="V759" s="197"/>
      <c r="W759" s="162"/>
      <c r="X759" s="92"/>
      <c r="Y759" s="92"/>
      <c r="Z759" s="91"/>
      <c r="AA759" s="91"/>
      <c r="AB759" s="92"/>
      <c r="AC759" s="92"/>
      <c r="AD759" s="91"/>
    </row>
    <row r="760" spans="1:30" hidden="1" outlineLevel="2" x14ac:dyDescent="0.5">
      <c r="A760" s="219" t="s">
        <v>1648</v>
      </c>
      <c r="B760" s="213"/>
      <c r="C760" s="302" t="s">
        <v>2131</v>
      </c>
      <c r="D760" s="207" t="s">
        <v>318</v>
      </c>
      <c r="E760" s="169"/>
      <c r="F760" s="234" t="s">
        <v>1831</v>
      </c>
      <c r="G760" s="227" t="s">
        <v>15</v>
      </c>
      <c r="H760" s="307" t="s">
        <v>215</v>
      </c>
      <c r="I760" s="90"/>
      <c r="J760" s="112"/>
      <c r="K760" s="254"/>
      <c r="L760" s="112"/>
      <c r="M760" s="258"/>
      <c r="N760" s="180"/>
      <c r="O760" s="90"/>
      <c r="P760" s="112"/>
      <c r="Q760" s="254"/>
      <c r="R760" s="112"/>
      <c r="S760" s="258"/>
      <c r="T760" s="222" t="s">
        <v>203</v>
      </c>
      <c r="U760" s="161"/>
      <c r="V760" s="197" t="s">
        <v>203</v>
      </c>
      <c r="W760" s="162"/>
      <c r="X760" s="92"/>
      <c r="Y760" s="92"/>
      <c r="Z760" s="91"/>
      <c r="AA760" s="91"/>
      <c r="AB760" s="92"/>
      <c r="AC760" s="92"/>
      <c r="AD760" s="91"/>
    </row>
    <row r="761" spans="1:30" hidden="1" outlineLevel="2" x14ac:dyDescent="0.5">
      <c r="A761" s="219" t="s">
        <v>1649</v>
      </c>
      <c r="B761" s="213"/>
      <c r="C761" s="302" t="s">
        <v>2131</v>
      </c>
      <c r="D761" s="207" t="s">
        <v>318</v>
      </c>
      <c r="E761" s="169"/>
      <c r="F761" s="234" t="s">
        <v>1831</v>
      </c>
      <c r="G761" s="227" t="s">
        <v>15</v>
      </c>
      <c r="H761" s="307" t="s">
        <v>215</v>
      </c>
      <c r="I761" s="90"/>
      <c r="J761" s="112"/>
      <c r="K761" s="254"/>
      <c r="L761" s="112"/>
      <c r="M761" s="258"/>
      <c r="N761" s="180"/>
      <c r="O761" s="90"/>
      <c r="P761" s="112"/>
      <c r="Q761" s="254"/>
      <c r="R761" s="112"/>
      <c r="S761" s="258"/>
      <c r="T761" s="222"/>
      <c r="U761" s="161"/>
      <c r="V761" s="197"/>
      <c r="W761" s="162"/>
      <c r="X761" s="92"/>
      <c r="Y761" s="92"/>
      <c r="Z761" s="91"/>
      <c r="AA761" s="91"/>
      <c r="AB761" s="92"/>
      <c r="AC761" s="92"/>
      <c r="AD761" s="91"/>
    </row>
    <row r="762" spans="1:30" hidden="1" outlineLevel="2" x14ac:dyDescent="0.5">
      <c r="A762" s="219" t="s">
        <v>1650</v>
      </c>
      <c r="B762" s="213"/>
      <c r="C762" s="302" t="s">
        <v>2131</v>
      </c>
      <c r="D762" s="207" t="s">
        <v>318</v>
      </c>
      <c r="E762" s="169"/>
      <c r="F762" s="234" t="s">
        <v>1831</v>
      </c>
      <c r="G762" s="227" t="s">
        <v>15</v>
      </c>
      <c r="H762" s="307" t="s">
        <v>215</v>
      </c>
      <c r="I762" s="235"/>
      <c r="J762" s="112"/>
      <c r="K762" s="254"/>
      <c r="L762" s="112"/>
      <c r="M762" s="258"/>
      <c r="N762" s="180"/>
      <c r="O762" s="235"/>
      <c r="P762" s="112"/>
      <c r="Q762" s="254"/>
      <c r="R762" s="112"/>
      <c r="S762" s="258"/>
      <c r="T762" s="222" t="s">
        <v>203</v>
      </c>
      <c r="U762" s="161"/>
      <c r="V762" s="197" t="s">
        <v>203</v>
      </c>
      <c r="W762" s="162"/>
      <c r="X762" s="92"/>
      <c r="Y762" s="92"/>
      <c r="Z762" s="91"/>
      <c r="AA762" s="91"/>
      <c r="AB762" s="92"/>
      <c r="AC762" s="92"/>
      <c r="AD762" s="91"/>
    </row>
    <row r="763" spans="1:30" hidden="1" outlineLevel="2" x14ac:dyDescent="0.5">
      <c r="A763" s="219" t="s">
        <v>1651</v>
      </c>
      <c r="B763" s="213"/>
      <c r="C763" s="302" t="s">
        <v>2131</v>
      </c>
      <c r="D763" s="207" t="s">
        <v>318</v>
      </c>
      <c r="E763" s="169"/>
      <c r="F763" s="234" t="s">
        <v>1831</v>
      </c>
      <c r="G763" s="227" t="s">
        <v>15</v>
      </c>
      <c r="H763" s="307" t="s">
        <v>215</v>
      </c>
      <c r="I763" s="235"/>
      <c r="J763" s="112"/>
      <c r="K763" s="254"/>
      <c r="L763" s="112"/>
      <c r="M763" s="258"/>
      <c r="N763" s="307"/>
      <c r="O763" s="235"/>
      <c r="P763" s="112"/>
      <c r="Q763" s="254"/>
      <c r="R763" s="112"/>
      <c r="S763" s="258"/>
      <c r="T763" s="222"/>
      <c r="U763" s="161"/>
      <c r="V763" s="197"/>
      <c r="W763" s="162"/>
      <c r="X763" s="92"/>
      <c r="Y763" s="92"/>
      <c r="Z763" s="91"/>
      <c r="AA763" s="91"/>
      <c r="AB763" s="92"/>
      <c r="AC763" s="92"/>
      <c r="AD763" s="91"/>
    </row>
    <row r="764" spans="1:30" hidden="1" outlineLevel="2" x14ac:dyDescent="0.5">
      <c r="A764" s="219" t="s">
        <v>1652</v>
      </c>
      <c r="B764" s="213"/>
      <c r="C764" s="302" t="s">
        <v>2131</v>
      </c>
      <c r="D764" s="207" t="s">
        <v>318</v>
      </c>
      <c r="E764" s="169"/>
      <c r="F764" s="234" t="s">
        <v>1831</v>
      </c>
      <c r="G764" s="227" t="s">
        <v>15</v>
      </c>
      <c r="H764" s="307" t="s">
        <v>215</v>
      </c>
      <c r="I764" s="90"/>
      <c r="J764" s="112"/>
      <c r="K764" s="254"/>
      <c r="L764" s="112"/>
      <c r="M764" s="258"/>
      <c r="N764" s="307"/>
      <c r="O764" s="90"/>
      <c r="P764" s="112"/>
      <c r="Q764" s="254"/>
      <c r="R764" s="112"/>
      <c r="S764" s="258"/>
      <c r="T764" s="222" t="s">
        <v>203</v>
      </c>
      <c r="U764" s="161"/>
      <c r="V764" s="197" t="s">
        <v>203</v>
      </c>
      <c r="W764" s="162"/>
      <c r="X764" s="92"/>
      <c r="Y764" s="92"/>
      <c r="Z764" s="91"/>
      <c r="AA764" s="91"/>
      <c r="AB764" s="92"/>
      <c r="AC764" s="92"/>
      <c r="AD764" s="91"/>
    </row>
    <row r="765" spans="1:30" hidden="1" outlineLevel="2" x14ac:dyDescent="0.5">
      <c r="A765" s="219" t="s">
        <v>1653</v>
      </c>
      <c r="B765" s="213"/>
      <c r="C765" s="302" t="s">
        <v>2131</v>
      </c>
      <c r="D765" s="207" t="s">
        <v>318</v>
      </c>
      <c r="E765" s="169"/>
      <c r="F765" s="234" t="s">
        <v>1831</v>
      </c>
      <c r="G765" s="227" t="s">
        <v>15</v>
      </c>
      <c r="H765" s="307" t="s">
        <v>215</v>
      </c>
      <c r="I765" s="90"/>
      <c r="J765" s="112"/>
      <c r="K765" s="254"/>
      <c r="L765" s="112"/>
      <c r="M765" s="258"/>
      <c r="N765" s="307"/>
      <c r="O765" s="90"/>
      <c r="P765" s="112"/>
      <c r="Q765" s="254"/>
      <c r="R765" s="112"/>
      <c r="S765" s="258"/>
      <c r="T765" s="222"/>
      <c r="U765" s="161"/>
      <c r="V765" s="197"/>
      <c r="W765" s="162"/>
      <c r="X765" s="92"/>
      <c r="Y765" s="92"/>
      <c r="Z765" s="91"/>
      <c r="AA765" s="91"/>
      <c r="AB765" s="92"/>
      <c r="AC765" s="92"/>
      <c r="AD765" s="91"/>
    </row>
    <row r="766" spans="1:30" hidden="1" outlineLevel="2" x14ac:dyDescent="0.5">
      <c r="A766" s="219" t="s">
        <v>1654</v>
      </c>
      <c r="B766" s="213"/>
      <c r="C766" s="302" t="s">
        <v>2131</v>
      </c>
      <c r="D766" s="207" t="s">
        <v>318</v>
      </c>
      <c r="E766" s="169"/>
      <c r="F766" s="234" t="s">
        <v>1831</v>
      </c>
      <c r="G766" s="227" t="s">
        <v>15</v>
      </c>
      <c r="H766" s="307" t="s">
        <v>215</v>
      </c>
      <c r="I766" s="90"/>
      <c r="J766" s="112"/>
      <c r="K766" s="254"/>
      <c r="L766" s="112"/>
      <c r="M766" s="258"/>
      <c r="N766" s="307"/>
      <c r="O766" s="90"/>
      <c r="P766" s="112"/>
      <c r="Q766" s="254"/>
      <c r="R766" s="112"/>
      <c r="S766" s="258"/>
      <c r="T766" s="222" t="s">
        <v>203</v>
      </c>
      <c r="U766" s="161"/>
      <c r="V766" s="197" t="s">
        <v>203</v>
      </c>
      <c r="W766" s="162"/>
      <c r="X766" s="92"/>
      <c r="Y766" s="92"/>
      <c r="Z766" s="91"/>
      <c r="AA766" s="91"/>
      <c r="AB766" s="92"/>
      <c r="AC766" s="92"/>
      <c r="AD766" s="91"/>
    </row>
    <row r="767" spans="1:30" hidden="1" outlineLevel="2" x14ac:dyDescent="0.5">
      <c r="A767" s="219" t="s">
        <v>1705</v>
      </c>
      <c r="B767" s="213"/>
      <c r="C767" s="302" t="s">
        <v>2131</v>
      </c>
      <c r="D767" s="207" t="s">
        <v>318</v>
      </c>
      <c r="E767" s="169"/>
      <c r="F767" s="234" t="s">
        <v>1831</v>
      </c>
      <c r="G767" s="227" t="s">
        <v>15</v>
      </c>
      <c r="H767" s="307" t="s">
        <v>215</v>
      </c>
      <c r="I767" s="90"/>
      <c r="J767" s="112"/>
      <c r="K767" s="254"/>
      <c r="L767" s="112"/>
      <c r="M767" s="258"/>
      <c r="N767" s="345"/>
      <c r="O767" s="90"/>
      <c r="P767" s="112"/>
      <c r="Q767" s="254"/>
      <c r="R767" s="112"/>
      <c r="S767" s="258"/>
      <c r="T767" s="222" t="s">
        <v>203</v>
      </c>
      <c r="U767" s="161"/>
      <c r="V767" s="197" t="s">
        <v>203</v>
      </c>
      <c r="W767" s="162"/>
      <c r="X767" s="92"/>
      <c r="Y767" s="92"/>
      <c r="Z767" s="91"/>
      <c r="AA767" s="91"/>
      <c r="AB767" s="92"/>
      <c r="AC767" s="92"/>
      <c r="AD767" s="91"/>
    </row>
    <row r="768" spans="1:30" hidden="1" outlineLevel="2" x14ac:dyDescent="0.5">
      <c r="A768" s="219" t="s">
        <v>1706</v>
      </c>
      <c r="B768" s="213"/>
      <c r="C768" s="302" t="s">
        <v>2131</v>
      </c>
      <c r="D768" s="207" t="s">
        <v>318</v>
      </c>
      <c r="E768" s="169"/>
      <c r="F768" s="234" t="s">
        <v>1831</v>
      </c>
      <c r="G768" s="227" t="s">
        <v>15</v>
      </c>
      <c r="H768" s="307" t="s">
        <v>215</v>
      </c>
      <c r="I768" s="90"/>
      <c r="J768" s="112"/>
      <c r="K768" s="254"/>
      <c r="L768" s="112"/>
      <c r="M768" s="258"/>
      <c r="N768" s="345"/>
      <c r="O768" s="90"/>
      <c r="P768" s="112"/>
      <c r="Q768" s="254"/>
      <c r="R768" s="112"/>
      <c r="S768" s="258"/>
      <c r="T768" s="222" t="s">
        <v>203</v>
      </c>
      <c r="U768" s="161"/>
      <c r="V768" s="197" t="s">
        <v>203</v>
      </c>
      <c r="W768" s="162"/>
      <c r="X768" s="92"/>
      <c r="Y768" s="92"/>
      <c r="Z768" s="91"/>
      <c r="AA768" s="91"/>
      <c r="AB768" s="92"/>
      <c r="AC768" s="92"/>
      <c r="AD768" s="91"/>
    </row>
    <row r="769" spans="1:30" hidden="1" outlineLevel="2" x14ac:dyDescent="0.5">
      <c r="A769" s="219" t="s">
        <v>1620</v>
      </c>
      <c r="B769" s="213"/>
      <c r="C769" s="302" t="s">
        <v>2131</v>
      </c>
      <c r="D769" s="207" t="s">
        <v>318</v>
      </c>
      <c r="E769" s="169"/>
      <c r="F769" s="234" t="s">
        <v>1831</v>
      </c>
      <c r="G769" s="227" t="s">
        <v>15</v>
      </c>
      <c r="H769" s="307" t="s">
        <v>215</v>
      </c>
      <c r="I769" s="90"/>
      <c r="J769" s="112"/>
      <c r="K769" s="254"/>
      <c r="L769" s="112"/>
      <c r="M769" s="258"/>
      <c r="N769" s="180"/>
      <c r="O769" s="90"/>
      <c r="P769" s="112"/>
      <c r="Q769" s="254"/>
      <c r="R769" s="112"/>
      <c r="S769" s="258"/>
      <c r="T769" s="222" t="s">
        <v>203</v>
      </c>
      <c r="U769" s="161"/>
      <c r="V769" s="197" t="s">
        <v>203</v>
      </c>
      <c r="W769" s="162"/>
      <c r="X769" s="92"/>
      <c r="Y769" s="92"/>
      <c r="Z769" s="91"/>
      <c r="AA769" s="91"/>
      <c r="AB769" s="92"/>
      <c r="AC769" s="92"/>
      <c r="AD769" s="91"/>
    </row>
    <row r="770" spans="1:30" hidden="1" outlineLevel="2" x14ac:dyDescent="0.5">
      <c r="A770" s="219" t="s">
        <v>1679</v>
      </c>
      <c r="B770" s="213"/>
      <c r="C770" s="302" t="s">
        <v>2131</v>
      </c>
      <c r="D770" s="171" t="s">
        <v>318</v>
      </c>
      <c r="E770" s="169"/>
      <c r="F770" s="234" t="s">
        <v>1831</v>
      </c>
      <c r="G770" s="227" t="s">
        <v>15</v>
      </c>
      <c r="H770" s="307" t="s">
        <v>215</v>
      </c>
      <c r="I770" s="90"/>
      <c r="J770" s="112"/>
      <c r="K770" s="254"/>
      <c r="L770" s="112"/>
      <c r="M770" s="258"/>
      <c r="N770" s="180"/>
      <c r="O770" s="90"/>
      <c r="P770" s="112"/>
      <c r="Q770" s="254"/>
      <c r="R770" s="112"/>
      <c r="S770" s="258"/>
      <c r="T770" s="222"/>
      <c r="U770" s="161"/>
      <c r="V770" s="197"/>
      <c r="W770" s="162"/>
      <c r="X770" s="92"/>
      <c r="Y770" s="92"/>
      <c r="Z770" s="91"/>
      <c r="AA770" s="91"/>
      <c r="AB770" s="92"/>
      <c r="AC770" s="92"/>
      <c r="AD770" s="91"/>
    </row>
    <row r="771" spans="1:30" hidden="1" outlineLevel="2" x14ac:dyDescent="0.5">
      <c r="A771" s="219" t="s">
        <v>1682</v>
      </c>
      <c r="B771" s="213"/>
      <c r="C771" s="302" t="s">
        <v>2131</v>
      </c>
      <c r="D771" s="207" t="s">
        <v>318</v>
      </c>
      <c r="E771" s="169"/>
      <c r="F771" s="234" t="s">
        <v>1831</v>
      </c>
      <c r="G771" s="227" t="s">
        <v>15</v>
      </c>
      <c r="H771" s="307" t="s">
        <v>215</v>
      </c>
      <c r="I771" s="90"/>
      <c r="J771" s="112"/>
      <c r="K771" s="254"/>
      <c r="L771" s="112"/>
      <c r="M771" s="258"/>
      <c r="N771" s="180"/>
      <c r="O771" s="90"/>
      <c r="P771" s="112"/>
      <c r="Q771" s="254"/>
      <c r="R771" s="112"/>
      <c r="S771" s="258"/>
      <c r="T771" s="222" t="s">
        <v>203</v>
      </c>
      <c r="U771" s="161"/>
      <c r="V771" s="197" t="s">
        <v>203</v>
      </c>
      <c r="W771" s="162"/>
      <c r="X771" s="92"/>
      <c r="Y771" s="92"/>
      <c r="Z771" s="91"/>
      <c r="AA771" s="91"/>
      <c r="AB771" s="92"/>
      <c r="AC771" s="92"/>
      <c r="AD771" s="91"/>
    </row>
    <row r="772" spans="1:30" hidden="1" outlineLevel="2" x14ac:dyDescent="0.5">
      <c r="A772" s="219" t="s">
        <v>1692</v>
      </c>
      <c r="B772" s="213"/>
      <c r="C772" s="302" t="s">
        <v>2131</v>
      </c>
      <c r="D772" s="207" t="s">
        <v>318</v>
      </c>
      <c r="E772" s="169"/>
      <c r="F772" s="234" t="s">
        <v>1831</v>
      </c>
      <c r="G772" s="227" t="s">
        <v>15</v>
      </c>
      <c r="H772" s="307" t="s">
        <v>215</v>
      </c>
      <c r="I772" s="90"/>
      <c r="J772" s="112"/>
      <c r="K772" s="254"/>
      <c r="L772" s="112"/>
      <c r="M772" s="258"/>
      <c r="N772" s="307"/>
      <c r="O772" s="90"/>
      <c r="P772" s="112"/>
      <c r="Q772" s="254"/>
      <c r="R772" s="112"/>
      <c r="S772" s="258"/>
      <c r="T772" s="222" t="s">
        <v>203</v>
      </c>
      <c r="U772" s="161"/>
      <c r="V772" s="197" t="s">
        <v>203</v>
      </c>
      <c r="W772" s="162"/>
      <c r="X772" s="92"/>
      <c r="Y772" s="92"/>
      <c r="Z772" s="91"/>
      <c r="AA772" s="91"/>
      <c r="AB772" s="92"/>
      <c r="AC772" s="92"/>
      <c r="AD772" s="91"/>
    </row>
    <row r="773" spans="1:30" hidden="1" outlineLevel="2" x14ac:dyDescent="0.5">
      <c r="A773" s="219" t="s">
        <v>1696</v>
      </c>
      <c r="B773" s="213"/>
      <c r="C773" s="302" t="s">
        <v>2131</v>
      </c>
      <c r="D773" s="207" t="s">
        <v>318</v>
      </c>
      <c r="E773" s="169"/>
      <c r="F773" s="234" t="s">
        <v>1831</v>
      </c>
      <c r="G773" s="227" t="s">
        <v>15</v>
      </c>
      <c r="H773" s="307" t="s">
        <v>215</v>
      </c>
      <c r="I773" s="90"/>
      <c r="J773" s="112"/>
      <c r="K773" s="254"/>
      <c r="L773" s="112"/>
      <c r="M773" s="258"/>
      <c r="N773" s="307"/>
      <c r="O773" s="90"/>
      <c r="P773" s="112"/>
      <c r="Q773" s="254"/>
      <c r="R773" s="112"/>
      <c r="S773" s="258"/>
      <c r="T773" s="222"/>
      <c r="U773" s="161"/>
      <c r="V773" s="197"/>
      <c r="W773" s="162"/>
      <c r="X773" s="92"/>
      <c r="Y773" s="92"/>
      <c r="Z773" s="91"/>
      <c r="AA773" s="91"/>
      <c r="AB773" s="92"/>
      <c r="AC773" s="92"/>
      <c r="AD773" s="91"/>
    </row>
    <row r="774" spans="1:30" hidden="1" outlineLevel="1" x14ac:dyDescent="0.5">
      <c r="A774" s="189" t="s">
        <v>2878</v>
      </c>
      <c r="B774" s="212"/>
      <c r="C774" s="301"/>
      <c r="D774" s="190"/>
      <c r="E774" s="169"/>
      <c r="F774" s="177"/>
      <c r="G774" s="228"/>
      <c r="H774" s="179"/>
      <c r="I774" s="205"/>
      <c r="J774" s="206"/>
      <c r="K774" s="206"/>
      <c r="L774" s="206"/>
      <c r="M774" s="206"/>
      <c r="N774" s="179"/>
      <c r="O774" s="205"/>
      <c r="P774" s="206"/>
      <c r="Q774" s="206"/>
      <c r="R774" s="206"/>
      <c r="S774" s="206"/>
      <c r="T774" s="222"/>
      <c r="U774" s="161"/>
      <c r="V774" s="197"/>
      <c r="W774" s="162"/>
      <c r="X774" s="92"/>
      <c r="Y774" s="92"/>
      <c r="Z774" s="91"/>
      <c r="AA774" s="91"/>
      <c r="AB774" s="92"/>
      <c r="AC774" s="92"/>
      <c r="AD774" s="91"/>
    </row>
    <row r="775" spans="1:30" outlineLevel="1" x14ac:dyDescent="0.5">
      <c r="A775" s="216" t="s">
        <v>1886</v>
      </c>
      <c r="B775" s="160" t="s">
        <v>2912</v>
      </c>
      <c r="C775" s="93"/>
      <c r="D775" s="171" t="s">
        <v>227</v>
      </c>
      <c r="E775" s="171"/>
      <c r="F775" s="271"/>
      <c r="G775" s="228"/>
      <c r="H775" s="180" t="s">
        <v>227</v>
      </c>
      <c r="I775" s="90"/>
      <c r="J775" s="215" t="s">
        <v>22</v>
      </c>
      <c r="K775" s="254" t="s">
        <v>2963</v>
      </c>
      <c r="L775" s="112"/>
      <c r="M775" s="258"/>
      <c r="N775" s="180"/>
      <c r="O775" s="90"/>
      <c r="P775" s="112"/>
      <c r="Q775" s="254"/>
      <c r="R775" s="112"/>
      <c r="S775" s="258"/>
      <c r="T775" s="222"/>
      <c r="U775" s="161"/>
      <c r="V775" s="197"/>
      <c r="W775" s="162"/>
      <c r="X775" s="92"/>
      <c r="Y775" s="92"/>
      <c r="Z775" s="91"/>
      <c r="AA775" s="91"/>
      <c r="AB775" s="92"/>
      <c r="AC775" s="92"/>
      <c r="AD775" s="91"/>
    </row>
    <row r="776" spans="1:30" hidden="1" outlineLevel="1" x14ac:dyDescent="0.5">
      <c r="A776" s="189" t="s">
        <v>2879</v>
      </c>
      <c r="B776" s="212"/>
      <c r="C776" s="301"/>
      <c r="D776" s="190"/>
      <c r="E776" s="169"/>
      <c r="F776" s="177"/>
      <c r="G776" s="228"/>
      <c r="H776" s="179"/>
      <c r="I776" s="205"/>
      <c r="J776" s="206"/>
      <c r="K776" s="206"/>
      <c r="L776" s="206"/>
      <c r="M776" s="206"/>
      <c r="N776" s="179"/>
      <c r="O776" s="205"/>
      <c r="P776" s="206"/>
      <c r="Q776" s="206"/>
      <c r="R776" s="206"/>
      <c r="S776" s="206"/>
      <c r="T776" s="222"/>
      <c r="U776" s="161"/>
      <c r="V776" s="197"/>
      <c r="W776" s="162"/>
      <c r="X776" s="92"/>
      <c r="Y776" s="92"/>
      <c r="Z776" s="91"/>
      <c r="AA776" s="91"/>
      <c r="AB776" s="92"/>
      <c r="AC776" s="92"/>
      <c r="AD776" s="91"/>
    </row>
    <row r="777" spans="1:30" ht="25" outlineLevel="1" x14ac:dyDescent="0.5">
      <c r="A777" s="309" t="s">
        <v>1594</v>
      </c>
      <c r="B777" s="218" t="s">
        <v>2899</v>
      </c>
      <c r="C777" s="93"/>
      <c r="D777" s="204">
        <v>45110</v>
      </c>
      <c r="E777" s="171"/>
      <c r="F777" s="271"/>
      <c r="G777" s="228" t="s">
        <v>203</v>
      </c>
      <c r="H777" s="306">
        <v>45110</v>
      </c>
      <c r="I777" s="90"/>
      <c r="J777" s="112" t="s">
        <v>22</v>
      </c>
      <c r="K777" s="254" t="s">
        <v>2924</v>
      </c>
      <c r="L777" s="112"/>
      <c r="M777" s="258"/>
      <c r="N777" s="306"/>
      <c r="O777" s="90"/>
      <c r="P777" s="112"/>
      <c r="Q777" s="254"/>
      <c r="R777" s="112"/>
      <c r="S777" s="258"/>
      <c r="T777" s="222" t="s">
        <v>203</v>
      </c>
      <c r="U777" s="161"/>
      <c r="V777" s="197" t="s">
        <v>203</v>
      </c>
      <c r="W777" s="162"/>
      <c r="X777" s="92"/>
      <c r="Y777" s="92"/>
      <c r="Z777" s="91"/>
      <c r="AA777" s="91"/>
      <c r="AB777" s="92"/>
      <c r="AC777" s="92"/>
      <c r="AD777" s="91"/>
    </row>
    <row r="778" spans="1:30" ht="25" outlineLevel="1" x14ac:dyDescent="0.5">
      <c r="A778" s="309" t="s">
        <v>1595</v>
      </c>
      <c r="B778" s="218" t="s">
        <v>2900</v>
      </c>
      <c r="C778" s="93"/>
      <c r="D778" s="308">
        <v>45457</v>
      </c>
      <c r="E778" s="171"/>
      <c r="F778" s="271"/>
      <c r="G778" s="228" t="s">
        <v>203</v>
      </c>
      <c r="H778" s="306">
        <v>45457</v>
      </c>
      <c r="I778" s="90"/>
      <c r="J778" s="215" t="s">
        <v>22</v>
      </c>
      <c r="K778" s="254" t="s">
        <v>2963</v>
      </c>
      <c r="L778" s="112"/>
      <c r="M778" s="258"/>
      <c r="N778" s="306"/>
      <c r="O778" s="90"/>
      <c r="P778" s="112"/>
      <c r="Q778" s="254"/>
      <c r="R778" s="112"/>
      <c r="S778" s="258"/>
      <c r="T778" s="222" t="s">
        <v>203</v>
      </c>
      <c r="U778" s="161"/>
      <c r="V778" s="197" t="s">
        <v>203</v>
      </c>
      <c r="W778" s="162"/>
      <c r="X778" s="92"/>
      <c r="Y778" s="92"/>
      <c r="Z778" s="91"/>
      <c r="AA778" s="91"/>
      <c r="AB778" s="92"/>
      <c r="AC778" s="92"/>
      <c r="AD778" s="91"/>
    </row>
    <row r="779" spans="1:30" outlineLevel="1" x14ac:dyDescent="0.5">
      <c r="A779" s="309" t="s">
        <v>1596</v>
      </c>
      <c r="B779" s="210" t="s">
        <v>1597</v>
      </c>
      <c r="C779" s="93"/>
      <c r="D779" s="171" t="s">
        <v>2110</v>
      </c>
      <c r="E779" s="171"/>
      <c r="F779" s="271"/>
      <c r="G779" s="228" t="s">
        <v>203</v>
      </c>
      <c r="H779" s="306" t="s">
        <v>2110</v>
      </c>
      <c r="I779" s="90"/>
      <c r="J779" s="215" t="s">
        <v>22</v>
      </c>
      <c r="K779" s="254" t="s">
        <v>2975</v>
      </c>
      <c r="L779" s="112"/>
      <c r="M779" s="258"/>
      <c r="N779" s="306"/>
      <c r="O779" s="90"/>
      <c r="P779" s="112"/>
      <c r="Q779" s="254"/>
      <c r="R779" s="112"/>
      <c r="S779" s="258"/>
      <c r="T779" s="222" t="s">
        <v>203</v>
      </c>
      <c r="U779" s="161"/>
      <c r="V779" s="197" t="s">
        <v>203</v>
      </c>
      <c r="W779" s="162"/>
      <c r="X779" s="92"/>
      <c r="Y779" s="92"/>
      <c r="Z779" s="91"/>
      <c r="AA779" s="91"/>
      <c r="AB779" s="92"/>
      <c r="AC779" s="92"/>
      <c r="AD779" s="91"/>
    </row>
    <row r="780" spans="1:30" outlineLevel="1" x14ac:dyDescent="0.5">
      <c r="A780" s="309" t="s">
        <v>410</v>
      </c>
      <c r="B780" s="160" t="s">
        <v>411</v>
      </c>
      <c r="C780" s="93"/>
      <c r="D780" s="171" t="s">
        <v>352</v>
      </c>
      <c r="E780" s="169"/>
      <c r="F780" s="271"/>
      <c r="G780" s="228"/>
      <c r="H780" s="180" t="s">
        <v>352</v>
      </c>
      <c r="I780" s="90"/>
      <c r="J780" s="215" t="s">
        <v>22</v>
      </c>
      <c r="K780" s="254" t="s">
        <v>2963</v>
      </c>
      <c r="L780" s="112"/>
      <c r="M780" s="258"/>
      <c r="N780" s="180"/>
      <c r="O780" s="90"/>
      <c r="P780" s="112"/>
      <c r="Q780" s="254"/>
      <c r="R780" s="112"/>
      <c r="S780" s="258"/>
      <c r="T780" s="222"/>
      <c r="U780" s="161"/>
      <c r="V780" s="197"/>
      <c r="W780" s="162"/>
      <c r="X780" s="92"/>
      <c r="Y780" s="92"/>
      <c r="Z780" s="91"/>
      <c r="AA780" s="91"/>
      <c r="AB780" s="92"/>
      <c r="AC780" s="92"/>
      <c r="AD780" s="91"/>
    </row>
    <row r="781" spans="1:30" outlineLevel="1" x14ac:dyDescent="0.5">
      <c r="A781" s="309" t="s">
        <v>357</v>
      </c>
      <c r="B781" s="210" t="s">
        <v>1957</v>
      </c>
      <c r="C781" s="93"/>
      <c r="D781" s="169" t="s">
        <v>327</v>
      </c>
      <c r="E781" s="169"/>
      <c r="F781" s="271"/>
      <c r="G781" s="228" t="s">
        <v>203</v>
      </c>
      <c r="H781" s="180" t="s">
        <v>327</v>
      </c>
      <c r="I781" s="285"/>
      <c r="J781" s="112" t="s">
        <v>22</v>
      </c>
      <c r="K781" s="288" t="s">
        <v>2949</v>
      </c>
      <c r="L781" s="112"/>
      <c r="M781" s="258"/>
      <c r="N781" s="180"/>
      <c r="O781" s="285"/>
      <c r="P781" s="286"/>
      <c r="Q781" s="288"/>
      <c r="R781" s="112"/>
      <c r="S781" s="258"/>
      <c r="T781" s="222" t="s">
        <v>203</v>
      </c>
      <c r="U781" s="161"/>
      <c r="V781" s="197" t="s">
        <v>203</v>
      </c>
      <c r="W781" s="162"/>
      <c r="X781" s="92"/>
      <c r="Y781" s="92"/>
      <c r="Z781" s="91"/>
      <c r="AA781" s="91"/>
      <c r="AB781" s="92"/>
      <c r="AC781" s="92"/>
      <c r="AD781" s="91"/>
    </row>
    <row r="782" spans="1:30" hidden="1" outlineLevel="1" x14ac:dyDescent="0.5">
      <c r="A782" s="324" t="s">
        <v>1889</v>
      </c>
      <c r="B782" s="332"/>
      <c r="C782" s="326"/>
      <c r="D782" s="327"/>
      <c r="E782" s="327"/>
      <c r="F782" s="327"/>
      <c r="G782" s="327"/>
      <c r="H782" s="327"/>
      <c r="I782" s="327"/>
      <c r="J782" s="327"/>
      <c r="K782" s="327"/>
      <c r="L782" s="327"/>
      <c r="M782" s="327"/>
      <c r="N782" s="327"/>
      <c r="O782" s="327"/>
      <c r="P782" s="327"/>
      <c r="Q782" s="327"/>
      <c r="R782" s="327"/>
      <c r="S782" s="327"/>
      <c r="T782" s="327"/>
      <c r="U782" s="327"/>
      <c r="V782" s="327"/>
      <c r="W782" s="327"/>
      <c r="X782" s="327"/>
      <c r="Y782" s="327"/>
      <c r="Z782" s="327"/>
      <c r="AA782" s="330"/>
      <c r="AB782" s="329"/>
      <c r="AC782" s="329"/>
      <c r="AD782" s="330"/>
    </row>
    <row r="783" spans="1:30" hidden="1" outlineLevel="1" x14ac:dyDescent="0.5">
      <c r="A783" s="189" t="s">
        <v>1890</v>
      </c>
      <c r="B783" s="212"/>
      <c r="C783" s="301"/>
      <c r="D783" s="190"/>
      <c r="E783" s="169"/>
      <c r="F783" s="177"/>
      <c r="G783" s="228"/>
      <c r="H783" s="179"/>
      <c r="I783" s="205"/>
      <c r="J783" s="206"/>
      <c r="K783" s="206"/>
      <c r="L783" s="206"/>
      <c r="M783" s="206"/>
      <c r="N783" s="179"/>
      <c r="O783" s="205"/>
      <c r="P783" s="206"/>
      <c r="Q783" s="206"/>
      <c r="R783" s="206"/>
      <c r="S783" s="206"/>
      <c r="T783" s="222"/>
      <c r="U783" s="161"/>
      <c r="V783" s="197"/>
      <c r="W783" s="162"/>
      <c r="X783" s="92"/>
      <c r="Y783" s="92"/>
      <c r="Z783" s="91"/>
      <c r="AA783" s="91"/>
      <c r="AB783" s="92"/>
      <c r="AC783" s="92"/>
      <c r="AD783" s="91"/>
    </row>
    <row r="784" spans="1:30" ht="25" outlineLevel="1" x14ac:dyDescent="0.5">
      <c r="A784" s="203" t="s">
        <v>1917</v>
      </c>
      <c r="B784" s="183" t="s">
        <v>265</v>
      </c>
      <c r="C784" s="182"/>
      <c r="D784" s="183" t="s">
        <v>328</v>
      </c>
      <c r="E784" s="183"/>
      <c r="F784" s="184"/>
      <c r="G784" s="230" t="s">
        <v>203</v>
      </c>
      <c r="H784" s="180" t="s">
        <v>328</v>
      </c>
      <c r="I784" s="185"/>
      <c r="J784" s="112" t="s">
        <v>22</v>
      </c>
      <c r="K784" s="259" t="s">
        <v>2952</v>
      </c>
      <c r="L784" s="186"/>
      <c r="M784" s="259"/>
      <c r="N784" s="180"/>
      <c r="O784" s="185"/>
      <c r="P784" s="186"/>
      <c r="Q784" s="259"/>
      <c r="R784" s="186"/>
      <c r="S784" s="259"/>
      <c r="T784" s="224" t="s">
        <v>203</v>
      </c>
      <c r="U784" s="187"/>
      <c r="V784" s="197" t="s">
        <v>203</v>
      </c>
      <c r="W784" s="176"/>
      <c r="X784" s="173"/>
      <c r="Y784" s="173"/>
      <c r="Z784" s="176"/>
      <c r="AA784" s="176"/>
      <c r="AB784" s="173"/>
      <c r="AC784" s="173"/>
      <c r="AD784" s="176"/>
    </row>
    <row r="785" spans="1:30" outlineLevel="2" x14ac:dyDescent="0.5">
      <c r="A785" s="209" t="s">
        <v>266</v>
      </c>
      <c r="B785" s="213"/>
      <c r="C785" s="93"/>
      <c r="D785" s="207">
        <v>3</v>
      </c>
      <c r="E785" s="169"/>
      <c r="F785" s="208" t="s">
        <v>330</v>
      </c>
      <c r="G785" s="227" t="s">
        <v>15</v>
      </c>
      <c r="H785" s="207">
        <v>3</v>
      </c>
      <c r="I785" s="90"/>
      <c r="J785" s="112" t="s">
        <v>22</v>
      </c>
      <c r="K785" s="259" t="s">
        <v>2952</v>
      </c>
      <c r="L785" s="186"/>
      <c r="M785" s="258"/>
      <c r="N785" s="207"/>
      <c r="O785" s="90"/>
      <c r="P785" s="112"/>
      <c r="Q785" s="254"/>
      <c r="R785" s="186"/>
      <c r="S785" s="258"/>
      <c r="T785" s="222" t="s">
        <v>203</v>
      </c>
      <c r="U785" s="161"/>
      <c r="V785" s="197" t="s">
        <v>203</v>
      </c>
      <c r="W785" s="162"/>
      <c r="X785" s="92"/>
      <c r="Y785" s="92"/>
      <c r="Z785" s="91"/>
      <c r="AA785" s="91"/>
      <c r="AB785" s="92"/>
      <c r="AC785" s="92"/>
      <c r="AD785" s="91"/>
    </row>
    <row r="786" spans="1:30" outlineLevel="2" x14ac:dyDescent="0.5">
      <c r="A786" s="209" t="s">
        <v>267</v>
      </c>
      <c r="B786" s="213"/>
      <c r="C786" s="93"/>
      <c r="D786" s="207">
        <v>0</v>
      </c>
      <c r="E786" s="169"/>
      <c r="F786" s="208" t="s">
        <v>331</v>
      </c>
      <c r="G786" s="227" t="s">
        <v>15</v>
      </c>
      <c r="H786" s="207">
        <v>0</v>
      </c>
      <c r="I786" s="90"/>
      <c r="J786" s="112" t="s">
        <v>22</v>
      </c>
      <c r="K786" s="259" t="s">
        <v>2952</v>
      </c>
      <c r="L786" s="186"/>
      <c r="M786" s="258"/>
      <c r="N786" s="207"/>
      <c r="O786" s="90"/>
      <c r="P786" s="112"/>
      <c r="Q786" s="254"/>
      <c r="R786" s="186"/>
      <c r="S786" s="258"/>
      <c r="T786" s="222" t="s">
        <v>203</v>
      </c>
      <c r="U786" s="161"/>
      <c r="V786" s="197" t="s">
        <v>203</v>
      </c>
      <c r="W786" s="162"/>
      <c r="X786" s="92"/>
      <c r="Y786" s="92"/>
      <c r="Z786" s="91"/>
      <c r="AA786" s="91"/>
      <c r="AB786" s="92"/>
      <c r="AC786" s="92"/>
      <c r="AD786" s="91"/>
    </row>
    <row r="787" spans="1:30" outlineLevel="2" x14ac:dyDescent="0.5">
      <c r="A787" s="209" t="s">
        <v>268</v>
      </c>
      <c r="B787" s="213"/>
      <c r="C787" s="93"/>
      <c r="D787" s="207">
        <v>1</v>
      </c>
      <c r="E787" s="169"/>
      <c r="F787" s="208" t="s">
        <v>332</v>
      </c>
      <c r="G787" s="227" t="s">
        <v>15</v>
      </c>
      <c r="H787" s="207">
        <v>1</v>
      </c>
      <c r="I787" s="90"/>
      <c r="J787" s="112" t="s">
        <v>22</v>
      </c>
      <c r="K787" s="259" t="s">
        <v>2952</v>
      </c>
      <c r="L787" s="186"/>
      <c r="M787" s="258"/>
      <c r="N787" s="207"/>
      <c r="O787" s="90"/>
      <c r="P787" s="112"/>
      <c r="Q787" s="254"/>
      <c r="R787" s="186"/>
      <c r="S787" s="258"/>
      <c r="T787" s="222" t="s">
        <v>203</v>
      </c>
      <c r="U787" s="161"/>
      <c r="V787" s="197" t="s">
        <v>203</v>
      </c>
      <c r="W787" s="162"/>
      <c r="X787" s="92"/>
      <c r="Y787" s="92"/>
      <c r="Z787" s="91"/>
      <c r="AA787" s="91"/>
      <c r="AB787" s="92"/>
      <c r="AC787" s="92"/>
      <c r="AD787" s="91"/>
    </row>
    <row r="788" spans="1:30" outlineLevel="2" x14ac:dyDescent="0.5">
      <c r="A788" s="209" t="s">
        <v>269</v>
      </c>
      <c r="B788" s="213"/>
      <c r="C788" s="93"/>
      <c r="D788" s="207">
        <v>2</v>
      </c>
      <c r="E788" s="169"/>
      <c r="F788" s="208" t="s">
        <v>333</v>
      </c>
      <c r="G788" s="227" t="s">
        <v>15</v>
      </c>
      <c r="H788" s="207">
        <v>2</v>
      </c>
      <c r="I788" s="90"/>
      <c r="J788" s="112" t="s">
        <v>22</v>
      </c>
      <c r="K788" s="259" t="s">
        <v>2952</v>
      </c>
      <c r="L788" s="186"/>
      <c r="M788" s="258"/>
      <c r="N788" s="207"/>
      <c r="O788" s="90"/>
      <c r="P788" s="112"/>
      <c r="Q788" s="254"/>
      <c r="R788" s="186"/>
      <c r="S788" s="258"/>
      <c r="T788" s="222" t="s">
        <v>203</v>
      </c>
      <c r="U788" s="161"/>
      <c r="V788" s="197" t="s">
        <v>203</v>
      </c>
      <c r="W788" s="162"/>
      <c r="X788" s="92"/>
      <c r="Y788" s="92"/>
      <c r="Z788" s="91"/>
      <c r="AA788" s="91"/>
      <c r="AB788" s="92"/>
      <c r="AC788" s="92"/>
      <c r="AD788" s="91"/>
    </row>
    <row r="789" spans="1:30" outlineLevel="2" x14ac:dyDescent="0.5">
      <c r="A789" s="209" t="s">
        <v>270</v>
      </c>
      <c r="B789" s="213"/>
      <c r="C789" s="93"/>
      <c r="D789" s="207">
        <v>2</v>
      </c>
      <c r="E789" s="169"/>
      <c r="F789" s="208" t="s">
        <v>378</v>
      </c>
      <c r="G789" s="227" t="s">
        <v>15</v>
      </c>
      <c r="H789" s="207">
        <v>2</v>
      </c>
      <c r="I789" s="90"/>
      <c r="J789" s="112" t="s">
        <v>22</v>
      </c>
      <c r="K789" s="259" t="s">
        <v>2952</v>
      </c>
      <c r="L789" s="186"/>
      <c r="M789" s="258"/>
      <c r="N789" s="207"/>
      <c r="O789" s="90"/>
      <c r="P789" s="112"/>
      <c r="Q789" s="254"/>
      <c r="R789" s="186"/>
      <c r="S789" s="258"/>
      <c r="T789" s="222" t="s">
        <v>203</v>
      </c>
      <c r="U789" s="161"/>
      <c r="V789" s="197" t="s">
        <v>203</v>
      </c>
      <c r="W789" s="162"/>
      <c r="X789" s="92"/>
      <c r="Y789" s="92"/>
      <c r="Z789" s="91"/>
      <c r="AA789" s="91"/>
      <c r="AB789" s="92"/>
      <c r="AC789" s="92"/>
      <c r="AD789" s="91"/>
    </row>
    <row r="790" spans="1:30" outlineLevel="2" x14ac:dyDescent="0.5">
      <c r="A790" s="209" t="s">
        <v>271</v>
      </c>
      <c r="B790" s="213"/>
      <c r="C790" s="93"/>
      <c r="D790" s="207">
        <v>3</v>
      </c>
      <c r="E790" s="169"/>
      <c r="F790" s="208" t="s">
        <v>379</v>
      </c>
      <c r="G790" s="227" t="s">
        <v>15</v>
      </c>
      <c r="H790" s="207">
        <v>3</v>
      </c>
      <c r="I790" s="90"/>
      <c r="J790" s="112" t="s">
        <v>22</v>
      </c>
      <c r="K790" s="259" t="s">
        <v>2952</v>
      </c>
      <c r="L790" s="186"/>
      <c r="M790" s="258"/>
      <c r="N790" s="207"/>
      <c r="O790" s="90"/>
      <c r="P790" s="112"/>
      <c r="Q790" s="254"/>
      <c r="R790" s="186"/>
      <c r="S790" s="258"/>
      <c r="T790" s="222" t="s">
        <v>203</v>
      </c>
      <c r="U790" s="161"/>
      <c r="V790" s="197" t="s">
        <v>203</v>
      </c>
      <c r="W790" s="162"/>
      <c r="X790" s="92"/>
      <c r="Y790" s="92"/>
      <c r="Z790" s="91"/>
      <c r="AA790" s="91"/>
      <c r="AB790" s="92"/>
      <c r="AC790" s="92"/>
      <c r="AD790" s="91"/>
    </row>
    <row r="791" spans="1:30" hidden="1" outlineLevel="2" x14ac:dyDescent="0.5">
      <c r="A791" s="219" t="s">
        <v>272</v>
      </c>
      <c r="B791" s="213"/>
      <c r="C791" s="93"/>
      <c r="D791" s="207">
        <v>2</v>
      </c>
      <c r="E791" s="169"/>
      <c r="F791" s="208" t="s">
        <v>329</v>
      </c>
      <c r="G791" s="227" t="s">
        <v>15</v>
      </c>
      <c r="H791" s="307" t="s">
        <v>215</v>
      </c>
      <c r="I791" s="90"/>
      <c r="J791" s="112"/>
      <c r="K791" s="254"/>
      <c r="L791" s="112"/>
      <c r="M791" s="258"/>
      <c r="N791" s="307"/>
      <c r="O791" s="90"/>
      <c r="P791" s="112"/>
      <c r="Q791" s="254"/>
      <c r="R791" s="112"/>
      <c r="S791" s="258"/>
      <c r="T791" s="222" t="s">
        <v>203</v>
      </c>
      <c r="U791" s="161"/>
      <c r="V791" s="197" t="s">
        <v>203</v>
      </c>
      <c r="W791" s="162"/>
      <c r="X791" s="92"/>
      <c r="Y791" s="92"/>
      <c r="Z791" s="91"/>
      <c r="AA791" s="91"/>
      <c r="AB791" s="92"/>
      <c r="AC791" s="92"/>
      <c r="AD791" s="91"/>
    </row>
    <row r="792" spans="1:30" outlineLevel="2" x14ac:dyDescent="0.5">
      <c r="A792" s="209" t="s">
        <v>273</v>
      </c>
      <c r="B792" s="213"/>
      <c r="C792" s="93"/>
      <c r="D792" s="207">
        <v>1</v>
      </c>
      <c r="E792" s="169"/>
      <c r="F792" s="208" t="s">
        <v>334</v>
      </c>
      <c r="G792" s="227" t="s">
        <v>15</v>
      </c>
      <c r="H792" s="207">
        <v>1</v>
      </c>
      <c r="I792" s="90"/>
      <c r="J792" s="112" t="s">
        <v>22</v>
      </c>
      <c r="K792" s="259" t="s">
        <v>2952</v>
      </c>
      <c r="L792" s="112"/>
      <c r="M792" s="258"/>
      <c r="N792" s="207"/>
      <c r="O792" s="90"/>
      <c r="P792" s="112"/>
      <c r="Q792" s="254"/>
      <c r="R792" s="112"/>
      <c r="S792" s="258"/>
      <c r="T792" s="222" t="s">
        <v>203</v>
      </c>
      <c r="U792" s="161"/>
      <c r="V792" s="197" t="s">
        <v>203</v>
      </c>
      <c r="W792" s="162"/>
      <c r="X792" s="92"/>
      <c r="Y792" s="92"/>
      <c r="Z792" s="91"/>
      <c r="AA792" s="91"/>
      <c r="AB792" s="92"/>
      <c r="AC792" s="92"/>
      <c r="AD792" s="91"/>
    </row>
    <row r="793" spans="1:30" outlineLevel="2" x14ac:dyDescent="0.5">
      <c r="A793" s="209" t="s">
        <v>274</v>
      </c>
      <c r="B793" s="213"/>
      <c r="C793" s="93"/>
      <c r="D793" s="207">
        <v>3</v>
      </c>
      <c r="E793" s="169"/>
      <c r="F793" s="208" t="s">
        <v>335</v>
      </c>
      <c r="G793" s="227" t="s">
        <v>15</v>
      </c>
      <c r="H793" s="207">
        <v>3</v>
      </c>
      <c r="I793" s="90"/>
      <c r="J793" s="112" t="s">
        <v>22</v>
      </c>
      <c r="K793" s="259" t="s">
        <v>2952</v>
      </c>
      <c r="L793" s="112"/>
      <c r="M793" s="258"/>
      <c r="N793" s="207"/>
      <c r="O793" s="90"/>
      <c r="P793" s="112"/>
      <c r="Q793" s="254"/>
      <c r="R793" s="112"/>
      <c r="S793" s="258"/>
      <c r="T793" s="222" t="s">
        <v>203</v>
      </c>
      <c r="U793" s="161"/>
      <c r="V793" s="197" t="s">
        <v>203</v>
      </c>
      <c r="W793" s="162"/>
      <c r="X793" s="92"/>
      <c r="Y793" s="92"/>
      <c r="Z793" s="91"/>
      <c r="AA793" s="91"/>
      <c r="AB793" s="92"/>
      <c r="AC793" s="92"/>
      <c r="AD793" s="91"/>
    </row>
    <row r="794" spans="1:30" outlineLevel="2" x14ac:dyDescent="0.5">
      <c r="A794" s="209" t="s">
        <v>275</v>
      </c>
      <c r="B794" s="213"/>
      <c r="C794" s="93"/>
      <c r="D794" s="207">
        <v>2</v>
      </c>
      <c r="E794" s="169"/>
      <c r="F794" s="208" t="s">
        <v>380</v>
      </c>
      <c r="G794" s="227" t="s">
        <v>15</v>
      </c>
      <c r="H794" s="207">
        <v>2</v>
      </c>
      <c r="I794" s="90"/>
      <c r="J794" s="112" t="s">
        <v>22</v>
      </c>
      <c r="K794" s="259" t="s">
        <v>2952</v>
      </c>
      <c r="L794" s="112"/>
      <c r="M794" s="258"/>
      <c r="N794" s="207"/>
      <c r="O794" s="90"/>
      <c r="P794" s="112"/>
      <c r="Q794" s="254"/>
      <c r="R794" s="112"/>
      <c r="S794" s="258"/>
      <c r="T794" s="222" t="s">
        <v>203</v>
      </c>
      <c r="U794" s="161"/>
      <c r="V794" s="197" t="s">
        <v>203</v>
      </c>
      <c r="W794" s="162"/>
      <c r="X794" s="92"/>
      <c r="Y794" s="92"/>
      <c r="Z794" s="91"/>
      <c r="AA794" s="91"/>
      <c r="AB794" s="92"/>
      <c r="AC794" s="92"/>
      <c r="AD794" s="91"/>
    </row>
    <row r="795" spans="1:30" outlineLevel="2" x14ac:dyDescent="0.5">
      <c r="A795" s="209" t="s">
        <v>276</v>
      </c>
      <c r="B795" s="213"/>
      <c r="C795" s="93"/>
      <c r="D795" s="207">
        <v>2</v>
      </c>
      <c r="E795" s="169"/>
      <c r="F795" s="208" t="s">
        <v>381</v>
      </c>
      <c r="G795" s="227" t="s">
        <v>15</v>
      </c>
      <c r="H795" s="207">
        <v>2</v>
      </c>
      <c r="I795" s="90"/>
      <c r="J795" s="112" t="s">
        <v>22</v>
      </c>
      <c r="K795" s="259" t="s">
        <v>2952</v>
      </c>
      <c r="L795" s="112"/>
      <c r="M795" s="258"/>
      <c r="N795" s="207"/>
      <c r="O795" s="90"/>
      <c r="P795" s="112"/>
      <c r="Q795" s="254"/>
      <c r="R795" s="112"/>
      <c r="S795" s="258"/>
      <c r="T795" s="222" t="s">
        <v>203</v>
      </c>
      <c r="U795" s="161"/>
      <c r="V795" s="197" t="s">
        <v>203</v>
      </c>
      <c r="W795" s="162"/>
      <c r="X795" s="92"/>
      <c r="Y795" s="92"/>
      <c r="Z795" s="91"/>
      <c r="AA795" s="91"/>
      <c r="AB795" s="92"/>
      <c r="AC795" s="92"/>
      <c r="AD795" s="91"/>
    </row>
    <row r="796" spans="1:30" outlineLevel="2" x14ac:dyDescent="0.5">
      <c r="A796" s="209" t="s">
        <v>277</v>
      </c>
      <c r="B796" s="213"/>
      <c r="C796" s="93"/>
      <c r="D796" s="207">
        <v>4</v>
      </c>
      <c r="E796" s="169"/>
      <c r="F796" s="208" t="s">
        <v>382</v>
      </c>
      <c r="G796" s="227" t="s">
        <v>15</v>
      </c>
      <c r="H796" s="207">
        <v>4</v>
      </c>
      <c r="I796" s="90"/>
      <c r="J796" s="112" t="s">
        <v>22</v>
      </c>
      <c r="K796" s="259" t="s">
        <v>2952</v>
      </c>
      <c r="L796" s="112"/>
      <c r="M796" s="258"/>
      <c r="N796" s="207"/>
      <c r="O796" s="90"/>
      <c r="P796" s="112"/>
      <c r="Q796" s="254"/>
      <c r="R796" s="112"/>
      <c r="S796" s="258"/>
      <c r="T796" s="222" t="s">
        <v>203</v>
      </c>
      <c r="U796" s="161"/>
      <c r="V796" s="197" t="s">
        <v>203</v>
      </c>
      <c r="W796" s="162"/>
      <c r="X796" s="92"/>
      <c r="Y796" s="92"/>
      <c r="Z796" s="91"/>
      <c r="AA796" s="91"/>
      <c r="AB796" s="92"/>
      <c r="AC796" s="92"/>
      <c r="AD796" s="91"/>
    </row>
    <row r="797" spans="1:30" outlineLevel="2" x14ac:dyDescent="0.5">
      <c r="A797" s="209" t="s">
        <v>278</v>
      </c>
      <c r="B797" s="213"/>
      <c r="C797" s="93"/>
      <c r="D797" s="207">
        <v>4</v>
      </c>
      <c r="E797" s="169"/>
      <c r="F797" s="208" t="s">
        <v>383</v>
      </c>
      <c r="G797" s="227" t="s">
        <v>15</v>
      </c>
      <c r="H797" s="207">
        <v>4</v>
      </c>
      <c r="I797" s="90"/>
      <c r="J797" s="112" t="s">
        <v>22</v>
      </c>
      <c r="K797" s="259" t="s">
        <v>2952</v>
      </c>
      <c r="L797" s="112"/>
      <c r="M797" s="258"/>
      <c r="N797" s="207"/>
      <c r="O797" s="90"/>
      <c r="P797" s="112"/>
      <c r="Q797" s="254"/>
      <c r="R797" s="112"/>
      <c r="S797" s="258"/>
      <c r="T797" s="222" t="s">
        <v>203</v>
      </c>
      <c r="U797" s="161"/>
      <c r="V797" s="197" t="s">
        <v>203</v>
      </c>
      <c r="W797" s="162"/>
      <c r="X797" s="92"/>
      <c r="Y797" s="92"/>
      <c r="Z797" s="91"/>
      <c r="AA797" s="91"/>
      <c r="AB797" s="92"/>
      <c r="AC797" s="92"/>
      <c r="AD797" s="91"/>
    </row>
    <row r="798" spans="1:30" outlineLevel="2" x14ac:dyDescent="0.5">
      <c r="A798" s="209" t="s">
        <v>279</v>
      </c>
      <c r="B798" s="213"/>
      <c r="C798" s="93"/>
      <c r="D798" s="207">
        <v>4</v>
      </c>
      <c r="E798" s="169"/>
      <c r="F798" s="208" t="s">
        <v>384</v>
      </c>
      <c r="G798" s="227" t="s">
        <v>15</v>
      </c>
      <c r="H798" s="207">
        <v>4</v>
      </c>
      <c r="I798" s="90"/>
      <c r="J798" s="112" t="s">
        <v>22</v>
      </c>
      <c r="K798" s="259" t="s">
        <v>2952</v>
      </c>
      <c r="L798" s="112"/>
      <c r="M798" s="258"/>
      <c r="N798" s="207"/>
      <c r="O798" s="90"/>
      <c r="P798" s="112"/>
      <c r="Q798" s="254"/>
      <c r="R798" s="112"/>
      <c r="S798" s="258"/>
      <c r="T798" s="222" t="s">
        <v>203</v>
      </c>
      <c r="U798" s="161"/>
      <c r="V798" s="197" t="s">
        <v>203</v>
      </c>
      <c r="W798" s="162"/>
      <c r="X798" s="92"/>
      <c r="Y798" s="92"/>
      <c r="Z798" s="91"/>
      <c r="AA798" s="91"/>
      <c r="AB798" s="92"/>
      <c r="AC798" s="92"/>
      <c r="AD798" s="91"/>
    </row>
    <row r="799" spans="1:30" outlineLevel="2" x14ac:dyDescent="0.5">
      <c r="A799" s="209" t="s">
        <v>280</v>
      </c>
      <c r="B799" s="213"/>
      <c r="C799" s="93"/>
      <c r="D799" s="207">
        <v>5</v>
      </c>
      <c r="E799" s="169"/>
      <c r="F799" s="208" t="s">
        <v>385</v>
      </c>
      <c r="G799" s="227" t="s">
        <v>15</v>
      </c>
      <c r="H799" s="207">
        <v>5</v>
      </c>
      <c r="I799" s="90"/>
      <c r="J799" s="112" t="s">
        <v>22</v>
      </c>
      <c r="K799" s="259" t="s">
        <v>2952</v>
      </c>
      <c r="L799" s="112"/>
      <c r="M799" s="258"/>
      <c r="N799" s="207"/>
      <c r="O799" s="90"/>
      <c r="P799" s="112"/>
      <c r="Q799" s="254"/>
      <c r="R799" s="112"/>
      <c r="S799" s="258"/>
      <c r="T799" s="222" t="s">
        <v>203</v>
      </c>
      <c r="U799" s="161"/>
      <c r="V799" s="197" t="s">
        <v>203</v>
      </c>
      <c r="W799" s="162"/>
      <c r="X799" s="92"/>
      <c r="Y799" s="92"/>
      <c r="Z799" s="91"/>
      <c r="AA799" s="91"/>
      <c r="AB799" s="92"/>
      <c r="AC799" s="92"/>
      <c r="AD799" s="91"/>
    </row>
    <row r="800" spans="1:30" outlineLevel="2" x14ac:dyDescent="0.5">
      <c r="A800" s="209" t="s">
        <v>281</v>
      </c>
      <c r="B800" s="213"/>
      <c r="C800" s="93"/>
      <c r="D800" s="207">
        <v>2</v>
      </c>
      <c r="E800" s="169"/>
      <c r="F800" s="208" t="s">
        <v>386</v>
      </c>
      <c r="G800" s="227" t="s">
        <v>15</v>
      </c>
      <c r="H800" s="207">
        <v>2</v>
      </c>
      <c r="I800" s="90"/>
      <c r="J800" s="112" t="s">
        <v>22</v>
      </c>
      <c r="K800" s="259" t="s">
        <v>2952</v>
      </c>
      <c r="L800" s="112"/>
      <c r="M800" s="258"/>
      <c r="N800" s="207"/>
      <c r="O800" s="90"/>
      <c r="P800" s="112"/>
      <c r="Q800" s="254"/>
      <c r="R800" s="112"/>
      <c r="S800" s="258"/>
      <c r="T800" s="222" t="s">
        <v>203</v>
      </c>
      <c r="U800" s="161"/>
      <c r="V800" s="197" t="s">
        <v>203</v>
      </c>
      <c r="W800" s="162"/>
      <c r="X800" s="92"/>
      <c r="Y800" s="92"/>
      <c r="Z800" s="91"/>
      <c r="AA800" s="91"/>
      <c r="AB800" s="92"/>
      <c r="AC800" s="92"/>
      <c r="AD800" s="91"/>
    </row>
    <row r="801" spans="1:30" outlineLevel="2" x14ac:dyDescent="0.5">
      <c r="A801" s="209" t="s">
        <v>282</v>
      </c>
      <c r="B801" s="213"/>
      <c r="C801" s="93"/>
      <c r="D801" s="207">
        <v>3</v>
      </c>
      <c r="E801" s="169"/>
      <c r="F801" s="208" t="s">
        <v>387</v>
      </c>
      <c r="G801" s="227" t="s">
        <v>15</v>
      </c>
      <c r="H801" s="207">
        <v>3</v>
      </c>
      <c r="I801" s="90"/>
      <c r="J801" s="112" t="s">
        <v>22</v>
      </c>
      <c r="K801" s="259" t="s">
        <v>2952</v>
      </c>
      <c r="L801" s="112"/>
      <c r="M801" s="258"/>
      <c r="N801" s="207"/>
      <c r="O801" s="90"/>
      <c r="P801" s="112"/>
      <c r="Q801" s="254"/>
      <c r="R801" s="112"/>
      <c r="S801" s="258"/>
      <c r="T801" s="222" t="s">
        <v>203</v>
      </c>
      <c r="U801" s="161"/>
      <c r="V801" s="197" t="s">
        <v>203</v>
      </c>
      <c r="W801" s="162"/>
      <c r="X801" s="92"/>
      <c r="Y801" s="92"/>
      <c r="Z801" s="91"/>
      <c r="AA801" s="91"/>
      <c r="AB801" s="92"/>
      <c r="AC801" s="92"/>
      <c r="AD801" s="91"/>
    </row>
    <row r="802" spans="1:30" outlineLevel="2" x14ac:dyDescent="0.5">
      <c r="A802" s="209" t="s">
        <v>283</v>
      </c>
      <c r="B802" s="213"/>
      <c r="C802" s="93"/>
      <c r="D802" s="207">
        <v>2</v>
      </c>
      <c r="E802" s="169"/>
      <c r="F802" s="208" t="s">
        <v>388</v>
      </c>
      <c r="G802" s="227" t="s">
        <v>15</v>
      </c>
      <c r="H802" s="207">
        <v>2</v>
      </c>
      <c r="I802" s="90"/>
      <c r="J802" s="112" t="s">
        <v>22</v>
      </c>
      <c r="K802" s="259" t="s">
        <v>2952</v>
      </c>
      <c r="L802" s="112"/>
      <c r="M802" s="258"/>
      <c r="N802" s="207"/>
      <c r="O802" s="90"/>
      <c r="P802" s="112"/>
      <c r="Q802" s="254"/>
      <c r="R802" s="112"/>
      <c r="S802" s="258"/>
      <c r="T802" s="222" t="s">
        <v>203</v>
      </c>
      <c r="U802" s="161"/>
      <c r="V802" s="197" t="s">
        <v>203</v>
      </c>
      <c r="W802" s="162"/>
      <c r="X802" s="92"/>
      <c r="Y802" s="92"/>
      <c r="Z802" s="91"/>
      <c r="AA802" s="91"/>
      <c r="AB802" s="92"/>
      <c r="AC802" s="92"/>
      <c r="AD802" s="91"/>
    </row>
    <row r="803" spans="1:30" outlineLevel="2" x14ac:dyDescent="0.5">
      <c r="A803" s="209" t="s">
        <v>284</v>
      </c>
      <c r="B803" s="213"/>
      <c r="C803" s="93"/>
      <c r="D803" s="207">
        <v>2</v>
      </c>
      <c r="E803" s="169"/>
      <c r="F803" s="208" t="s">
        <v>389</v>
      </c>
      <c r="G803" s="227" t="s">
        <v>15</v>
      </c>
      <c r="H803" s="207">
        <v>2</v>
      </c>
      <c r="I803" s="90"/>
      <c r="J803" s="112" t="s">
        <v>22</v>
      </c>
      <c r="K803" s="259" t="s">
        <v>2952</v>
      </c>
      <c r="L803" s="112"/>
      <c r="M803" s="258"/>
      <c r="N803" s="207"/>
      <c r="O803" s="90"/>
      <c r="P803" s="112"/>
      <c r="Q803" s="254"/>
      <c r="R803" s="112"/>
      <c r="S803" s="258"/>
      <c r="T803" s="222" t="s">
        <v>203</v>
      </c>
      <c r="U803" s="161"/>
      <c r="V803" s="197" t="s">
        <v>203</v>
      </c>
      <c r="W803" s="162"/>
      <c r="X803" s="92"/>
      <c r="Y803" s="92"/>
      <c r="Z803" s="91"/>
      <c r="AA803" s="91"/>
      <c r="AB803" s="92"/>
      <c r="AC803" s="92"/>
      <c r="AD803" s="91"/>
    </row>
    <row r="804" spans="1:30" outlineLevel="2" x14ac:dyDescent="0.5">
      <c r="A804" s="209" t="s">
        <v>370</v>
      </c>
      <c r="B804" s="213"/>
      <c r="C804" s="93"/>
      <c r="D804" s="207">
        <v>0</v>
      </c>
      <c r="E804" s="169"/>
      <c r="F804" s="208" t="s">
        <v>390</v>
      </c>
      <c r="G804" s="227" t="s">
        <v>15</v>
      </c>
      <c r="H804" s="207">
        <v>0</v>
      </c>
      <c r="I804" s="90"/>
      <c r="J804" s="112" t="s">
        <v>22</v>
      </c>
      <c r="K804" s="259" t="s">
        <v>2952</v>
      </c>
      <c r="L804" s="112"/>
      <c r="M804" s="258"/>
      <c r="N804" s="207"/>
      <c r="O804" s="90"/>
      <c r="P804" s="112"/>
      <c r="Q804" s="254"/>
      <c r="R804" s="112"/>
      <c r="S804" s="258"/>
      <c r="T804" s="222" t="s">
        <v>203</v>
      </c>
      <c r="U804" s="161"/>
      <c r="V804" s="197" t="s">
        <v>203</v>
      </c>
      <c r="W804" s="162"/>
      <c r="X804" s="92"/>
      <c r="Y804" s="92"/>
      <c r="Z804" s="91"/>
      <c r="AA804" s="91"/>
      <c r="AB804" s="92"/>
      <c r="AC804" s="92"/>
      <c r="AD804" s="91"/>
    </row>
    <row r="805" spans="1:30" outlineLevel="2" x14ac:dyDescent="0.5">
      <c r="A805" s="209" t="s">
        <v>371</v>
      </c>
      <c r="B805" s="213"/>
      <c r="C805" s="93"/>
      <c r="D805" s="207">
        <v>0</v>
      </c>
      <c r="E805" s="169"/>
      <c r="F805" s="208" t="s">
        <v>391</v>
      </c>
      <c r="G805" s="227" t="s">
        <v>15</v>
      </c>
      <c r="H805" s="207">
        <v>0</v>
      </c>
      <c r="I805" s="90"/>
      <c r="J805" s="112" t="s">
        <v>22</v>
      </c>
      <c r="K805" s="259" t="s">
        <v>2952</v>
      </c>
      <c r="L805" s="112"/>
      <c r="M805" s="258"/>
      <c r="N805" s="207"/>
      <c r="O805" s="90"/>
      <c r="P805" s="112"/>
      <c r="Q805" s="254"/>
      <c r="R805" s="112"/>
      <c r="S805" s="258"/>
      <c r="T805" s="222" t="s">
        <v>203</v>
      </c>
      <c r="U805" s="161"/>
      <c r="V805" s="197" t="s">
        <v>203</v>
      </c>
      <c r="W805" s="162"/>
      <c r="X805" s="92"/>
      <c r="Y805" s="92"/>
      <c r="Z805" s="91"/>
      <c r="AA805" s="91"/>
      <c r="AB805" s="92"/>
      <c r="AC805" s="92"/>
      <c r="AD805" s="91"/>
    </row>
    <row r="806" spans="1:30" outlineLevel="2" x14ac:dyDescent="0.5">
      <c r="A806" s="209" t="s">
        <v>372</v>
      </c>
      <c r="B806" s="213"/>
      <c r="C806" s="93"/>
      <c r="D806" s="207">
        <v>0</v>
      </c>
      <c r="E806" s="169"/>
      <c r="F806" s="208" t="s">
        <v>392</v>
      </c>
      <c r="G806" s="227" t="s">
        <v>15</v>
      </c>
      <c r="H806" s="207">
        <v>0</v>
      </c>
      <c r="I806" s="90"/>
      <c r="J806" s="112" t="s">
        <v>22</v>
      </c>
      <c r="K806" s="259" t="s">
        <v>2952</v>
      </c>
      <c r="L806" s="112"/>
      <c r="M806" s="258"/>
      <c r="N806" s="207"/>
      <c r="O806" s="90"/>
      <c r="P806" s="112"/>
      <c r="Q806" s="254"/>
      <c r="R806" s="112"/>
      <c r="S806" s="258"/>
      <c r="T806" s="222" t="s">
        <v>203</v>
      </c>
      <c r="U806" s="161"/>
      <c r="V806" s="197" t="s">
        <v>203</v>
      </c>
      <c r="W806" s="162"/>
      <c r="X806" s="92"/>
      <c r="Y806" s="92"/>
      <c r="Z806" s="91"/>
      <c r="AA806" s="91"/>
      <c r="AB806" s="92"/>
      <c r="AC806" s="92"/>
      <c r="AD806" s="91"/>
    </row>
    <row r="807" spans="1:30" outlineLevel="2" x14ac:dyDescent="0.5">
      <c r="A807" s="209" t="s">
        <v>373</v>
      </c>
      <c r="B807" s="213"/>
      <c r="C807" s="93"/>
      <c r="D807" s="207">
        <v>0</v>
      </c>
      <c r="E807" s="169"/>
      <c r="F807" s="208" t="s">
        <v>393</v>
      </c>
      <c r="G807" s="227" t="s">
        <v>15</v>
      </c>
      <c r="H807" s="207">
        <v>0</v>
      </c>
      <c r="I807" s="90"/>
      <c r="J807" s="112" t="s">
        <v>22</v>
      </c>
      <c r="K807" s="259" t="s">
        <v>2952</v>
      </c>
      <c r="L807" s="112"/>
      <c r="M807" s="258"/>
      <c r="N807" s="207"/>
      <c r="O807" s="90"/>
      <c r="P807" s="112"/>
      <c r="Q807" s="254"/>
      <c r="R807" s="112"/>
      <c r="S807" s="258"/>
      <c r="T807" s="222" t="s">
        <v>203</v>
      </c>
      <c r="U807" s="161"/>
      <c r="V807" s="197" t="s">
        <v>203</v>
      </c>
      <c r="W807" s="162"/>
      <c r="X807" s="92"/>
      <c r="Y807" s="92"/>
      <c r="Z807" s="91"/>
      <c r="AA807" s="91"/>
      <c r="AB807" s="92"/>
      <c r="AC807" s="92"/>
      <c r="AD807" s="91"/>
    </row>
    <row r="808" spans="1:30" outlineLevel="2" x14ac:dyDescent="0.5">
      <c r="A808" s="209" t="s">
        <v>285</v>
      </c>
      <c r="B808" s="213"/>
      <c r="C808" s="93"/>
      <c r="D808" s="207">
        <v>2</v>
      </c>
      <c r="E808" s="169"/>
      <c r="F808" s="208" t="s">
        <v>394</v>
      </c>
      <c r="G808" s="227" t="s">
        <v>15</v>
      </c>
      <c r="H808" s="207">
        <v>2</v>
      </c>
      <c r="I808" s="90"/>
      <c r="J808" s="112" t="s">
        <v>22</v>
      </c>
      <c r="K808" s="259" t="s">
        <v>2952</v>
      </c>
      <c r="L808" s="112"/>
      <c r="M808" s="258"/>
      <c r="N808" s="207"/>
      <c r="O808" s="90"/>
      <c r="P808" s="112"/>
      <c r="Q808" s="254"/>
      <c r="R808" s="112"/>
      <c r="S808" s="258"/>
      <c r="T808" s="222" t="s">
        <v>203</v>
      </c>
      <c r="U808" s="161"/>
      <c r="V808" s="197" t="s">
        <v>203</v>
      </c>
      <c r="W808" s="162"/>
      <c r="X808" s="92"/>
      <c r="Y808" s="92"/>
      <c r="Z808" s="91"/>
      <c r="AA808" s="91"/>
      <c r="AB808" s="92"/>
      <c r="AC808" s="92"/>
      <c r="AD808" s="91"/>
    </row>
    <row r="809" spans="1:30" outlineLevel="2" x14ac:dyDescent="0.5">
      <c r="A809" s="209" t="s">
        <v>286</v>
      </c>
      <c r="B809" s="213"/>
      <c r="C809" s="93"/>
      <c r="D809" s="207">
        <v>3</v>
      </c>
      <c r="E809" s="169"/>
      <c r="F809" s="208" t="s">
        <v>395</v>
      </c>
      <c r="G809" s="227" t="s">
        <v>15</v>
      </c>
      <c r="H809" s="207">
        <v>3</v>
      </c>
      <c r="I809" s="90"/>
      <c r="J809" s="112" t="s">
        <v>22</v>
      </c>
      <c r="K809" s="259" t="s">
        <v>2952</v>
      </c>
      <c r="L809" s="112"/>
      <c r="M809" s="258"/>
      <c r="N809" s="207"/>
      <c r="O809" s="90"/>
      <c r="P809" s="112"/>
      <c r="Q809" s="254"/>
      <c r="R809" s="112"/>
      <c r="S809" s="258"/>
      <c r="T809" s="222" t="s">
        <v>203</v>
      </c>
      <c r="U809" s="161"/>
      <c r="V809" s="197" t="s">
        <v>203</v>
      </c>
      <c r="W809" s="162"/>
      <c r="X809" s="92"/>
      <c r="Y809" s="92"/>
      <c r="Z809" s="91"/>
      <c r="AA809" s="91"/>
      <c r="AB809" s="92"/>
      <c r="AC809" s="92"/>
      <c r="AD809" s="91"/>
    </row>
    <row r="810" spans="1:30" outlineLevel="2" x14ac:dyDescent="0.5">
      <c r="A810" s="209" t="s">
        <v>287</v>
      </c>
      <c r="B810" s="213"/>
      <c r="C810" s="93"/>
      <c r="D810" s="207">
        <v>0</v>
      </c>
      <c r="E810" s="169"/>
      <c r="F810" s="208" t="s">
        <v>336</v>
      </c>
      <c r="G810" s="227" t="s">
        <v>15</v>
      </c>
      <c r="H810" s="207">
        <v>0</v>
      </c>
      <c r="I810" s="90"/>
      <c r="J810" s="112" t="s">
        <v>22</v>
      </c>
      <c r="K810" s="259" t="s">
        <v>2952</v>
      </c>
      <c r="L810" s="112"/>
      <c r="M810" s="258"/>
      <c r="N810" s="207"/>
      <c r="O810" s="90"/>
      <c r="P810" s="112"/>
      <c r="Q810" s="254"/>
      <c r="R810" s="112"/>
      <c r="S810" s="258"/>
      <c r="T810" s="222" t="s">
        <v>203</v>
      </c>
      <c r="U810" s="161"/>
      <c r="V810" s="197" t="s">
        <v>203</v>
      </c>
      <c r="W810" s="162"/>
      <c r="X810" s="92"/>
      <c r="Y810" s="92"/>
      <c r="Z810" s="91"/>
      <c r="AA810" s="91"/>
      <c r="AB810" s="92"/>
      <c r="AC810" s="92"/>
      <c r="AD810" s="91"/>
    </row>
    <row r="811" spans="1:30" outlineLevel="2" x14ac:dyDescent="0.5">
      <c r="A811" s="209" t="s">
        <v>288</v>
      </c>
      <c r="B811" s="213"/>
      <c r="C811" s="93"/>
      <c r="D811" s="207">
        <v>2</v>
      </c>
      <c r="E811" s="169"/>
      <c r="F811" s="208" t="s">
        <v>337</v>
      </c>
      <c r="G811" s="227" t="s">
        <v>15</v>
      </c>
      <c r="H811" s="207">
        <v>2</v>
      </c>
      <c r="I811" s="90"/>
      <c r="J811" s="112" t="s">
        <v>22</v>
      </c>
      <c r="K811" s="259" t="s">
        <v>2952</v>
      </c>
      <c r="L811" s="112"/>
      <c r="M811" s="258"/>
      <c r="N811" s="207"/>
      <c r="O811" s="90"/>
      <c r="P811" s="112"/>
      <c r="Q811" s="254"/>
      <c r="R811" s="112"/>
      <c r="S811" s="258"/>
      <c r="T811" s="222" t="s">
        <v>203</v>
      </c>
      <c r="U811" s="161"/>
      <c r="V811" s="197" t="s">
        <v>203</v>
      </c>
      <c r="W811" s="162"/>
      <c r="X811" s="92"/>
      <c r="Y811" s="92"/>
      <c r="Z811" s="91"/>
      <c r="AA811" s="91"/>
      <c r="AB811" s="92"/>
      <c r="AC811" s="92"/>
      <c r="AD811" s="91"/>
    </row>
    <row r="812" spans="1:30" outlineLevel="2" x14ac:dyDescent="0.5">
      <c r="A812" s="209" t="s">
        <v>289</v>
      </c>
      <c r="B812" s="213"/>
      <c r="C812" s="93"/>
      <c r="D812" s="207">
        <v>0</v>
      </c>
      <c r="E812" s="169"/>
      <c r="F812" s="208" t="s">
        <v>338</v>
      </c>
      <c r="G812" s="227" t="s">
        <v>15</v>
      </c>
      <c r="H812" s="207">
        <v>0</v>
      </c>
      <c r="I812" s="90"/>
      <c r="J812" s="112" t="s">
        <v>22</v>
      </c>
      <c r="K812" s="259" t="s">
        <v>2952</v>
      </c>
      <c r="L812" s="112"/>
      <c r="M812" s="258"/>
      <c r="N812" s="207"/>
      <c r="O812" s="90"/>
      <c r="P812" s="112"/>
      <c r="Q812" s="254"/>
      <c r="R812" s="112"/>
      <c r="S812" s="258"/>
      <c r="T812" s="222" t="s">
        <v>203</v>
      </c>
      <c r="U812" s="161"/>
      <c r="V812" s="197" t="s">
        <v>203</v>
      </c>
      <c r="W812" s="162"/>
      <c r="X812" s="92"/>
      <c r="Y812" s="92"/>
      <c r="Z812" s="91"/>
      <c r="AA812" s="91"/>
      <c r="AB812" s="92"/>
      <c r="AC812" s="92"/>
      <c r="AD812" s="91"/>
    </row>
    <row r="813" spans="1:30" outlineLevel="2" x14ac:dyDescent="0.5">
      <c r="A813" s="209" t="s">
        <v>290</v>
      </c>
      <c r="B813" s="213"/>
      <c r="C813" s="93"/>
      <c r="D813" s="207">
        <v>0</v>
      </c>
      <c r="E813" s="169"/>
      <c r="F813" s="208" t="s">
        <v>339</v>
      </c>
      <c r="G813" s="227" t="s">
        <v>15</v>
      </c>
      <c r="H813" s="207">
        <v>0</v>
      </c>
      <c r="I813" s="90"/>
      <c r="J813" s="112" t="s">
        <v>22</v>
      </c>
      <c r="K813" s="259" t="s">
        <v>2952</v>
      </c>
      <c r="L813" s="112"/>
      <c r="M813" s="258"/>
      <c r="N813" s="207"/>
      <c r="O813" s="90"/>
      <c r="P813" s="112"/>
      <c r="Q813" s="254"/>
      <c r="R813" s="112"/>
      <c r="S813" s="258"/>
      <c r="T813" s="222" t="s">
        <v>203</v>
      </c>
      <c r="U813" s="161"/>
      <c r="V813" s="197" t="s">
        <v>203</v>
      </c>
      <c r="W813" s="162"/>
      <c r="X813" s="92"/>
      <c r="Y813" s="92"/>
      <c r="Z813" s="91"/>
      <c r="AA813" s="91"/>
      <c r="AB813" s="92"/>
      <c r="AC813" s="92"/>
      <c r="AD813" s="91"/>
    </row>
    <row r="814" spans="1:30" outlineLevel="2" x14ac:dyDescent="0.5">
      <c r="A814" s="209" t="s">
        <v>374</v>
      </c>
      <c r="B814" s="213"/>
      <c r="C814" s="93"/>
      <c r="D814" s="207">
        <v>1</v>
      </c>
      <c r="E814" s="169"/>
      <c r="F814" s="208" t="s">
        <v>711</v>
      </c>
      <c r="G814" s="227" t="s">
        <v>15</v>
      </c>
      <c r="H814" s="207">
        <v>1</v>
      </c>
      <c r="I814" s="90"/>
      <c r="J814" s="112" t="s">
        <v>22</v>
      </c>
      <c r="K814" s="259" t="s">
        <v>2952</v>
      </c>
      <c r="L814" s="112"/>
      <c r="M814" s="258"/>
      <c r="N814" s="207"/>
      <c r="O814" s="90"/>
      <c r="P814" s="112"/>
      <c r="Q814" s="254"/>
      <c r="R814" s="112"/>
      <c r="S814" s="258"/>
      <c r="T814" s="222" t="s">
        <v>203</v>
      </c>
      <c r="U814" s="161"/>
      <c r="V814" s="197" t="s">
        <v>203</v>
      </c>
      <c r="W814" s="162"/>
      <c r="X814" s="92"/>
      <c r="Y814" s="92"/>
      <c r="Z814" s="91"/>
      <c r="AA814" s="91"/>
      <c r="AB814" s="92"/>
      <c r="AC814" s="92"/>
      <c r="AD814" s="91"/>
    </row>
    <row r="815" spans="1:30" hidden="1" outlineLevel="2" x14ac:dyDescent="0.5">
      <c r="A815" s="219" t="s">
        <v>375</v>
      </c>
      <c r="B815" s="213"/>
      <c r="C815" s="93"/>
      <c r="D815" s="207">
        <v>1</v>
      </c>
      <c r="E815" s="169"/>
      <c r="F815" s="208" t="s">
        <v>329</v>
      </c>
      <c r="G815" s="227" t="s">
        <v>15</v>
      </c>
      <c r="H815" s="297" t="s">
        <v>215</v>
      </c>
      <c r="I815" s="90"/>
      <c r="J815" s="112"/>
      <c r="K815" s="254"/>
      <c r="L815" s="112"/>
      <c r="M815" s="258"/>
      <c r="N815" s="297"/>
      <c r="O815" s="90"/>
      <c r="P815" s="112"/>
      <c r="Q815" s="254"/>
      <c r="R815" s="112"/>
      <c r="S815" s="258"/>
      <c r="T815" s="222" t="s">
        <v>203</v>
      </c>
      <c r="U815" s="161"/>
      <c r="V815" s="197" t="s">
        <v>203</v>
      </c>
      <c r="W815" s="162"/>
      <c r="X815" s="92"/>
      <c r="Y815" s="92"/>
      <c r="Z815" s="91"/>
      <c r="AA815" s="91"/>
      <c r="AB815" s="92"/>
      <c r="AC815" s="92"/>
      <c r="AD815" s="91"/>
    </row>
    <row r="816" spans="1:30" outlineLevel="2" x14ac:dyDescent="0.5">
      <c r="A816" s="209" t="s">
        <v>376</v>
      </c>
      <c r="B816" s="213"/>
      <c r="C816" s="93"/>
      <c r="D816" s="207">
        <v>0</v>
      </c>
      <c r="E816" s="169"/>
      <c r="F816" s="208" t="s">
        <v>396</v>
      </c>
      <c r="G816" s="227" t="s">
        <v>15</v>
      </c>
      <c r="H816" s="207">
        <v>0</v>
      </c>
      <c r="I816" s="90"/>
      <c r="J816" s="112" t="s">
        <v>22</v>
      </c>
      <c r="K816" s="259" t="s">
        <v>2952</v>
      </c>
      <c r="L816" s="112"/>
      <c r="M816" s="258"/>
      <c r="N816" s="207"/>
      <c r="O816" s="90"/>
      <c r="P816" s="112"/>
      <c r="Q816" s="254"/>
      <c r="R816" s="112"/>
      <c r="S816" s="258"/>
      <c r="T816" s="222" t="s">
        <v>203</v>
      </c>
      <c r="U816" s="161"/>
      <c r="V816" s="197" t="s">
        <v>203</v>
      </c>
      <c r="W816" s="162"/>
      <c r="X816" s="92"/>
      <c r="Y816" s="92"/>
      <c r="Z816" s="91"/>
      <c r="AA816" s="91"/>
      <c r="AB816" s="92"/>
      <c r="AC816" s="92"/>
      <c r="AD816" s="91"/>
    </row>
    <row r="817" spans="1:30" outlineLevel="2" x14ac:dyDescent="0.5">
      <c r="A817" s="209" t="s">
        <v>291</v>
      </c>
      <c r="B817" s="213"/>
      <c r="C817" s="93"/>
      <c r="D817" s="207">
        <v>2</v>
      </c>
      <c r="E817" s="169"/>
      <c r="F817" s="208" t="s">
        <v>340</v>
      </c>
      <c r="G817" s="227" t="s">
        <v>15</v>
      </c>
      <c r="H817" s="207">
        <v>2</v>
      </c>
      <c r="I817" s="90"/>
      <c r="J817" s="112" t="s">
        <v>22</v>
      </c>
      <c r="K817" s="259" t="s">
        <v>2952</v>
      </c>
      <c r="L817" s="112"/>
      <c r="M817" s="258"/>
      <c r="N817" s="207"/>
      <c r="O817" s="90"/>
      <c r="P817" s="112"/>
      <c r="Q817" s="254"/>
      <c r="R817" s="112"/>
      <c r="S817" s="258"/>
      <c r="T817" s="222" t="s">
        <v>203</v>
      </c>
      <c r="U817" s="161"/>
      <c r="V817" s="197" t="s">
        <v>203</v>
      </c>
      <c r="W817" s="162"/>
      <c r="X817" s="92"/>
      <c r="Y817" s="92"/>
      <c r="Z817" s="91"/>
      <c r="AA817" s="91"/>
      <c r="AB817" s="92"/>
      <c r="AC817" s="92"/>
      <c r="AD817" s="91"/>
    </row>
    <row r="818" spans="1:30" outlineLevel="2" x14ac:dyDescent="0.5">
      <c r="A818" s="209" t="s">
        <v>292</v>
      </c>
      <c r="B818" s="213"/>
      <c r="C818" s="93"/>
      <c r="D818" s="207">
        <v>3</v>
      </c>
      <c r="E818" s="169"/>
      <c r="F818" s="208" t="s">
        <v>341</v>
      </c>
      <c r="G818" s="227" t="s">
        <v>15</v>
      </c>
      <c r="H818" s="207">
        <v>3</v>
      </c>
      <c r="I818" s="90"/>
      <c r="J818" s="112" t="s">
        <v>22</v>
      </c>
      <c r="K818" s="259" t="s">
        <v>2952</v>
      </c>
      <c r="L818" s="112"/>
      <c r="M818" s="258"/>
      <c r="N818" s="207"/>
      <c r="O818" s="90"/>
      <c r="P818" s="112"/>
      <c r="Q818" s="254"/>
      <c r="R818" s="112"/>
      <c r="S818" s="258"/>
      <c r="T818" s="222" t="s">
        <v>203</v>
      </c>
      <c r="U818" s="161"/>
      <c r="V818" s="197" t="s">
        <v>203</v>
      </c>
      <c r="W818" s="162"/>
      <c r="X818" s="92"/>
      <c r="Y818" s="92"/>
      <c r="Z818" s="91"/>
      <c r="AA818" s="91"/>
      <c r="AB818" s="92"/>
      <c r="AC818" s="92"/>
      <c r="AD818" s="91"/>
    </row>
    <row r="819" spans="1:30" outlineLevel="2" x14ac:dyDescent="0.5">
      <c r="A819" s="209" t="s">
        <v>293</v>
      </c>
      <c r="B819" s="213"/>
      <c r="C819" s="93"/>
      <c r="D819" s="207">
        <v>2</v>
      </c>
      <c r="E819" s="169"/>
      <c r="F819" s="208" t="s">
        <v>397</v>
      </c>
      <c r="G819" s="227" t="s">
        <v>15</v>
      </c>
      <c r="H819" s="207">
        <v>2</v>
      </c>
      <c r="I819" s="90"/>
      <c r="J819" s="112" t="s">
        <v>22</v>
      </c>
      <c r="K819" s="259" t="s">
        <v>2952</v>
      </c>
      <c r="L819" s="112"/>
      <c r="M819" s="258"/>
      <c r="N819" s="207"/>
      <c r="O819" s="90"/>
      <c r="P819" s="112"/>
      <c r="Q819" s="254"/>
      <c r="R819" s="112"/>
      <c r="S819" s="258"/>
      <c r="T819" s="222" t="s">
        <v>203</v>
      </c>
      <c r="U819" s="161"/>
      <c r="V819" s="197" t="s">
        <v>203</v>
      </c>
      <c r="W819" s="162"/>
      <c r="X819" s="92"/>
      <c r="Y819" s="92"/>
      <c r="Z819" s="91"/>
      <c r="AA819" s="91"/>
      <c r="AB819" s="92"/>
      <c r="AC819" s="92"/>
      <c r="AD819" s="91"/>
    </row>
    <row r="820" spans="1:30" hidden="1" outlineLevel="2" x14ac:dyDescent="0.5">
      <c r="A820" s="209" t="s">
        <v>294</v>
      </c>
      <c r="B820" s="213"/>
      <c r="C820" s="93"/>
      <c r="D820" s="207">
        <v>1</v>
      </c>
      <c r="E820" s="169"/>
      <c r="F820" s="208" t="s">
        <v>342</v>
      </c>
      <c r="G820" s="227" t="s">
        <v>15</v>
      </c>
      <c r="H820" s="297" t="s">
        <v>215</v>
      </c>
      <c r="I820" s="90"/>
      <c r="J820" s="112"/>
      <c r="K820" s="254"/>
      <c r="L820" s="112"/>
      <c r="M820" s="258"/>
      <c r="N820" s="297"/>
      <c r="O820" s="90"/>
      <c r="P820" s="112"/>
      <c r="Q820" s="254"/>
      <c r="R820" s="112"/>
      <c r="S820" s="258"/>
      <c r="T820" s="222" t="s">
        <v>203</v>
      </c>
      <c r="U820" s="161"/>
      <c r="V820" s="197" t="s">
        <v>203</v>
      </c>
      <c r="W820" s="162"/>
      <c r="X820" s="92"/>
      <c r="Y820" s="92"/>
      <c r="Z820" s="91"/>
      <c r="AA820" s="91"/>
      <c r="AB820" s="92"/>
      <c r="AC820" s="92"/>
      <c r="AD820" s="91"/>
    </row>
    <row r="821" spans="1:30" outlineLevel="2" x14ac:dyDescent="0.5">
      <c r="A821" s="209" t="s">
        <v>295</v>
      </c>
      <c r="B821" s="213"/>
      <c r="C821" s="93"/>
      <c r="D821" s="207">
        <v>0</v>
      </c>
      <c r="E821" s="169"/>
      <c r="F821" s="208" t="s">
        <v>343</v>
      </c>
      <c r="G821" s="227" t="s">
        <v>15</v>
      </c>
      <c r="H821" s="207">
        <v>0</v>
      </c>
      <c r="I821" s="90"/>
      <c r="J821" s="112" t="s">
        <v>22</v>
      </c>
      <c r="K821" s="259" t="s">
        <v>2952</v>
      </c>
      <c r="L821" s="112"/>
      <c r="M821" s="258"/>
      <c r="N821" s="207"/>
      <c r="O821" s="90"/>
      <c r="P821" s="112"/>
      <c r="Q821" s="254"/>
      <c r="R821" s="112"/>
      <c r="S821" s="258"/>
      <c r="T821" s="222" t="s">
        <v>203</v>
      </c>
      <c r="U821" s="161"/>
      <c r="V821" s="197" t="s">
        <v>203</v>
      </c>
      <c r="W821" s="162"/>
      <c r="X821" s="92"/>
      <c r="Y821" s="92"/>
      <c r="Z821" s="91"/>
      <c r="AA821" s="91"/>
      <c r="AB821" s="92"/>
      <c r="AC821" s="92"/>
      <c r="AD821" s="91"/>
    </row>
    <row r="822" spans="1:30" outlineLevel="2" x14ac:dyDescent="0.5">
      <c r="A822" s="209" t="s">
        <v>296</v>
      </c>
      <c r="B822" s="213"/>
      <c r="C822" s="93"/>
      <c r="D822" s="207">
        <v>0</v>
      </c>
      <c r="E822" s="169"/>
      <c r="F822" s="208" t="s">
        <v>344</v>
      </c>
      <c r="G822" s="227" t="s">
        <v>15</v>
      </c>
      <c r="H822" s="207">
        <v>0</v>
      </c>
      <c r="I822" s="90"/>
      <c r="J822" s="112" t="s">
        <v>22</v>
      </c>
      <c r="K822" s="259" t="s">
        <v>2952</v>
      </c>
      <c r="L822" s="112"/>
      <c r="M822" s="258"/>
      <c r="N822" s="207"/>
      <c r="O822" s="90"/>
      <c r="P822" s="112"/>
      <c r="Q822" s="254"/>
      <c r="R822" s="112"/>
      <c r="S822" s="258"/>
      <c r="T822" s="222" t="s">
        <v>203</v>
      </c>
      <c r="U822" s="161"/>
      <c r="V822" s="197" t="s">
        <v>203</v>
      </c>
      <c r="W822" s="162"/>
      <c r="X822" s="92"/>
      <c r="Y822" s="92"/>
      <c r="Z822" s="91"/>
      <c r="AA822" s="91"/>
      <c r="AB822" s="92"/>
      <c r="AC822" s="92"/>
      <c r="AD822" s="91"/>
    </row>
    <row r="823" spans="1:30" outlineLevel="2" x14ac:dyDescent="0.5">
      <c r="A823" s="209" t="s">
        <v>297</v>
      </c>
      <c r="B823" s="213"/>
      <c r="C823" s="93"/>
      <c r="D823" s="207">
        <v>0</v>
      </c>
      <c r="E823" s="169"/>
      <c r="F823" s="208" t="s">
        <v>345</v>
      </c>
      <c r="G823" s="227" t="s">
        <v>15</v>
      </c>
      <c r="H823" s="207">
        <v>0</v>
      </c>
      <c r="I823" s="90"/>
      <c r="J823" s="112" t="s">
        <v>22</v>
      </c>
      <c r="K823" s="259" t="s">
        <v>2952</v>
      </c>
      <c r="L823" s="112"/>
      <c r="M823" s="258"/>
      <c r="N823" s="207"/>
      <c r="O823" s="90"/>
      <c r="P823" s="112"/>
      <c r="Q823" s="254"/>
      <c r="R823" s="112"/>
      <c r="S823" s="258"/>
      <c r="T823" s="222" t="s">
        <v>203</v>
      </c>
      <c r="U823" s="161"/>
      <c r="V823" s="197" t="s">
        <v>203</v>
      </c>
      <c r="W823" s="162"/>
      <c r="X823" s="92"/>
      <c r="Y823" s="92"/>
      <c r="Z823" s="91"/>
      <c r="AA823" s="91"/>
      <c r="AB823" s="92"/>
      <c r="AC823" s="92"/>
      <c r="AD823" s="91"/>
    </row>
    <row r="824" spans="1:30" hidden="1" outlineLevel="2" x14ac:dyDescent="0.5">
      <c r="A824" s="209" t="s">
        <v>298</v>
      </c>
      <c r="B824" s="213"/>
      <c r="C824" s="93"/>
      <c r="D824" s="207">
        <v>0</v>
      </c>
      <c r="E824" s="169"/>
      <c r="F824" s="208" t="s">
        <v>346</v>
      </c>
      <c r="G824" s="227" t="s">
        <v>15</v>
      </c>
      <c r="H824" s="297" t="s">
        <v>215</v>
      </c>
      <c r="I824" s="90"/>
      <c r="J824" s="112"/>
      <c r="K824" s="254"/>
      <c r="L824" s="112"/>
      <c r="M824" s="258"/>
      <c r="N824" s="297"/>
      <c r="O824" s="90"/>
      <c r="P824" s="112"/>
      <c r="Q824" s="254"/>
      <c r="R824" s="112"/>
      <c r="S824" s="258"/>
      <c r="T824" s="222" t="s">
        <v>203</v>
      </c>
      <c r="U824" s="161"/>
      <c r="V824" s="197" t="s">
        <v>203</v>
      </c>
      <c r="W824" s="162"/>
      <c r="X824" s="92"/>
      <c r="Y824" s="92"/>
      <c r="Z824" s="91"/>
      <c r="AA824" s="91"/>
      <c r="AB824" s="92"/>
      <c r="AC824" s="92"/>
      <c r="AD824" s="91"/>
    </row>
    <row r="825" spans="1:30" outlineLevel="2" x14ac:dyDescent="0.5">
      <c r="A825" s="209" t="s">
        <v>299</v>
      </c>
      <c r="B825" s="213"/>
      <c r="C825" s="93"/>
      <c r="D825" s="207">
        <v>0</v>
      </c>
      <c r="E825" s="169"/>
      <c r="F825" s="208" t="s">
        <v>398</v>
      </c>
      <c r="G825" s="227" t="s">
        <v>15</v>
      </c>
      <c r="H825" s="207">
        <v>0</v>
      </c>
      <c r="I825" s="90"/>
      <c r="J825" s="112" t="s">
        <v>22</v>
      </c>
      <c r="K825" s="259" t="s">
        <v>2952</v>
      </c>
      <c r="L825" s="112"/>
      <c r="M825" s="258"/>
      <c r="N825" s="207"/>
      <c r="O825" s="90"/>
      <c r="P825" s="112"/>
      <c r="Q825" s="254"/>
      <c r="R825" s="112"/>
      <c r="S825" s="258"/>
      <c r="T825" s="222" t="s">
        <v>203</v>
      </c>
      <c r="U825" s="161"/>
      <c r="V825" s="197" t="s">
        <v>203</v>
      </c>
      <c r="W825" s="162"/>
      <c r="X825" s="92"/>
      <c r="Y825" s="92"/>
      <c r="Z825" s="91"/>
      <c r="AA825" s="91"/>
      <c r="AB825" s="92"/>
      <c r="AC825" s="92"/>
      <c r="AD825" s="91"/>
    </row>
    <row r="826" spans="1:30" outlineLevel="2" x14ac:dyDescent="0.5">
      <c r="A826" s="209" t="s">
        <v>300</v>
      </c>
      <c r="B826" s="213"/>
      <c r="C826" s="93"/>
      <c r="D826" s="207">
        <v>1</v>
      </c>
      <c r="E826" s="169"/>
      <c r="F826" s="208" t="s">
        <v>399</v>
      </c>
      <c r="G826" s="227" t="s">
        <v>15</v>
      </c>
      <c r="H826" s="207">
        <v>1</v>
      </c>
      <c r="I826" s="90"/>
      <c r="J826" s="112" t="s">
        <v>22</v>
      </c>
      <c r="K826" s="259" t="s">
        <v>2952</v>
      </c>
      <c r="L826" s="112"/>
      <c r="M826" s="258"/>
      <c r="N826" s="207"/>
      <c r="O826" s="90"/>
      <c r="P826" s="112"/>
      <c r="Q826" s="254"/>
      <c r="R826" s="112"/>
      <c r="S826" s="258"/>
      <c r="T826" s="222"/>
      <c r="U826" s="161"/>
      <c r="V826" s="197"/>
      <c r="W826" s="162"/>
      <c r="X826" s="92"/>
      <c r="Y826" s="92"/>
      <c r="Z826" s="91"/>
      <c r="AA826" s="91"/>
      <c r="AB826" s="92"/>
      <c r="AC826" s="92"/>
      <c r="AD826" s="91"/>
    </row>
    <row r="827" spans="1:30" outlineLevel="2" x14ac:dyDescent="0.5">
      <c r="A827" s="209" t="s">
        <v>301</v>
      </c>
      <c r="B827" s="213"/>
      <c r="C827" s="93"/>
      <c r="D827" s="207">
        <v>2</v>
      </c>
      <c r="E827" s="169"/>
      <c r="F827" s="208" t="s">
        <v>400</v>
      </c>
      <c r="G827" s="227" t="s">
        <v>15</v>
      </c>
      <c r="H827" s="207">
        <v>2</v>
      </c>
      <c r="I827" s="90"/>
      <c r="J827" s="112" t="s">
        <v>22</v>
      </c>
      <c r="K827" s="259" t="s">
        <v>2952</v>
      </c>
      <c r="L827" s="112"/>
      <c r="M827" s="258"/>
      <c r="N827" s="207"/>
      <c r="O827" s="90"/>
      <c r="P827" s="112"/>
      <c r="Q827" s="254"/>
      <c r="R827" s="112"/>
      <c r="S827" s="258"/>
      <c r="T827" s="222"/>
      <c r="U827" s="161"/>
      <c r="V827" s="197"/>
      <c r="W827" s="162"/>
      <c r="X827" s="92"/>
      <c r="Y827" s="92"/>
      <c r="Z827" s="91"/>
      <c r="AA827" s="91"/>
      <c r="AB827" s="92"/>
      <c r="AC827" s="92"/>
      <c r="AD827" s="91"/>
    </row>
    <row r="828" spans="1:30" outlineLevel="2" x14ac:dyDescent="0.5">
      <c r="A828" s="209" t="s">
        <v>302</v>
      </c>
      <c r="B828" s="213"/>
      <c r="C828" s="93"/>
      <c r="D828" s="207">
        <v>1</v>
      </c>
      <c r="E828" s="169"/>
      <c r="F828" s="208" t="s">
        <v>401</v>
      </c>
      <c r="G828" s="227" t="s">
        <v>15</v>
      </c>
      <c r="H828" s="207">
        <v>1</v>
      </c>
      <c r="I828" s="90"/>
      <c r="J828" s="112" t="s">
        <v>22</v>
      </c>
      <c r="K828" s="259" t="s">
        <v>2952</v>
      </c>
      <c r="L828" s="112"/>
      <c r="M828" s="258"/>
      <c r="N828" s="207"/>
      <c r="O828" s="90"/>
      <c r="P828" s="112"/>
      <c r="Q828" s="254"/>
      <c r="R828" s="112"/>
      <c r="S828" s="258"/>
      <c r="T828" s="222"/>
      <c r="U828" s="161"/>
      <c r="V828" s="197"/>
      <c r="W828" s="162"/>
      <c r="X828" s="92"/>
      <c r="Y828" s="92"/>
      <c r="Z828" s="91"/>
      <c r="AA828" s="91"/>
      <c r="AB828" s="92"/>
      <c r="AC828" s="92"/>
      <c r="AD828" s="91"/>
    </row>
    <row r="829" spans="1:30" outlineLevel="2" x14ac:dyDescent="0.5">
      <c r="A829" s="209" t="s">
        <v>303</v>
      </c>
      <c r="B829" s="213"/>
      <c r="C829" s="93"/>
      <c r="D829" s="207">
        <v>0</v>
      </c>
      <c r="E829" s="169"/>
      <c r="F829" s="208" t="s">
        <v>402</v>
      </c>
      <c r="G829" s="227" t="s">
        <v>15</v>
      </c>
      <c r="H829" s="207">
        <v>0</v>
      </c>
      <c r="I829" s="90"/>
      <c r="J829" s="215" t="s">
        <v>22</v>
      </c>
      <c r="K829" s="259" t="s">
        <v>2963</v>
      </c>
      <c r="L829" s="112"/>
      <c r="M829" s="258"/>
      <c r="N829" s="207"/>
      <c r="O829" s="90"/>
      <c r="P829" s="112"/>
      <c r="Q829" s="254"/>
      <c r="R829" s="112"/>
      <c r="S829" s="258"/>
      <c r="T829" s="222"/>
      <c r="U829" s="161"/>
      <c r="V829" s="197"/>
      <c r="W829" s="162"/>
      <c r="X829" s="92"/>
      <c r="Y829" s="92"/>
      <c r="Z829" s="91"/>
      <c r="AA829" s="91"/>
      <c r="AB829" s="92"/>
      <c r="AC829" s="92"/>
      <c r="AD829" s="91"/>
    </row>
    <row r="830" spans="1:30" hidden="1" outlineLevel="2" x14ac:dyDescent="0.5">
      <c r="A830" s="219" t="s">
        <v>304</v>
      </c>
      <c r="B830" s="213"/>
      <c r="C830" s="93"/>
      <c r="D830" s="207">
        <v>1</v>
      </c>
      <c r="E830" s="169"/>
      <c r="F830" s="208" t="s">
        <v>329</v>
      </c>
      <c r="G830" s="227" t="s">
        <v>15</v>
      </c>
      <c r="H830" s="307" t="s">
        <v>215</v>
      </c>
      <c r="I830" s="90"/>
      <c r="J830" s="112"/>
      <c r="K830" s="254"/>
      <c r="L830" s="112"/>
      <c r="M830" s="258"/>
      <c r="N830" s="307"/>
      <c r="O830" s="90"/>
      <c r="P830" s="112"/>
      <c r="Q830" s="254"/>
      <c r="R830" s="112"/>
      <c r="S830" s="258"/>
      <c r="T830" s="222"/>
      <c r="U830" s="161"/>
      <c r="V830" s="197"/>
      <c r="W830" s="162"/>
      <c r="X830" s="92"/>
      <c r="Y830" s="92"/>
      <c r="Z830" s="91"/>
      <c r="AA830" s="91"/>
      <c r="AB830" s="92"/>
      <c r="AC830" s="92"/>
      <c r="AD830" s="91"/>
    </row>
    <row r="831" spans="1:30" hidden="1" outlineLevel="2" x14ac:dyDescent="0.5">
      <c r="A831" s="219" t="s">
        <v>305</v>
      </c>
      <c r="B831" s="213"/>
      <c r="C831" s="93"/>
      <c r="D831" s="207">
        <v>1</v>
      </c>
      <c r="E831" s="169"/>
      <c r="F831" s="208" t="s">
        <v>329</v>
      </c>
      <c r="G831" s="227" t="s">
        <v>15</v>
      </c>
      <c r="H831" s="307" t="s">
        <v>215</v>
      </c>
      <c r="I831" s="90"/>
      <c r="J831" s="112"/>
      <c r="K831" s="254"/>
      <c r="L831" s="112"/>
      <c r="M831" s="258"/>
      <c r="N831" s="307"/>
      <c r="O831" s="90"/>
      <c r="P831" s="112"/>
      <c r="Q831" s="254"/>
      <c r="R831" s="112"/>
      <c r="S831" s="258"/>
      <c r="T831" s="222"/>
      <c r="U831" s="161"/>
      <c r="V831" s="197"/>
      <c r="W831" s="162"/>
      <c r="X831" s="92"/>
      <c r="Y831" s="92"/>
      <c r="Z831" s="91"/>
      <c r="AA831" s="91"/>
      <c r="AB831" s="92"/>
      <c r="AC831" s="92"/>
      <c r="AD831" s="91"/>
    </row>
    <row r="832" spans="1:30" outlineLevel="2" x14ac:dyDescent="0.5">
      <c r="A832" s="209" t="s">
        <v>306</v>
      </c>
      <c r="B832" s="213"/>
      <c r="C832" s="93"/>
      <c r="D832" s="207">
        <v>2</v>
      </c>
      <c r="E832" s="169"/>
      <c r="F832" s="208" t="s">
        <v>403</v>
      </c>
      <c r="G832" s="227" t="s">
        <v>15</v>
      </c>
      <c r="H832" s="207">
        <v>2</v>
      </c>
      <c r="I832" s="90"/>
      <c r="J832" s="112" t="s">
        <v>22</v>
      </c>
      <c r="K832" s="259" t="s">
        <v>2987</v>
      </c>
      <c r="L832" s="112"/>
      <c r="M832" s="258"/>
      <c r="N832" s="207"/>
      <c r="O832" s="90"/>
      <c r="P832" s="112"/>
      <c r="Q832" s="254"/>
      <c r="R832" s="112"/>
      <c r="S832" s="258"/>
      <c r="T832" s="222"/>
      <c r="U832" s="161"/>
      <c r="V832" s="197"/>
      <c r="W832" s="162"/>
      <c r="X832" s="92"/>
      <c r="Y832" s="92"/>
      <c r="Z832" s="91"/>
      <c r="AA832" s="91"/>
      <c r="AB832" s="92"/>
      <c r="AC832" s="92"/>
      <c r="AD832" s="91"/>
    </row>
    <row r="833" spans="1:30" hidden="1" outlineLevel="2" x14ac:dyDescent="0.5">
      <c r="A833" s="209" t="s">
        <v>307</v>
      </c>
      <c r="B833" s="213"/>
      <c r="C833" s="93"/>
      <c r="D833" s="207">
        <v>2</v>
      </c>
      <c r="E833" s="169"/>
      <c r="F833" s="208" t="s">
        <v>347</v>
      </c>
      <c r="G833" s="227" t="s">
        <v>15</v>
      </c>
      <c r="H833" s="307" t="s">
        <v>215</v>
      </c>
      <c r="I833" s="90"/>
      <c r="J833" s="112"/>
      <c r="K833" s="254"/>
      <c r="L833" s="112"/>
      <c r="M833" s="258"/>
      <c r="N833" s="307"/>
      <c r="O833" s="90"/>
      <c r="P833" s="112"/>
      <c r="Q833" s="254"/>
      <c r="R833" s="112"/>
      <c r="S833" s="258"/>
      <c r="T833" s="222"/>
      <c r="U833" s="161"/>
      <c r="V833" s="197"/>
      <c r="W833" s="162"/>
      <c r="X833" s="92"/>
      <c r="Y833" s="92"/>
      <c r="Z833" s="91"/>
      <c r="AA833" s="91"/>
      <c r="AB833" s="92"/>
      <c r="AC833" s="92"/>
      <c r="AD833" s="91"/>
    </row>
    <row r="834" spans="1:30" outlineLevel="2" x14ac:dyDescent="0.5">
      <c r="A834" s="209" t="s">
        <v>308</v>
      </c>
      <c r="B834" s="213"/>
      <c r="C834" s="93"/>
      <c r="D834" s="207">
        <v>0</v>
      </c>
      <c r="E834" s="169"/>
      <c r="F834" s="208" t="s">
        <v>348</v>
      </c>
      <c r="G834" s="227" t="s">
        <v>15</v>
      </c>
      <c r="H834" s="207">
        <v>0</v>
      </c>
      <c r="I834" s="90"/>
      <c r="J834" s="112" t="s">
        <v>22</v>
      </c>
      <c r="K834" s="259" t="s">
        <v>2952</v>
      </c>
      <c r="L834" s="112"/>
      <c r="M834" s="258"/>
      <c r="N834" s="207"/>
      <c r="O834" s="90"/>
      <c r="P834" s="112"/>
      <c r="Q834" s="254"/>
      <c r="R834" s="112"/>
      <c r="S834" s="258"/>
      <c r="T834" s="222"/>
      <c r="U834" s="161"/>
      <c r="V834" s="197"/>
      <c r="W834" s="162"/>
      <c r="X834" s="92"/>
      <c r="Y834" s="92"/>
      <c r="Z834" s="91"/>
      <c r="AA834" s="91"/>
      <c r="AB834" s="92"/>
      <c r="AC834" s="92"/>
      <c r="AD834" s="91"/>
    </row>
    <row r="835" spans="1:30" outlineLevel="2" x14ac:dyDescent="0.5">
      <c r="A835" s="209" t="s">
        <v>309</v>
      </c>
      <c r="B835" s="213"/>
      <c r="C835" s="93"/>
      <c r="D835" s="207">
        <v>1</v>
      </c>
      <c r="E835" s="169"/>
      <c r="F835" s="208" t="s">
        <v>404</v>
      </c>
      <c r="G835" s="227" t="s">
        <v>15</v>
      </c>
      <c r="H835" s="207">
        <v>1</v>
      </c>
      <c r="I835" s="90"/>
      <c r="J835" s="112" t="s">
        <v>22</v>
      </c>
      <c r="K835" s="259" t="s">
        <v>2959</v>
      </c>
      <c r="L835" s="112"/>
      <c r="M835" s="258"/>
      <c r="N835" s="207"/>
      <c r="O835" s="90"/>
      <c r="P835" s="112"/>
      <c r="Q835" s="254"/>
      <c r="R835" s="112"/>
      <c r="S835" s="258"/>
      <c r="T835" s="222"/>
      <c r="U835" s="161"/>
      <c r="V835" s="197"/>
      <c r="W835" s="162"/>
      <c r="X835" s="92"/>
      <c r="Y835" s="92"/>
      <c r="Z835" s="91"/>
      <c r="AA835" s="91"/>
      <c r="AB835" s="92"/>
      <c r="AC835" s="92"/>
      <c r="AD835" s="91"/>
    </row>
    <row r="836" spans="1:30" outlineLevel="2" x14ac:dyDescent="0.5">
      <c r="A836" s="209" t="s">
        <v>377</v>
      </c>
      <c r="B836" s="213"/>
      <c r="C836" s="93"/>
      <c r="D836" s="207">
        <v>0</v>
      </c>
      <c r="E836" s="169"/>
      <c r="F836" s="208" t="s">
        <v>405</v>
      </c>
      <c r="G836" s="227" t="s">
        <v>15</v>
      </c>
      <c r="H836" s="207">
        <v>0</v>
      </c>
      <c r="I836" s="90"/>
      <c r="J836" s="112" t="s">
        <v>23</v>
      </c>
      <c r="K836" s="259" t="s">
        <v>3033</v>
      </c>
      <c r="L836" s="112"/>
      <c r="M836" s="258"/>
      <c r="N836" s="207"/>
      <c r="O836" s="90"/>
      <c r="P836" s="112"/>
      <c r="Q836" s="254"/>
      <c r="R836" s="112"/>
      <c r="S836" s="258"/>
      <c r="T836" s="222"/>
      <c r="U836" s="161"/>
      <c r="V836" s="197"/>
      <c r="W836" s="162"/>
      <c r="X836" s="92"/>
      <c r="Y836" s="92"/>
      <c r="Z836" s="91"/>
      <c r="AA836" s="91"/>
      <c r="AB836" s="92"/>
      <c r="AC836" s="92"/>
      <c r="AD836" s="91"/>
    </row>
    <row r="837" spans="1:30" outlineLevel="2" x14ac:dyDescent="0.5">
      <c r="A837" s="209" t="s">
        <v>310</v>
      </c>
      <c r="B837" s="213"/>
      <c r="C837" s="93"/>
      <c r="D837" s="207">
        <v>0</v>
      </c>
      <c r="E837" s="169"/>
      <c r="F837" s="208" t="s">
        <v>406</v>
      </c>
      <c r="G837" s="227" t="s">
        <v>15</v>
      </c>
      <c r="H837" s="207">
        <v>0</v>
      </c>
      <c r="I837" s="90"/>
      <c r="J837" s="112" t="s">
        <v>22</v>
      </c>
      <c r="K837" s="259" t="s">
        <v>2984</v>
      </c>
      <c r="L837" s="112"/>
      <c r="M837" s="258"/>
      <c r="N837" s="207"/>
      <c r="O837" s="90"/>
      <c r="P837" s="112"/>
      <c r="Q837" s="254"/>
      <c r="R837" s="112"/>
      <c r="S837" s="258"/>
      <c r="T837" s="222"/>
      <c r="U837" s="161"/>
      <c r="V837" s="197"/>
      <c r="W837" s="162"/>
      <c r="X837" s="92"/>
      <c r="Y837" s="92"/>
      <c r="Z837" s="91"/>
      <c r="AA837" s="91"/>
      <c r="AB837" s="92"/>
      <c r="AC837" s="92"/>
      <c r="AD837" s="91"/>
    </row>
    <row r="838" spans="1:30" ht="275" outlineLevel="2" x14ac:dyDescent="0.5">
      <c r="A838" s="209" t="s">
        <v>3027</v>
      </c>
      <c r="B838" s="213"/>
      <c r="C838" s="93"/>
      <c r="D838" s="207">
        <v>0</v>
      </c>
      <c r="E838" s="169"/>
      <c r="F838" s="209" t="s">
        <v>3029</v>
      </c>
      <c r="G838" s="227" t="s">
        <v>15</v>
      </c>
      <c r="H838" s="207">
        <v>0</v>
      </c>
      <c r="I838" s="90"/>
      <c r="J838" s="112" t="s">
        <v>22</v>
      </c>
      <c r="K838" s="259" t="s">
        <v>2985</v>
      </c>
      <c r="L838" s="112"/>
      <c r="M838" s="258"/>
      <c r="N838" s="207"/>
      <c r="O838" s="90"/>
      <c r="P838" s="112"/>
      <c r="Q838" s="254"/>
      <c r="R838" s="112"/>
      <c r="S838" s="258"/>
      <c r="T838" s="222"/>
      <c r="U838" s="161"/>
      <c r="V838" s="197"/>
      <c r="W838" s="162"/>
      <c r="X838" s="92"/>
      <c r="Y838" s="92"/>
      <c r="Z838" s="91"/>
      <c r="AA838" s="91"/>
      <c r="AB838" s="92"/>
      <c r="AC838" s="92"/>
      <c r="AD838" s="91"/>
    </row>
    <row r="839" spans="1:30" ht="43.25" customHeight="1" outlineLevel="2" x14ac:dyDescent="0.5">
      <c r="A839" s="209" t="s">
        <v>311</v>
      </c>
      <c r="B839" s="213"/>
      <c r="C839" s="93"/>
      <c r="D839" s="207">
        <v>0</v>
      </c>
      <c r="E839" s="169"/>
      <c r="F839" s="209" t="s">
        <v>3034</v>
      </c>
      <c r="G839" s="227" t="s">
        <v>15</v>
      </c>
      <c r="H839" s="207">
        <v>0</v>
      </c>
      <c r="I839" s="90"/>
      <c r="J839" s="112" t="s">
        <v>23</v>
      </c>
      <c r="K839" s="376" t="s">
        <v>3035</v>
      </c>
      <c r="L839" s="112"/>
      <c r="M839" s="258"/>
      <c r="N839" s="207"/>
      <c r="O839" s="90"/>
      <c r="P839" s="112"/>
      <c r="Q839" s="254"/>
      <c r="R839" s="112"/>
      <c r="S839" s="258"/>
      <c r="T839" s="222"/>
      <c r="U839" s="161"/>
      <c r="V839" s="197"/>
      <c r="W839" s="162"/>
      <c r="X839" s="92"/>
      <c r="Y839" s="92"/>
      <c r="Z839" s="91"/>
      <c r="AA839" s="91"/>
      <c r="AB839" s="92"/>
      <c r="AC839" s="92"/>
      <c r="AD839" s="91"/>
    </row>
    <row r="840" spans="1:30" outlineLevel="2" x14ac:dyDescent="0.5">
      <c r="A840" s="209" t="s">
        <v>312</v>
      </c>
      <c r="B840" s="213"/>
      <c r="C840" s="93"/>
      <c r="D840" s="207">
        <v>0</v>
      </c>
      <c r="E840" s="169"/>
      <c r="F840" s="208" t="s">
        <v>349</v>
      </c>
      <c r="G840" s="227" t="s">
        <v>15</v>
      </c>
      <c r="H840" s="207">
        <v>0</v>
      </c>
      <c r="I840" s="90"/>
      <c r="J840" s="112" t="s">
        <v>22</v>
      </c>
      <c r="K840" s="259" t="s">
        <v>2952</v>
      </c>
      <c r="L840" s="112"/>
      <c r="M840" s="258"/>
      <c r="N840" s="207"/>
      <c r="O840" s="90"/>
      <c r="P840" s="112"/>
      <c r="Q840" s="254"/>
      <c r="R840" s="112"/>
      <c r="S840" s="258"/>
      <c r="T840" s="222"/>
      <c r="U840" s="161"/>
      <c r="V840" s="197"/>
      <c r="W840" s="162"/>
      <c r="X840" s="92"/>
      <c r="Y840" s="92"/>
      <c r="Z840" s="91"/>
      <c r="AA840" s="91"/>
      <c r="AB840" s="92"/>
      <c r="AC840" s="92"/>
      <c r="AD840" s="91"/>
    </row>
    <row r="841" spans="1:30" outlineLevel="2" x14ac:dyDescent="0.5">
      <c r="A841" s="209" t="s">
        <v>313</v>
      </c>
      <c r="B841" s="213"/>
      <c r="C841" s="93"/>
      <c r="D841" s="207">
        <v>0</v>
      </c>
      <c r="E841" s="169"/>
      <c r="F841" s="208" t="s">
        <v>407</v>
      </c>
      <c r="G841" s="227" t="s">
        <v>15</v>
      </c>
      <c r="H841" s="207">
        <v>0</v>
      </c>
      <c r="I841" s="90"/>
      <c r="J841" s="112" t="s">
        <v>22</v>
      </c>
      <c r="K841" s="259" t="s">
        <v>2959</v>
      </c>
      <c r="L841" s="112"/>
      <c r="M841" s="258"/>
      <c r="N841" s="207"/>
      <c r="O841" s="90"/>
      <c r="P841" s="112"/>
      <c r="Q841" s="254"/>
      <c r="R841" s="112"/>
      <c r="S841" s="258"/>
      <c r="T841" s="222"/>
      <c r="U841" s="161"/>
      <c r="V841" s="197"/>
      <c r="W841" s="162"/>
      <c r="X841" s="92"/>
      <c r="Y841" s="92"/>
      <c r="Z841" s="91"/>
      <c r="AA841" s="91"/>
      <c r="AB841" s="92"/>
      <c r="AC841" s="92"/>
      <c r="AD841" s="91"/>
    </row>
    <row r="842" spans="1:30" outlineLevel="2" x14ac:dyDescent="0.5">
      <c r="A842" s="209" t="s">
        <v>314</v>
      </c>
      <c r="B842" s="213"/>
      <c r="C842" s="93"/>
      <c r="D842" s="207">
        <v>1</v>
      </c>
      <c r="E842" s="169"/>
      <c r="F842" s="208" t="s">
        <v>408</v>
      </c>
      <c r="G842" s="227" t="s">
        <v>15</v>
      </c>
      <c r="H842" s="207">
        <v>1</v>
      </c>
      <c r="I842" s="90"/>
      <c r="J842" s="112" t="s">
        <v>22</v>
      </c>
      <c r="K842" s="259" t="s">
        <v>2952</v>
      </c>
      <c r="L842" s="112"/>
      <c r="M842" s="258"/>
      <c r="N842" s="207"/>
      <c r="O842" s="90"/>
      <c r="P842" s="112"/>
      <c r="Q842" s="254"/>
      <c r="R842" s="112"/>
      <c r="S842" s="258"/>
      <c r="T842" s="222"/>
      <c r="U842" s="161"/>
      <c r="V842" s="197"/>
      <c r="W842" s="162"/>
      <c r="X842" s="92"/>
      <c r="Y842" s="92"/>
      <c r="Z842" s="91"/>
      <c r="AA842" s="91"/>
      <c r="AB842" s="92"/>
      <c r="AC842" s="92"/>
      <c r="AD842" s="91"/>
    </row>
    <row r="843" spans="1:30" outlineLevel="2" x14ac:dyDescent="0.5">
      <c r="A843" s="209" t="s">
        <v>315</v>
      </c>
      <c r="B843" s="213"/>
      <c r="C843" s="93"/>
      <c r="D843" s="207">
        <v>1</v>
      </c>
      <c r="E843" s="169"/>
      <c r="F843" s="208" t="s">
        <v>409</v>
      </c>
      <c r="G843" s="227" t="s">
        <v>15</v>
      </c>
      <c r="H843" s="207">
        <v>1</v>
      </c>
      <c r="I843" s="90"/>
      <c r="J843" s="112" t="s">
        <v>22</v>
      </c>
      <c r="K843" s="259" t="s">
        <v>2952</v>
      </c>
      <c r="L843" s="112"/>
      <c r="M843" s="258"/>
      <c r="N843" s="207"/>
      <c r="O843" s="90"/>
      <c r="P843" s="112"/>
      <c r="Q843" s="254"/>
      <c r="R843" s="112"/>
      <c r="S843" s="258"/>
      <c r="T843" s="222"/>
      <c r="U843" s="161"/>
      <c r="V843" s="197"/>
      <c r="W843" s="162"/>
      <c r="X843" s="92"/>
      <c r="Y843" s="92"/>
      <c r="Z843" s="91"/>
      <c r="AA843" s="91"/>
      <c r="AB843" s="92"/>
      <c r="AC843" s="92"/>
      <c r="AD843" s="91"/>
    </row>
    <row r="844" spans="1:30" ht="13.5" customHeight="1" outlineLevel="2" x14ac:dyDescent="0.5">
      <c r="A844" s="209" t="s">
        <v>316</v>
      </c>
      <c r="B844" s="213"/>
      <c r="C844" s="93"/>
      <c r="D844" s="207">
        <v>0</v>
      </c>
      <c r="E844" s="172"/>
      <c r="F844" s="208" t="s">
        <v>350</v>
      </c>
      <c r="G844" s="227" t="s">
        <v>15</v>
      </c>
      <c r="H844" s="207">
        <v>0</v>
      </c>
      <c r="I844" s="90"/>
      <c r="J844" s="112" t="s">
        <v>22</v>
      </c>
      <c r="K844" s="259" t="s">
        <v>2986</v>
      </c>
      <c r="L844" s="112"/>
      <c r="M844" s="258"/>
      <c r="N844" s="207"/>
      <c r="O844" s="90"/>
      <c r="P844" s="112"/>
      <c r="Q844" s="254"/>
      <c r="R844" s="112"/>
      <c r="S844" s="258"/>
      <c r="T844" s="222"/>
      <c r="U844" s="161"/>
      <c r="V844" s="197"/>
      <c r="W844" s="162"/>
      <c r="X844" s="92"/>
      <c r="Y844" s="92"/>
      <c r="Z844" s="91"/>
      <c r="AA844" s="91"/>
      <c r="AB844" s="92"/>
      <c r="AC844" s="92"/>
      <c r="AD844" s="91"/>
    </row>
    <row r="845" spans="1:30" ht="25" outlineLevel="1" x14ac:dyDescent="0.5">
      <c r="A845" s="362" t="s">
        <v>2880</v>
      </c>
      <c r="B845" s="218" t="s">
        <v>2916</v>
      </c>
      <c r="C845" s="93"/>
      <c r="D845" s="204">
        <v>45812</v>
      </c>
      <c r="E845" s="172"/>
      <c r="F845" s="271"/>
      <c r="G845" s="228"/>
      <c r="H845" s="204">
        <v>45812</v>
      </c>
      <c r="I845" s="90"/>
      <c r="J845" s="112" t="s">
        <v>22</v>
      </c>
      <c r="K845" s="259" t="s">
        <v>2952</v>
      </c>
      <c r="L845" s="112"/>
      <c r="M845" s="258"/>
      <c r="N845" s="207"/>
      <c r="O845" s="90"/>
      <c r="P845" s="112"/>
      <c r="Q845" s="254"/>
      <c r="R845" s="112"/>
      <c r="S845" s="258"/>
      <c r="T845" s="222"/>
      <c r="U845" s="161"/>
      <c r="V845" s="197"/>
      <c r="W845" s="162"/>
      <c r="X845" s="92"/>
      <c r="Y845" s="92"/>
      <c r="Z845" s="91"/>
      <c r="AA845" s="91"/>
      <c r="AB845" s="92"/>
      <c r="AC845" s="92"/>
      <c r="AD845" s="91"/>
    </row>
    <row r="846" spans="1:30" hidden="1" outlineLevel="1" x14ac:dyDescent="0.5">
      <c r="A846" s="189" t="s">
        <v>1891</v>
      </c>
      <c r="B846" s="212"/>
      <c r="C846" s="301"/>
      <c r="D846" s="190"/>
      <c r="E846" s="172"/>
      <c r="F846" s="177"/>
      <c r="G846" s="228"/>
      <c r="H846" s="179"/>
      <c r="I846" s="205"/>
      <c r="J846" s="206"/>
      <c r="K846" s="206"/>
      <c r="L846" s="206"/>
      <c r="M846" s="206"/>
      <c r="N846" s="179"/>
      <c r="O846" s="205"/>
      <c r="P846" s="206"/>
      <c r="Q846" s="206"/>
      <c r="R846" s="206"/>
      <c r="S846" s="206"/>
      <c r="T846" s="222"/>
      <c r="U846" s="161"/>
      <c r="V846" s="197"/>
      <c r="W846" s="162"/>
      <c r="X846" s="92"/>
      <c r="Y846" s="92"/>
      <c r="Z846" s="91"/>
      <c r="AA846" s="91"/>
      <c r="AB846" s="92"/>
      <c r="AC846" s="92"/>
      <c r="AD846" s="91"/>
    </row>
    <row r="847" spans="1:30" hidden="1" outlineLevel="1" x14ac:dyDescent="0.5">
      <c r="A847" s="188" t="s">
        <v>1892</v>
      </c>
      <c r="B847" s="155"/>
      <c r="C847" s="301"/>
      <c r="D847" s="191"/>
      <c r="E847" s="172"/>
      <c r="F847" s="177"/>
      <c r="G847" s="229" t="s">
        <v>203</v>
      </c>
      <c r="H847" s="179"/>
      <c r="I847" s="205"/>
      <c r="J847" s="206"/>
      <c r="K847" s="206"/>
      <c r="L847" s="206"/>
      <c r="M847" s="206"/>
      <c r="N847" s="179"/>
      <c r="O847" s="205"/>
      <c r="P847" s="206"/>
      <c r="Q847" s="206"/>
      <c r="R847" s="206"/>
      <c r="S847" s="206"/>
      <c r="T847" s="223" t="s">
        <v>203</v>
      </c>
      <c r="U847" s="175"/>
      <c r="V847" s="197" t="s">
        <v>203</v>
      </c>
      <c r="W847" s="176"/>
      <c r="X847" s="173"/>
      <c r="Y847" s="173"/>
      <c r="Z847" s="176"/>
      <c r="AA847" s="176"/>
      <c r="AB847" s="173"/>
      <c r="AC847" s="173"/>
      <c r="AD847" s="176"/>
    </row>
    <row r="848" spans="1:30" ht="25" outlineLevel="1" x14ac:dyDescent="0.5">
      <c r="A848" s="310" t="s">
        <v>710</v>
      </c>
      <c r="B848" s="218" t="s">
        <v>2884</v>
      </c>
      <c r="C848" s="93"/>
      <c r="D848" s="334" t="s">
        <v>1954</v>
      </c>
      <c r="E848" s="353"/>
      <c r="F848" s="177"/>
      <c r="G848" s="227"/>
      <c r="H848" s="335" t="s">
        <v>1954</v>
      </c>
      <c r="I848" s="90"/>
      <c r="J848" s="112" t="s">
        <v>22</v>
      </c>
      <c r="K848" s="259" t="s">
        <v>2952</v>
      </c>
      <c r="L848" s="112"/>
      <c r="M848" s="258"/>
      <c r="N848" s="335"/>
      <c r="O848" s="90"/>
      <c r="P848" s="112"/>
      <c r="Q848" s="254"/>
      <c r="R848" s="112"/>
      <c r="S848" s="258"/>
      <c r="T848" s="222"/>
      <c r="U848" s="161"/>
      <c r="V848" s="197"/>
      <c r="W848" s="162"/>
      <c r="X848" s="92"/>
      <c r="Y848" s="92"/>
      <c r="Z848" s="91"/>
      <c r="AA848" s="91"/>
      <c r="AB848" s="92"/>
      <c r="AC848" s="92"/>
      <c r="AD848" s="91"/>
    </row>
    <row r="849" spans="1:30" ht="25" outlineLevel="1" x14ac:dyDescent="0.5">
      <c r="A849" s="156" t="s">
        <v>1918</v>
      </c>
      <c r="B849" s="157" t="s">
        <v>237</v>
      </c>
      <c r="C849" s="93"/>
      <c r="D849" s="169" t="s">
        <v>369</v>
      </c>
      <c r="E849" s="171"/>
      <c r="F849" s="177"/>
      <c r="G849" s="228" t="s">
        <v>203</v>
      </c>
      <c r="H849" s="180" t="s">
        <v>369</v>
      </c>
      <c r="I849" s="90"/>
      <c r="J849" s="112" t="s">
        <v>22</v>
      </c>
      <c r="K849" s="259" t="s">
        <v>2952</v>
      </c>
      <c r="L849" s="112"/>
      <c r="M849" s="258"/>
      <c r="N849" s="180"/>
      <c r="O849" s="90"/>
      <c r="P849" s="112"/>
      <c r="Q849" s="254"/>
      <c r="R849" s="112"/>
      <c r="S849" s="258"/>
      <c r="T849" s="222" t="s">
        <v>203</v>
      </c>
      <c r="U849" s="161"/>
      <c r="V849" s="197" t="s">
        <v>203</v>
      </c>
      <c r="W849" s="162"/>
      <c r="X849" s="92"/>
      <c r="Y849" s="92"/>
      <c r="Z849" s="91"/>
      <c r="AA849" s="91"/>
      <c r="AB849" s="92"/>
      <c r="AC849" s="92"/>
      <c r="AD849" s="91"/>
    </row>
    <row r="850" spans="1:30" outlineLevel="1" x14ac:dyDescent="0.5">
      <c r="A850" s="156" t="s">
        <v>1919</v>
      </c>
      <c r="B850" s="157" t="s">
        <v>238</v>
      </c>
      <c r="C850" s="93"/>
      <c r="D850" s="171" t="s">
        <v>369</v>
      </c>
      <c r="E850" s="171"/>
      <c r="F850" s="177"/>
      <c r="G850" s="228" t="s">
        <v>203</v>
      </c>
      <c r="H850" s="180" t="s">
        <v>369</v>
      </c>
      <c r="I850" s="90"/>
      <c r="J850" s="112" t="s">
        <v>22</v>
      </c>
      <c r="K850" s="259" t="s">
        <v>2952</v>
      </c>
      <c r="L850" s="112"/>
      <c r="M850" s="258"/>
      <c r="N850" s="180"/>
      <c r="O850" s="90"/>
      <c r="P850" s="112"/>
      <c r="Q850" s="254"/>
      <c r="R850" s="112"/>
      <c r="S850" s="258"/>
      <c r="T850" s="222" t="s">
        <v>203</v>
      </c>
      <c r="U850" s="161"/>
      <c r="V850" s="197" t="s">
        <v>203</v>
      </c>
      <c r="W850" s="162"/>
      <c r="X850" s="92"/>
      <c r="Y850" s="92"/>
      <c r="Z850" s="91"/>
      <c r="AA850" s="91"/>
      <c r="AB850" s="92"/>
      <c r="AC850" s="92"/>
      <c r="AD850" s="91"/>
    </row>
    <row r="851" spans="1:30" ht="37.5" outlineLevel="1" x14ac:dyDescent="0.5">
      <c r="A851" s="156" t="s">
        <v>1920</v>
      </c>
      <c r="B851" s="157" t="s">
        <v>239</v>
      </c>
      <c r="C851" s="93"/>
      <c r="D851" s="169" t="s">
        <v>323</v>
      </c>
      <c r="E851" s="169"/>
      <c r="F851" s="177"/>
      <c r="G851" s="228" t="s">
        <v>203</v>
      </c>
      <c r="H851" s="180" t="s">
        <v>323</v>
      </c>
      <c r="I851" s="90"/>
      <c r="J851" s="112" t="s">
        <v>22</v>
      </c>
      <c r="K851" s="259" t="s">
        <v>2952</v>
      </c>
      <c r="L851" s="112"/>
      <c r="M851" s="258"/>
      <c r="N851" s="180"/>
      <c r="O851" s="90"/>
      <c r="P851" s="112"/>
      <c r="Q851" s="254"/>
      <c r="R851" s="112"/>
      <c r="S851" s="258"/>
      <c r="T851" s="222" t="s">
        <v>203</v>
      </c>
      <c r="U851" s="161"/>
      <c r="V851" s="197" t="s">
        <v>203</v>
      </c>
      <c r="W851" s="162"/>
      <c r="X851" s="92"/>
      <c r="Y851" s="92"/>
      <c r="Z851" s="91"/>
      <c r="AA851" s="91"/>
      <c r="AB851" s="92"/>
      <c r="AC851" s="92"/>
      <c r="AD851" s="91"/>
    </row>
    <row r="852" spans="1:30" outlineLevel="1" x14ac:dyDescent="0.5">
      <c r="A852" s="156" t="s">
        <v>1921</v>
      </c>
      <c r="B852" s="157" t="s">
        <v>240</v>
      </c>
      <c r="C852" s="93"/>
      <c r="D852" s="169" t="s">
        <v>321</v>
      </c>
      <c r="E852" s="169"/>
      <c r="F852" s="177"/>
      <c r="G852" s="228" t="s">
        <v>203</v>
      </c>
      <c r="H852" s="180" t="s">
        <v>321</v>
      </c>
      <c r="I852" s="90"/>
      <c r="J852" s="112" t="s">
        <v>22</v>
      </c>
      <c r="K852" s="259" t="s">
        <v>2952</v>
      </c>
      <c r="L852" s="112"/>
      <c r="M852" s="258"/>
      <c r="N852" s="180"/>
      <c r="O852" s="90"/>
      <c r="P852" s="112"/>
      <c r="Q852" s="254"/>
      <c r="R852" s="112"/>
      <c r="S852" s="258"/>
      <c r="T852" s="222" t="s">
        <v>203</v>
      </c>
      <c r="U852" s="161"/>
      <c r="V852" s="197" t="s">
        <v>203</v>
      </c>
      <c r="W852" s="162"/>
      <c r="X852" s="92"/>
      <c r="Y852" s="92"/>
      <c r="Z852" s="91"/>
      <c r="AA852" s="91"/>
      <c r="AB852" s="92"/>
      <c r="AC852" s="92"/>
      <c r="AD852" s="91"/>
    </row>
    <row r="853" spans="1:30" outlineLevel="1" x14ac:dyDescent="0.5">
      <c r="A853" s="156" t="s">
        <v>1922</v>
      </c>
      <c r="B853" s="157" t="s">
        <v>241</v>
      </c>
      <c r="C853" s="93"/>
      <c r="D853" s="169" t="s">
        <v>321</v>
      </c>
      <c r="E853" s="169"/>
      <c r="F853" s="177"/>
      <c r="G853" s="228" t="s">
        <v>203</v>
      </c>
      <c r="H853" s="180" t="s">
        <v>321</v>
      </c>
      <c r="I853" s="90"/>
      <c r="J853" s="112" t="s">
        <v>22</v>
      </c>
      <c r="K853" s="259" t="s">
        <v>2952</v>
      </c>
      <c r="L853" s="112"/>
      <c r="M853" s="258"/>
      <c r="N853" s="180"/>
      <c r="O853" s="90"/>
      <c r="P853" s="112"/>
      <c r="Q853" s="254"/>
      <c r="R853" s="112"/>
      <c r="S853" s="258"/>
      <c r="T853" s="222" t="s">
        <v>203</v>
      </c>
      <c r="U853" s="161"/>
      <c r="V853" s="197" t="s">
        <v>203</v>
      </c>
      <c r="W853" s="162"/>
      <c r="X853" s="92"/>
      <c r="Y853" s="92"/>
      <c r="Z853" s="91"/>
      <c r="AA853" s="91"/>
      <c r="AB853" s="92"/>
      <c r="AC853" s="92"/>
      <c r="AD853" s="91"/>
    </row>
    <row r="854" spans="1:30" ht="25" outlineLevel="1" x14ac:dyDescent="0.5">
      <c r="A854" s="156" t="s">
        <v>1923</v>
      </c>
      <c r="B854" s="157" t="s">
        <v>242</v>
      </c>
      <c r="C854" s="93"/>
      <c r="D854" s="169" t="s">
        <v>319</v>
      </c>
      <c r="E854" s="169"/>
      <c r="F854" s="177"/>
      <c r="G854" s="228" t="s">
        <v>203</v>
      </c>
      <c r="H854" s="180" t="s">
        <v>319</v>
      </c>
      <c r="I854" s="90"/>
      <c r="J854" s="112" t="s">
        <v>22</v>
      </c>
      <c r="K854" s="259" t="s">
        <v>2952</v>
      </c>
      <c r="L854" s="112"/>
      <c r="M854" s="258"/>
      <c r="N854" s="180"/>
      <c r="O854" s="90"/>
      <c r="P854" s="112"/>
      <c r="Q854" s="254"/>
      <c r="R854" s="112"/>
      <c r="S854" s="258"/>
      <c r="T854" s="222" t="s">
        <v>203</v>
      </c>
      <c r="U854" s="161"/>
      <c r="V854" s="197" t="s">
        <v>203</v>
      </c>
      <c r="W854" s="162"/>
      <c r="X854" s="92"/>
      <c r="Y854" s="92"/>
      <c r="Z854" s="91"/>
      <c r="AA854" s="91"/>
      <c r="AB854" s="92"/>
      <c r="AC854" s="92"/>
      <c r="AD854" s="91"/>
    </row>
    <row r="855" spans="1:30" ht="25" outlineLevel="1" x14ac:dyDescent="0.5">
      <c r="A855" s="156" t="s">
        <v>1924</v>
      </c>
      <c r="B855" s="157" t="s">
        <v>243</v>
      </c>
      <c r="C855" s="93"/>
      <c r="D855" s="169" t="s">
        <v>324</v>
      </c>
      <c r="E855" s="169"/>
      <c r="F855" s="177"/>
      <c r="G855" s="228" t="s">
        <v>203</v>
      </c>
      <c r="H855" s="180" t="s">
        <v>324</v>
      </c>
      <c r="I855" s="90"/>
      <c r="J855" s="112" t="s">
        <v>22</v>
      </c>
      <c r="K855" s="259" t="s">
        <v>2952</v>
      </c>
      <c r="L855" s="112"/>
      <c r="M855" s="258"/>
      <c r="N855" s="180"/>
      <c r="O855" s="90"/>
      <c r="P855" s="112"/>
      <c r="Q855" s="254"/>
      <c r="R855" s="112"/>
      <c r="S855" s="258"/>
      <c r="T855" s="222" t="s">
        <v>203</v>
      </c>
      <c r="U855" s="161"/>
      <c r="V855" s="197" t="s">
        <v>203</v>
      </c>
      <c r="W855" s="162"/>
      <c r="X855" s="92"/>
      <c r="Y855" s="92"/>
      <c r="Z855" s="91"/>
      <c r="AA855" s="91"/>
      <c r="AB855" s="92"/>
      <c r="AC855" s="92"/>
      <c r="AD855" s="91"/>
    </row>
    <row r="856" spans="1:30" ht="37.5" outlineLevel="1" x14ac:dyDescent="0.5">
      <c r="A856" s="156" t="s">
        <v>1925</v>
      </c>
      <c r="B856" s="157" t="s">
        <v>244</v>
      </c>
      <c r="C856" s="93"/>
      <c r="D856" s="169" t="s">
        <v>319</v>
      </c>
      <c r="E856" s="169"/>
      <c r="F856" s="177"/>
      <c r="G856" s="228" t="s">
        <v>203</v>
      </c>
      <c r="H856" s="180" t="s">
        <v>319</v>
      </c>
      <c r="I856" s="90"/>
      <c r="J856" s="112" t="s">
        <v>22</v>
      </c>
      <c r="K856" s="259" t="s">
        <v>2952</v>
      </c>
      <c r="L856" s="112"/>
      <c r="M856" s="258"/>
      <c r="N856" s="180"/>
      <c r="O856" s="90"/>
      <c r="P856" s="112"/>
      <c r="Q856" s="254"/>
      <c r="R856" s="112"/>
      <c r="S856" s="258"/>
      <c r="T856" s="222" t="s">
        <v>203</v>
      </c>
      <c r="U856" s="161"/>
      <c r="V856" s="197" t="s">
        <v>203</v>
      </c>
      <c r="W856" s="162"/>
      <c r="X856" s="92"/>
      <c r="Y856" s="92"/>
      <c r="Z856" s="91"/>
      <c r="AA856" s="91"/>
      <c r="AB856" s="92"/>
      <c r="AC856" s="92"/>
      <c r="AD856" s="91"/>
    </row>
    <row r="857" spans="1:30" ht="37.5" outlineLevel="1" x14ac:dyDescent="0.5">
      <c r="A857" s="156" t="s">
        <v>1926</v>
      </c>
      <c r="B857" s="157" t="s">
        <v>245</v>
      </c>
      <c r="C857" s="93"/>
      <c r="D857" s="169" t="s">
        <v>324</v>
      </c>
      <c r="E857" s="169"/>
      <c r="F857" s="177"/>
      <c r="G857" s="228" t="s">
        <v>203</v>
      </c>
      <c r="H857" s="180" t="s">
        <v>324</v>
      </c>
      <c r="I857" s="90"/>
      <c r="J857" s="112" t="s">
        <v>22</v>
      </c>
      <c r="K857" s="259" t="s">
        <v>2952</v>
      </c>
      <c r="L857" s="112"/>
      <c r="M857" s="258"/>
      <c r="N857" s="180"/>
      <c r="O857" s="90"/>
      <c r="P857" s="112"/>
      <c r="Q857" s="254"/>
      <c r="R857" s="112"/>
      <c r="S857" s="258"/>
      <c r="T857" s="222" t="s">
        <v>203</v>
      </c>
      <c r="U857" s="161"/>
      <c r="V857" s="197" t="s">
        <v>203</v>
      </c>
      <c r="W857" s="162"/>
      <c r="X857" s="92"/>
      <c r="Y857" s="92"/>
      <c r="Z857" s="91"/>
      <c r="AA857" s="91"/>
      <c r="AB857" s="92"/>
      <c r="AC857" s="92"/>
      <c r="AD857" s="91"/>
    </row>
    <row r="858" spans="1:30" ht="37.5" outlineLevel="1" x14ac:dyDescent="0.5">
      <c r="A858" s="156" t="s">
        <v>1927</v>
      </c>
      <c r="B858" s="157" t="s">
        <v>246</v>
      </c>
      <c r="C858" s="93"/>
      <c r="D858" s="171" t="s">
        <v>319</v>
      </c>
      <c r="E858" s="169"/>
      <c r="F858" s="177"/>
      <c r="G858" s="228" t="s">
        <v>203</v>
      </c>
      <c r="H858" s="180" t="s">
        <v>319</v>
      </c>
      <c r="I858" s="90"/>
      <c r="J858" s="112" t="s">
        <v>22</v>
      </c>
      <c r="K858" s="259" t="s">
        <v>2952</v>
      </c>
      <c r="L858" s="112"/>
      <c r="M858" s="258"/>
      <c r="N858" s="180"/>
      <c r="O858" s="90"/>
      <c r="P858" s="112"/>
      <c r="Q858" s="254"/>
      <c r="R858" s="112"/>
      <c r="S858" s="258"/>
      <c r="T858" s="222" t="s">
        <v>203</v>
      </c>
      <c r="U858" s="161"/>
      <c r="V858" s="197" t="s">
        <v>203</v>
      </c>
      <c r="W858" s="162"/>
      <c r="X858" s="92"/>
      <c r="Y858" s="92"/>
      <c r="Z858" s="91"/>
      <c r="AA858" s="91"/>
      <c r="AB858" s="92"/>
      <c r="AC858" s="92"/>
      <c r="AD858" s="91"/>
    </row>
    <row r="859" spans="1:30" ht="25" outlineLevel="1" x14ac:dyDescent="0.5">
      <c r="A859" s="156" t="s">
        <v>1928</v>
      </c>
      <c r="B859" s="157" t="s">
        <v>1958</v>
      </c>
      <c r="C859" s="93"/>
      <c r="D859" s="170">
        <v>40848</v>
      </c>
      <c r="E859" s="169"/>
      <c r="F859" s="177"/>
      <c r="G859" s="228" t="s">
        <v>203</v>
      </c>
      <c r="H859" s="170">
        <v>40848</v>
      </c>
      <c r="I859" s="90"/>
      <c r="J859" s="112" t="s">
        <v>22</v>
      </c>
      <c r="K859" s="259" t="s">
        <v>2952</v>
      </c>
      <c r="L859" s="112"/>
      <c r="M859" s="258"/>
      <c r="N859" s="170"/>
      <c r="O859" s="90"/>
      <c r="P859" s="112"/>
      <c r="Q859" s="254"/>
      <c r="R859" s="112"/>
      <c r="S859" s="258"/>
      <c r="T859" s="222" t="s">
        <v>203</v>
      </c>
      <c r="U859" s="161"/>
      <c r="V859" s="197" t="s">
        <v>203</v>
      </c>
      <c r="W859" s="162"/>
      <c r="X859" s="92"/>
      <c r="Y859" s="92"/>
      <c r="Z859" s="91"/>
      <c r="AA859" s="91"/>
      <c r="AB859" s="92"/>
      <c r="AC859" s="92"/>
      <c r="AD859" s="91"/>
    </row>
    <row r="860" spans="1:30" outlineLevel="1" x14ac:dyDescent="0.5">
      <c r="A860" s="156" t="s">
        <v>1929</v>
      </c>
      <c r="B860" s="157" t="s">
        <v>247</v>
      </c>
      <c r="C860" s="93"/>
      <c r="D860" s="169" t="s">
        <v>320</v>
      </c>
      <c r="E860" s="169"/>
      <c r="F860" s="177"/>
      <c r="G860" s="228" t="s">
        <v>203</v>
      </c>
      <c r="H860" s="180" t="s">
        <v>320</v>
      </c>
      <c r="I860" s="90"/>
      <c r="J860" s="112" t="s">
        <v>22</v>
      </c>
      <c r="K860" s="259" t="s">
        <v>2952</v>
      </c>
      <c r="L860" s="112"/>
      <c r="M860" s="258"/>
      <c r="N860" s="180"/>
      <c r="O860" s="90"/>
      <c r="P860" s="112"/>
      <c r="Q860" s="254"/>
      <c r="R860" s="112"/>
      <c r="S860" s="258"/>
      <c r="T860" s="222" t="s">
        <v>203</v>
      </c>
      <c r="U860" s="161"/>
      <c r="V860" s="197" t="s">
        <v>203</v>
      </c>
      <c r="W860" s="162"/>
      <c r="X860" s="92"/>
      <c r="Y860" s="92"/>
      <c r="Z860" s="91"/>
      <c r="AA860" s="91"/>
      <c r="AB860" s="92"/>
      <c r="AC860" s="92"/>
      <c r="AD860" s="91"/>
    </row>
    <row r="861" spans="1:30" ht="25" outlineLevel="1" x14ac:dyDescent="0.5">
      <c r="A861" s="156" t="s">
        <v>1930</v>
      </c>
      <c r="B861" s="157" t="s">
        <v>248</v>
      </c>
      <c r="C861" s="93"/>
      <c r="D861" s="169" t="s">
        <v>324</v>
      </c>
      <c r="E861" s="169"/>
      <c r="F861" s="177"/>
      <c r="G861" s="228" t="s">
        <v>203</v>
      </c>
      <c r="H861" s="180" t="s">
        <v>324</v>
      </c>
      <c r="I861" s="90"/>
      <c r="J861" s="112" t="s">
        <v>22</v>
      </c>
      <c r="K861" s="259" t="s">
        <v>2952</v>
      </c>
      <c r="L861" s="112"/>
      <c r="M861" s="258"/>
      <c r="N861" s="180"/>
      <c r="O861" s="90"/>
      <c r="P861" s="112"/>
      <c r="Q861" s="254"/>
      <c r="R861" s="112"/>
      <c r="S861" s="258"/>
      <c r="T861" s="222" t="s">
        <v>203</v>
      </c>
      <c r="U861" s="161"/>
      <c r="V861" s="197" t="s">
        <v>203</v>
      </c>
      <c r="W861" s="162"/>
      <c r="X861" s="92"/>
      <c r="Y861" s="92"/>
      <c r="Z861" s="91"/>
      <c r="AA861" s="91"/>
      <c r="AB861" s="92"/>
      <c r="AC861" s="92"/>
      <c r="AD861" s="91"/>
    </row>
    <row r="862" spans="1:30" outlineLevel="1" x14ac:dyDescent="0.5">
      <c r="A862" s="156" t="s">
        <v>1931</v>
      </c>
      <c r="B862" s="157" t="s">
        <v>249</v>
      </c>
      <c r="C862" s="93"/>
      <c r="D862" s="169" t="s">
        <v>591</v>
      </c>
      <c r="E862" s="171"/>
      <c r="F862" s="177"/>
      <c r="G862" s="228" t="s">
        <v>203</v>
      </c>
      <c r="H862" s="180" t="s">
        <v>591</v>
      </c>
      <c r="I862" s="90"/>
      <c r="J862" s="112" t="s">
        <v>22</v>
      </c>
      <c r="K862" s="259" t="s">
        <v>2952</v>
      </c>
      <c r="L862" s="112"/>
      <c r="M862" s="258"/>
      <c r="N862" s="180"/>
      <c r="O862" s="90"/>
      <c r="P862" s="112"/>
      <c r="Q862" s="254"/>
      <c r="R862" s="112"/>
      <c r="S862" s="258"/>
      <c r="T862" s="222" t="s">
        <v>203</v>
      </c>
      <c r="U862" s="161"/>
      <c r="V862" s="197" t="s">
        <v>203</v>
      </c>
      <c r="W862" s="162"/>
      <c r="X862" s="92"/>
      <c r="Y862" s="92"/>
      <c r="Z862" s="91"/>
      <c r="AA862" s="91"/>
      <c r="AB862" s="92"/>
      <c r="AC862" s="92"/>
      <c r="AD862" s="91"/>
    </row>
    <row r="863" spans="1:30" ht="25" outlineLevel="1" x14ac:dyDescent="0.5">
      <c r="A863" s="156" t="s">
        <v>1932</v>
      </c>
      <c r="B863" s="157" t="s">
        <v>250</v>
      </c>
      <c r="C863" s="93"/>
      <c r="D863" s="169" t="s">
        <v>318</v>
      </c>
      <c r="E863" s="169"/>
      <c r="F863" s="177"/>
      <c r="G863" s="228" t="s">
        <v>203</v>
      </c>
      <c r="H863" s="180" t="s">
        <v>318</v>
      </c>
      <c r="I863" s="90"/>
      <c r="J863" s="112" t="s">
        <v>22</v>
      </c>
      <c r="K863" s="259" t="s">
        <v>2952</v>
      </c>
      <c r="L863" s="112"/>
      <c r="M863" s="258"/>
      <c r="N863" s="180"/>
      <c r="O863" s="90"/>
      <c r="P863" s="112"/>
      <c r="Q863" s="254"/>
      <c r="R863" s="112"/>
      <c r="S863" s="258"/>
      <c r="T863" s="222" t="s">
        <v>203</v>
      </c>
      <c r="U863" s="161"/>
      <c r="V863" s="197" t="s">
        <v>203</v>
      </c>
      <c r="W863" s="162"/>
      <c r="X863" s="92"/>
      <c r="Y863" s="92"/>
      <c r="Z863" s="91"/>
      <c r="AA863" s="91"/>
      <c r="AB863" s="92"/>
      <c r="AC863" s="92"/>
      <c r="AD863" s="91"/>
    </row>
    <row r="864" spans="1:30" ht="37.5" outlineLevel="1" x14ac:dyDescent="0.5">
      <c r="A864" s="156" t="s">
        <v>1933</v>
      </c>
      <c r="B864" s="157" t="s">
        <v>251</v>
      </c>
      <c r="C864" s="93"/>
      <c r="D864" s="169" t="s">
        <v>690</v>
      </c>
      <c r="E864" s="169"/>
      <c r="F864" s="177"/>
      <c r="G864" s="228" t="s">
        <v>203</v>
      </c>
      <c r="H864" s="180" t="s">
        <v>690</v>
      </c>
      <c r="I864" s="90"/>
      <c r="J864" s="112" t="s">
        <v>22</v>
      </c>
      <c r="K864" s="259" t="s">
        <v>2952</v>
      </c>
      <c r="L864" s="112"/>
      <c r="M864" s="258"/>
      <c r="N864" s="180"/>
      <c r="O864" s="90"/>
      <c r="P864" s="112"/>
      <c r="Q864" s="254"/>
      <c r="R864" s="112"/>
      <c r="S864" s="258"/>
      <c r="T864" s="222" t="s">
        <v>203</v>
      </c>
      <c r="U864" s="161"/>
      <c r="V864" s="197" t="s">
        <v>203</v>
      </c>
      <c r="W864" s="162"/>
      <c r="X864" s="92"/>
      <c r="Y864" s="92"/>
      <c r="Z864" s="91"/>
      <c r="AA864" s="91"/>
      <c r="AB864" s="92"/>
      <c r="AC864" s="92"/>
      <c r="AD864" s="91"/>
    </row>
    <row r="865" spans="1:30" ht="25" outlineLevel="1" x14ac:dyDescent="0.5">
      <c r="A865" s="158" t="s">
        <v>708</v>
      </c>
      <c r="B865" s="364" t="s">
        <v>2881</v>
      </c>
      <c r="C865" s="93"/>
      <c r="D865" s="204">
        <v>44755</v>
      </c>
      <c r="E865" s="169"/>
      <c r="F865" s="177"/>
      <c r="G865" s="228" t="s">
        <v>203</v>
      </c>
      <c r="H865" s="306">
        <v>44755</v>
      </c>
      <c r="I865" s="90"/>
      <c r="J865" s="112" t="s">
        <v>22</v>
      </c>
      <c r="K865" s="259" t="s">
        <v>2952</v>
      </c>
      <c r="L865" s="112"/>
      <c r="M865" s="258"/>
      <c r="N865" s="306"/>
      <c r="O865" s="90"/>
      <c r="P865" s="112"/>
      <c r="Q865" s="254"/>
      <c r="R865" s="112"/>
      <c r="S865" s="258"/>
      <c r="T865" s="222" t="s">
        <v>203</v>
      </c>
      <c r="U865" s="161"/>
      <c r="V865" s="197" t="s">
        <v>203</v>
      </c>
      <c r="W865" s="162"/>
      <c r="X865" s="92"/>
      <c r="Y865" s="92"/>
      <c r="Z865" s="91"/>
      <c r="AA865" s="91"/>
      <c r="AB865" s="92"/>
      <c r="AC865" s="92"/>
      <c r="AD865" s="91"/>
    </row>
    <row r="866" spans="1:30" ht="37.5" outlineLevel="1" x14ac:dyDescent="0.5">
      <c r="A866" s="158" t="s">
        <v>1593</v>
      </c>
      <c r="B866" s="364" t="s">
        <v>2882</v>
      </c>
      <c r="C866" s="93"/>
      <c r="D866" s="269" t="s">
        <v>2883</v>
      </c>
      <c r="E866" s="169"/>
      <c r="F866" s="177"/>
      <c r="G866" s="228"/>
      <c r="H866" s="366" t="s">
        <v>2883</v>
      </c>
      <c r="I866" s="90"/>
      <c r="J866" s="112" t="s">
        <v>23</v>
      </c>
      <c r="K866" s="376" t="s">
        <v>3014</v>
      </c>
      <c r="L866" s="112"/>
      <c r="M866" s="258"/>
      <c r="N866" s="366"/>
      <c r="O866" s="90"/>
      <c r="P866" s="112"/>
      <c r="Q866" s="254"/>
      <c r="R866" s="112"/>
      <c r="S866" s="258"/>
      <c r="T866" s="222"/>
      <c r="U866" s="161"/>
      <c r="V866" s="197"/>
      <c r="W866" s="162"/>
      <c r="X866" s="92"/>
      <c r="Y866" s="92"/>
      <c r="Z866" s="91"/>
      <c r="AA866" s="91"/>
      <c r="AB866" s="92"/>
      <c r="AC866" s="92"/>
      <c r="AD866" s="91"/>
    </row>
    <row r="867" spans="1:30" ht="25" outlineLevel="1" x14ac:dyDescent="0.5">
      <c r="A867" s="158" t="s">
        <v>1934</v>
      </c>
      <c r="B867" s="157" t="s">
        <v>252</v>
      </c>
      <c r="C867" s="93"/>
      <c r="D867" s="169" t="s">
        <v>321</v>
      </c>
      <c r="E867" s="169"/>
      <c r="F867" s="177"/>
      <c r="G867" s="228" t="s">
        <v>203</v>
      </c>
      <c r="H867" s="180" t="s">
        <v>321</v>
      </c>
      <c r="I867" s="90"/>
      <c r="J867" s="112" t="s">
        <v>22</v>
      </c>
      <c r="K867" s="259" t="s">
        <v>2952</v>
      </c>
      <c r="L867" s="112"/>
      <c r="M867" s="258"/>
      <c r="N867" s="180"/>
      <c r="O867" s="90"/>
      <c r="P867" s="112"/>
      <c r="Q867" s="254"/>
      <c r="R867" s="112"/>
      <c r="S867" s="258"/>
      <c r="T867" s="222" t="s">
        <v>203</v>
      </c>
      <c r="U867" s="161"/>
      <c r="V867" s="197" t="s">
        <v>203</v>
      </c>
      <c r="W867" s="162"/>
      <c r="X867" s="92"/>
      <c r="Y867" s="92"/>
      <c r="Z867" s="91"/>
      <c r="AA867" s="91"/>
      <c r="AB867" s="92"/>
      <c r="AC867" s="92"/>
      <c r="AD867" s="91"/>
    </row>
    <row r="868" spans="1:30" ht="25" outlineLevel="1" x14ac:dyDescent="0.5">
      <c r="A868" s="158" t="s">
        <v>1935</v>
      </c>
      <c r="B868" s="157" t="s">
        <v>358</v>
      </c>
      <c r="C868" s="93"/>
      <c r="D868" s="171" t="s">
        <v>326</v>
      </c>
      <c r="E868" s="169"/>
      <c r="F868" s="177"/>
      <c r="G868" s="228" t="s">
        <v>203</v>
      </c>
      <c r="H868" s="180" t="s">
        <v>326</v>
      </c>
      <c r="I868" s="90"/>
      <c r="J868" s="112" t="s">
        <v>22</v>
      </c>
      <c r="K868" s="259" t="s">
        <v>2952</v>
      </c>
      <c r="L868" s="112"/>
      <c r="M868" s="258"/>
      <c r="N868" s="180"/>
      <c r="O868" s="90"/>
      <c r="P868" s="112"/>
      <c r="Q868" s="254"/>
      <c r="R868" s="112"/>
      <c r="S868" s="258"/>
      <c r="T868" s="222" t="s">
        <v>203</v>
      </c>
      <c r="U868" s="161"/>
      <c r="V868" s="197" t="s">
        <v>203</v>
      </c>
      <c r="W868" s="162"/>
      <c r="X868" s="92"/>
      <c r="Y868" s="92"/>
      <c r="Z868" s="91"/>
      <c r="AA868" s="91"/>
      <c r="AB868" s="92"/>
      <c r="AC868" s="92"/>
      <c r="AD868" s="91"/>
    </row>
    <row r="869" spans="1:30" ht="25" hidden="1" outlineLevel="1" x14ac:dyDescent="0.5">
      <c r="A869" s="158" t="s">
        <v>1936</v>
      </c>
      <c r="B869" s="157" t="s">
        <v>1503</v>
      </c>
      <c r="C869" s="93"/>
      <c r="D869" s="171" t="s">
        <v>318</v>
      </c>
      <c r="E869" s="169"/>
      <c r="F869" s="177"/>
      <c r="G869" s="228"/>
      <c r="H869" s="179" t="s">
        <v>215</v>
      </c>
      <c r="I869" s="90"/>
      <c r="J869" s="112"/>
      <c r="K869" s="254"/>
      <c r="L869" s="112"/>
      <c r="M869" s="258"/>
      <c r="N869" s="179"/>
      <c r="O869" s="90"/>
      <c r="P869" s="112"/>
      <c r="Q869" s="254"/>
      <c r="R869" s="112"/>
      <c r="S869" s="258"/>
      <c r="T869" s="222"/>
      <c r="U869" s="161"/>
      <c r="V869" s="197"/>
      <c r="W869" s="162"/>
      <c r="X869" s="92"/>
      <c r="Y869" s="92"/>
      <c r="Z869" s="91"/>
      <c r="AA869" s="91"/>
      <c r="AB869" s="92"/>
      <c r="AC869" s="92"/>
      <c r="AD869" s="91"/>
    </row>
    <row r="870" spans="1:30" ht="37.5" hidden="1" outlineLevel="1" x14ac:dyDescent="0.5">
      <c r="A870" s="158" t="s">
        <v>1937</v>
      </c>
      <c r="B870" s="157" t="s">
        <v>1504</v>
      </c>
      <c r="C870" s="93"/>
      <c r="D870" s="171" t="s">
        <v>1505</v>
      </c>
      <c r="E870" s="169"/>
      <c r="F870" s="177"/>
      <c r="G870" s="228"/>
      <c r="H870" s="179" t="s">
        <v>215</v>
      </c>
      <c r="I870" s="90"/>
      <c r="J870" s="112"/>
      <c r="K870" s="254"/>
      <c r="L870" s="112"/>
      <c r="M870" s="258"/>
      <c r="N870" s="179"/>
      <c r="O870" s="90"/>
      <c r="P870" s="112"/>
      <c r="Q870" s="254"/>
      <c r="R870" s="112"/>
      <c r="S870" s="258"/>
      <c r="T870" s="222"/>
      <c r="U870" s="161"/>
      <c r="V870" s="197"/>
      <c r="W870" s="162"/>
      <c r="X870" s="92"/>
      <c r="Y870" s="92"/>
      <c r="Z870" s="91"/>
      <c r="AA870" s="91"/>
      <c r="AB870" s="92"/>
      <c r="AC870" s="92"/>
      <c r="AD870" s="91"/>
    </row>
    <row r="871" spans="1:30" ht="27.75" customHeight="1" outlineLevel="1" x14ac:dyDescent="0.5">
      <c r="A871" s="158" t="s">
        <v>2885</v>
      </c>
      <c r="B871" s="364" t="s">
        <v>2886</v>
      </c>
      <c r="C871" s="93"/>
      <c r="D871" s="204">
        <v>45496</v>
      </c>
      <c r="E871" s="169"/>
      <c r="F871" s="177"/>
      <c r="G871" s="228"/>
      <c r="H871" s="204">
        <v>45496</v>
      </c>
      <c r="I871" s="90"/>
      <c r="J871" s="112" t="s">
        <v>22</v>
      </c>
      <c r="K871" s="259" t="s">
        <v>2952</v>
      </c>
      <c r="L871" s="112"/>
      <c r="M871" s="258"/>
      <c r="N871" s="179"/>
      <c r="O871" s="90"/>
      <c r="P871" s="112"/>
      <c r="Q871" s="254"/>
      <c r="R871" s="112"/>
      <c r="S871" s="258"/>
      <c r="T871" s="222"/>
      <c r="U871" s="161"/>
      <c r="V871" s="197"/>
      <c r="W871" s="162"/>
      <c r="X871" s="92"/>
      <c r="Y871" s="92"/>
      <c r="Z871" s="91"/>
      <c r="AA871" s="91"/>
      <c r="AB871" s="92"/>
      <c r="AC871" s="92"/>
      <c r="AD871" s="91"/>
    </row>
    <row r="872" spans="1:30" ht="25" outlineLevel="1" x14ac:dyDescent="0.5">
      <c r="A872" s="158" t="s">
        <v>1938</v>
      </c>
      <c r="B872" s="157" t="s">
        <v>253</v>
      </c>
      <c r="C872" s="93"/>
      <c r="D872" s="169" t="s">
        <v>324</v>
      </c>
      <c r="E872" s="169"/>
      <c r="F872" s="177"/>
      <c r="G872" s="228"/>
      <c r="H872" s="180" t="s">
        <v>324</v>
      </c>
      <c r="I872" s="90"/>
      <c r="J872" s="112" t="s">
        <v>22</v>
      </c>
      <c r="K872" s="259" t="s">
        <v>2952</v>
      </c>
      <c r="L872" s="112"/>
      <c r="M872" s="258"/>
      <c r="N872" s="180"/>
      <c r="O872" s="90"/>
      <c r="P872" s="112"/>
      <c r="Q872" s="254"/>
      <c r="R872" s="112"/>
      <c r="S872" s="258"/>
      <c r="T872" s="222"/>
      <c r="U872" s="161"/>
      <c r="V872" s="197"/>
      <c r="W872" s="162"/>
      <c r="X872" s="92"/>
      <c r="Y872" s="92"/>
      <c r="Z872" s="91"/>
      <c r="AA872" s="91"/>
      <c r="AB872" s="92"/>
      <c r="AC872" s="92"/>
      <c r="AD872" s="91"/>
    </row>
    <row r="873" spans="1:30" outlineLevel="1" x14ac:dyDescent="0.5">
      <c r="A873" s="158" t="s">
        <v>1939</v>
      </c>
      <c r="B873" s="157" t="s">
        <v>1959</v>
      </c>
      <c r="C873" s="93"/>
      <c r="D873" s="169" t="s">
        <v>327</v>
      </c>
      <c r="E873" s="169"/>
      <c r="F873" s="177"/>
      <c r="G873" s="228"/>
      <c r="H873" s="180" t="s">
        <v>327</v>
      </c>
      <c r="I873" s="90"/>
      <c r="J873" s="112" t="s">
        <v>22</v>
      </c>
      <c r="K873" s="259" t="s">
        <v>2952</v>
      </c>
      <c r="L873" s="112"/>
      <c r="M873" s="258"/>
      <c r="N873" s="180"/>
      <c r="O873" s="90"/>
      <c r="P873" s="112"/>
      <c r="Q873" s="254"/>
      <c r="R873" s="112"/>
      <c r="S873" s="258"/>
      <c r="T873" s="222"/>
      <c r="U873" s="161"/>
      <c r="V873" s="197"/>
      <c r="W873" s="162"/>
      <c r="X873" s="92"/>
      <c r="Y873" s="92"/>
      <c r="Z873" s="91"/>
      <c r="AA873" s="91"/>
      <c r="AB873" s="92"/>
      <c r="AC873" s="92"/>
      <c r="AD873" s="91"/>
    </row>
    <row r="874" spans="1:30" outlineLevel="1" x14ac:dyDescent="0.5">
      <c r="A874" s="158" t="s">
        <v>1940</v>
      </c>
      <c r="B874" s="157" t="s">
        <v>359</v>
      </c>
      <c r="C874" s="93"/>
      <c r="D874" s="169" t="s">
        <v>322</v>
      </c>
      <c r="E874" s="169"/>
      <c r="F874" s="177"/>
      <c r="G874" s="228"/>
      <c r="H874" s="180" t="s">
        <v>322</v>
      </c>
      <c r="I874" s="90"/>
      <c r="J874" s="112" t="s">
        <v>22</v>
      </c>
      <c r="K874" s="259" t="s">
        <v>2952</v>
      </c>
      <c r="L874" s="112"/>
      <c r="M874" s="258"/>
      <c r="N874" s="180"/>
      <c r="O874" s="90"/>
      <c r="P874" s="112"/>
      <c r="Q874" s="254"/>
      <c r="R874" s="112"/>
      <c r="S874" s="258"/>
      <c r="T874" s="222"/>
      <c r="U874" s="161"/>
      <c r="V874" s="197"/>
      <c r="W874" s="162"/>
      <c r="X874" s="92"/>
      <c r="Y874" s="92"/>
      <c r="Z874" s="91"/>
      <c r="AA874" s="91"/>
      <c r="AB874" s="92"/>
      <c r="AC874" s="92"/>
      <c r="AD874" s="91"/>
    </row>
    <row r="875" spans="1:30" ht="25" outlineLevel="1" x14ac:dyDescent="0.5">
      <c r="A875" s="158" t="s">
        <v>1941</v>
      </c>
      <c r="B875" s="157" t="s">
        <v>360</v>
      </c>
      <c r="C875" s="93"/>
      <c r="D875" s="169" t="s">
        <v>325</v>
      </c>
      <c r="E875" s="169"/>
      <c r="F875" s="177"/>
      <c r="G875" s="228"/>
      <c r="H875" s="180" t="s">
        <v>325</v>
      </c>
      <c r="I875" s="90"/>
      <c r="J875" s="112" t="s">
        <v>22</v>
      </c>
      <c r="K875" s="259" t="s">
        <v>2952</v>
      </c>
      <c r="L875" s="112"/>
      <c r="M875" s="258"/>
      <c r="N875" s="180"/>
      <c r="O875" s="90"/>
      <c r="P875" s="112"/>
      <c r="Q875" s="254"/>
      <c r="R875" s="112"/>
      <c r="S875" s="258"/>
      <c r="T875" s="222"/>
      <c r="U875" s="161"/>
      <c r="V875" s="197"/>
      <c r="W875" s="162"/>
      <c r="X875" s="92"/>
      <c r="Y875" s="92"/>
      <c r="Z875" s="91"/>
      <c r="AA875" s="91"/>
      <c r="AB875" s="92"/>
      <c r="AC875" s="92"/>
      <c r="AD875" s="91"/>
    </row>
    <row r="876" spans="1:30" ht="24" customHeight="1" outlineLevel="1" x14ac:dyDescent="0.5">
      <c r="A876" s="158" t="s">
        <v>3016</v>
      </c>
      <c r="B876" s="157" t="s">
        <v>361</v>
      </c>
      <c r="C876" s="93"/>
      <c r="D876" s="169" t="s">
        <v>325</v>
      </c>
      <c r="E876" s="169"/>
      <c r="F876" s="177"/>
      <c r="G876" s="228"/>
      <c r="H876" s="180" t="s">
        <v>325</v>
      </c>
      <c r="I876" s="90"/>
      <c r="J876" s="112" t="s">
        <v>23</v>
      </c>
      <c r="K876" s="376" t="s">
        <v>3015</v>
      </c>
      <c r="L876" s="112"/>
      <c r="M876" s="258"/>
      <c r="N876" s="180"/>
      <c r="O876" s="90"/>
      <c r="P876" s="112"/>
      <c r="Q876" s="254"/>
      <c r="R876" s="112"/>
      <c r="S876" s="258"/>
      <c r="T876" s="222"/>
      <c r="U876" s="161"/>
      <c r="V876" s="197"/>
      <c r="W876" s="162"/>
      <c r="X876" s="92"/>
      <c r="Y876" s="92"/>
      <c r="Z876" s="91"/>
      <c r="AA876" s="91"/>
      <c r="AB876" s="92"/>
      <c r="AC876" s="92"/>
      <c r="AD876" s="91"/>
    </row>
    <row r="877" spans="1:30" ht="25" outlineLevel="1" x14ac:dyDescent="0.5">
      <c r="A877" s="158" t="s">
        <v>362</v>
      </c>
      <c r="B877" s="157" t="s">
        <v>363</v>
      </c>
      <c r="C877" s="93"/>
      <c r="D877" s="169" t="s">
        <v>325</v>
      </c>
      <c r="E877" s="169"/>
      <c r="F877" s="177"/>
      <c r="G877" s="228"/>
      <c r="H877" s="180" t="s">
        <v>325</v>
      </c>
      <c r="I877" s="90"/>
      <c r="J877" s="112" t="s">
        <v>23</v>
      </c>
      <c r="K877" s="376" t="s">
        <v>3015</v>
      </c>
      <c r="L877" s="112"/>
      <c r="M877" s="258"/>
      <c r="N877" s="180"/>
      <c r="O877" s="90"/>
      <c r="P877" s="112"/>
      <c r="Q877" s="254"/>
      <c r="R877" s="112"/>
      <c r="S877" s="258"/>
      <c r="T877" s="222"/>
      <c r="U877" s="161"/>
      <c r="V877" s="197"/>
      <c r="W877" s="162"/>
      <c r="X877" s="92"/>
      <c r="Y877" s="92"/>
      <c r="Z877" s="91"/>
      <c r="AA877" s="91"/>
      <c r="AB877" s="92"/>
      <c r="AC877" s="92"/>
      <c r="AD877" s="91"/>
    </row>
    <row r="878" spans="1:30" ht="12" customHeight="1" outlineLevel="1" x14ac:dyDescent="0.5">
      <c r="A878" s="158" t="s">
        <v>364</v>
      </c>
      <c r="B878" s="157" t="s">
        <v>365</v>
      </c>
      <c r="C878" s="93"/>
      <c r="D878" s="169" t="s">
        <v>325</v>
      </c>
      <c r="E878" s="169"/>
      <c r="F878" s="177"/>
      <c r="G878" s="228"/>
      <c r="H878" s="180" t="s">
        <v>325</v>
      </c>
      <c r="I878" s="90"/>
      <c r="J878" s="112" t="s">
        <v>22</v>
      </c>
      <c r="K878" s="259" t="s">
        <v>2952</v>
      </c>
      <c r="L878" s="112"/>
      <c r="M878" s="258"/>
      <c r="N878" s="180"/>
      <c r="O878" s="90"/>
      <c r="P878" s="112"/>
      <c r="Q878" s="254"/>
      <c r="R878" s="112"/>
      <c r="S878" s="258"/>
      <c r="T878" s="222"/>
      <c r="U878" s="161"/>
      <c r="V878" s="197"/>
      <c r="W878" s="162"/>
      <c r="X878" s="92"/>
      <c r="Y878" s="92"/>
      <c r="Z878" s="91"/>
      <c r="AA878" s="91"/>
      <c r="AB878" s="92"/>
      <c r="AC878" s="92"/>
      <c r="AD878" s="91"/>
    </row>
    <row r="879" spans="1:30" ht="25" outlineLevel="1" x14ac:dyDescent="0.5">
      <c r="A879" s="158" t="s">
        <v>1942</v>
      </c>
      <c r="B879" s="157" t="s">
        <v>1506</v>
      </c>
      <c r="C879" s="93"/>
      <c r="D879" s="171" t="s">
        <v>326</v>
      </c>
      <c r="E879" s="171"/>
      <c r="F879" s="177"/>
      <c r="G879" s="228"/>
      <c r="H879" s="180" t="s">
        <v>326</v>
      </c>
      <c r="I879" s="90"/>
      <c r="J879" s="112" t="s">
        <v>22</v>
      </c>
      <c r="K879" s="259" t="s">
        <v>2952</v>
      </c>
      <c r="L879" s="112"/>
      <c r="M879" s="258"/>
      <c r="N879" s="180"/>
      <c r="O879" s="90"/>
      <c r="P879" s="112"/>
      <c r="Q879" s="254"/>
      <c r="R879" s="112"/>
      <c r="S879" s="258"/>
      <c r="T879" s="222"/>
      <c r="U879" s="161"/>
      <c r="V879" s="197"/>
      <c r="W879" s="162"/>
      <c r="X879" s="92"/>
      <c r="Y879" s="92"/>
      <c r="Z879" s="91"/>
      <c r="AA879" s="91"/>
      <c r="AB879" s="92"/>
      <c r="AC879" s="92"/>
      <c r="AD879" s="91"/>
    </row>
    <row r="880" spans="1:30" outlineLevel="1" x14ac:dyDescent="0.5">
      <c r="A880" s="158" t="s">
        <v>1943</v>
      </c>
      <c r="B880" s="157" t="s">
        <v>1507</v>
      </c>
      <c r="C880" s="93"/>
      <c r="D880" s="171" t="s">
        <v>323</v>
      </c>
      <c r="E880" s="171"/>
      <c r="F880" s="177"/>
      <c r="G880" s="228"/>
      <c r="H880" s="180" t="s">
        <v>323</v>
      </c>
      <c r="I880" s="90"/>
      <c r="J880" s="112" t="s">
        <v>22</v>
      </c>
      <c r="K880" s="259" t="s">
        <v>2952</v>
      </c>
      <c r="L880" s="112"/>
      <c r="M880" s="258"/>
      <c r="N880" s="180"/>
      <c r="O880" s="90"/>
      <c r="P880" s="112"/>
      <c r="Q880" s="254"/>
      <c r="R880" s="112"/>
      <c r="S880" s="258"/>
      <c r="T880" s="222"/>
      <c r="U880" s="161"/>
      <c r="V880" s="197"/>
      <c r="W880" s="162"/>
      <c r="X880" s="92"/>
      <c r="Y880" s="92"/>
      <c r="Z880" s="91"/>
      <c r="AA880" s="91"/>
      <c r="AB880" s="92"/>
      <c r="AC880" s="92"/>
      <c r="AD880" s="91"/>
    </row>
    <row r="881" spans="1:30" hidden="1" outlineLevel="1" x14ac:dyDescent="0.5">
      <c r="A881" s="188" t="s">
        <v>1893</v>
      </c>
      <c r="B881" s="211"/>
      <c r="C881" s="301"/>
      <c r="D881" s="191"/>
      <c r="E881" s="172"/>
      <c r="F881" s="177"/>
      <c r="G881" s="229" t="s">
        <v>203</v>
      </c>
      <c r="H881" s="179"/>
      <c r="I881" s="205"/>
      <c r="J881" s="206"/>
      <c r="K881" s="206"/>
      <c r="L881" s="206"/>
      <c r="M881" s="206"/>
      <c r="N881" s="179"/>
      <c r="O881" s="205"/>
      <c r="P881" s="206"/>
      <c r="Q881" s="206"/>
      <c r="R881" s="206"/>
      <c r="S881" s="206"/>
      <c r="T881" s="223" t="s">
        <v>203</v>
      </c>
      <c r="U881" s="175"/>
      <c r="V881" s="197" t="s">
        <v>203</v>
      </c>
      <c r="W881" s="176"/>
      <c r="X881" s="173"/>
      <c r="Y881" s="173"/>
      <c r="Z881" s="176"/>
      <c r="AA881" s="176"/>
      <c r="AB881" s="173"/>
      <c r="AC881" s="173"/>
      <c r="AD881" s="176"/>
    </row>
    <row r="882" spans="1:30" ht="25" outlineLevel="1" x14ac:dyDescent="0.5">
      <c r="A882" s="311" t="s">
        <v>1944</v>
      </c>
      <c r="B882" s="210" t="s">
        <v>259</v>
      </c>
      <c r="C882" s="93"/>
      <c r="D882" s="169" t="s">
        <v>368</v>
      </c>
      <c r="E882" s="169"/>
      <c r="F882" s="177"/>
      <c r="G882" s="229" t="s">
        <v>203</v>
      </c>
      <c r="H882" s="180" t="s">
        <v>368</v>
      </c>
      <c r="I882" s="90"/>
      <c r="J882" s="112" t="s">
        <v>22</v>
      </c>
      <c r="K882" s="259" t="s">
        <v>2952</v>
      </c>
      <c r="L882" s="112"/>
      <c r="M882" s="258"/>
      <c r="N882" s="180"/>
      <c r="O882" s="90"/>
      <c r="P882" s="112"/>
      <c r="Q882" s="254"/>
      <c r="R882" s="112"/>
      <c r="S882" s="258"/>
      <c r="T882" s="222" t="s">
        <v>203</v>
      </c>
      <c r="U882" s="161"/>
      <c r="V882" s="197" t="s">
        <v>203</v>
      </c>
      <c r="W882" s="162"/>
      <c r="X882" s="92"/>
      <c r="Y882" s="92"/>
      <c r="Z882" s="91"/>
      <c r="AA882" s="91"/>
      <c r="AB882" s="92"/>
      <c r="AC882" s="92"/>
      <c r="AD882" s="91"/>
    </row>
    <row r="883" spans="1:30" outlineLevel="1" x14ac:dyDescent="0.5">
      <c r="A883" s="311" t="s">
        <v>1945</v>
      </c>
      <c r="B883" s="210" t="s">
        <v>260</v>
      </c>
      <c r="C883" s="93"/>
      <c r="D883" s="169" t="s">
        <v>319</v>
      </c>
      <c r="E883" s="169"/>
      <c r="F883" s="177"/>
      <c r="G883" s="229" t="s">
        <v>203</v>
      </c>
      <c r="H883" s="180" t="s">
        <v>319</v>
      </c>
      <c r="I883" s="90"/>
      <c r="J883" s="112" t="s">
        <v>22</v>
      </c>
      <c r="K883" s="259" t="s">
        <v>2952</v>
      </c>
      <c r="L883" s="112"/>
      <c r="M883" s="258"/>
      <c r="N883" s="180"/>
      <c r="O883" s="90"/>
      <c r="P883" s="112"/>
      <c r="Q883" s="254"/>
      <c r="R883" s="112"/>
      <c r="S883" s="258"/>
      <c r="T883" s="222" t="s">
        <v>203</v>
      </c>
      <c r="U883" s="161"/>
      <c r="V883" s="197" t="s">
        <v>203</v>
      </c>
      <c r="W883" s="162"/>
      <c r="X883" s="92"/>
      <c r="Y883" s="92"/>
      <c r="Z883" s="91"/>
      <c r="AA883" s="91"/>
      <c r="AB883" s="92"/>
      <c r="AC883" s="92"/>
      <c r="AD883" s="91"/>
    </row>
    <row r="884" spans="1:30" ht="37.5" outlineLevel="1" x14ac:dyDescent="0.5">
      <c r="A884" s="311" t="s">
        <v>1946</v>
      </c>
      <c r="B884" s="210" t="s">
        <v>261</v>
      </c>
      <c r="C884" s="93"/>
      <c r="D884" s="169" t="s">
        <v>321</v>
      </c>
      <c r="E884" s="169"/>
      <c r="F884" s="177"/>
      <c r="G884" s="229" t="s">
        <v>203</v>
      </c>
      <c r="H884" s="180" t="s">
        <v>321</v>
      </c>
      <c r="I884" s="90"/>
      <c r="J884" s="112" t="s">
        <v>22</v>
      </c>
      <c r="K884" s="259" t="s">
        <v>2952</v>
      </c>
      <c r="L884" s="112"/>
      <c r="M884" s="258"/>
      <c r="N884" s="180"/>
      <c r="O884" s="90"/>
      <c r="P884" s="112"/>
      <c r="Q884" s="254"/>
      <c r="R884" s="112"/>
      <c r="S884" s="258"/>
      <c r="T884" s="222" t="s">
        <v>203</v>
      </c>
      <c r="U884" s="161"/>
      <c r="V884" s="197" t="s">
        <v>203</v>
      </c>
      <c r="W884" s="162"/>
      <c r="X884" s="92"/>
      <c r="Y884" s="92"/>
      <c r="Z884" s="91"/>
      <c r="AA884" s="91"/>
      <c r="AB884" s="92"/>
      <c r="AC884" s="92"/>
      <c r="AD884" s="91"/>
    </row>
    <row r="885" spans="1:30" ht="25" outlineLevel="1" x14ac:dyDescent="0.5">
      <c r="A885" s="311" t="s">
        <v>1947</v>
      </c>
      <c r="B885" s="210" t="s">
        <v>262</v>
      </c>
      <c r="C885" s="93"/>
      <c r="D885" s="169" t="s">
        <v>326</v>
      </c>
      <c r="E885" s="169"/>
      <c r="F885" s="177"/>
      <c r="G885" s="228" t="s">
        <v>203</v>
      </c>
      <c r="H885" s="180" t="s">
        <v>326</v>
      </c>
      <c r="I885" s="90"/>
      <c r="J885" s="112" t="s">
        <v>22</v>
      </c>
      <c r="K885" s="259" t="s">
        <v>2952</v>
      </c>
      <c r="L885" s="112"/>
      <c r="M885" s="258"/>
      <c r="N885" s="180"/>
      <c r="O885" s="90"/>
      <c r="P885" s="112"/>
      <c r="Q885" s="254"/>
      <c r="R885" s="112"/>
      <c r="S885" s="258"/>
      <c r="T885" s="222" t="s">
        <v>203</v>
      </c>
      <c r="U885" s="161"/>
      <c r="V885" s="197" t="s">
        <v>203</v>
      </c>
      <c r="W885" s="162"/>
      <c r="X885" s="92"/>
      <c r="Y885" s="92"/>
      <c r="Z885" s="91"/>
      <c r="AA885" s="91"/>
      <c r="AB885" s="92"/>
      <c r="AC885" s="92"/>
      <c r="AD885" s="91"/>
    </row>
    <row r="886" spans="1:30" ht="25" hidden="1" outlineLevel="1" x14ac:dyDescent="0.5">
      <c r="A886" s="324" t="s">
        <v>1894</v>
      </c>
      <c r="B886" s="332"/>
      <c r="C886" s="326"/>
      <c r="D886" s="327"/>
      <c r="E886" s="327"/>
      <c r="F886" s="327"/>
      <c r="G886" s="327"/>
      <c r="H886" s="327"/>
      <c r="I886" s="327"/>
      <c r="J886" s="327"/>
      <c r="K886" s="327"/>
      <c r="L886" s="327"/>
      <c r="M886" s="327"/>
      <c r="N886" s="327"/>
      <c r="O886" s="327"/>
      <c r="P886" s="327"/>
      <c r="Q886" s="327"/>
      <c r="R886" s="327"/>
      <c r="S886" s="327"/>
      <c r="T886" s="327"/>
      <c r="U886" s="327"/>
      <c r="V886" s="327"/>
      <c r="W886" s="327"/>
      <c r="X886" s="329"/>
      <c r="Y886" s="329"/>
      <c r="Z886" s="330"/>
      <c r="AA886" s="330"/>
      <c r="AB886" s="329"/>
      <c r="AC886" s="329"/>
      <c r="AD886" s="330"/>
    </row>
    <row r="887" spans="1:30" hidden="1" outlineLevel="1" x14ac:dyDescent="0.5">
      <c r="A887" s="189" t="s">
        <v>1895</v>
      </c>
      <c r="B887" s="212"/>
      <c r="C887" s="301"/>
      <c r="D887" s="190"/>
      <c r="E887" s="169"/>
      <c r="F887" s="177"/>
      <c r="G887" s="228"/>
      <c r="H887" s="317"/>
      <c r="I887" s="205"/>
      <c r="J887" s="206"/>
      <c r="K887" s="206"/>
      <c r="L887" s="206"/>
      <c r="M887" s="206"/>
      <c r="N887" s="317"/>
      <c r="O887" s="205"/>
      <c r="P887" s="206"/>
      <c r="Q887" s="206"/>
      <c r="R887" s="206"/>
      <c r="S887" s="206"/>
      <c r="T887" s="222"/>
      <c r="U887" s="161"/>
      <c r="V887" s="197"/>
      <c r="W887" s="162"/>
      <c r="X887" s="92"/>
      <c r="Y887" s="92"/>
      <c r="Z887" s="91"/>
      <c r="AA887" s="91"/>
      <c r="AB887" s="92"/>
      <c r="AC887" s="92"/>
      <c r="AD887" s="91"/>
    </row>
    <row r="888" spans="1:30" outlineLevel="1" x14ac:dyDescent="0.5">
      <c r="A888" s="203" t="s">
        <v>1971</v>
      </c>
      <c r="B888" s="181" t="s">
        <v>1972</v>
      </c>
      <c r="C888" s="182"/>
      <c r="D888" s="183" t="s">
        <v>2076</v>
      </c>
      <c r="E888" s="183"/>
      <c r="F888" s="202"/>
      <c r="G888" s="228"/>
      <c r="H888" s="180" t="s">
        <v>2076</v>
      </c>
      <c r="I888" s="173"/>
      <c r="J888" s="112" t="s">
        <v>22</v>
      </c>
      <c r="K888" s="261" t="s">
        <v>2988</v>
      </c>
      <c r="L888" s="174"/>
      <c r="M888" s="261"/>
      <c r="N888" s="180"/>
      <c r="O888" s="173"/>
      <c r="P888" s="174"/>
      <c r="Q888" s="261"/>
      <c r="R888" s="174"/>
      <c r="S888" s="261"/>
      <c r="T888" s="223" t="s">
        <v>203</v>
      </c>
      <c r="U888" s="175"/>
      <c r="V888" s="197" t="s">
        <v>203</v>
      </c>
      <c r="W888" s="176"/>
      <c r="X888" s="173"/>
      <c r="Y888" s="173"/>
      <c r="Z888" s="176"/>
      <c r="AA888" s="176"/>
      <c r="AB888" s="173"/>
      <c r="AC888" s="173"/>
      <c r="AD888" s="176"/>
    </row>
    <row r="889" spans="1:30" outlineLevel="2" x14ac:dyDescent="0.5">
      <c r="A889" s="342" t="s">
        <v>1973</v>
      </c>
      <c r="B889" s="160"/>
      <c r="C889" s="93"/>
      <c r="D889" s="231">
        <v>4</v>
      </c>
      <c r="E889" s="231"/>
      <c r="F889" s="208" t="s">
        <v>2030</v>
      </c>
      <c r="G889" s="227" t="s">
        <v>15</v>
      </c>
      <c r="H889" s="180">
        <v>4</v>
      </c>
      <c r="I889" s="90"/>
      <c r="J889" s="112" t="s">
        <v>22</v>
      </c>
      <c r="K889" s="261" t="s">
        <v>2988</v>
      </c>
      <c r="L889" s="112"/>
      <c r="M889" s="258"/>
      <c r="N889" s="180"/>
      <c r="O889" s="90"/>
      <c r="P889" s="253"/>
      <c r="Q889" s="254"/>
      <c r="R889" s="112"/>
      <c r="S889" s="258"/>
      <c r="T889" s="222"/>
      <c r="U889" s="161"/>
      <c r="V889" s="197"/>
      <c r="W889" s="162"/>
      <c r="X889" s="92"/>
      <c r="Y889" s="92"/>
      <c r="Z889" s="91"/>
      <c r="AA889" s="91"/>
      <c r="AB889" s="92"/>
      <c r="AC889" s="92"/>
      <c r="AD889" s="91"/>
    </row>
    <row r="890" spans="1:30" outlineLevel="2" x14ac:dyDescent="0.5">
      <c r="A890" s="342" t="s">
        <v>1974</v>
      </c>
      <c r="B890" s="160"/>
      <c r="C890" s="93"/>
      <c r="D890" s="231">
        <v>5</v>
      </c>
      <c r="E890" s="231"/>
      <c r="F890" s="208" t="s">
        <v>2031</v>
      </c>
      <c r="G890" s="227" t="s">
        <v>15</v>
      </c>
      <c r="H890" s="180">
        <v>5</v>
      </c>
      <c r="I890" s="90"/>
      <c r="J890" s="112" t="s">
        <v>22</v>
      </c>
      <c r="K890" s="261" t="s">
        <v>2988</v>
      </c>
      <c r="L890" s="112"/>
      <c r="M890" s="258"/>
      <c r="N890" s="180"/>
      <c r="O890" s="90"/>
      <c r="P890" s="253"/>
      <c r="Q890" s="254"/>
      <c r="R890" s="112"/>
      <c r="S890" s="258"/>
      <c r="T890" s="222"/>
      <c r="U890" s="161"/>
      <c r="V890" s="197"/>
      <c r="W890" s="162"/>
      <c r="X890" s="92"/>
      <c r="Y890" s="92"/>
      <c r="Z890" s="91"/>
      <c r="AA890" s="91"/>
      <c r="AB890" s="92"/>
      <c r="AC890" s="92"/>
      <c r="AD890" s="91"/>
    </row>
    <row r="891" spans="1:30" hidden="1" outlineLevel="2" x14ac:dyDescent="0.5">
      <c r="A891" s="342" t="s">
        <v>1975</v>
      </c>
      <c r="B891" s="160"/>
      <c r="C891" s="93"/>
      <c r="D891" s="231">
        <v>2</v>
      </c>
      <c r="E891" s="231"/>
      <c r="F891" s="208" t="s">
        <v>2077</v>
      </c>
      <c r="G891" s="227" t="s">
        <v>15</v>
      </c>
      <c r="H891" s="179" t="s">
        <v>215</v>
      </c>
      <c r="I891" s="90"/>
      <c r="J891" s="112"/>
      <c r="K891" s="256"/>
      <c r="L891" s="112"/>
      <c r="M891" s="258"/>
      <c r="N891" s="179"/>
      <c r="O891" s="90"/>
      <c r="P891" s="112"/>
      <c r="Q891" s="256"/>
      <c r="R891" s="112"/>
      <c r="S891" s="258"/>
      <c r="T891" s="222"/>
      <c r="U891" s="161"/>
      <c r="V891" s="197"/>
      <c r="W891" s="162"/>
      <c r="X891" s="92"/>
      <c r="Y891" s="92"/>
      <c r="Z891" s="91"/>
      <c r="AA891" s="91"/>
      <c r="AB891" s="92"/>
      <c r="AC891" s="92"/>
      <c r="AD891" s="91"/>
    </row>
    <row r="892" spans="1:30" outlineLevel="2" x14ac:dyDescent="0.5">
      <c r="A892" s="342" t="s">
        <v>1976</v>
      </c>
      <c r="B892" s="160"/>
      <c r="C892" s="93"/>
      <c r="D892" s="231">
        <v>2</v>
      </c>
      <c r="E892" s="231"/>
      <c r="F892" s="208" t="s">
        <v>2078</v>
      </c>
      <c r="G892" s="227" t="s">
        <v>15</v>
      </c>
      <c r="H892" s="180">
        <v>2</v>
      </c>
      <c r="I892" s="90"/>
      <c r="J892" s="112" t="s">
        <v>22</v>
      </c>
      <c r="K892" s="261" t="s">
        <v>2988</v>
      </c>
      <c r="L892" s="112"/>
      <c r="M892" s="258"/>
      <c r="N892" s="180"/>
      <c r="O892" s="90"/>
      <c r="P892" s="112"/>
      <c r="Q892" s="256"/>
      <c r="R892" s="112"/>
      <c r="S892" s="258"/>
      <c r="T892" s="222"/>
      <c r="U892" s="161"/>
      <c r="V892" s="197"/>
      <c r="W892" s="162"/>
      <c r="X892" s="92"/>
      <c r="Y892" s="92"/>
      <c r="Z892" s="91"/>
      <c r="AA892" s="91"/>
      <c r="AB892" s="92"/>
      <c r="AC892" s="92"/>
      <c r="AD892" s="91"/>
    </row>
    <row r="893" spans="1:30" outlineLevel="2" x14ac:dyDescent="0.5">
      <c r="A893" s="342" t="s">
        <v>1977</v>
      </c>
      <c r="B893" s="160"/>
      <c r="C893" s="93"/>
      <c r="D893" s="231">
        <v>2</v>
      </c>
      <c r="E893" s="231"/>
      <c r="F893" s="208" t="s">
        <v>2079</v>
      </c>
      <c r="G893" s="227" t="s">
        <v>15</v>
      </c>
      <c r="H893" s="180">
        <v>2</v>
      </c>
      <c r="I893" s="90"/>
      <c r="J893" s="112" t="s">
        <v>22</v>
      </c>
      <c r="K893" s="261" t="s">
        <v>2988</v>
      </c>
      <c r="L893" s="112"/>
      <c r="M893" s="258"/>
      <c r="N893" s="180"/>
      <c r="O893" s="90"/>
      <c r="P893" s="112"/>
      <c r="Q893" s="256"/>
      <c r="R893" s="112"/>
      <c r="S893" s="258"/>
      <c r="T893" s="222"/>
      <c r="U893" s="161"/>
      <c r="V893" s="197"/>
      <c r="W893" s="162"/>
      <c r="X893" s="92"/>
      <c r="Y893" s="92"/>
      <c r="Z893" s="91"/>
      <c r="AA893" s="91"/>
      <c r="AB893" s="92"/>
      <c r="AC893" s="92"/>
      <c r="AD893" s="91"/>
    </row>
    <row r="894" spans="1:30" outlineLevel="2" x14ac:dyDescent="0.5">
      <c r="A894" s="342" t="s">
        <v>1978</v>
      </c>
      <c r="B894" s="160"/>
      <c r="C894" s="93"/>
      <c r="D894" s="231">
        <v>2</v>
      </c>
      <c r="E894" s="231"/>
      <c r="F894" s="208" t="s">
        <v>2080</v>
      </c>
      <c r="G894" s="227" t="s">
        <v>15</v>
      </c>
      <c r="H894" s="180">
        <v>2</v>
      </c>
      <c r="I894" s="90"/>
      <c r="J894" s="112" t="s">
        <v>22</v>
      </c>
      <c r="K894" s="261" t="s">
        <v>2988</v>
      </c>
      <c r="L894" s="112"/>
      <c r="M894" s="258"/>
      <c r="N894" s="180"/>
      <c r="O894" s="90"/>
      <c r="P894" s="112"/>
      <c r="Q894" s="256"/>
      <c r="R894" s="112"/>
      <c r="S894" s="258"/>
      <c r="T894" s="222"/>
      <c r="U894" s="161"/>
      <c r="V894" s="197"/>
      <c r="W894" s="162"/>
      <c r="X894" s="92"/>
      <c r="Y894" s="92"/>
      <c r="Z894" s="91"/>
      <c r="AA894" s="91"/>
      <c r="AB894" s="92"/>
      <c r="AC894" s="92"/>
      <c r="AD894" s="91"/>
    </row>
    <row r="895" spans="1:30" outlineLevel="2" x14ac:dyDescent="0.5">
      <c r="A895" s="342" t="s">
        <v>1979</v>
      </c>
      <c r="B895" s="160"/>
      <c r="C895" s="93"/>
      <c r="D895" s="231">
        <v>2</v>
      </c>
      <c r="E895" s="231"/>
      <c r="F895" s="208" t="s">
        <v>2081</v>
      </c>
      <c r="G895" s="227" t="s">
        <v>15</v>
      </c>
      <c r="H895" s="180">
        <v>2</v>
      </c>
      <c r="I895" s="90"/>
      <c r="J895" s="112" t="s">
        <v>22</v>
      </c>
      <c r="K895" s="261" t="s">
        <v>2988</v>
      </c>
      <c r="L895" s="112"/>
      <c r="M895" s="258"/>
      <c r="N895" s="180"/>
      <c r="O895" s="90"/>
      <c r="P895" s="112"/>
      <c r="Q895" s="256"/>
      <c r="R895" s="112"/>
      <c r="S895" s="258"/>
      <c r="T895" s="222"/>
      <c r="U895" s="161"/>
      <c r="V895" s="197"/>
      <c r="W895" s="162"/>
      <c r="X895" s="92"/>
      <c r="Y895" s="92"/>
      <c r="Z895" s="91"/>
      <c r="AA895" s="91"/>
      <c r="AB895" s="92"/>
      <c r="AC895" s="92"/>
      <c r="AD895" s="91"/>
    </row>
    <row r="896" spans="1:30" outlineLevel="2" x14ac:dyDescent="0.5">
      <c r="A896" s="342" t="s">
        <v>1980</v>
      </c>
      <c r="B896" s="160"/>
      <c r="C896" s="93"/>
      <c r="D896" s="231">
        <v>3</v>
      </c>
      <c r="E896" s="231"/>
      <c r="F896" s="208" t="s">
        <v>2082</v>
      </c>
      <c r="G896" s="227" t="s">
        <v>15</v>
      </c>
      <c r="H896" s="180">
        <v>3</v>
      </c>
      <c r="I896" s="90"/>
      <c r="J896" s="112" t="s">
        <v>22</v>
      </c>
      <c r="K896" s="261" t="s">
        <v>2988</v>
      </c>
      <c r="L896" s="112"/>
      <c r="M896" s="258"/>
      <c r="N896" s="349"/>
      <c r="O896" s="90"/>
      <c r="P896" s="112"/>
      <c r="Q896" s="256"/>
      <c r="R896" s="112"/>
      <c r="S896" s="258"/>
      <c r="T896" s="222"/>
      <c r="U896" s="161"/>
      <c r="V896" s="197"/>
      <c r="W896" s="162"/>
      <c r="X896" s="92"/>
      <c r="Y896" s="92"/>
      <c r="Z896" s="91"/>
      <c r="AA896" s="91"/>
      <c r="AB896" s="92"/>
      <c r="AC896" s="92"/>
      <c r="AD896" s="91"/>
    </row>
    <row r="897" spans="1:30" outlineLevel="2" x14ac:dyDescent="0.5">
      <c r="A897" s="342" t="s">
        <v>1981</v>
      </c>
      <c r="B897" s="160"/>
      <c r="C897" s="93"/>
      <c r="D897" s="231">
        <v>1</v>
      </c>
      <c r="E897" s="231"/>
      <c r="F897" s="208" t="s">
        <v>2083</v>
      </c>
      <c r="G897" s="227" t="s">
        <v>15</v>
      </c>
      <c r="H897" s="180">
        <v>1</v>
      </c>
      <c r="I897" s="90"/>
      <c r="J897" s="112" t="s">
        <v>22</v>
      </c>
      <c r="K897" s="261" t="s">
        <v>2988</v>
      </c>
      <c r="L897" s="112"/>
      <c r="M897" s="258"/>
      <c r="N897" s="180"/>
      <c r="O897" s="90"/>
      <c r="P897" s="112"/>
      <c r="Q897" s="254"/>
      <c r="R897" s="112"/>
      <c r="S897" s="258"/>
      <c r="T897" s="222"/>
      <c r="U897" s="161"/>
      <c r="V897" s="197"/>
      <c r="W897" s="162"/>
      <c r="X897" s="92"/>
      <c r="Y897" s="92"/>
      <c r="Z897" s="91"/>
      <c r="AA897" s="91"/>
      <c r="AB897" s="92"/>
      <c r="AC897" s="92"/>
      <c r="AD897" s="91"/>
    </row>
    <row r="898" spans="1:30" outlineLevel="2" x14ac:dyDescent="0.5">
      <c r="A898" s="342" t="s">
        <v>1982</v>
      </c>
      <c r="B898" s="160"/>
      <c r="C898" s="93"/>
      <c r="D898" s="231">
        <v>1</v>
      </c>
      <c r="E898" s="231"/>
      <c r="F898" s="208" t="s">
        <v>2084</v>
      </c>
      <c r="G898" s="227" t="s">
        <v>15</v>
      </c>
      <c r="H898" s="180">
        <v>1</v>
      </c>
      <c r="I898" s="90"/>
      <c r="J898" s="112" t="s">
        <v>22</v>
      </c>
      <c r="K898" s="261" t="s">
        <v>2988</v>
      </c>
      <c r="L898" s="112"/>
      <c r="M898" s="258"/>
      <c r="N898" s="180"/>
      <c r="O898" s="90"/>
      <c r="P898" s="112"/>
      <c r="Q898" s="254"/>
      <c r="R898" s="112"/>
      <c r="S898" s="258"/>
      <c r="T898" s="222"/>
      <c r="U898" s="161"/>
      <c r="V898" s="197"/>
      <c r="W898" s="162"/>
      <c r="X898" s="92"/>
      <c r="Y898" s="92"/>
      <c r="Z898" s="91"/>
      <c r="AA898" s="91"/>
      <c r="AB898" s="92"/>
      <c r="AC898" s="92"/>
      <c r="AD898" s="91"/>
    </row>
    <row r="899" spans="1:30" outlineLevel="2" x14ac:dyDescent="0.5">
      <c r="A899" s="342" t="s">
        <v>1983</v>
      </c>
      <c r="B899" s="160"/>
      <c r="C899" s="93"/>
      <c r="D899" s="231">
        <v>1</v>
      </c>
      <c r="E899" s="231"/>
      <c r="F899" s="208" t="s">
        <v>2085</v>
      </c>
      <c r="G899" s="227" t="s">
        <v>15</v>
      </c>
      <c r="H899" s="180">
        <v>1</v>
      </c>
      <c r="I899" s="90"/>
      <c r="J899" s="112" t="s">
        <v>22</v>
      </c>
      <c r="K899" s="261" t="s">
        <v>2988</v>
      </c>
      <c r="L899" s="112"/>
      <c r="M899" s="258"/>
      <c r="N899" s="180"/>
      <c r="O899" s="90"/>
      <c r="P899" s="112"/>
      <c r="Q899" s="254"/>
      <c r="R899" s="112"/>
      <c r="S899" s="258"/>
      <c r="T899" s="222"/>
      <c r="U899" s="161"/>
      <c r="V899" s="197"/>
      <c r="W899" s="162"/>
      <c r="X899" s="92"/>
      <c r="Y899" s="92"/>
      <c r="Z899" s="91"/>
      <c r="AA899" s="91"/>
      <c r="AB899" s="92"/>
      <c r="AC899" s="92"/>
      <c r="AD899" s="91"/>
    </row>
    <row r="900" spans="1:30" outlineLevel="2" x14ac:dyDescent="0.5">
      <c r="A900" s="342" t="s">
        <v>2071</v>
      </c>
      <c r="B900" s="160"/>
      <c r="C900" s="93"/>
      <c r="D900" s="231">
        <v>1</v>
      </c>
      <c r="E900" s="231"/>
      <c r="F900" s="208" t="s">
        <v>2086</v>
      </c>
      <c r="G900" s="227" t="s">
        <v>15</v>
      </c>
      <c r="H900" s="180">
        <v>1</v>
      </c>
      <c r="I900" s="90"/>
      <c r="J900" s="112" t="s">
        <v>22</v>
      </c>
      <c r="K900" s="261" t="s">
        <v>2988</v>
      </c>
      <c r="L900" s="112"/>
      <c r="M900" s="258"/>
      <c r="N900" s="349"/>
      <c r="O900" s="90"/>
      <c r="P900" s="112"/>
      <c r="Q900" s="254"/>
      <c r="R900" s="112"/>
      <c r="S900" s="258"/>
      <c r="T900" s="222"/>
      <c r="U900" s="161"/>
      <c r="V900" s="197"/>
      <c r="W900" s="162"/>
      <c r="X900" s="92"/>
      <c r="Y900" s="92"/>
      <c r="Z900" s="91"/>
      <c r="AA900" s="91"/>
      <c r="AB900" s="92"/>
      <c r="AC900" s="92"/>
      <c r="AD900" s="91"/>
    </row>
    <row r="901" spans="1:30" outlineLevel="2" x14ac:dyDescent="0.5">
      <c r="A901" s="342" t="s">
        <v>1984</v>
      </c>
      <c r="B901" s="160"/>
      <c r="C901" s="93"/>
      <c r="D901" s="231">
        <v>0</v>
      </c>
      <c r="E901" s="231"/>
      <c r="F901" s="208" t="s">
        <v>2032</v>
      </c>
      <c r="G901" s="227" t="s">
        <v>15</v>
      </c>
      <c r="H901" s="180">
        <v>0</v>
      </c>
      <c r="I901" s="90"/>
      <c r="J901" s="112" t="s">
        <v>22</v>
      </c>
      <c r="K901" s="261" t="s">
        <v>2988</v>
      </c>
      <c r="L901" s="112"/>
      <c r="M901" s="258"/>
      <c r="N901" s="180"/>
      <c r="O901" s="90"/>
      <c r="P901" s="112"/>
      <c r="Q901" s="254"/>
      <c r="R901" s="112"/>
      <c r="S901" s="258"/>
      <c r="T901" s="222"/>
      <c r="U901" s="161"/>
      <c r="V901" s="197"/>
      <c r="W901" s="162"/>
      <c r="X901" s="92"/>
      <c r="Y901" s="92"/>
      <c r="Z901" s="91"/>
      <c r="AA901" s="91"/>
      <c r="AB901" s="92"/>
      <c r="AC901" s="92"/>
      <c r="AD901" s="91"/>
    </row>
    <row r="902" spans="1:30" outlineLevel="2" x14ac:dyDescent="0.5">
      <c r="A902" s="342" t="s">
        <v>1985</v>
      </c>
      <c r="B902" s="160"/>
      <c r="C902" s="93"/>
      <c r="D902" s="231">
        <v>0</v>
      </c>
      <c r="E902" s="231"/>
      <c r="F902" s="208" t="s">
        <v>2033</v>
      </c>
      <c r="G902" s="227" t="s">
        <v>15</v>
      </c>
      <c r="H902" s="180">
        <v>0</v>
      </c>
      <c r="I902" s="90"/>
      <c r="J902" s="112" t="s">
        <v>22</v>
      </c>
      <c r="K902" s="261" t="s">
        <v>2988</v>
      </c>
      <c r="L902" s="112"/>
      <c r="M902" s="258"/>
      <c r="N902" s="180"/>
      <c r="O902" s="90"/>
      <c r="P902" s="112"/>
      <c r="Q902" s="254"/>
      <c r="R902" s="112"/>
      <c r="S902" s="258"/>
      <c r="T902" s="222"/>
      <c r="U902" s="161"/>
      <c r="V902" s="197"/>
      <c r="W902" s="162"/>
      <c r="X902" s="92"/>
      <c r="Y902" s="92"/>
      <c r="Z902" s="91"/>
      <c r="AA902" s="91"/>
      <c r="AB902" s="92"/>
      <c r="AC902" s="92"/>
      <c r="AD902" s="91"/>
    </row>
    <row r="903" spans="1:30" outlineLevel="2" x14ac:dyDescent="0.5">
      <c r="A903" s="342" t="s">
        <v>1986</v>
      </c>
      <c r="B903" s="160"/>
      <c r="C903" s="93"/>
      <c r="D903" s="231">
        <v>0</v>
      </c>
      <c r="E903" s="231"/>
      <c r="F903" s="208" t="s">
        <v>2034</v>
      </c>
      <c r="G903" s="227" t="s">
        <v>15</v>
      </c>
      <c r="H903" s="180">
        <v>0</v>
      </c>
      <c r="I903" s="90"/>
      <c r="J903" s="112" t="s">
        <v>22</v>
      </c>
      <c r="K903" s="261" t="s">
        <v>2988</v>
      </c>
      <c r="L903" s="112"/>
      <c r="M903" s="258"/>
      <c r="N903" s="180"/>
      <c r="O903" s="90"/>
      <c r="P903" s="112"/>
      <c r="Q903" s="254"/>
      <c r="R903" s="112"/>
      <c r="S903" s="258"/>
      <c r="T903" s="222"/>
      <c r="U903" s="161"/>
      <c r="V903" s="197"/>
      <c r="W903" s="162"/>
      <c r="X903" s="92"/>
      <c r="Y903" s="92"/>
      <c r="Z903" s="91"/>
      <c r="AA903" s="91"/>
      <c r="AB903" s="92"/>
      <c r="AC903" s="92"/>
      <c r="AD903" s="91"/>
    </row>
    <row r="904" spans="1:30" outlineLevel="2" x14ac:dyDescent="0.5">
      <c r="A904" s="342" t="s">
        <v>1987</v>
      </c>
      <c r="B904" s="160"/>
      <c r="C904" s="93"/>
      <c r="D904" s="231">
        <v>0</v>
      </c>
      <c r="E904" s="231"/>
      <c r="F904" s="208" t="s">
        <v>2035</v>
      </c>
      <c r="G904" s="227" t="s">
        <v>15</v>
      </c>
      <c r="H904" s="180">
        <v>0</v>
      </c>
      <c r="I904" s="90"/>
      <c r="J904" s="112" t="s">
        <v>22</v>
      </c>
      <c r="K904" s="261" t="s">
        <v>2988</v>
      </c>
      <c r="L904" s="112"/>
      <c r="M904" s="258"/>
      <c r="N904" s="180"/>
      <c r="O904" s="90"/>
      <c r="P904" s="112"/>
      <c r="Q904" s="262"/>
      <c r="R904" s="112"/>
      <c r="S904" s="258"/>
      <c r="T904" s="222"/>
      <c r="U904" s="161"/>
      <c r="V904" s="197"/>
      <c r="W904" s="162"/>
      <c r="X904" s="92"/>
      <c r="Y904" s="92"/>
      <c r="Z904" s="91"/>
      <c r="AA904" s="91"/>
      <c r="AB904" s="92"/>
      <c r="AC904" s="92"/>
      <c r="AD904" s="91"/>
    </row>
    <row r="905" spans="1:30" outlineLevel="2" x14ac:dyDescent="0.5">
      <c r="A905" s="342" t="s">
        <v>1988</v>
      </c>
      <c r="B905" s="160"/>
      <c r="C905" s="93"/>
      <c r="D905" s="231">
        <v>0</v>
      </c>
      <c r="E905" s="231"/>
      <c r="F905" s="208" t="s">
        <v>2036</v>
      </c>
      <c r="G905" s="227" t="s">
        <v>15</v>
      </c>
      <c r="H905" s="180">
        <v>0</v>
      </c>
      <c r="I905" s="90"/>
      <c r="J905" s="112" t="s">
        <v>22</v>
      </c>
      <c r="K905" s="261" t="s">
        <v>2988</v>
      </c>
      <c r="L905" s="112"/>
      <c r="M905" s="258"/>
      <c r="N905" s="180"/>
      <c r="O905" s="90"/>
      <c r="P905" s="112"/>
      <c r="Q905" s="262"/>
      <c r="R905" s="112"/>
      <c r="S905" s="258"/>
      <c r="T905" s="222"/>
      <c r="U905" s="161"/>
      <c r="V905" s="197"/>
      <c r="W905" s="162"/>
      <c r="X905" s="92"/>
      <c r="Y905" s="92"/>
      <c r="Z905" s="91"/>
      <c r="AA905" s="91"/>
      <c r="AB905" s="92"/>
      <c r="AC905" s="92"/>
      <c r="AD905" s="91"/>
    </row>
    <row r="906" spans="1:30" outlineLevel="2" x14ac:dyDescent="0.5">
      <c r="A906" s="342" t="s">
        <v>1989</v>
      </c>
      <c r="B906" s="160"/>
      <c r="C906" s="93"/>
      <c r="D906" s="231">
        <v>0</v>
      </c>
      <c r="E906" s="231"/>
      <c r="F906" s="208" t="s">
        <v>2037</v>
      </c>
      <c r="G906" s="227" t="s">
        <v>15</v>
      </c>
      <c r="H906" s="180">
        <v>0</v>
      </c>
      <c r="I906" s="90"/>
      <c r="J906" s="112" t="s">
        <v>22</v>
      </c>
      <c r="K906" s="261" t="s">
        <v>2988</v>
      </c>
      <c r="L906" s="112"/>
      <c r="M906" s="258"/>
      <c r="N906" s="180"/>
      <c r="O906" s="90"/>
      <c r="P906" s="112"/>
      <c r="Q906" s="254"/>
      <c r="R906" s="112"/>
      <c r="S906" s="258"/>
      <c r="T906" s="222"/>
      <c r="U906" s="161"/>
      <c r="V906" s="197"/>
      <c r="W906" s="162"/>
      <c r="X906" s="92"/>
      <c r="Y906" s="92"/>
      <c r="Z906" s="91"/>
      <c r="AA906" s="91"/>
      <c r="AB906" s="92"/>
      <c r="AC906" s="92"/>
      <c r="AD906" s="91"/>
    </row>
    <row r="907" spans="1:30" outlineLevel="2" x14ac:dyDescent="0.5">
      <c r="A907" s="342" t="s">
        <v>1990</v>
      </c>
      <c r="B907" s="160"/>
      <c r="C907" s="93"/>
      <c r="D907" s="231">
        <v>0</v>
      </c>
      <c r="E907" s="231"/>
      <c r="F907" s="208" t="s">
        <v>2038</v>
      </c>
      <c r="G907" s="227" t="s">
        <v>15</v>
      </c>
      <c r="H907" s="180">
        <v>0</v>
      </c>
      <c r="I907" s="90"/>
      <c r="J907" s="112" t="s">
        <v>22</v>
      </c>
      <c r="K907" s="261" t="s">
        <v>2988</v>
      </c>
      <c r="L907" s="112"/>
      <c r="M907" s="258"/>
      <c r="N907" s="180"/>
      <c r="O907" s="90"/>
      <c r="P907" s="112"/>
      <c r="Q907" s="254"/>
      <c r="R907" s="112"/>
      <c r="S907" s="258"/>
      <c r="T907" s="222"/>
      <c r="U907" s="161"/>
      <c r="V907" s="197"/>
      <c r="W907" s="162"/>
      <c r="X907" s="92"/>
      <c r="Y907" s="92"/>
      <c r="Z907" s="91"/>
      <c r="AA907" s="91"/>
      <c r="AB907" s="92"/>
      <c r="AC907" s="92"/>
      <c r="AD907" s="91"/>
    </row>
    <row r="908" spans="1:30" outlineLevel="2" x14ac:dyDescent="0.5">
      <c r="A908" s="342" t="s">
        <v>1991</v>
      </c>
      <c r="B908" s="160"/>
      <c r="C908" s="93"/>
      <c r="D908" s="231">
        <v>0</v>
      </c>
      <c r="E908" s="231"/>
      <c r="F908" s="208" t="s">
        <v>2039</v>
      </c>
      <c r="G908" s="227" t="s">
        <v>15</v>
      </c>
      <c r="H908" s="180">
        <v>0</v>
      </c>
      <c r="I908" s="90"/>
      <c r="J908" s="112" t="s">
        <v>22</v>
      </c>
      <c r="K908" s="261" t="s">
        <v>2988</v>
      </c>
      <c r="L908" s="112"/>
      <c r="M908" s="258"/>
      <c r="N908" s="180"/>
      <c r="O908" s="90"/>
      <c r="P908" s="112"/>
      <c r="Q908" s="254"/>
      <c r="R908" s="112"/>
      <c r="S908" s="258"/>
      <c r="T908" s="222"/>
      <c r="U908" s="161"/>
      <c r="V908" s="197"/>
      <c r="W908" s="162"/>
      <c r="X908" s="92"/>
      <c r="Y908" s="92"/>
      <c r="Z908" s="91"/>
      <c r="AA908" s="91"/>
      <c r="AB908" s="92"/>
      <c r="AC908" s="92"/>
      <c r="AD908" s="91"/>
    </row>
    <row r="909" spans="1:30" outlineLevel="2" x14ac:dyDescent="0.5">
      <c r="A909" s="342" t="s">
        <v>1992</v>
      </c>
      <c r="B909" s="160"/>
      <c r="C909" s="93"/>
      <c r="D909" s="231">
        <v>0</v>
      </c>
      <c r="E909" s="231"/>
      <c r="F909" s="208" t="s">
        <v>2040</v>
      </c>
      <c r="G909" s="227" t="s">
        <v>15</v>
      </c>
      <c r="H909" s="180">
        <v>0</v>
      </c>
      <c r="I909" s="90"/>
      <c r="J909" s="112" t="s">
        <v>22</v>
      </c>
      <c r="K909" s="261" t="s">
        <v>2988</v>
      </c>
      <c r="L909" s="112"/>
      <c r="M909" s="258"/>
      <c r="N909" s="180"/>
      <c r="O909" s="90"/>
      <c r="P909" s="252"/>
      <c r="Q909" s="263"/>
      <c r="R909" s="112"/>
      <c r="S909" s="258"/>
      <c r="T909" s="222"/>
      <c r="U909" s="161"/>
      <c r="V909" s="197"/>
      <c r="W909" s="162"/>
      <c r="X909" s="92"/>
      <c r="Y909" s="92"/>
      <c r="Z909" s="91"/>
      <c r="AA909" s="91"/>
      <c r="AB909" s="92"/>
      <c r="AC909" s="92"/>
      <c r="AD909" s="91"/>
    </row>
    <row r="910" spans="1:30" outlineLevel="2" x14ac:dyDescent="0.5">
      <c r="A910" s="342" t="s">
        <v>1993</v>
      </c>
      <c r="B910" s="160"/>
      <c r="C910" s="93"/>
      <c r="D910" s="231">
        <v>0</v>
      </c>
      <c r="E910" s="231"/>
      <c r="F910" s="208" t="s">
        <v>2041</v>
      </c>
      <c r="G910" s="227" t="s">
        <v>15</v>
      </c>
      <c r="H910" s="180">
        <v>0</v>
      </c>
      <c r="I910" s="90"/>
      <c r="J910" s="112" t="s">
        <v>22</v>
      </c>
      <c r="K910" s="261" t="s">
        <v>2988</v>
      </c>
      <c r="L910" s="112"/>
      <c r="M910" s="258"/>
      <c r="N910" s="180"/>
      <c r="O910" s="90"/>
      <c r="P910" s="252"/>
      <c r="Q910" s="263"/>
      <c r="R910" s="112"/>
      <c r="S910" s="258"/>
      <c r="T910" s="222"/>
      <c r="U910" s="161"/>
      <c r="V910" s="197"/>
      <c r="W910" s="162"/>
      <c r="X910" s="92"/>
      <c r="Y910" s="92"/>
      <c r="Z910" s="91"/>
      <c r="AA910" s="91"/>
      <c r="AB910" s="92"/>
      <c r="AC910" s="92"/>
      <c r="AD910" s="91"/>
    </row>
    <row r="911" spans="1:30" outlineLevel="2" x14ac:dyDescent="0.5">
      <c r="A911" s="342" t="s">
        <v>1994</v>
      </c>
      <c r="B911" s="160"/>
      <c r="C911" s="93"/>
      <c r="D911" s="231">
        <v>0</v>
      </c>
      <c r="E911" s="231"/>
      <c r="F911" s="208" t="s">
        <v>2042</v>
      </c>
      <c r="G911" s="227" t="s">
        <v>15</v>
      </c>
      <c r="H911" s="180">
        <v>0</v>
      </c>
      <c r="I911" s="90"/>
      <c r="J911" s="112" t="s">
        <v>22</v>
      </c>
      <c r="K911" s="261" t="s">
        <v>2988</v>
      </c>
      <c r="L911" s="112"/>
      <c r="M911" s="258"/>
      <c r="N911" s="180"/>
      <c r="O911" s="90"/>
      <c r="P911" s="112"/>
      <c r="Q911" s="263"/>
      <c r="R911" s="112"/>
      <c r="S911" s="258"/>
      <c r="T911" s="222"/>
      <c r="U911" s="161"/>
      <c r="V911" s="197"/>
      <c r="W911" s="162"/>
      <c r="X911" s="92"/>
      <c r="Y911" s="92"/>
      <c r="Z911" s="91"/>
      <c r="AA911" s="91"/>
      <c r="AB911" s="92"/>
      <c r="AC911" s="92"/>
      <c r="AD911" s="91"/>
    </row>
    <row r="912" spans="1:30" outlineLevel="2" x14ac:dyDescent="0.5">
      <c r="A912" s="342" t="s">
        <v>1995</v>
      </c>
      <c r="B912" s="160"/>
      <c r="C912" s="93"/>
      <c r="D912" s="231">
        <v>0</v>
      </c>
      <c r="E912" s="231"/>
      <c r="F912" s="208" t="s">
        <v>2043</v>
      </c>
      <c r="G912" s="227" t="s">
        <v>15</v>
      </c>
      <c r="H912" s="180">
        <v>0</v>
      </c>
      <c r="I912" s="90"/>
      <c r="J912" s="112" t="s">
        <v>22</v>
      </c>
      <c r="K912" s="261" t="s">
        <v>2988</v>
      </c>
      <c r="L912" s="112"/>
      <c r="M912" s="258"/>
      <c r="N912" s="180"/>
      <c r="O912" s="90"/>
      <c r="P912" s="112"/>
      <c r="Q912" s="254"/>
      <c r="R912" s="112"/>
      <c r="S912" s="258"/>
      <c r="T912" s="222"/>
      <c r="U912" s="161"/>
      <c r="V912" s="197"/>
      <c r="W912" s="162"/>
      <c r="X912" s="92"/>
      <c r="Y912" s="92"/>
      <c r="Z912" s="91"/>
      <c r="AA912" s="91"/>
      <c r="AB912" s="92"/>
      <c r="AC912" s="92"/>
      <c r="AD912" s="91"/>
    </row>
    <row r="913" spans="1:30" outlineLevel="2" x14ac:dyDescent="0.5">
      <c r="A913" s="342" t="s">
        <v>1996</v>
      </c>
      <c r="B913" s="160"/>
      <c r="C913" s="93"/>
      <c r="D913" s="231">
        <v>0</v>
      </c>
      <c r="E913" s="231"/>
      <c r="F913" s="208" t="s">
        <v>2044</v>
      </c>
      <c r="G913" s="227" t="s">
        <v>15</v>
      </c>
      <c r="H913" s="180">
        <v>0</v>
      </c>
      <c r="I913" s="90"/>
      <c r="J913" s="112" t="s">
        <v>22</v>
      </c>
      <c r="K913" s="261" t="s">
        <v>2988</v>
      </c>
      <c r="L913" s="112"/>
      <c r="M913" s="258"/>
      <c r="N913" s="180"/>
      <c r="O913" s="90"/>
      <c r="P913" s="112"/>
      <c r="Q913" s="254"/>
      <c r="R913" s="112"/>
      <c r="S913" s="258"/>
      <c r="T913" s="222"/>
      <c r="U913" s="161"/>
      <c r="V913" s="197"/>
      <c r="W913" s="162"/>
      <c r="X913" s="92"/>
      <c r="Y913" s="92"/>
      <c r="Z913" s="91"/>
      <c r="AA913" s="91"/>
      <c r="AB913" s="92"/>
      <c r="AC913" s="92"/>
      <c r="AD913" s="91"/>
    </row>
    <row r="914" spans="1:30" outlineLevel="2" x14ac:dyDescent="0.5">
      <c r="A914" s="342" t="s">
        <v>1997</v>
      </c>
      <c r="B914" s="160"/>
      <c r="C914" s="93"/>
      <c r="D914" s="231">
        <v>0</v>
      </c>
      <c r="E914" s="231"/>
      <c r="F914" s="208" t="s">
        <v>2045</v>
      </c>
      <c r="G914" s="227" t="s">
        <v>15</v>
      </c>
      <c r="H914" s="180">
        <v>0</v>
      </c>
      <c r="I914" s="90"/>
      <c r="J914" s="112" t="s">
        <v>22</v>
      </c>
      <c r="K914" s="261" t="s">
        <v>2988</v>
      </c>
      <c r="L914" s="112"/>
      <c r="M914" s="258"/>
      <c r="N914" s="180"/>
      <c r="O914" s="90"/>
      <c r="P914" s="112"/>
      <c r="Q914" s="254"/>
      <c r="R914" s="112"/>
      <c r="S914" s="258"/>
      <c r="T914" s="222"/>
      <c r="U914" s="161"/>
      <c r="V914" s="197"/>
      <c r="W914" s="162"/>
      <c r="X914" s="92"/>
      <c r="Y914" s="92"/>
      <c r="Z914" s="91"/>
      <c r="AA914" s="91"/>
      <c r="AB914" s="92"/>
      <c r="AC914" s="92"/>
      <c r="AD914" s="91"/>
    </row>
    <row r="915" spans="1:30" hidden="1" outlineLevel="2" x14ac:dyDescent="0.5">
      <c r="A915" s="342" t="s">
        <v>1998</v>
      </c>
      <c r="B915" s="160"/>
      <c r="C915" s="93"/>
      <c r="D915" s="231">
        <v>0</v>
      </c>
      <c r="E915" s="231"/>
      <c r="F915" s="208" t="s">
        <v>2046</v>
      </c>
      <c r="G915" s="227" t="s">
        <v>15</v>
      </c>
      <c r="H915" s="179" t="s">
        <v>215</v>
      </c>
      <c r="I915" s="90"/>
      <c r="J915" s="112"/>
      <c r="K915" s="254"/>
      <c r="L915" s="112"/>
      <c r="M915" s="258"/>
      <c r="N915" s="179"/>
      <c r="O915" s="90"/>
      <c r="P915" s="112"/>
      <c r="Q915" s="254"/>
      <c r="R915" s="112"/>
      <c r="S915" s="258"/>
      <c r="T915" s="222"/>
      <c r="U915" s="161"/>
      <c r="V915" s="197"/>
      <c r="W915" s="162"/>
      <c r="X915" s="92"/>
      <c r="Y915" s="92"/>
      <c r="Z915" s="91"/>
      <c r="AA915" s="91"/>
      <c r="AB915" s="92"/>
      <c r="AC915" s="92"/>
      <c r="AD915" s="91"/>
    </row>
    <row r="916" spans="1:30" hidden="1" outlineLevel="2" x14ac:dyDescent="0.5">
      <c r="A916" s="342" t="s">
        <v>1999</v>
      </c>
      <c r="B916" s="160"/>
      <c r="C916" s="93"/>
      <c r="D916" s="231">
        <v>0</v>
      </c>
      <c r="E916" s="231"/>
      <c r="F916" s="208" t="s">
        <v>2047</v>
      </c>
      <c r="G916" s="227" t="s">
        <v>15</v>
      </c>
      <c r="H916" s="179" t="s">
        <v>215</v>
      </c>
      <c r="I916" s="90"/>
      <c r="J916" s="112"/>
      <c r="K916" s="254"/>
      <c r="L916" s="112"/>
      <c r="M916" s="258"/>
      <c r="N916" s="179"/>
      <c r="O916" s="90"/>
      <c r="P916" s="112"/>
      <c r="Q916" s="254"/>
      <c r="R916" s="112"/>
      <c r="S916" s="258"/>
      <c r="T916" s="222"/>
      <c r="U916" s="161"/>
      <c r="V916" s="197"/>
      <c r="W916" s="162"/>
      <c r="X916" s="92"/>
      <c r="Y916" s="92"/>
      <c r="Z916" s="91"/>
      <c r="AA916" s="91"/>
      <c r="AB916" s="92"/>
      <c r="AC916" s="92"/>
      <c r="AD916" s="91"/>
    </row>
    <row r="917" spans="1:30" hidden="1" outlineLevel="2" x14ac:dyDescent="0.5">
      <c r="A917" s="342" t="s">
        <v>2000</v>
      </c>
      <c r="B917" s="160"/>
      <c r="C917" s="93"/>
      <c r="D917" s="231">
        <v>0</v>
      </c>
      <c r="E917" s="231"/>
      <c r="F917" s="208" t="s">
        <v>2048</v>
      </c>
      <c r="G917" s="227" t="s">
        <v>15</v>
      </c>
      <c r="H917" s="179" t="s">
        <v>215</v>
      </c>
      <c r="I917" s="90"/>
      <c r="J917" s="112"/>
      <c r="K917" s="254"/>
      <c r="L917" s="112"/>
      <c r="M917" s="258"/>
      <c r="N917" s="179"/>
      <c r="O917" s="90"/>
      <c r="P917" s="112"/>
      <c r="Q917" s="254"/>
      <c r="R917" s="112"/>
      <c r="S917" s="258"/>
      <c r="T917" s="222"/>
      <c r="U917" s="161"/>
      <c r="V917" s="197"/>
      <c r="W917" s="162"/>
      <c r="X917" s="92"/>
      <c r="Y917" s="92"/>
      <c r="Z917" s="91"/>
      <c r="AA917" s="91"/>
      <c r="AB917" s="92"/>
      <c r="AC917" s="92"/>
      <c r="AD917" s="91"/>
    </row>
    <row r="918" spans="1:30" hidden="1" outlineLevel="2" x14ac:dyDescent="0.5">
      <c r="A918" s="342" t="s">
        <v>2001</v>
      </c>
      <c r="B918" s="160"/>
      <c r="C918" s="93"/>
      <c r="D918" s="231">
        <v>0</v>
      </c>
      <c r="E918" s="231"/>
      <c r="F918" s="208" t="s">
        <v>2049</v>
      </c>
      <c r="G918" s="227" t="s">
        <v>15</v>
      </c>
      <c r="H918" s="179" t="s">
        <v>215</v>
      </c>
      <c r="I918" s="90"/>
      <c r="J918" s="112"/>
      <c r="K918" s="254"/>
      <c r="L918" s="112"/>
      <c r="M918" s="258"/>
      <c r="N918" s="179"/>
      <c r="O918" s="90"/>
      <c r="P918" s="112"/>
      <c r="Q918" s="254"/>
      <c r="R918" s="112"/>
      <c r="S918" s="258"/>
      <c r="T918" s="222"/>
      <c r="U918" s="161"/>
      <c r="V918" s="197"/>
      <c r="W918" s="162"/>
      <c r="X918" s="92"/>
      <c r="Y918" s="92"/>
      <c r="Z918" s="91"/>
      <c r="AA918" s="91"/>
      <c r="AB918" s="92"/>
      <c r="AC918" s="92"/>
      <c r="AD918" s="91"/>
    </row>
    <row r="919" spans="1:30" hidden="1" outlineLevel="2" x14ac:dyDescent="0.5">
      <c r="A919" s="342" t="s">
        <v>2002</v>
      </c>
      <c r="B919" s="160"/>
      <c r="C919" s="93"/>
      <c r="D919" s="231">
        <v>0</v>
      </c>
      <c r="E919" s="231"/>
      <c r="F919" s="208" t="s">
        <v>2050</v>
      </c>
      <c r="G919" s="227" t="s">
        <v>15</v>
      </c>
      <c r="H919" s="179" t="s">
        <v>215</v>
      </c>
      <c r="I919" s="90"/>
      <c r="J919" s="112"/>
      <c r="K919" s="254"/>
      <c r="L919" s="112"/>
      <c r="M919" s="258"/>
      <c r="N919" s="179"/>
      <c r="O919" s="90"/>
      <c r="P919" s="112"/>
      <c r="Q919" s="254"/>
      <c r="R919" s="112"/>
      <c r="S919" s="258"/>
      <c r="T919" s="222"/>
      <c r="U919" s="161"/>
      <c r="V919" s="197"/>
      <c r="W919" s="162"/>
      <c r="X919" s="92"/>
      <c r="Y919" s="92"/>
      <c r="Z919" s="91"/>
      <c r="AA919" s="91"/>
      <c r="AB919" s="92"/>
      <c r="AC919" s="92"/>
      <c r="AD919" s="91"/>
    </row>
    <row r="920" spans="1:30" outlineLevel="2" x14ac:dyDescent="0.5">
      <c r="A920" s="342" t="s">
        <v>2003</v>
      </c>
      <c r="B920" s="160"/>
      <c r="C920" s="93"/>
      <c r="D920" s="231">
        <v>0</v>
      </c>
      <c r="E920" s="231"/>
      <c r="F920" s="208" t="s">
        <v>2051</v>
      </c>
      <c r="G920" s="227" t="s">
        <v>15</v>
      </c>
      <c r="H920" s="180">
        <v>0</v>
      </c>
      <c r="I920" s="90"/>
      <c r="J920" s="112" t="s">
        <v>22</v>
      </c>
      <c r="K920" s="261" t="s">
        <v>2988</v>
      </c>
      <c r="L920" s="112"/>
      <c r="M920" s="258"/>
      <c r="N920" s="180"/>
      <c r="O920" s="90"/>
      <c r="P920" s="112"/>
      <c r="Q920" s="254"/>
      <c r="R920" s="112"/>
      <c r="S920" s="258"/>
      <c r="T920" s="222"/>
      <c r="U920" s="161"/>
      <c r="V920" s="197"/>
      <c r="W920" s="162"/>
      <c r="X920" s="92"/>
      <c r="Y920" s="92"/>
      <c r="Z920" s="91"/>
      <c r="AA920" s="91"/>
      <c r="AB920" s="92"/>
      <c r="AC920" s="92"/>
      <c r="AD920" s="91"/>
    </row>
    <row r="921" spans="1:30" outlineLevel="2" x14ac:dyDescent="0.5">
      <c r="A921" s="342" t="s">
        <v>2004</v>
      </c>
      <c r="B921" s="160"/>
      <c r="C921" s="93"/>
      <c r="D921" s="231">
        <v>0</v>
      </c>
      <c r="E921" s="231"/>
      <c r="F921" s="208" t="s">
        <v>2052</v>
      </c>
      <c r="G921" s="227" t="s">
        <v>15</v>
      </c>
      <c r="H921" s="180">
        <v>0</v>
      </c>
      <c r="I921" s="90"/>
      <c r="J921" s="112" t="s">
        <v>22</v>
      </c>
      <c r="K921" s="261" t="s">
        <v>2988</v>
      </c>
      <c r="L921" s="112"/>
      <c r="M921" s="258"/>
      <c r="N921" s="180"/>
      <c r="O921" s="90"/>
      <c r="P921" s="112"/>
      <c r="Q921" s="254"/>
      <c r="R921" s="112"/>
      <c r="S921" s="258"/>
      <c r="T921" s="222"/>
      <c r="U921" s="161"/>
      <c r="V921" s="197"/>
      <c r="W921" s="162"/>
      <c r="X921" s="92"/>
      <c r="Y921" s="92"/>
      <c r="Z921" s="91"/>
      <c r="AA921" s="91"/>
      <c r="AB921" s="92"/>
      <c r="AC921" s="92"/>
      <c r="AD921" s="91"/>
    </row>
    <row r="922" spans="1:30" outlineLevel="2" x14ac:dyDescent="0.5">
      <c r="A922" s="342" t="s">
        <v>2005</v>
      </c>
      <c r="B922" s="160"/>
      <c r="C922" s="93"/>
      <c r="D922" s="231">
        <v>0</v>
      </c>
      <c r="E922" s="231"/>
      <c r="F922" s="208" t="s">
        <v>2053</v>
      </c>
      <c r="G922" s="227" t="s">
        <v>15</v>
      </c>
      <c r="H922" s="180">
        <v>0</v>
      </c>
      <c r="I922" s="90"/>
      <c r="J922" s="112" t="s">
        <v>22</v>
      </c>
      <c r="K922" s="261" t="s">
        <v>2988</v>
      </c>
      <c r="L922" s="112"/>
      <c r="M922" s="258"/>
      <c r="N922" s="180"/>
      <c r="O922" s="90"/>
      <c r="P922" s="112"/>
      <c r="Q922" s="254"/>
      <c r="R922" s="112"/>
      <c r="S922" s="258"/>
      <c r="T922" s="222"/>
      <c r="U922" s="161"/>
      <c r="V922" s="197"/>
      <c r="W922" s="162"/>
      <c r="X922" s="92"/>
      <c r="Y922" s="92"/>
      <c r="Z922" s="91"/>
      <c r="AA922" s="91"/>
      <c r="AB922" s="92"/>
      <c r="AC922" s="92"/>
      <c r="AD922" s="91"/>
    </row>
    <row r="923" spans="1:30" hidden="1" outlineLevel="2" x14ac:dyDescent="0.5">
      <c r="A923" s="342" t="s">
        <v>2006</v>
      </c>
      <c r="B923" s="160"/>
      <c r="C923" s="93"/>
      <c r="D923" s="231">
        <v>0</v>
      </c>
      <c r="E923" s="231"/>
      <c r="F923" s="208" t="s">
        <v>2054</v>
      </c>
      <c r="G923" s="227" t="s">
        <v>15</v>
      </c>
      <c r="H923" s="179" t="s">
        <v>215</v>
      </c>
      <c r="I923" s="90"/>
      <c r="J923" s="112"/>
      <c r="K923" s="254"/>
      <c r="L923" s="112"/>
      <c r="M923" s="258"/>
      <c r="N923" s="179"/>
      <c r="O923" s="90"/>
      <c r="P923" s="112"/>
      <c r="Q923" s="254"/>
      <c r="R923" s="112"/>
      <c r="S923" s="258"/>
      <c r="T923" s="222"/>
      <c r="U923" s="161"/>
      <c r="V923" s="197"/>
      <c r="W923" s="162"/>
      <c r="X923" s="92"/>
      <c r="Y923" s="92"/>
      <c r="Z923" s="91"/>
      <c r="AA923" s="91"/>
      <c r="AB923" s="92"/>
      <c r="AC923" s="92"/>
      <c r="AD923" s="91"/>
    </row>
    <row r="924" spans="1:30" hidden="1" outlineLevel="2" x14ac:dyDescent="0.5">
      <c r="A924" s="342" t="s">
        <v>2007</v>
      </c>
      <c r="B924" s="160"/>
      <c r="C924" s="93"/>
      <c r="D924" s="231">
        <v>0</v>
      </c>
      <c r="E924" s="231"/>
      <c r="F924" s="208" t="s">
        <v>2055</v>
      </c>
      <c r="G924" s="227" t="s">
        <v>15</v>
      </c>
      <c r="H924" s="179" t="s">
        <v>215</v>
      </c>
      <c r="I924" s="90"/>
      <c r="J924" s="112"/>
      <c r="K924" s="254"/>
      <c r="L924" s="112"/>
      <c r="M924" s="258"/>
      <c r="N924" s="179"/>
      <c r="O924" s="90"/>
      <c r="P924" s="112"/>
      <c r="Q924" s="254"/>
      <c r="R924" s="112"/>
      <c r="S924" s="258"/>
      <c r="T924" s="222"/>
      <c r="U924" s="161"/>
      <c r="V924" s="197"/>
      <c r="W924" s="162"/>
      <c r="X924" s="92"/>
      <c r="Y924" s="92"/>
      <c r="Z924" s="91"/>
      <c r="AA924" s="91"/>
      <c r="AB924" s="92"/>
      <c r="AC924" s="92"/>
      <c r="AD924" s="91"/>
    </row>
    <row r="925" spans="1:30" hidden="1" outlineLevel="2" x14ac:dyDescent="0.5">
      <c r="A925" s="342" t="s">
        <v>2008</v>
      </c>
      <c r="B925" s="160"/>
      <c r="C925" s="93"/>
      <c r="D925" s="231">
        <v>0</v>
      </c>
      <c r="E925" s="231"/>
      <c r="F925" s="208" t="s">
        <v>2056</v>
      </c>
      <c r="G925" s="227" t="s">
        <v>15</v>
      </c>
      <c r="H925" s="179" t="s">
        <v>215</v>
      </c>
      <c r="I925" s="90"/>
      <c r="J925" s="112"/>
      <c r="K925" s="254"/>
      <c r="L925" s="112"/>
      <c r="M925" s="258"/>
      <c r="N925" s="179"/>
      <c r="O925" s="90"/>
      <c r="P925" s="112"/>
      <c r="Q925" s="254"/>
      <c r="R925" s="112"/>
      <c r="S925" s="258"/>
      <c r="T925" s="222"/>
      <c r="U925" s="161"/>
      <c r="V925" s="197"/>
      <c r="W925" s="162"/>
      <c r="X925" s="92"/>
      <c r="Y925" s="92"/>
      <c r="Z925" s="91"/>
      <c r="AA925" s="91"/>
      <c r="AB925" s="92"/>
      <c r="AC925" s="92"/>
      <c r="AD925" s="91"/>
    </row>
    <row r="926" spans="1:30" hidden="1" outlineLevel="2" x14ac:dyDescent="0.5">
      <c r="A926" s="342" t="s">
        <v>2009</v>
      </c>
      <c r="B926" s="160"/>
      <c r="C926" s="93"/>
      <c r="D926" s="231">
        <v>0</v>
      </c>
      <c r="E926" s="231"/>
      <c r="F926" s="208" t="s">
        <v>2057</v>
      </c>
      <c r="G926" s="227" t="s">
        <v>15</v>
      </c>
      <c r="H926" s="179" t="s">
        <v>215</v>
      </c>
      <c r="I926" s="90"/>
      <c r="J926" s="112"/>
      <c r="K926" s="254"/>
      <c r="L926" s="112"/>
      <c r="M926" s="258"/>
      <c r="N926" s="179"/>
      <c r="O926" s="90"/>
      <c r="P926" s="112"/>
      <c r="Q926" s="254"/>
      <c r="R926" s="112"/>
      <c r="S926" s="258"/>
      <c r="T926" s="222"/>
      <c r="U926" s="161"/>
      <c r="V926" s="197"/>
      <c r="W926" s="162"/>
      <c r="X926" s="92"/>
      <c r="Y926" s="92"/>
      <c r="Z926" s="91"/>
      <c r="AA926" s="91"/>
      <c r="AB926" s="92"/>
      <c r="AC926" s="92"/>
      <c r="AD926" s="91"/>
    </row>
    <row r="927" spans="1:30" hidden="1" outlineLevel="2" x14ac:dyDescent="0.5">
      <c r="A927" s="342" t="s">
        <v>2010</v>
      </c>
      <c r="B927" s="160"/>
      <c r="C927" s="93"/>
      <c r="D927" s="231">
        <v>0</v>
      </c>
      <c r="E927" s="231"/>
      <c r="F927" s="208" t="s">
        <v>2058</v>
      </c>
      <c r="G927" s="227" t="s">
        <v>15</v>
      </c>
      <c r="H927" s="179" t="s">
        <v>215</v>
      </c>
      <c r="I927" s="90"/>
      <c r="J927" s="112"/>
      <c r="K927" s="254"/>
      <c r="L927" s="112"/>
      <c r="M927" s="258"/>
      <c r="N927" s="179"/>
      <c r="O927" s="90"/>
      <c r="P927" s="112"/>
      <c r="Q927" s="254"/>
      <c r="R927" s="112"/>
      <c r="S927" s="258"/>
      <c r="T927" s="222"/>
      <c r="U927" s="161"/>
      <c r="V927" s="197"/>
      <c r="W927" s="162"/>
      <c r="X927" s="92"/>
      <c r="Y927" s="92"/>
      <c r="Z927" s="91"/>
      <c r="AA927" s="91"/>
      <c r="AB927" s="92"/>
      <c r="AC927" s="92"/>
      <c r="AD927" s="91"/>
    </row>
    <row r="928" spans="1:30" hidden="1" outlineLevel="2" x14ac:dyDescent="0.5">
      <c r="A928" s="342" t="s">
        <v>2011</v>
      </c>
      <c r="B928" s="160"/>
      <c r="C928" s="93"/>
      <c r="D928" s="231">
        <v>0</v>
      </c>
      <c r="E928" s="231"/>
      <c r="F928" s="208" t="s">
        <v>2059</v>
      </c>
      <c r="G928" s="227" t="s">
        <v>15</v>
      </c>
      <c r="H928" s="179" t="s">
        <v>215</v>
      </c>
      <c r="I928" s="90"/>
      <c r="J928" s="253"/>
      <c r="K928" s="254"/>
      <c r="L928" s="112"/>
      <c r="M928" s="258"/>
      <c r="N928" s="179"/>
      <c r="O928" s="90"/>
      <c r="P928" s="253"/>
      <c r="Q928" s="254"/>
      <c r="R928" s="112"/>
      <c r="S928" s="258"/>
      <c r="T928" s="222"/>
      <c r="U928" s="161"/>
      <c r="V928" s="197"/>
      <c r="W928" s="162"/>
      <c r="X928" s="92"/>
      <c r="Y928" s="92"/>
      <c r="Z928" s="91"/>
      <c r="AA928" s="91"/>
      <c r="AB928" s="92"/>
      <c r="AC928" s="92"/>
      <c r="AD928" s="91"/>
    </row>
    <row r="929" spans="1:30" hidden="1" outlineLevel="2" x14ac:dyDescent="0.5">
      <c r="A929" s="342" t="s">
        <v>2012</v>
      </c>
      <c r="B929" s="160"/>
      <c r="C929" s="93"/>
      <c r="D929" s="231">
        <v>0</v>
      </c>
      <c r="E929" s="231"/>
      <c r="F929" s="208" t="s">
        <v>2060</v>
      </c>
      <c r="G929" s="227" t="s">
        <v>15</v>
      </c>
      <c r="H929" s="179" t="s">
        <v>215</v>
      </c>
      <c r="I929" s="90"/>
      <c r="J929" s="253"/>
      <c r="K929" s="254"/>
      <c r="L929" s="112"/>
      <c r="M929" s="258"/>
      <c r="N929" s="179"/>
      <c r="O929" s="90"/>
      <c r="P929" s="253"/>
      <c r="Q929" s="254"/>
      <c r="R929" s="112"/>
      <c r="S929" s="258"/>
      <c r="T929" s="222"/>
      <c r="U929" s="161"/>
      <c r="V929" s="197"/>
      <c r="W929" s="162"/>
      <c r="X929" s="92"/>
      <c r="Y929" s="92"/>
      <c r="Z929" s="91"/>
      <c r="AA929" s="91"/>
      <c r="AB929" s="92"/>
      <c r="AC929" s="92"/>
      <c r="AD929" s="91"/>
    </row>
    <row r="930" spans="1:30" outlineLevel="2" x14ac:dyDescent="0.5">
      <c r="A930" s="343" t="s">
        <v>2013</v>
      </c>
      <c r="B930" s="160"/>
      <c r="C930" s="93"/>
      <c r="D930" s="231">
        <v>0</v>
      </c>
      <c r="E930" s="231"/>
      <c r="F930" s="208" t="s">
        <v>2061</v>
      </c>
      <c r="G930" s="227" t="s">
        <v>15</v>
      </c>
      <c r="H930" s="180">
        <v>0</v>
      </c>
      <c r="I930" s="90"/>
      <c r="J930" s="112" t="s">
        <v>22</v>
      </c>
      <c r="K930" s="261" t="s">
        <v>2988</v>
      </c>
      <c r="L930" s="112"/>
      <c r="M930" s="258"/>
      <c r="N930" s="180"/>
      <c r="O930" s="90"/>
      <c r="P930" s="112"/>
      <c r="Q930" s="254"/>
      <c r="R930" s="112"/>
      <c r="S930" s="258"/>
      <c r="T930" s="222"/>
      <c r="U930" s="161"/>
      <c r="V930" s="197"/>
      <c r="W930" s="162"/>
      <c r="X930" s="92"/>
      <c r="Y930" s="92"/>
      <c r="Z930" s="91"/>
      <c r="AA930" s="91"/>
      <c r="AB930" s="92"/>
      <c r="AC930" s="92"/>
      <c r="AD930" s="91"/>
    </row>
    <row r="931" spans="1:30" outlineLevel="2" x14ac:dyDescent="0.5">
      <c r="A931" s="342" t="s">
        <v>2014</v>
      </c>
      <c r="B931" s="160"/>
      <c r="C931" s="93"/>
      <c r="D931" s="231">
        <v>0</v>
      </c>
      <c r="E931" s="231"/>
      <c r="F931" s="208" t="s">
        <v>2062</v>
      </c>
      <c r="G931" s="227" t="s">
        <v>15</v>
      </c>
      <c r="H931" s="180">
        <v>0</v>
      </c>
      <c r="I931" s="90"/>
      <c r="J931" s="112" t="s">
        <v>22</v>
      </c>
      <c r="K931" s="261" t="s">
        <v>2988</v>
      </c>
      <c r="L931" s="112"/>
      <c r="M931" s="258"/>
      <c r="N931" s="180"/>
      <c r="O931" s="90"/>
      <c r="P931" s="112"/>
      <c r="Q931" s="254"/>
      <c r="R931" s="112"/>
      <c r="S931" s="258"/>
      <c r="T931" s="222"/>
      <c r="U931" s="161"/>
      <c r="V931" s="197"/>
      <c r="W931" s="162"/>
      <c r="X931" s="92"/>
      <c r="Y931" s="92"/>
      <c r="Z931" s="91"/>
      <c r="AA931" s="91"/>
      <c r="AB931" s="92"/>
      <c r="AC931" s="92"/>
      <c r="AD931" s="91"/>
    </row>
    <row r="932" spans="1:30" outlineLevel="2" x14ac:dyDescent="0.5">
      <c r="A932" s="342" t="s">
        <v>2015</v>
      </c>
      <c r="B932" s="160"/>
      <c r="C932" s="93"/>
      <c r="D932" s="231">
        <v>0</v>
      </c>
      <c r="E932" s="231"/>
      <c r="F932" s="208" t="s">
        <v>2063</v>
      </c>
      <c r="G932" s="227" t="s">
        <v>15</v>
      </c>
      <c r="H932" s="180">
        <v>0</v>
      </c>
      <c r="I932" s="90"/>
      <c r="J932" s="112" t="s">
        <v>22</v>
      </c>
      <c r="K932" s="261" t="s">
        <v>2988</v>
      </c>
      <c r="L932" s="112"/>
      <c r="M932" s="258"/>
      <c r="N932" s="180"/>
      <c r="O932" s="90"/>
      <c r="P932" s="112"/>
      <c r="Q932" s="254"/>
      <c r="R932" s="112"/>
      <c r="S932" s="258"/>
      <c r="T932" s="222"/>
      <c r="U932" s="161"/>
      <c r="V932" s="197"/>
      <c r="W932" s="162"/>
      <c r="X932" s="92"/>
      <c r="Y932" s="92"/>
      <c r="Z932" s="91"/>
      <c r="AA932" s="91"/>
      <c r="AB932" s="92"/>
      <c r="AC932" s="92"/>
      <c r="AD932" s="91"/>
    </row>
    <row r="933" spans="1:30" outlineLevel="2" x14ac:dyDescent="0.5">
      <c r="A933" s="342" t="s">
        <v>2016</v>
      </c>
      <c r="B933" s="160"/>
      <c r="C933" s="93"/>
      <c r="D933" s="231">
        <v>0</v>
      </c>
      <c r="E933" s="231"/>
      <c r="F933" s="208" t="s">
        <v>2064</v>
      </c>
      <c r="G933" s="227" t="s">
        <v>15</v>
      </c>
      <c r="H933" s="180">
        <v>0</v>
      </c>
      <c r="I933" s="90"/>
      <c r="J933" s="112" t="s">
        <v>22</v>
      </c>
      <c r="K933" s="261" t="s">
        <v>2988</v>
      </c>
      <c r="L933" s="112"/>
      <c r="M933" s="258"/>
      <c r="N933" s="180"/>
      <c r="O933" s="90"/>
      <c r="P933" s="253"/>
      <c r="Q933" s="254"/>
      <c r="R933" s="112"/>
      <c r="S933" s="258"/>
      <c r="T933" s="222"/>
      <c r="U933" s="161"/>
      <c r="V933" s="197"/>
      <c r="W933" s="162"/>
      <c r="X933" s="92"/>
      <c r="Y933" s="92"/>
      <c r="Z933" s="91"/>
      <c r="AA933" s="91"/>
      <c r="AB933" s="92"/>
      <c r="AC933" s="92"/>
      <c r="AD933" s="91"/>
    </row>
    <row r="934" spans="1:30" outlineLevel="2" x14ac:dyDescent="0.5">
      <c r="A934" s="342" t="s">
        <v>2017</v>
      </c>
      <c r="B934" s="160"/>
      <c r="C934" s="93"/>
      <c r="D934" s="231">
        <v>0</v>
      </c>
      <c r="E934" s="231"/>
      <c r="F934" s="208" t="s">
        <v>2065</v>
      </c>
      <c r="G934" s="227" t="s">
        <v>15</v>
      </c>
      <c r="H934" s="180">
        <v>0</v>
      </c>
      <c r="I934" s="90"/>
      <c r="J934" s="112" t="s">
        <v>22</v>
      </c>
      <c r="K934" s="261" t="s">
        <v>2988</v>
      </c>
      <c r="L934" s="112"/>
      <c r="M934" s="258"/>
      <c r="N934" s="180"/>
      <c r="O934" s="90"/>
      <c r="P934" s="253"/>
      <c r="Q934" s="254"/>
      <c r="R934" s="112"/>
      <c r="S934" s="258"/>
      <c r="T934" s="222"/>
      <c r="U934" s="161"/>
      <c r="V934" s="197"/>
      <c r="W934" s="162"/>
      <c r="X934" s="92"/>
      <c r="Y934" s="92"/>
      <c r="Z934" s="91"/>
      <c r="AA934" s="91"/>
      <c r="AB934" s="92"/>
      <c r="AC934" s="92"/>
      <c r="AD934" s="91"/>
    </row>
    <row r="935" spans="1:30" outlineLevel="2" x14ac:dyDescent="0.5">
      <c r="A935" s="342" t="s">
        <v>2018</v>
      </c>
      <c r="B935" s="160"/>
      <c r="C935" s="93"/>
      <c r="D935" s="231">
        <v>0</v>
      </c>
      <c r="E935" s="231"/>
      <c r="F935" s="208" t="s">
        <v>2066</v>
      </c>
      <c r="G935" s="227" t="s">
        <v>15</v>
      </c>
      <c r="H935" s="180">
        <v>0</v>
      </c>
      <c r="I935" s="90"/>
      <c r="J935" s="112" t="s">
        <v>22</v>
      </c>
      <c r="K935" s="261" t="s">
        <v>2988</v>
      </c>
      <c r="L935" s="112"/>
      <c r="M935" s="258"/>
      <c r="N935" s="180"/>
      <c r="O935" s="90"/>
      <c r="P935" s="253"/>
      <c r="Q935" s="254"/>
      <c r="R935" s="112"/>
      <c r="S935" s="258"/>
      <c r="T935" s="222"/>
      <c r="U935" s="161"/>
      <c r="V935" s="197"/>
      <c r="W935" s="162"/>
      <c r="X935" s="92"/>
      <c r="Y935" s="92"/>
      <c r="Z935" s="91"/>
      <c r="AA935" s="91"/>
      <c r="AB935" s="92"/>
      <c r="AC935" s="92"/>
      <c r="AD935" s="91"/>
    </row>
    <row r="936" spans="1:30" outlineLevel="2" x14ac:dyDescent="0.5">
      <c r="A936" s="342" t="s">
        <v>2019</v>
      </c>
      <c r="B936" s="160"/>
      <c r="C936" s="93"/>
      <c r="D936" s="231">
        <v>0</v>
      </c>
      <c r="E936" s="231"/>
      <c r="F936" s="208" t="s">
        <v>2067</v>
      </c>
      <c r="G936" s="227" t="s">
        <v>15</v>
      </c>
      <c r="H936" s="180">
        <v>0</v>
      </c>
      <c r="I936" s="90"/>
      <c r="J936" s="112" t="s">
        <v>22</v>
      </c>
      <c r="K936" s="261" t="s">
        <v>2988</v>
      </c>
      <c r="L936" s="112"/>
      <c r="M936" s="258"/>
      <c r="N936" s="180"/>
      <c r="O936" s="90"/>
      <c r="P936" s="112"/>
      <c r="Q936" s="254"/>
      <c r="R936" s="112"/>
      <c r="S936" s="258"/>
      <c r="T936" s="222"/>
      <c r="U936" s="161"/>
      <c r="V936" s="197"/>
      <c r="W936" s="162"/>
      <c r="X936" s="92"/>
      <c r="Y936" s="92"/>
      <c r="Z936" s="91"/>
      <c r="AA936" s="91"/>
      <c r="AB936" s="92"/>
      <c r="AC936" s="92"/>
      <c r="AD936" s="91"/>
    </row>
    <row r="937" spans="1:30" outlineLevel="2" x14ac:dyDescent="0.5">
      <c r="A937" s="342" t="s">
        <v>2020</v>
      </c>
      <c r="B937" s="160"/>
      <c r="C937" s="93"/>
      <c r="D937" s="231">
        <v>0</v>
      </c>
      <c r="E937" s="231"/>
      <c r="F937" s="208" t="s">
        <v>2068</v>
      </c>
      <c r="G937" s="227" t="s">
        <v>15</v>
      </c>
      <c r="H937" s="180">
        <v>0</v>
      </c>
      <c r="I937" s="90"/>
      <c r="J937" s="112" t="s">
        <v>22</v>
      </c>
      <c r="K937" s="261" t="s">
        <v>2988</v>
      </c>
      <c r="L937" s="112"/>
      <c r="M937" s="258"/>
      <c r="N937" s="180"/>
      <c r="O937" s="90"/>
      <c r="P937" s="112"/>
      <c r="Q937" s="254"/>
      <c r="R937" s="112"/>
      <c r="S937" s="258"/>
      <c r="T937" s="222"/>
      <c r="U937" s="161"/>
      <c r="V937" s="197"/>
      <c r="W937" s="162"/>
      <c r="X937" s="92"/>
      <c r="Y937" s="92"/>
      <c r="Z937" s="91"/>
      <c r="AA937" s="91"/>
      <c r="AB937" s="92"/>
      <c r="AC937" s="92"/>
      <c r="AD937" s="91"/>
    </row>
    <row r="938" spans="1:30" outlineLevel="2" x14ac:dyDescent="0.5">
      <c r="A938" s="342" t="s">
        <v>2021</v>
      </c>
      <c r="B938" s="160"/>
      <c r="C938" s="93"/>
      <c r="D938" s="231">
        <v>0</v>
      </c>
      <c r="E938" s="231"/>
      <c r="F938" s="208" t="s">
        <v>2069</v>
      </c>
      <c r="G938" s="227" t="s">
        <v>15</v>
      </c>
      <c r="H938" s="180">
        <v>0</v>
      </c>
      <c r="I938" s="90"/>
      <c r="J938" s="112" t="s">
        <v>22</v>
      </c>
      <c r="K938" s="261" t="s">
        <v>2988</v>
      </c>
      <c r="L938" s="112"/>
      <c r="M938" s="258"/>
      <c r="N938" s="180"/>
      <c r="O938" s="90"/>
      <c r="P938" s="112"/>
      <c r="Q938" s="254"/>
      <c r="R938" s="112"/>
      <c r="S938" s="258"/>
      <c r="T938" s="222"/>
      <c r="U938" s="161"/>
      <c r="V938" s="197"/>
      <c r="W938" s="162"/>
      <c r="X938" s="92"/>
      <c r="Y938" s="92"/>
      <c r="Z938" s="91"/>
      <c r="AA938" s="91"/>
      <c r="AB938" s="92"/>
      <c r="AC938" s="92"/>
      <c r="AD938" s="91"/>
    </row>
    <row r="939" spans="1:30" hidden="1" outlineLevel="2" x14ac:dyDescent="0.5">
      <c r="A939" s="342" t="s">
        <v>2022</v>
      </c>
      <c r="B939" s="160"/>
      <c r="C939" s="93"/>
      <c r="D939" s="231">
        <v>1</v>
      </c>
      <c r="E939" s="231"/>
      <c r="F939" s="208" t="s">
        <v>2070</v>
      </c>
      <c r="G939" s="227" t="s">
        <v>15</v>
      </c>
      <c r="H939" s="179" t="s">
        <v>215</v>
      </c>
      <c r="I939" s="90"/>
      <c r="J939" s="112"/>
      <c r="K939" s="254"/>
      <c r="L939" s="112"/>
      <c r="M939" s="258"/>
      <c r="N939" s="179"/>
      <c r="O939" s="90"/>
      <c r="P939" s="112"/>
      <c r="Q939" s="254"/>
      <c r="R939" s="112"/>
      <c r="S939" s="258"/>
      <c r="T939" s="222"/>
      <c r="U939" s="161"/>
      <c r="V939" s="197"/>
      <c r="W939" s="162"/>
      <c r="X939" s="92"/>
      <c r="Y939" s="92"/>
      <c r="Z939" s="91"/>
      <c r="AA939" s="91"/>
      <c r="AB939" s="92"/>
      <c r="AC939" s="92"/>
      <c r="AD939" s="91"/>
    </row>
    <row r="940" spans="1:30" hidden="1" outlineLevel="2" x14ac:dyDescent="0.5">
      <c r="A940" s="344" t="s">
        <v>2023</v>
      </c>
      <c r="B940" s="160"/>
      <c r="C940" s="93"/>
      <c r="D940" s="231">
        <v>1</v>
      </c>
      <c r="E940" s="231"/>
      <c r="F940" s="208" t="s">
        <v>329</v>
      </c>
      <c r="G940" s="227" t="s">
        <v>15</v>
      </c>
      <c r="H940" s="179" t="s">
        <v>215</v>
      </c>
      <c r="I940" s="90"/>
      <c r="J940" s="112"/>
      <c r="K940" s="254"/>
      <c r="L940" s="112"/>
      <c r="M940" s="258"/>
      <c r="N940" s="179"/>
      <c r="O940" s="90"/>
      <c r="P940" s="112"/>
      <c r="Q940" s="254"/>
      <c r="R940" s="112"/>
      <c r="S940" s="258"/>
      <c r="T940" s="222"/>
      <c r="U940" s="161"/>
      <c r="V940" s="197"/>
      <c r="W940" s="162"/>
      <c r="X940" s="92"/>
      <c r="Y940" s="92"/>
      <c r="Z940" s="91"/>
      <c r="AA940" s="91"/>
      <c r="AB940" s="92"/>
      <c r="AC940" s="92"/>
      <c r="AD940" s="91"/>
    </row>
    <row r="941" spans="1:30" hidden="1" outlineLevel="2" x14ac:dyDescent="0.5">
      <c r="A941" s="344" t="s">
        <v>2024</v>
      </c>
      <c r="B941" s="160"/>
      <c r="C941" s="93"/>
      <c r="D941" s="231">
        <v>1</v>
      </c>
      <c r="E941" s="231"/>
      <c r="F941" s="208" t="s">
        <v>329</v>
      </c>
      <c r="G941" s="227" t="s">
        <v>15</v>
      </c>
      <c r="H941" s="179" t="s">
        <v>215</v>
      </c>
      <c r="I941" s="90"/>
      <c r="J941" s="112"/>
      <c r="K941" s="254"/>
      <c r="L941" s="112"/>
      <c r="M941" s="258"/>
      <c r="N941" s="179"/>
      <c r="O941" s="90"/>
      <c r="P941" s="112"/>
      <c r="Q941" s="254"/>
      <c r="R941" s="112"/>
      <c r="S941" s="258"/>
      <c r="T941" s="222"/>
      <c r="U941" s="161"/>
      <c r="V941" s="197"/>
      <c r="W941" s="162"/>
      <c r="X941" s="92"/>
      <c r="Y941" s="92"/>
      <c r="Z941" s="91"/>
      <c r="AA941" s="91"/>
      <c r="AB941" s="92"/>
      <c r="AC941" s="92"/>
      <c r="AD941" s="91"/>
    </row>
    <row r="942" spans="1:30" hidden="1" outlineLevel="2" x14ac:dyDescent="0.5">
      <c r="A942" s="344" t="s">
        <v>2025</v>
      </c>
      <c r="B942" s="160"/>
      <c r="C942" s="93"/>
      <c r="D942" s="231">
        <v>1</v>
      </c>
      <c r="E942" s="231"/>
      <c r="F942" s="208" t="s">
        <v>329</v>
      </c>
      <c r="G942" s="227" t="s">
        <v>15</v>
      </c>
      <c r="H942" s="179" t="s">
        <v>215</v>
      </c>
      <c r="I942" s="90"/>
      <c r="J942" s="253"/>
      <c r="K942" s="254"/>
      <c r="L942" s="112"/>
      <c r="M942" s="258"/>
      <c r="N942" s="179"/>
      <c r="O942" s="90"/>
      <c r="P942" s="253"/>
      <c r="Q942" s="254"/>
      <c r="R942" s="112"/>
      <c r="S942" s="258"/>
      <c r="T942" s="222"/>
      <c r="U942" s="161"/>
      <c r="V942" s="197"/>
      <c r="W942" s="162"/>
      <c r="X942" s="92"/>
      <c r="Y942" s="92"/>
      <c r="Z942" s="91"/>
      <c r="AA942" s="91"/>
      <c r="AB942" s="92"/>
      <c r="AC942" s="92"/>
      <c r="AD942" s="91"/>
    </row>
    <row r="943" spans="1:30" hidden="1" outlineLevel="2" x14ac:dyDescent="0.5">
      <c r="A943" s="344" t="s">
        <v>2026</v>
      </c>
      <c r="B943" s="160"/>
      <c r="C943" s="93"/>
      <c r="D943" s="231">
        <v>2</v>
      </c>
      <c r="E943" s="231"/>
      <c r="F943" s="208" t="s">
        <v>329</v>
      </c>
      <c r="G943" s="227" t="s">
        <v>15</v>
      </c>
      <c r="H943" s="179" t="s">
        <v>215</v>
      </c>
      <c r="I943" s="90"/>
      <c r="J943" s="253"/>
      <c r="K943" s="254"/>
      <c r="L943" s="112"/>
      <c r="M943" s="258"/>
      <c r="N943" s="179"/>
      <c r="O943" s="90"/>
      <c r="P943" s="253"/>
      <c r="Q943" s="254"/>
      <c r="R943" s="112"/>
      <c r="S943" s="258"/>
      <c r="T943" s="222"/>
      <c r="U943" s="161"/>
      <c r="V943" s="197"/>
      <c r="W943" s="162"/>
      <c r="X943" s="92"/>
      <c r="Y943" s="92"/>
      <c r="Z943" s="91"/>
      <c r="AA943" s="91"/>
      <c r="AB943" s="92"/>
      <c r="AC943" s="92"/>
      <c r="AD943" s="91"/>
    </row>
    <row r="944" spans="1:30" hidden="1" outlineLevel="2" x14ac:dyDescent="0.5">
      <c r="A944" s="344" t="s">
        <v>2027</v>
      </c>
      <c r="B944" s="160"/>
      <c r="C944" s="93"/>
      <c r="D944" s="231">
        <v>2</v>
      </c>
      <c r="E944" s="231"/>
      <c r="F944" s="208" t="s">
        <v>329</v>
      </c>
      <c r="G944" s="227" t="s">
        <v>15</v>
      </c>
      <c r="H944" s="179" t="s">
        <v>215</v>
      </c>
      <c r="I944" s="90"/>
      <c r="J944" s="253"/>
      <c r="K944" s="254"/>
      <c r="L944" s="112"/>
      <c r="M944" s="258"/>
      <c r="N944" s="179"/>
      <c r="O944" s="90"/>
      <c r="P944" s="253"/>
      <c r="Q944" s="254"/>
      <c r="R944" s="112"/>
      <c r="S944" s="258"/>
      <c r="T944" s="222"/>
      <c r="U944" s="161"/>
      <c r="V944" s="197"/>
      <c r="W944" s="162"/>
      <c r="X944" s="92"/>
      <c r="Y944" s="92"/>
      <c r="Z944" s="91"/>
      <c r="AA944" s="91"/>
      <c r="AB944" s="92"/>
      <c r="AC944" s="92"/>
      <c r="AD944" s="91"/>
    </row>
    <row r="945" spans="1:30" hidden="1" outlineLevel="2" x14ac:dyDescent="0.5">
      <c r="A945" s="344" t="s">
        <v>2028</v>
      </c>
      <c r="B945" s="160"/>
      <c r="C945" s="93"/>
      <c r="D945" s="231">
        <v>2</v>
      </c>
      <c r="E945" s="231"/>
      <c r="F945" s="208" t="s">
        <v>329</v>
      </c>
      <c r="G945" s="227" t="s">
        <v>15</v>
      </c>
      <c r="H945" s="179" t="s">
        <v>215</v>
      </c>
      <c r="I945" s="90"/>
      <c r="J945" s="253"/>
      <c r="K945" s="254"/>
      <c r="L945" s="112"/>
      <c r="M945" s="258"/>
      <c r="N945" s="179"/>
      <c r="O945" s="90"/>
      <c r="P945" s="253"/>
      <c r="Q945" s="254"/>
      <c r="R945" s="112"/>
      <c r="S945" s="258"/>
      <c r="T945" s="222"/>
      <c r="U945" s="161"/>
      <c r="V945" s="197"/>
      <c r="W945" s="162"/>
      <c r="X945" s="92"/>
      <c r="Y945" s="92"/>
      <c r="Z945" s="91"/>
      <c r="AA945" s="91"/>
      <c r="AB945" s="92"/>
      <c r="AC945" s="92"/>
      <c r="AD945" s="91"/>
    </row>
    <row r="946" spans="1:30" hidden="1" outlineLevel="2" x14ac:dyDescent="0.5">
      <c r="A946" s="344" t="s">
        <v>2029</v>
      </c>
      <c r="B946" s="160"/>
      <c r="C946" s="93"/>
      <c r="D946" s="231">
        <v>2</v>
      </c>
      <c r="E946" s="231"/>
      <c r="F946" s="208" t="s">
        <v>329</v>
      </c>
      <c r="G946" s="227" t="s">
        <v>15</v>
      </c>
      <c r="H946" s="179" t="s">
        <v>215</v>
      </c>
      <c r="I946" s="90"/>
      <c r="J946" s="253"/>
      <c r="K946" s="254"/>
      <c r="L946" s="112"/>
      <c r="M946" s="258"/>
      <c r="N946" s="179"/>
      <c r="O946" s="90"/>
      <c r="P946" s="253"/>
      <c r="Q946" s="254"/>
      <c r="R946" s="112"/>
      <c r="S946" s="258"/>
      <c r="T946" s="222"/>
      <c r="U946" s="161"/>
      <c r="V946" s="197"/>
      <c r="W946" s="162"/>
      <c r="X946" s="92"/>
      <c r="Y946" s="92"/>
      <c r="Z946" s="91"/>
      <c r="AA946" s="91"/>
      <c r="AB946" s="92"/>
      <c r="AC946" s="92"/>
      <c r="AD946" s="91"/>
    </row>
    <row r="947" spans="1:30" ht="25" hidden="1" outlineLevel="1" x14ac:dyDescent="0.5">
      <c r="A947" s="178" t="s">
        <v>1906</v>
      </c>
      <c r="B947" s="319" t="s">
        <v>1905</v>
      </c>
      <c r="C947" s="321" t="s">
        <v>1907</v>
      </c>
      <c r="D947" s="320" t="s">
        <v>2887</v>
      </c>
      <c r="E947" s="231"/>
      <c r="F947" s="208"/>
      <c r="G947" s="227"/>
      <c r="H947" s="179" t="s">
        <v>215</v>
      </c>
      <c r="I947" s="90"/>
      <c r="J947" s="253"/>
      <c r="K947" s="254"/>
      <c r="L947" s="112"/>
      <c r="M947" s="258"/>
      <c r="N947" s="179"/>
      <c r="O947" s="90"/>
      <c r="P947" s="253"/>
      <c r="Q947" s="254"/>
      <c r="R947" s="112"/>
      <c r="S947" s="258"/>
      <c r="T947" s="222"/>
      <c r="U947" s="161"/>
      <c r="V947" s="197"/>
      <c r="W947" s="162"/>
      <c r="X947" s="92"/>
      <c r="Y947" s="92"/>
      <c r="Z947" s="91"/>
      <c r="AA947" s="91"/>
      <c r="AB947" s="92"/>
      <c r="AC947" s="92"/>
      <c r="AD947" s="91"/>
    </row>
    <row r="948" spans="1:30" ht="25" hidden="1" outlineLevel="1" x14ac:dyDescent="0.5">
      <c r="A948" s="178" t="s">
        <v>1909</v>
      </c>
      <c r="B948" s="160" t="s">
        <v>1910</v>
      </c>
      <c r="C948" s="321" t="s">
        <v>1908</v>
      </c>
      <c r="D948" s="320" t="s">
        <v>1911</v>
      </c>
      <c r="E948" s="231"/>
      <c r="F948" s="208"/>
      <c r="G948" s="227"/>
      <c r="H948" s="179" t="s">
        <v>215</v>
      </c>
      <c r="I948" s="90"/>
      <c r="J948" s="253"/>
      <c r="K948" s="254"/>
      <c r="L948" s="112"/>
      <c r="M948" s="258"/>
      <c r="N948" s="179"/>
      <c r="O948" s="90"/>
      <c r="P948" s="253"/>
      <c r="Q948" s="254"/>
      <c r="R948" s="112"/>
      <c r="S948" s="258"/>
      <c r="T948" s="222"/>
      <c r="U948" s="161"/>
      <c r="V948" s="197"/>
      <c r="W948" s="162"/>
      <c r="X948" s="92"/>
      <c r="Y948" s="92"/>
      <c r="Z948" s="91"/>
      <c r="AA948" s="91"/>
      <c r="AB948" s="92"/>
      <c r="AC948" s="92"/>
      <c r="AD948" s="91"/>
    </row>
    <row r="949" spans="1:30" ht="25" outlineLevel="1" x14ac:dyDescent="0.5">
      <c r="A949" s="178" t="s">
        <v>1912</v>
      </c>
      <c r="B949" s="160" t="s">
        <v>1963</v>
      </c>
      <c r="C949" s="93"/>
      <c r="D949" s="322" t="s">
        <v>1913</v>
      </c>
      <c r="E949" s="354"/>
      <c r="F949" s="208"/>
      <c r="G949" s="227"/>
      <c r="H949" s="322" t="s">
        <v>1913</v>
      </c>
      <c r="I949" s="90"/>
      <c r="J949" s="112" t="s">
        <v>22</v>
      </c>
      <c r="K949" s="261" t="s">
        <v>2988</v>
      </c>
      <c r="L949" s="112"/>
      <c r="M949" s="258"/>
      <c r="N949" s="322"/>
      <c r="O949" s="90"/>
      <c r="P949" s="253"/>
      <c r="Q949" s="254"/>
      <c r="R949" s="112"/>
      <c r="S949" s="258"/>
      <c r="T949" s="222"/>
      <c r="U949" s="161"/>
      <c r="V949" s="197"/>
      <c r="W949" s="162"/>
      <c r="X949" s="92"/>
      <c r="Y949" s="92"/>
      <c r="Z949" s="91"/>
      <c r="AA949" s="91"/>
      <c r="AB949" s="92"/>
      <c r="AC949" s="92"/>
      <c r="AD949" s="91"/>
    </row>
    <row r="950" spans="1:30" outlineLevel="1" x14ac:dyDescent="0.5">
      <c r="A950" s="309" t="s">
        <v>263</v>
      </c>
      <c r="B950" s="210" t="s">
        <v>1960</v>
      </c>
      <c r="C950" s="93"/>
      <c r="D950" s="169" t="s">
        <v>327</v>
      </c>
      <c r="E950" s="169"/>
      <c r="F950" s="178"/>
      <c r="G950" s="228" t="s">
        <v>203</v>
      </c>
      <c r="H950" s="180" t="s">
        <v>327</v>
      </c>
      <c r="I950" s="90"/>
      <c r="J950" s="112" t="s">
        <v>22</v>
      </c>
      <c r="K950" s="261" t="s">
        <v>2988</v>
      </c>
      <c r="L950" s="112"/>
      <c r="M950" s="258"/>
      <c r="N950" s="180"/>
      <c r="O950" s="90"/>
      <c r="P950" s="112"/>
      <c r="Q950" s="254"/>
      <c r="R950" s="112"/>
      <c r="S950" s="258"/>
      <c r="T950" s="222" t="s">
        <v>203</v>
      </c>
      <c r="U950" s="161"/>
      <c r="V950" s="197" t="s">
        <v>203</v>
      </c>
      <c r="W950" s="162"/>
      <c r="X950" s="92"/>
      <c r="Y950" s="92"/>
      <c r="Z950" s="91"/>
      <c r="AA950" s="91"/>
      <c r="AB950" s="92"/>
      <c r="AC950" s="92"/>
      <c r="AD950" s="91"/>
    </row>
    <row r="951" spans="1:30" hidden="1" outlineLevel="1" x14ac:dyDescent="0.5">
      <c r="A951" s="189" t="s">
        <v>1896</v>
      </c>
      <c r="B951" s="212"/>
      <c r="C951" s="301"/>
      <c r="D951" s="190"/>
      <c r="E951" s="169"/>
      <c r="F951" s="177"/>
      <c r="G951" s="228"/>
      <c r="H951" s="179"/>
      <c r="I951" s="205"/>
      <c r="J951" s="206"/>
      <c r="K951" s="206"/>
      <c r="L951" s="206"/>
      <c r="M951" s="206"/>
      <c r="N951" s="179"/>
      <c r="O951" s="205"/>
      <c r="P951" s="206"/>
      <c r="Q951" s="206"/>
      <c r="R951" s="206"/>
      <c r="S951" s="206"/>
      <c r="T951" s="222"/>
      <c r="U951" s="161"/>
      <c r="V951" s="197"/>
      <c r="W951" s="162"/>
      <c r="X951" s="92"/>
      <c r="Y951" s="92"/>
      <c r="Z951" s="91"/>
      <c r="AA951" s="91"/>
      <c r="AB951" s="92"/>
      <c r="AC951" s="92"/>
      <c r="AD951" s="91"/>
    </row>
    <row r="952" spans="1:30" ht="50" outlineLevel="1" x14ac:dyDescent="0.5">
      <c r="A952" s="318" t="s">
        <v>1897</v>
      </c>
      <c r="B952" s="157" t="s">
        <v>1964</v>
      </c>
      <c r="C952" s="93"/>
      <c r="D952" s="270" t="s">
        <v>1899</v>
      </c>
      <c r="E952" s="353"/>
      <c r="F952" s="177"/>
      <c r="G952" s="228"/>
      <c r="H952" s="270" t="s">
        <v>1899</v>
      </c>
      <c r="I952" s="90"/>
      <c r="J952" s="112" t="s">
        <v>23</v>
      </c>
      <c r="K952" s="373" t="s">
        <v>3018</v>
      </c>
      <c r="L952" s="112"/>
      <c r="M952" s="258"/>
      <c r="N952" s="270"/>
      <c r="O952" s="90"/>
      <c r="P952" s="112"/>
      <c r="Q952" s="254"/>
      <c r="R952" s="112"/>
      <c r="S952" s="258"/>
      <c r="T952" s="222"/>
      <c r="U952" s="161"/>
      <c r="V952" s="197"/>
      <c r="W952" s="162"/>
      <c r="X952" s="92"/>
      <c r="Y952" s="92"/>
      <c r="Z952" s="91"/>
      <c r="AA952" s="91"/>
      <c r="AB952" s="92"/>
      <c r="AC952" s="92"/>
      <c r="AD952" s="91"/>
    </row>
    <row r="953" spans="1:30" ht="50" outlineLevel="1" x14ac:dyDescent="0.5">
      <c r="A953" s="318" t="s">
        <v>1898</v>
      </c>
      <c r="B953" s="157" t="s">
        <v>1965</v>
      </c>
      <c r="C953" s="93"/>
      <c r="D953" s="270" t="s">
        <v>1900</v>
      </c>
      <c r="E953" s="353"/>
      <c r="F953" s="177"/>
      <c r="G953" s="228"/>
      <c r="H953" s="270" t="s">
        <v>1900</v>
      </c>
      <c r="I953" s="90"/>
      <c r="J953" s="112" t="s">
        <v>23</v>
      </c>
      <c r="K953" s="373" t="s">
        <v>3018</v>
      </c>
      <c r="L953" s="112"/>
      <c r="M953" s="258"/>
      <c r="N953" s="270"/>
      <c r="O953" s="90"/>
      <c r="P953" s="112"/>
      <c r="Q953" s="254"/>
      <c r="R953" s="112"/>
      <c r="S953" s="258"/>
      <c r="T953" s="222"/>
      <c r="U953" s="161"/>
      <c r="V953" s="197"/>
      <c r="W953" s="162"/>
      <c r="X953" s="92"/>
      <c r="Y953" s="92"/>
      <c r="Z953" s="91"/>
      <c r="AA953" s="91"/>
      <c r="AB953" s="92"/>
      <c r="AC953" s="92"/>
      <c r="AD953" s="91"/>
    </row>
    <row r="954" spans="1:30" ht="37.5" hidden="1" outlineLevel="1" x14ac:dyDescent="0.5">
      <c r="A954" s="318" t="s">
        <v>2917</v>
      </c>
      <c r="B954" s="157" t="s">
        <v>2918</v>
      </c>
      <c r="C954" s="321" t="s">
        <v>1908</v>
      </c>
      <c r="D954" s="270" t="s">
        <v>352</v>
      </c>
      <c r="E954" s="353"/>
      <c r="F954" s="177"/>
      <c r="G954" s="228"/>
      <c r="H954" s="179" t="s">
        <v>215</v>
      </c>
      <c r="I954" s="90"/>
      <c r="J954" s="112"/>
      <c r="K954" s="254"/>
      <c r="L954" s="112"/>
      <c r="M954" s="258"/>
      <c r="N954" s="270"/>
      <c r="O954" s="90"/>
      <c r="P954" s="112"/>
      <c r="Q954" s="254"/>
      <c r="R954" s="112"/>
      <c r="S954" s="258"/>
      <c r="T954" s="222"/>
      <c r="U954" s="161"/>
      <c r="V954" s="197"/>
      <c r="W954" s="162"/>
      <c r="X954" s="92"/>
      <c r="Y954" s="92"/>
      <c r="Z954" s="91"/>
      <c r="AA954" s="91"/>
      <c r="AB954" s="92"/>
      <c r="AC954" s="92"/>
      <c r="AD954" s="91"/>
    </row>
    <row r="955" spans="1:30" hidden="1" outlineLevel="1" x14ac:dyDescent="0.5">
      <c r="A955" s="324" t="s">
        <v>1901</v>
      </c>
      <c r="B955" s="332"/>
      <c r="C955" s="326"/>
      <c r="D955" s="327"/>
      <c r="E955" s="327"/>
      <c r="F955" s="327"/>
      <c r="G955" s="327"/>
      <c r="H955" s="327"/>
      <c r="I955" s="327"/>
      <c r="J955" s="327"/>
      <c r="K955" s="327"/>
      <c r="L955" s="327"/>
      <c r="M955" s="327"/>
      <c r="N955" s="327"/>
      <c r="O955" s="327"/>
      <c r="P955" s="327"/>
      <c r="Q955" s="327"/>
      <c r="R955" s="327"/>
      <c r="S955" s="327"/>
      <c r="T955" s="327"/>
      <c r="U955" s="327"/>
      <c r="V955" s="327"/>
      <c r="W955" s="327"/>
      <c r="X955" s="327"/>
      <c r="Y955" s="327"/>
      <c r="Z955" s="327"/>
      <c r="AA955" s="327"/>
      <c r="AB955" s="329"/>
      <c r="AC955" s="329"/>
      <c r="AD955" s="330"/>
    </row>
    <row r="956" spans="1:30" hidden="1" outlineLevel="1" x14ac:dyDescent="0.5">
      <c r="A956" s="189" t="s">
        <v>1902</v>
      </c>
      <c r="B956" s="212"/>
      <c r="C956" s="301"/>
      <c r="D956" s="190"/>
      <c r="E956" s="169"/>
      <c r="F956" s="177"/>
      <c r="G956" s="228"/>
      <c r="H956" s="179"/>
      <c r="I956" s="205"/>
      <c r="J956" s="206"/>
      <c r="K956" s="206"/>
      <c r="L956" s="206"/>
      <c r="M956" s="206"/>
      <c r="N956" s="179"/>
      <c r="O956" s="205"/>
      <c r="P956" s="206"/>
      <c r="Q956" s="206"/>
      <c r="R956" s="206"/>
      <c r="S956" s="206"/>
      <c r="T956" s="222"/>
      <c r="U956" s="161"/>
      <c r="V956" s="197"/>
      <c r="W956" s="162"/>
      <c r="X956" s="92"/>
      <c r="Y956" s="92"/>
      <c r="Z956" s="91"/>
      <c r="AA956" s="91"/>
      <c r="AB956" s="92"/>
      <c r="AC956" s="92"/>
      <c r="AD956" s="91"/>
    </row>
    <row r="957" spans="1:30" outlineLevel="1" x14ac:dyDescent="0.5">
      <c r="A957" s="309" t="s">
        <v>1903</v>
      </c>
      <c r="B957" s="213" t="s">
        <v>317</v>
      </c>
      <c r="C957" s="93"/>
      <c r="D957" s="171" t="s">
        <v>1598</v>
      </c>
      <c r="E957" s="169"/>
      <c r="F957" s="178"/>
      <c r="G957" s="228" t="s">
        <v>203</v>
      </c>
      <c r="H957" s="180" t="s">
        <v>1598</v>
      </c>
      <c r="I957" s="90"/>
      <c r="J957" s="112" t="s">
        <v>22</v>
      </c>
      <c r="K957" s="254" t="s">
        <v>2952</v>
      </c>
      <c r="L957" s="112"/>
      <c r="M957" s="258"/>
      <c r="N957" s="180"/>
      <c r="O957" s="90"/>
      <c r="P957" s="112"/>
      <c r="Q957" s="254"/>
      <c r="R957" s="112"/>
      <c r="S957" s="258"/>
      <c r="T957" s="222" t="s">
        <v>203</v>
      </c>
      <c r="U957" s="161"/>
      <c r="V957" s="197" t="s">
        <v>203</v>
      </c>
      <c r="W957" s="162"/>
      <c r="X957" s="92"/>
      <c r="Y957" s="92"/>
      <c r="Z957" s="91"/>
      <c r="AA957" s="91"/>
      <c r="AB957" s="92"/>
      <c r="AC957" s="92"/>
      <c r="AD957" s="91"/>
    </row>
    <row r="958" spans="1:30" hidden="1" outlineLevel="1" x14ac:dyDescent="0.5">
      <c r="A958" s="189" t="s">
        <v>1904</v>
      </c>
      <c r="B958" s="212"/>
      <c r="C958" s="301"/>
      <c r="D958" s="190"/>
      <c r="E958" s="169"/>
      <c r="F958" s="177"/>
      <c r="G958" s="228"/>
      <c r="H958" s="179"/>
      <c r="I958" s="205"/>
      <c r="J958" s="206"/>
      <c r="K958" s="206"/>
      <c r="L958" s="206"/>
      <c r="M958" s="206"/>
      <c r="N958" s="179"/>
      <c r="O958" s="205"/>
      <c r="P958" s="206"/>
      <c r="Q958" s="206"/>
      <c r="R958" s="206"/>
      <c r="S958" s="206"/>
      <c r="T958" s="222"/>
      <c r="U958" s="161"/>
      <c r="V958" s="197"/>
      <c r="W958" s="162"/>
      <c r="X958" s="92"/>
      <c r="Y958" s="92"/>
      <c r="Z958" s="91"/>
      <c r="AA958" s="91"/>
      <c r="AB958" s="92"/>
      <c r="AC958" s="92"/>
      <c r="AD958" s="91"/>
    </row>
    <row r="959" spans="1:30" ht="25" outlineLevel="1" x14ac:dyDescent="0.5">
      <c r="A959" s="311" t="s">
        <v>709</v>
      </c>
      <c r="B959" s="218" t="s">
        <v>2888</v>
      </c>
      <c r="C959" s="93"/>
      <c r="D959" s="171" t="s">
        <v>1550</v>
      </c>
      <c r="E959" s="171"/>
      <c r="F959" s="177"/>
      <c r="G959" s="228" t="s">
        <v>203</v>
      </c>
      <c r="H959" s="180" t="s">
        <v>1550</v>
      </c>
      <c r="I959" s="90"/>
      <c r="J959" s="112" t="s">
        <v>22</v>
      </c>
      <c r="K959" s="254" t="s">
        <v>2929</v>
      </c>
      <c r="L959" s="112"/>
      <c r="M959" s="258"/>
      <c r="N959" s="180"/>
      <c r="O959" s="90"/>
      <c r="P959" s="112"/>
      <c r="Q959" s="254"/>
      <c r="R959" s="112"/>
      <c r="S959" s="258"/>
      <c r="T959" s="222" t="s">
        <v>203</v>
      </c>
      <c r="U959" s="161"/>
      <c r="V959" s="197" t="s">
        <v>203</v>
      </c>
      <c r="W959" s="162"/>
      <c r="X959" s="92"/>
      <c r="Y959" s="92"/>
      <c r="Z959" s="91"/>
      <c r="AA959" s="91"/>
      <c r="AB959" s="92"/>
      <c r="AC959" s="92"/>
      <c r="AD959" s="91"/>
    </row>
    <row r="960" spans="1:30" outlineLevel="1" x14ac:dyDescent="0.5">
      <c r="A960" s="311" t="s">
        <v>1948</v>
      </c>
      <c r="B960" s="210" t="s">
        <v>254</v>
      </c>
      <c r="C960" s="93"/>
      <c r="D960" s="171" t="s">
        <v>325</v>
      </c>
      <c r="E960" s="169"/>
      <c r="F960" s="177"/>
      <c r="G960" s="228" t="s">
        <v>203</v>
      </c>
      <c r="H960" s="180" t="s">
        <v>325</v>
      </c>
      <c r="I960" s="90"/>
      <c r="J960" s="112" t="s">
        <v>22</v>
      </c>
      <c r="K960" s="254" t="s">
        <v>2989</v>
      </c>
      <c r="L960" s="112"/>
      <c r="M960" s="258"/>
      <c r="N960" s="180"/>
      <c r="O960" s="90"/>
      <c r="P960" s="112"/>
      <c r="Q960" s="254"/>
      <c r="R960" s="112"/>
      <c r="S960" s="258"/>
      <c r="T960" s="222" t="s">
        <v>203</v>
      </c>
      <c r="U960" s="161"/>
      <c r="V960" s="197" t="s">
        <v>203</v>
      </c>
      <c r="W960" s="162"/>
      <c r="X960" s="92"/>
      <c r="Y960" s="92"/>
      <c r="Z960" s="91"/>
      <c r="AA960" s="91"/>
      <c r="AB960" s="92"/>
      <c r="AC960" s="92"/>
      <c r="AD960" s="91"/>
    </row>
    <row r="961" spans="1:30" ht="25" outlineLevel="1" x14ac:dyDescent="0.5">
      <c r="A961" s="323" t="s">
        <v>1508</v>
      </c>
      <c r="B961" s="367" t="s">
        <v>2889</v>
      </c>
      <c r="C961" s="93"/>
      <c r="D961" s="171" t="s">
        <v>322</v>
      </c>
      <c r="E961" s="171"/>
      <c r="F961" s="177"/>
      <c r="G961" s="228"/>
      <c r="H961" s="180" t="s">
        <v>322</v>
      </c>
      <c r="I961" s="90"/>
      <c r="J961" s="112" t="s">
        <v>22</v>
      </c>
      <c r="K961" s="254" t="s">
        <v>2956</v>
      </c>
      <c r="L961" s="112"/>
      <c r="M961" s="258"/>
      <c r="N961" s="180"/>
      <c r="O961" s="90"/>
      <c r="P961" s="112"/>
      <c r="Q961" s="254"/>
      <c r="R961" s="112"/>
      <c r="S961" s="258"/>
      <c r="T961" s="222"/>
      <c r="U961" s="161"/>
      <c r="V961" s="197"/>
      <c r="W961" s="162"/>
      <c r="X961" s="92"/>
      <c r="Y961" s="92"/>
      <c r="Z961" s="91"/>
      <c r="AA961" s="91"/>
      <c r="AB961" s="92"/>
      <c r="AC961" s="92"/>
      <c r="AD961" s="91"/>
    </row>
    <row r="962" spans="1:30" ht="13.5" customHeight="1" outlineLevel="1" x14ac:dyDescent="0.5">
      <c r="A962" s="311" t="s">
        <v>1509</v>
      </c>
      <c r="B962" s="304" t="s">
        <v>2890</v>
      </c>
      <c r="C962" s="93"/>
      <c r="D962" s="171" t="s">
        <v>324</v>
      </c>
      <c r="E962" s="171"/>
      <c r="F962" s="177"/>
      <c r="G962" s="228"/>
      <c r="H962" s="180" t="s">
        <v>324</v>
      </c>
      <c r="I962" s="90"/>
      <c r="J962" s="112" t="s">
        <v>22</v>
      </c>
      <c r="K962" s="254" t="s">
        <v>2959</v>
      </c>
      <c r="L962" s="112"/>
      <c r="M962" s="258"/>
      <c r="N962" s="180"/>
      <c r="O962" s="90"/>
      <c r="P962" s="112"/>
      <c r="Q962" s="254"/>
      <c r="R962" s="112"/>
      <c r="S962" s="258"/>
      <c r="T962" s="222"/>
      <c r="U962" s="161"/>
      <c r="V962" s="197"/>
      <c r="W962" s="162"/>
      <c r="X962" s="92"/>
      <c r="Y962" s="92"/>
      <c r="Z962" s="91"/>
      <c r="AA962" s="91"/>
      <c r="AB962" s="92"/>
      <c r="AC962" s="92"/>
      <c r="AD962" s="91"/>
    </row>
    <row r="963" spans="1:30" outlineLevel="1" x14ac:dyDescent="0.5">
      <c r="A963" s="311" t="s">
        <v>1949</v>
      </c>
      <c r="B963" s="210" t="s">
        <v>255</v>
      </c>
      <c r="C963" s="93"/>
      <c r="D963" s="169" t="s">
        <v>321</v>
      </c>
      <c r="E963" s="169"/>
      <c r="F963" s="177"/>
      <c r="G963" s="228" t="s">
        <v>203</v>
      </c>
      <c r="H963" s="180" t="s">
        <v>321</v>
      </c>
      <c r="I963" s="90"/>
      <c r="J963" s="112" t="s">
        <v>22</v>
      </c>
      <c r="K963" s="254" t="s">
        <v>2945</v>
      </c>
      <c r="L963" s="112"/>
      <c r="M963" s="258"/>
      <c r="N963" s="180"/>
      <c r="O963" s="90"/>
      <c r="P963" s="112"/>
      <c r="Q963" s="254"/>
      <c r="R963" s="112"/>
      <c r="S963" s="258"/>
      <c r="T963" s="222" t="s">
        <v>203</v>
      </c>
      <c r="U963" s="161"/>
      <c r="V963" s="197" t="s">
        <v>203</v>
      </c>
      <c r="W963" s="162"/>
      <c r="X963" s="92"/>
      <c r="Y963" s="92"/>
      <c r="Z963" s="91"/>
      <c r="AA963" s="91"/>
      <c r="AB963" s="92"/>
      <c r="AC963" s="92"/>
      <c r="AD963" s="91"/>
    </row>
    <row r="964" spans="1:30" ht="25" outlineLevel="1" x14ac:dyDescent="0.5">
      <c r="A964" s="311" t="s">
        <v>1950</v>
      </c>
      <c r="B964" s="210" t="s">
        <v>256</v>
      </c>
      <c r="C964" s="93"/>
      <c r="D964" s="171" t="s">
        <v>322</v>
      </c>
      <c r="E964" s="169"/>
      <c r="F964" s="177"/>
      <c r="G964" s="228" t="s">
        <v>203</v>
      </c>
      <c r="H964" s="180" t="s">
        <v>322</v>
      </c>
      <c r="I964" s="90"/>
      <c r="J964" s="112" t="s">
        <v>22</v>
      </c>
      <c r="K964" s="254" t="s">
        <v>2968</v>
      </c>
      <c r="L964" s="112"/>
      <c r="M964" s="258"/>
      <c r="N964" s="180"/>
      <c r="O964" s="90"/>
      <c r="P964" s="112"/>
      <c r="Q964" s="254"/>
      <c r="R964" s="112"/>
      <c r="S964" s="258"/>
      <c r="T964" s="222" t="s">
        <v>203</v>
      </c>
      <c r="U964" s="161"/>
      <c r="V964" s="197" t="s">
        <v>203</v>
      </c>
      <c r="W964" s="162"/>
      <c r="X964" s="92"/>
      <c r="Y964" s="92"/>
      <c r="Z964" s="91"/>
      <c r="AA964" s="91"/>
      <c r="AB964" s="92"/>
      <c r="AC964" s="92"/>
      <c r="AD964" s="91"/>
    </row>
    <row r="965" spans="1:30" outlineLevel="1" x14ac:dyDescent="0.5">
      <c r="A965" s="311" t="s">
        <v>1951</v>
      </c>
      <c r="B965" s="210" t="s">
        <v>257</v>
      </c>
      <c r="C965" s="93"/>
      <c r="D965" s="169" t="s">
        <v>318</v>
      </c>
      <c r="E965" s="169"/>
      <c r="F965" s="177"/>
      <c r="G965" s="228" t="s">
        <v>203</v>
      </c>
      <c r="H965" s="180" t="s">
        <v>318</v>
      </c>
      <c r="I965" s="90"/>
      <c r="J965" s="112" t="s">
        <v>22</v>
      </c>
      <c r="K965" s="254" t="s">
        <v>2990</v>
      </c>
      <c r="L965" s="112"/>
      <c r="M965" s="258"/>
      <c r="N965" s="180"/>
      <c r="O965" s="90"/>
      <c r="P965" s="112"/>
      <c r="Q965" s="254"/>
      <c r="R965" s="112"/>
      <c r="S965" s="258"/>
      <c r="T965" s="222" t="s">
        <v>203</v>
      </c>
      <c r="U965" s="161"/>
      <c r="V965" s="197" t="s">
        <v>203</v>
      </c>
      <c r="W965" s="162"/>
      <c r="X965" s="92"/>
      <c r="Y965" s="92"/>
      <c r="Z965" s="91"/>
      <c r="AA965" s="91"/>
      <c r="AB965" s="92"/>
      <c r="AC965" s="92"/>
      <c r="AD965" s="91"/>
    </row>
    <row r="966" spans="1:30" ht="25" outlineLevel="1" x14ac:dyDescent="0.5">
      <c r="A966" s="311" t="s">
        <v>1952</v>
      </c>
      <c r="B966" s="210" t="s">
        <v>258</v>
      </c>
      <c r="C966" s="93"/>
      <c r="D966" s="169" t="s">
        <v>323</v>
      </c>
      <c r="E966" s="169"/>
      <c r="F966" s="177"/>
      <c r="G966" s="228" t="s">
        <v>203</v>
      </c>
      <c r="H966" s="180" t="s">
        <v>323</v>
      </c>
      <c r="I966" s="90"/>
      <c r="J966" s="112" t="s">
        <v>22</v>
      </c>
      <c r="K966" s="254" t="s">
        <v>2945</v>
      </c>
      <c r="L966" s="112"/>
      <c r="M966" s="258"/>
      <c r="N966" s="180"/>
      <c r="O966" s="90"/>
      <c r="P966" s="112"/>
      <c r="Q966" s="254"/>
      <c r="R966" s="112"/>
      <c r="S966" s="258"/>
      <c r="T966" s="222" t="s">
        <v>203</v>
      </c>
      <c r="U966" s="161"/>
      <c r="V966" s="197" t="s">
        <v>203</v>
      </c>
      <c r="W966" s="162"/>
      <c r="X966" s="92"/>
      <c r="Y966" s="92"/>
      <c r="Z966" s="91"/>
      <c r="AA966" s="91"/>
      <c r="AB966" s="92"/>
      <c r="AC966" s="92"/>
      <c r="AD966" s="91"/>
    </row>
    <row r="967" spans="1:30" ht="25" outlineLevel="1" x14ac:dyDescent="0.5">
      <c r="A967" s="311" t="s">
        <v>1953</v>
      </c>
      <c r="B967" s="210" t="s">
        <v>1966</v>
      </c>
      <c r="C967" s="93"/>
      <c r="D967" s="169" t="s">
        <v>327</v>
      </c>
      <c r="E967" s="169"/>
      <c r="F967" s="177"/>
      <c r="G967" s="228" t="s">
        <v>203</v>
      </c>
      <c r="H967" s="180" t="s">
        <v>327</v>
      </c>
      <c r="I967" s="90"/>
      <c r="J967" s="112" t="s">
        <v>22</v>
      </c>
      <c r="K967" s="254" t="s">
        <v>2991</v>
      </c>
      <c r="L967" s="112"/>
      <c r="M967" s="258"/>
      <c r="N967" s="180"/>
      <c r="O967" s="90"/>
      <c r="P967" s="112"/>
      <c r="Q967" s="254"/>
      <c r="R967" s="112"/>
      <c r="S967" s="258"/>
      <c r="T967" s="222" t="s">
        <v>203</v>
      </c>
      <c r="U967" s="161"/>
      <c r="V967" s="197" t="s">
        <v>203</v>
      </c>
      <c r="W967" s="162"/>
      <c r="X967" s="92"/>
      <c r="Y967" s="92"/>
      <c r="Z967" s="91"/>
      <c r="AA967" s="91"/>
      <c r="AB967" s="92"/>
      <c r="AC967" s="92"/>
      <c r="AD967" s="91"/>
    </row>
    <row r="968" spans="1:30" hidden="1" outlineLevel="1" x14ac:dyDescent="0.5">
      <c r="A968" s="324" t="s">
        <v>1914</v>
      </c>
      <c r="B968" s="332"/>
      <c r="C968" s="326"/>
      <c r="D968" s="327"/>
      <c r="E968" s="327"/>
      <c r="F968" s="327"/>
      <c r="G968" s="327"/>
      <c r="H968" s="327"/>
      <c r="I968" s="327"/>
      <c r="J968" s="327"/>
      <c r="K968" s="327"/>
      <c r="L968" s="327"/>
      <c r="M968" s="327"/>
      <c r="N968" s="327"/>
      <c r="O968" s="327"/>
      <c r="P968" s="327"/>
      <c r="Q968" s="327"/>
      <c r="R968" s="327"/>
      <c r="S968" s="327"/>
      <c r="T968" s="338"/>
      <c r="U968" s="327"/>
      <c r="V968" s="327"/>
      <c r="W968" s="327"/>
      <c r="X968" s="329"/>
      <c r="Y968" s="329"/>
      <c r="Z968" s="330"/>
      <c r="AA968" s="330"/>
      <c r="AB968" s="329"/>
      <c r="AC968" s="329"/>
      <c r="AD968" s="330"/>
    </row>
    <row r="969" spans="1:30" outlineLevel="1" x14ac:dyDescent="0.5">
      <c r="A969" s="309" t="s">
        <v>366</v>
      </c>
      <c r="B969" s="213" t="s">
        <v>367</v>
      </c>
      <c r="C969" s="93"/>
      <c r="D969" s="171" t="s">
        <v>2895</v>
      </c>
      <c r="E969" s="171"/>
      <c r="F969" s="178"/>
      <c r="G969" s="228" t="s">
        <v>203</v>
      </c>
      <c r="H969" s="180" t="s">
        <v>2895</v>
      </c>
      <c r="I969" s="90"/>
      <c r="J969" s="112" t="s">
        <v>22</v>
      </c>
      <c r="K969" s="254" t="s">
        <v>2923</v>
      </c>
      <c r="L969" s="112"/>
      <c r="M969" s="258"/>
      <c r="N969" s="180"/>
      <c r="O969" s="90"/>
      <c r="P969" s="112"/>
      <c r="Q969" s="254"/>
      <c r="R969" s="112"/>
      <c r="S969" s="258"/>
      <c r="T969" s="222" t="s">
        <v>203</v>
      </c>
      <c r="U969" s="161"/>
      <c r="V969" s="197" t="s">
        <v>203</v>
      </c>
      <c r="W969" s="162"/>
      <c r="X969" s="92"/>
      <c r="Y969" s="92"/>
      <c r="Z969" s="91"/>
      <c r="AA969" s="91"/>
      <c r="AB969" s="92"/>
      <c r="AC969" s="92"/>
      <c r="AD969" s="91"/>
    </row>
    <row r="970" spans="1:30" outlineLevel="1" x14ac:dyDescent="0.5">
      <c r="A970" s="309" t="s">
        <v>1915</v>
      </c>
      <c r="B970" s="213" t="s">
        <v>264</v>
      </c>
      <c r="C970" s="93"/>
      <c r="D970" s="171" t="s">
        <v>2896</v>
      </c>
      <c r="E970" s="171"/>
      <c r="F970" s="178"/>
      <c r="G970" s="228" t="s">
        <v>203</v>
      </c>
      <c r="H970" s="180" t="s">
        <v>2896</v>
      </c>
      <c r="I970" s="90"/>
      <c r="J970" s="112" t="s">
        <v>22</v>
      </c>
      <c r="K970" s="254" t="s">
        <v>2923</v>
      </c>
      <c r="L970" s="112"/>
      <c r="M970" s="258"/>
      <c r="N970" s="180"/>
      <c r="O970" s="90"/>
      <c r="P970" s="112"/>
      <c r="Q970" s="254"/>
      <c r="R970" s="112"/>
      <c r="S970" s="258"/>
      <c r="T970" s="222" t="s">
        <v>203</v>
      </c>
      <c r="U970" s="161"/>
      <c r="V970" s="197" t="s">
        <v>203</v>
      </c>
      <c r="W970" s="162"/>
      <c r="X970" s="92"/>
      <c r="Y970" s="92"/>
      <c r="Z970" s="91"/>
      <c r="AA970" s="91"/>
      <c r="AB970" s="92"/>
      <c r="AC970" s="92"/>
      <c r="AD970" s="91"/>
    </row>
    <row r="971" spans="1:30" ht="25" outlineLevel="1" x14ac:dyDescent="0.5">
      <c r="A971" s="362" t="s">
        <v>2891</v>
      </c>
      <c r="B971" s="210" t="s">
        <v>2892</v>
      </c>
      <c r="C971" s="93"/>
      <c r="D971" s="270" t="s">
        <v>2897</v>
      </c>
      <c r="E971" s="171"/>
      <c r="F971" s="178"/>
      <c r="G971" s="228"/>
      <c r="H971" s="305" t="s">
        <v>2897</v>
      </c>
      <c r="I971" s="90"/>
      <c r="J971" s="112" t="s">
        <v>22</v>
      </c>
      <c r="K971" s="254" t="s">
        <v>2923</v>
      </c>
      <c r="L971" s="112"/>
      <c r="M971" s="258"/>
      <c r="N971" s="180"/>
      <c r="O971" s="90"/>
      <c r="P971" s="112"/>
      <c r="Q971" s="254"/>
      <c r="R971" s="112"/>
      <c r="S971" s="258"/>
      <c r="T971" s="222"/>
      <c r="U971" s="161"/>
      <c r="V971" s="197"/>
      <c r="W971" s="162"/>
      <c r="X971" s="92"/>
      <c r="Y971" s="92"/>
      <c r="Z971" s="91"/>
      <c r="AA971" s="91"/>
      <c r="AB971" s="92"/>
      <c r="AC971" s="92"/>
      <c r="AD971" s="91"/>
    </row>
    <row r="972" spans="1:30" ht="25" outlineLevel="1" x14ac:dyDescent="0.5">
      <c r="A972" s="362" t="s">
        <v>2893</v>
      </c>
      <c r="B972" s="210" t="s">
        <v>2894</v>
      </c>
      <c r="C972" s="93"/>
      <c r="D972" s="270" t="s">
        <v>2898</v>
      </c>
      <c r="E972" s="171"/>
      <c r="F972" s="178"/>
      <c r="G972" s="228"/>
      <c r="H972" s="305" t="s">
        <v>2898</v>
      </c>
      <c r="I972" s="90"/>
      <c r="J972" s="112" t="s">
        <v>22</v>
      </c>
      <c r="K972" s="254" t="s">
        <v>2922</v>
      </c>
      <c r="L972" s="112"/>
      <c r="M972" s="258"/>
      <c r="N972" s="180"/>
      <c r="O972" s="90"/>
      <c r="P972" s="112"/>
      <c r="Q972" s="254"/>
      <c r="R972" s="112"/>
      <c r="S972" s="258"/>
      <c r="T972" s="222"/>
      <c r="U972" s="161"/>
      <c r="V972" s="197"/>
      <c r="W972" s="162"/>
      <c r="X972" s="92"/>
      <c r="Y972" s="92"/>
      <c r="Z972" s="91"/>
      <c r="AA972" s="91"/>
      <c r="AB972" s="92"/>
      <c r="AC972" s="92"/>
      <c r="AD972" s="91"/>
    </row>
    <row r="973" spans="1:30" hidden="1" outlineLevel="1" x14ac:dyDescent="0.5">
      <c r="A973" s="324" t="s">
        <v>1916</v>
      </c>
      <c r="B973" s="332"/>
      <c r="C973" s="326"/>
      <c r="D973" s="326"/>
      <c r="E973" s="326"/>
      <c r="F973" s="326"/>
      <c r="G973" s="326"/>
      <c r="H973" s="326"/>
      <c r="I973" s="326"/>
      <c r="J973" s="326"/>
      <c r="K973" s="326"/>
      <c r="L973" s="326"/>
      <c r="M973" s="326"/>
      <c r="N973" s="326"/>
      <c r="O973" s="326"/>
      <c r="P973" s="326"/>
      <c r="Q973" s="326"/>
      <c r="R973" s="326"/>
      <c r="S973" s="326"/>
      <c r="T973" s="339"/>
      <c r="U973" s="326"/>
      <c r="V973" s="326"/>
      <c r="W973" s="328"/>
      <c r="X973" s="329"/>
      <c r="Y973" s="329"/>
      <c r="Z973" s="330"/>
      <c r="AA973" s="330"/>
      <c r="AB973" s="329"/>
      <c r="AC973" s="329"/>
      <c r="AD973" s="330"/>
    </row>
    <row r="974" spans="1:30" x14ac:dyDescent="0.5">
      <c r="A974" s="236"/>
      <c r="B974" s="237"/>
      <c r="C974" s="238"/>
      <c r="D974" s="239"/>
      <c r="E974" s="239"/>
      <c r="F974" s="239"/>
      <c r="G974" s="240"/>
      <c r="H974" s="241"/>
      <c r="I974" s="242"/>
      <c r="J974" s="243"/>
      <c r="K974" s="244"/>
      <c r="L974" s="243"/>
      <c r="M974" s="245"/>
      <c r="N974" s="241"/>
      <c r="O974" s="242"/>
      <c r="P974" s="243"/>
      <c r="Q974" s="244"/>
      <c r="R974" s="243"/>
      <c r="S974" s="245"/>
      <c r="T974" s="240"/>
      <c r="U974" s="240"/>
      <c r="V974" s="246"/>
      <c r="W974" s="247"/>
      <c r="X974" s="248"/>
      <c r="Y974" s="248"/>
      <c r="Z974" s="249"/>
      <c r="AA974" s="249"/>
      <c r="AB974" s="248"/>
      <c r="AC974" s="248"/>
      <c r="AD974" s="249"/>
    </row>
  </sheetData>
  <autoFilter ref="A34:AD973">
    <filterColumn colId="7">
      <filters>
        <filter val="0"/>
        <filter val="1"/>
        <filter val="2"/>
        <filter val="3"/>
        <filter val="4"/>
        <filter val="5"/>
        <filter val="A"/>
        <filter val="A _x000a_(18/07/2023)"/>
        <filter val="A_x000a_(10/05/2025)"/>
        <filter val="A_x000a_(19/01/2023)"/>
        <filter val="A_x000a_(20/07/2022)"/>
        <filter val="A_x000a_(29/05/2023)"/>
        <filter val="Applicable"/>
        <filter val="B"/>
        <filter val="B_x000a_(09/09/2021)"/>
        <filter val="B_x000a_(16/02/2024)"/>
        <filter val="C"/>
        <filter val="C_x000a_(01/07/2025)"/>
        <filter val="C_x000a_(03/05/2022)"/>
        <filter val="C_x000a_(10/12/2020)"/>
        <filter val="C_x000a_(23/09/2025)"/>
        <filter val="D"/>
        <filter val="D_x000a_(20/06/2022)"/>
        <filter val="D_x000a_(21/07/2022)"/>
        <filter val="E"/>
        <filter val="E_x000a_(07/03/2022)"/>
        <filter val="F"/>
        <filter val="F_x000a_(06/02/2025)"/>
        <filter val="G"/>
        <filter val="G_x000a_(20/05/2025)"/>
        <filter val="H"/>
        <filter val="H_x000a_(06/02/2025)"/>
        <filter val="I"/>
        <filter val="J"/>
        <filter val="M"/>
        <filter val="OR"/>
        <filter val="P"/>
        <filter val="S"/>
        <filter val="U"/>
        <filter val="v1"/>
        <filter val="v1.0"/>
        <filter val="v12"/>
        <filter val="v12.0"/>
        <filter val="v15"/>
        <filter val="v34.0_x000a_(RSP v27)"/>
        <filter val="v37"/>
        <filter val="v4"/>
        <filter val="v6"/>
        <dateGroupItem year="2025" dateTimeGrouping="year"/>
        <dateGroupItem year="2024" dateTimeGrouping="year"/>
        <dateGroupItem year="2023" dateTimeGrouping="year"/>
        <dateGroupItem year="2022" dateTimeGrouping="year"/>
        <dateGroupItem year="2011" dateTimeGrouping="year"/>
      </filters>
    </filterColumn>
  </autoFilter>
  <mergeCells count="34">
    <mergeCell ref="P29:Q29"/>
    <mergeCell ref="P30:Q30"/>
    <mergeCell ref="P31:Q31"/>
    <mergeCell ref="P32:Q32"/>
    <mergeCell ref="P33:Q33"/>
    <mergeCell ref="H24:S25"/>
    <mergeCell ref="H26:M26"/>
    <mergeCell ref="H27:H34"/>
    <mergeCell ref="I27:I34"/>
    <mergeCell ref="J27:M27"/>
    <mergeCell ref="J28:K28"/>
    <mergeCell ref="J29:K29"/>
    <mergeCell ref="J30:K30"/>
    <mergeCell ref="J31:K31"/>
    <mergeCell ref="J32:K32"/>
    <mergeCell ref="J33:K33"/>
    <mergeCell ref="N26:S26"/>
    <mergeCell ref="N27:N34"/>
    <mergeCell ref="O27:O34"/>
    <mergeCell ref="P27:S27"/>
    <mergeCell ref="P28:Q28"/>
    <mergeCell ref="W28:Z33"/>
    <mergeCell ref="AA28:AD33"/>
    <mergeCell ref="U24:U25"/>
    <mergeCell ref="W24:AD24"/>
    <mergeCell ref="W25:AD25"/>
    <mergeCell ref="U26:U34"/>
    <mergeCell ref="W26:Z27"/>
    <mergeCell ref="AA26:AD27"/>
    <mergeCell ref="D26:D33"/>
    <mergeCell ref="E26:E33"/>
    <mergeCell ref="F26:F34"/>
    <mergeCell ref="D24:F25"/>
    <mergeCell ref="G24:G25"/>
  </mergeCells>
  <phoneticPr fontId="57" type="noConversion"/>
  <conditionalFormatting sqref="U40 F36 U36:U37 G657:G677 F656:F677 U656:U773 H37:H48 N38:N48 U45:U64 H116:H125 N116:N125 H158:H176 N158:N176 H186 N186 H214:H224 N214:N224 H231:H236 N231:N236 H241:H256 H282:H285 N282:N285 H354:H357 N354:N357 H375:H390 N375:N392 H410:H426 N410:N426 H428:H460 N428:N460 N467:N475 H477:H483 N477:N483 N498:N514 H526 N525:N526 H529:H538 N529:N538 H560:H571 N560:N571 H574:H577 N574:N577 H579:H584 N579:N584 U67:U601 U606:U617 F678:G773 G37:G617 N606:N617 N775 F775:H775 U775 F649:F653 U649:U653 H652:H653 N652:N653 U777:U781 N777:N781 F777:H781 G785:G845 H783:H844 H849:H858 N849:N858 U783:U867 F783:F880 U871:U885 H872:H885 H258:H261 H462:H475 H606:H617 H656:H773 H846 N656:N773 H498:H514 F627:F645 U627:U645 H627:H628 N627:N628">
    <cfRule type="cellIs" dxfId="1748" priority="22704" stopIfTrue="1" operator="greaterThan">
      <formula>#REF!</formula>
    </cfRule>
    <cfRule type="cellIs" dxfId="1747" priority="22705" stopIfTrue="1" operator="equal">
      <formula>""</formula>
    </cfRule>
    <cfRule type="cellIs" dxfId="1746" priority="22706" stopIfTrue="1" operator="lessThan">
      <formula>#REF!</formula>
    </cfRule>
  </conditionalFormatting>
  <conditionalFormatting sqref="L698:L706 R698:R706 L763:L766 R763:R766 P657:P773 P37:P90 P106:P176 P184:P617 P775 J775 P652:P653 P777:P781 J815 P808:P867 P871:P880 P627:P645 J81:J85 J87:J90 J361 J652:J653 J657:J660 J675:J733 J777:J780 J106:J176 J545:J547 J549:J550 J558:J561 J662:J664 J666:J672 J735:J748 J750:J773 J820 J824 J846:J847 J552:J554 J563:J617 J184:J359 J37:J79 J627:J639 J644:J645 J641:J642 J365:J494 J496:J543 J829:J833 J835:J839 J841">
    <cfRule type="expression" priority="22637" stopIfTrue="1">
      <formula>H37=""</formula>
    </cfRule>
    <cfRule type="cellIs" dxfId="1745" priority="22639" operator="equal">
      <formula>"NOK"</formula>
    </cfRule>
    <cfRule type="expression" dxfId="1744" priority="22703">
      <formula>H37&lt;&gt;"NA"</formula>
    </cfRule>
  </conditionalFormatting>
  <conditionalFormatting sqref="U602:U608 G848 F887:F888 F947:F954 F969:F972 U969:U972 U647 F647 U956:U967 F956:F967 U887:U954 F621:F625 U621:U625">
    <cfRule type="cellIs" dxfId="1743" priority="22700" stopIfTrue="1" operator="greaterThan">
      <formula>#REF!</formula>
    </cfRule>
    <cfRule type="cellIs" dxfId="1742" priority="22701" stopIfTrue="1" operator="equal">
      <formula>""</formula>
    </cfRule>
    <cfRule type="cellIs" dxfId="1741" priority="22702" stopIfTrue="1" operator="lessThan">
      <formula>#REF!</formula>
    </cfRule>
  </conditionalFormatting>
  <conditionalFormatting sqref="U65">
    <cfRule type="cellIs" dxfId="1740" priority="22697" stopIfTrue="1" operator="greaterThan">
      <formula>#REF!</formula>
    </cfRule>
    <cfRule type="cellIs" dxfId="1739" priority="22698" stopIfTrue="1" operator="equal">
      <formula>""</formula>
    </cfRule>
    <cfRule type="cellIs" dxfId="1738" priority="22699" stopIfTrue="1" operator="lessThan">
      <formula>#REF!</formula>
    </cfRule>
  </conditionalFormatting>
  <conditionalFormatting sqref="U66">
    <cfRule type="cellIs" dxfId="1737" priority="22694" stopIfTrue="1" operator="greaterThan">
      <formula>#REF!</formula>
    </cfRule>
    <cfRule type="cellIs" dxfId="1736" priority="22695" stopIfTrue="1" operator="equal">
      <formula>""</formula>
    </cfRule>
    <cfRule type="cellIs" dxfId="1735" priority="22696" stopIfTrue="1" operator="lessThan">
      <formula>#REF!</formula>
    </cfRule>
  </conditionalFormatting>
  <conditionalFormatting sqref="Y37 AC37 Y956:Y974 Y40:Y64 AC40:AC64 Y67:Y617 AC67:AC617 Y783:Y867 Y871:Y954 AC871:AC974 Y621:Y781 AC621:AC867">
    <cfRule type="cellIs" dxfId="1734" priority="22689" stopIfTrue="1" operator="equal">
      <formula>"NOK"</formula>
    </cfRule>
    <cfRule type="cellIs" dxfId="1733" priority="22690" stopIfTrue="1" operator="equal">
      <formula>"OK"</formula>
    </cfRule>
    <cfRule type="cellIs" dxfId="1732" priority="22691" stopIfTrue="1" operator="equal">
      <formula>"Partiel"</formula>
    </cfRule>
  </conditionalFormatting>
  <conditionalFormatting sqref="X37 AB37 X956:X974 X40:X64 AB40:AB64 X67:X617 AB67:AB617 X783:X867 X871:X954 AB871:AB974 X621:X781 AB621:AB867">
    <cfRule type="cellIs" dxfId="1731" priority="22692" stopIfTrue="1" operator="equal">
      <formula>"Test NOK"</formula>
    </cfRule>
    <cfRule type="cellIs" dxfId="1730" priority="22693" stopIfTrue="1" operator="equal">
      <formula>"Test OK"</formula>
    </cfRule>
  </conditionalFormatting>
  <conditionalFormatting sqref="Y65">
    <cfRule type="cellIs" dxfId="1729" priority="22684" stopIfTrue="1" operator="equal">
      <formula>"NOK"</formula>
    </cfRule>
    <cfRule type="cellIs" dxfId="1728" priority="22685" stopIfTrue="1" operator="equal">
      <formula>"OK"</formula>
    </cfRule>
    <cfRule type="cellIs" dxfId="1727" priority="22686" stopIfTrue="1" operator="equal">
      <formula>"Partiel"</formula>
    </cfRule>
  </conditionalFormatting>
  <conditionalFormatting sqref="X65">
    <cfRule type="cellIs" dxfId="1726" priority="22687" stopIfTrue="1" operator="equal">
      <formula>"Test NOK"</formula>
    </cfRule>
    <cfRule type="cellIs" dxfId="1725" priority="22688" stopIfTrue="1" operator="equal">
      <formula>"Test OK"</formula>
    </cfRule>
  </conditionalFormatting>
  <conditionalFormatting sqref="Y66">
    <cfRule type="cellIs" dxfId="1724" priority="22679" stopIfTrue="1" operator="equal">
      <formula>"NOK"</formula>
    </cfRule>
    <cfRule type="cellIs" dxfId="1723" priority="22680" stopIfTrue="1" operator="equal">
      <formula>"OK"</formula>
    </cfRule>
    <cfRule type="cellIs" dxfId="1722" priority="22681" stopIfTrue="1" operator="equal">
      <formula>"Partiel"</formula>
    </cfRule>
  </conditionalFormatting>
  <conditionalFormatting sqref="X66">
    <cfRule type="cellIs" dxfId="1721" priority="22682" stopIfTrue="1" operator="equal">
      <formula>"Test NOK"</formula>
    </cfRule>
    <cfRule type="cellIs" dxfId="1720" priority="22683" stopIfTrue="1" operator="equal">
      <formula>"Test OK"</formula>
    </cfRule>
  </conditionalFormatting>
  <conditionalFormatting sqref="AC65">
    <cfRule type="cellIs" dxfId="1719" priority="22674" stopIfTrue="1" operator="equal">
      <formula>"NOK"</formula>
    </cfRule>
    <cfRule type="cellIs" dxfId="1718" priority="22675" stopIfTrue="1" operator="equal">
      <formula>"OK"</formula>
    </cfRule>
    <cfRule type="cellIs" dxfId="1717" priority="22676" stopIfTrue="1" operator="equal">
      <formula>"Partiel"</formula>
    </cfRule>
  </conditionalFormatting>
  <conditionalFormatting sqref="AB65">
    <cfRule type="cellIs" dxfId="1716" priority="22677" stopIfTrue="1" operator="equal">
      <formula>"Test NOK"</formula>
    </cfRule>
    <cfRule type="cellIs" dxfId="1715" priority="22678" stopIfTrue="1" operator="equal">
      <formula>"Test OK"</formula>
    </cfRule>
  </conditionalFormatting>
  <conditionalFormatting sqref="AC66">
    <cfRule type="cellIs" dxfId="1714" priority="22669" stopIfTrue="1" operator="equal">
      <formula>"NOK"</formula>
    </cfRule>
    <cfRule type="cellIs" dxfId="1713" priority="22670" stopIfTrue="1" operator="equal">
      <formula>"OK"</formula>
    </cfRule>
    <cfRule type="cellIs" dxfId="1712" priority="22671" stopIfTrue="1" operator="equal">
      <formula>"Partiel"</formula>
    </cfRule>
  </conditionalFormatting>
  <conditionalFormatting sqref="AB66">
    <cfRule type="cellIs" dxfId="1711" priority="22672" stopIfTrue="1" operator="equal">
      <formula>"Test NOK"</formula>
    </cfRule>
    <cfRule type="cellIs" dxfId="1710" priority="22673" stopIfTrue="1" operator="equal">
      <formula>"Test OK"</formula>
    </cfRule>
  </conditionalFormatting>
  <conditionalFormatting sqref="U38:U39 U41:U44 G947:G950">
    <cfRule type="cellIs" dxfId="1709" priority="22666" stopIfTrue="1" operator="greaterThan">
      <formula>#REF!</formula>
    </cfRule>
    <cfRule type="cellIs" dxfId="1708" priority="22667" stopIfTrue="1" operator="equal">
      <formula>""</formula>
    </cfRule>
    <cfRule type="cellIs" dxfId="1707" priority="22668" stopIfTrue="1" operator="lessThan">
      <formula>#REF!</formula>
    </cfRule>
  </conditionalFormatting>
  <conditionalFormatting sqref="Y38:Y39">
    <cfRule type="cellIs" dxfId="1706" priority="22661" stopIfTrue="1" operator="equal">
      <formula>"NOK"</formula>
    </cfRule>
    <cfRule type="cellIs" dxfId="1705" priority="22662" stopIfTrue="1" operator="equal">
      <formula>"OK"</formula>
    </cfRule>
    <cfRule type="cellIs" dxfId="1704" priority="22663" stopIfTrue="1" operator="equal">
      <formula>"Partiel"</formula>
    </cfRule>
  </conditionalFormatting>
  <conditionalFormatting sqref="X38:X39">
    <cfRule type="cellIs" dxfId="1703" priority="22664" stopIfTrue="1" operator="equal">
      <formula>"Test NOK"</formula>
    </cfRule>
    <cfRule type="cellIs" dxfId="1702" priority="22665" stopIfTrue="1" operator="equal">
      <formula>"Test OK"</formula>
    </cfRule>
  </conditionalFormatting>
  <conditionalFormatting sqref="AC38:AC39">
    <cfRule type="cellIs" dxfId="1701" priority="22656" stopIfTrue="1" operator="equal">
      <formula>"NOK"</formula>
    </cfRule>
    <cfRule type="cellIs" dxfId="1700" priority="22657" stopIfTrue="1" operator="equal">
      <formula>"OK"</formula>
    </cfRule>
    <cfRule type="cellIs" dxfId="1699" priority="22658" stopIfTrue="1" operator="equal">
      <formula>"Partiel"</formula>
    </cfRule>
  </conditionalFormatting>
  <conditionalFormatting sqref="AB38:AB39">
    <cfRule type="cellIs" dxfId="1698" priority="22659" stopIfTrue="1" operator="equal">
      <formula>"Test NOK"</formula>
    </cfRule>
    <cfRule type="cellIs" dxfId="1697" priority="22660" stopIfTrue="1" operator="equal">
      <formula>"Test OK"</formula>
    </cfRule>
  </conditionalFormatting>
  <conditionalFormatting sqref="L674:L681 R674:R681 L693:L697 R693:R697 L707:L761 R707:R761 L767:L773 R767:R773 L617 R617 L37:L615 R37:R615 R775 L775 L652:L653 R652:R653 L777:L781 R777:R781 L783:L880 R783:R880 L627:L645 R627:R645">
    <cfRule type="expression" dxfId="1696" priority="22640">
      <formula>AND(J37="NOK",L37="EN ATTENTE")</formula>
    </cfRule>
    <cfRule type="expression" dxfId="1695" priority="22641">
      <formula>AND(J37="NOK",L37="")</formula>
    </cfRule>
    <cfRule type="expression" dxfId="1694" priority="22642">
      <formula>AND(J37="OK",L37="")</formula>
    </cfRule>
    <cfRule type="expression" dxfId="1693" priority="22643">
      <formula>AND(J37="OK",L37="EN ATTENTE")</formula>
    </cfRule>
    <cfRule type="expression" dxfId="1692" priority="22644">
      <formula>AND(J37="OK",L37="NOK")</formula>
    </cfRule>
    <cfRule type="expression" dxfId="1691" priority="22645">
      <formula>AND(J37="NOK",L37="DEVIATION")</formula>
    </cfRule>
    <cfRule type="expression" dxfId="1690" priority="22646">
      <formula>AND(J37="NOK",L37="NA")</formula>
    </cfRule>
    <cfRule type="expression" dxfId="1689" priority="22647">
      <formula>AND(J37="OK",L37="OK")</formula>
    </cfRule>
    <cfRule type="expression" dxfId="1688" priority="22648">
      <formula>AND(J37="OK",L37="NA")</formula>
    </cfRule>
    <cfRule type="expression" dxfId="1687" priority="22649">
      <formula>AND(J37="NOK",L37="NOK")</formula>
    </cfRule>
  </conditionalFormatting>
  <conditionalFormatting sqref="L698:L706 L763:L771 R698:R706 R763:R771 P656:P773 P37:P90 P92:P617 P775 P652:P653 P777:P781 P783:P846 P848:P867 J881 P871:P885 P627:P645 J92 J775 J783 J81:J85 J87:J90 J361 J652:J653 J656:J660 J675:J733 J777:J780 J545:J547 J549:J550 J558:J561 J662:J664 J666:J672 J735:J748 J750:J773 J791 J815 J820 J824 J846 J552:J554 J563:J617 J94:J359 J37:J79 J627:J639 J644:J645 J641:J642 J365:J494 J496:J543 J829:J833 J835:J839 J841">
    <cfRule type="cellIs" dxfId="1686" priority="22638" operator="equal">
      <formula>"OK"</formula>
    </cfRule>
  </conditionalFormatting>
  <conditionalFormatting sqref="E647 E956:E967 E621:E625 E887:E954 E657:E773 E36:E617 E775 E970:E972 E783:E885 E777:E781 E649:E653 E627:E645">
    <cfRule type="cellIs" dxfId="1685" priority="22634" stopIfTrue="1" operator="greaterThan">
      <formula>D36</formula>
    </cfRule>
    <cfRule type="cellIs" dxfId="1684" priority="22635" stopIfTrue="1" operator="equal">
      <formula>""</formula>
    </cfRule>
    <cfRule type="cellIs" dxfId="1683" priority="22636" stopIfTrue="1" operator="lessThan">
      <formula>D36</formula>
    </cfRule>
  </conditionalFormatting>
  <conditionalFormatting sqref="F647 F649:F650">
    <cfRule type="cellIs" dxfId="1682" priority="22628" stopIfTrue="1" operator="greaterThan">
      <formula>#REF!</formula>
    </cfRule>
    <cfRule type="cellIs" dxfId="1681" priority="22629" stopIfTrue="1" operator="equal">
      <formula>""</formula>
    </cfRule>
    <cfRule type="cellIs" dxfId="1680" priority="22630" stopIfTrue="1" operator="lessThan">
      <formula>#REF!</formula>
    </cfRule>
  </conditionalFormatting>
  <conditionalFormatting sqref="F881:F885">
    <cfRule type="cellIs" dxfId="1679" priority="22625" stopIfTrue="1" operator="greaterThan">
      <formula>#REF!</formula>
    </cfRule>
    <cfRule type="cellIs" dxfId="1678" priority="22626" stopIfTrue="1" operator="equal">
      <formula>""</formula>
    </cfRule>
    <cfRule type="cellIs" dxfId="1677" priority="22627" stopIfTrue="1" operator="lessThan">
      <formula>#REF!</formula>
    </cfRule>
  </conditionalFormatting>
  <conditionalFormatting sqref="F647 F649:F650">
    <cfRule type="cellIs" dxfId="1676" priority="22613" stopIfTrue="1" operator="greaterThan">
      <formula>#REF!</formula>
    </cfRule>
    <cfRule type="cellIs" dxfId="1675" priority="22614" stopIfTrue="1" operator="equal">
      <formula>""</formula>
    </cfRule>
    <cfRule type="cellIs" dxfId="1674" priority="22615" stopIfTrue="1" operator="lessThan">
      <formula>#REF!</formula>
    </cfRule>
  </conditionalFormatting>
  <conditionalFormatting sqref="F649">
    <cfRule type="cellIs" dxfId="1673" priority="22610" stopIfTrue="1" operator="greaterThan">
      <formula>#REF!</formula>
    </cfRule>
    <cfRule type="cellIs" dxfId="1672" priority="22611" stopIfTrue="1" operator="equal">
      <formula>""</formula>
    </cfRule>
    <cfRule type="cellIs" dxfId="1671" priority="22612" stopIfTrue="1" operator="lessThan">
      <formula>#REF!</formula>
    </cfRule>
  </conditionalFormatting>
  <conditionalFormatting sqref="F623">
    <cfRule type="cellIs" dxfId="1670" priority="22596" stopIfTrue="1" operator="greaterThan">
      <formula>#REF!</formula>
    </cfRule>
    <cfRule type="cellIs" dxfId="1669" priority="22597" stopIfTrue="1" operator="equal">
      <formula>""</formula>
    </cfRule>
    <cfRule type="cellIs" dxfId="1668" priority="22598" stopIfTrue="1" operator="lessThan">
      <formula>#REF!</formula>
    </cfRule>
  </conditionalFormatting>
  <conditionalFormatting sqref="U656">
    <cfRule type="cellIs" dxfId="1667" priority="22582" stopIfTrue="1" operator="greaterThan">
      <formula>#REF!</formula>
    </cfRule>
    <cfRule type="cellIs" dxfId="1666" priority="22583" stopIfTrue="1" operator="equal">
      <formula>""</formula>
    </cfRule>
    <cfRule type="cellIs" dxfId="1665" priority="22584" stopIfTrue="1" operator="lessThan">
      <formula>#REF!</formula>
    </cfRule>
  </conditionalFormatting>
  <conditionalFormatting sqref="AC656 Y656">
    <cfRule type="cellIs" dxfId="1664" priority="22577" stopIfTrue="1" operator="equal">
      <formula>"NOK"</formula>
    </cfRule>
    <cfRule type="cellIs" dxfId="1663" priority="22578" stopIfTrue="1" operator="equal">
      <formula>"OK"</formula>
    </cfRule>
    <cfRule type="cellIs" dxfId="1662" priority="22579" stopIfTrue="1" operator="equal">
      <formula>"Partiel"</formula>
    </cfRule>
  </conditionalFormatting>
  <conditionalFormatting sqref="AB656 X656">
    <cfRule type="cellIs" dxfId="1661" priority="22580" stopIfTrue="1" operator="equal">
      <formula>"Test NOK"</formula>
    </cfRule>
    <cfRule type="cellIs" dxfId="1660" priority="22581" stopIfTrue="1" operator="equal">
      <formula>"Test OK"</formula>
    </cfRule>
  </conditionalFormatting>
  <conditionalFormatting sqref="E656">
    <cfRule type="cellIs" dxfId="1659" priority="22574" stopIfTrue="1" operator="greaterThan">
      <formula>D656</formula>
    </cfRule>
    <cfRule type="cellIs" dxfId="1658" priority="22575" stopIfTrue="1" operator="equal">
      <formula>""</formula>
    </cfRule>
    <cfRule type="cellIs" dxfId="1657" priority="22576" stopIfTrue="1" operator="lessThan">
      <formula>D656</formula>
    </cfRule>
  </conditionalFormatting>
  <conditionalFormatting sqref="U868:U870">
    <cfRule type="cellIs" dxfId="1656" priority="22571" stopIfTrue="1" operator="greaterThan">
      <formula>#REF!</formula>
    </cfRule>
    <cfRule type="cellIs" dxfId="1655" priority="22572" stopIfTrue="1" operator="equal">
      <formula>""</formula>
    </cfRule>
    <cfRule type="cellIs" dxfId="1654" priority="22573" stopIfTrue="1" operator="lessThan">
      <formula>#REF!</formula>
    </cfRule>
  </conditionalFormatting>
  <conditionalFormatting sqref="AC868:AC870 Y868:Y870">
    <cfRule type="cellIs" dxfId="1653" priority="22566" stopIfTrue="1" operator="equal">
      <formula>"NOK"</formula>
    </cfRule>
    <cfRule type="cellIs" dxfId="1652" priority="22567" stopIfTrue="1" operator="equal">
      <formula>"OK"</formula>
    </cfRule>
    <cfRule type="cellIs" dxfId="1651" priority="22568" stopIfTrue="1" operator="equal">
      <formula>"Partiel"</formula>
    </cfRule>
  </conditionalFormatting>
  <conditionalFormatting sqref="AB868:AB870 X868:X870">
    <cfRule type="cellIs" dxfId="1650" priority="22569" stopIfTrue="1" operator="equal">
      <formula>"Test NOK"</formula>
    </cfRule>
    <cfRule type="cellIs" dxfId="1649" priority="22570" stopIfTrue="1" operator="equal">
      <formula>"Test OK"</formula>
    </cfRule>
  </conditionalFormatting>
  <conditionalFormatting sqref="U969">
    <cfRule type="cellIs" dxfId="1648" priority="22560" stopIfTrue="1" operator="greaterThan">
      <formula>#REF!</formula>
    </cfRule>
    <cfRule type="cellIs" dxfId="1647" priority="22561" stopIfTrue="1" operator="equal">
      <formula>""</formula>
    </cfRule>
    <cfRule type="cellIs" dxfId="1646" priority="22562" stopIfTrue="1" operator="lessThan">
      <formula>#REF!</formula>
    </cfRule>
  </conditionalFormatting>
  <conditionalFormatting sqref="Y969 AC969">
    <cfRule type="cellIs" dxfId="1645" priority="22555" stopIfTrue="1" operator="equal">
      <formula>"NOK"</formula>
    </cfRule>
    <cfRule type="cellIs" dxfId="1644" priority="22556" stopIfTrue="1" operator="equal">
      <formula>"OK"</formula>
    </cfRule>
    <cfRule type="cellIs" dxfId="1643" priority="22557" stopIfTrue="1" operator="equal">
      <formula>"Partiel"</formula>
    </cfRule>
  </conditionalFormatting>
  <conditionalFormatting sqref="X969 AB969">
    <cfRule type="cellIs" dxfId="1642" priority="22558" stopIfTrue="1" operator="equal">
      <formula>"Test NOK"</formula>
    </cfRule>
    <cfRule type="cellIs" dxfId="1641" priority="22559" stopIfTrue="1" operator="equal">
      <formula>"Test OK"</formula>
    </cfRule>
  </conditionalFormatting>
  <conditionalFormatting sqref="E969">
    <cfRule type="cellIs" dxfId="1640" priority="22552" stopIfTrue="1" operator="greaterThan">
      <formula>D969</formula>
    </cfRule>
    <cfRule type="cellIs" dxfId="1639" priority="22553" stopIfTrue="1" operator="equal">
      <formula>""</formula>
    </cfRule>
    <cfRule type="cellIs" dxfId="1638" priority="22554" stopIfTrue="1" operator="lessThan">
      <formula>D969</formula>
    </cfRule>
  </conditionalFormatting>
  <conditionalFormatting sqref="U887:U951">
    <cfRule type="cellIs" dxfId="1637" priority="22521" stopIfTrue="1" operator="greaterThan">
      <formula>#REF!</formula>
    </cfRule>
    <cfRule type="cellIs" dxfId="1636" priority="22522" stopIfTrue="1" operator="equal">
      <formula>""</formula>
    </cfRule>
    <cfRule type="cellIs" dxfId="1635" priority="22523" stopIfTrue="1" operator="lessThan">
      <formula>#REF!</formula>
    </cfRule>
  </conditionalFormatting>
  <conditionalFormatting sqref="N775 N649:N653 N777:N781 N36:N617 N656:N773 N846:N871 N627:N645">
    <cfRule type="cellIs" dxfId="1634" priority="22161" stopIfTrue="1" operator="greaterThan">
      <formula>H36</formula>
    </cfRule>
    <cfRule type="cellIs" dxfId="1633" priority="22162" stopIfTrue="1" operator="equal">
      <formula>""</formula>
    </cfRule>
    <cfRule type="cellIs" dxfId="1632" priority="22163" stopIfTrue="1" operator="lessThan">
      <formula>H36</formula>
    </cfRule>
  </conditionalFormatting>
  <conditionalFormatting sqref="AC646 Y646">
    <cfRule type="cellIs" dxfId="1631" priority="12829" stopIfTrue="1" operator="equal">
      <formula>"NOK"</formula>
    </cfRule>
    <cfRule type="cellIs" dxfId="1630" priority="12830" stopIfTrue="1" operator="equal">
      <formula>"OK"</formula>
    </cfRule>
    <cfRule type="cellIs" dxfId="1629" priority="12831" stopIfTrue="1" operator="equal">
      <formula>"Partiel"</formula>
    </cfRule>
  </conditionalFormatting>
  <conditionalFormatting sqref="AB646 X646">
    <cfRule type="cellIs" dxfId="1628" priority="12832" stopIfTrue="1" operator="equal">
      <formula>"Test NOK"</formula>
    </cfRule>
    <cfRule type="cellIs" dxfId="1627" priority="12833" stopIfTrue="1" operator="equal">
      <formula>"Test OK"</formula>
    </cfRule>
  </conditionalFormatting>
  <conditionalFormatting sqref="U647 U649:U650">
    <cfRule type="cellIs" dxfId="1626" priority="12648" stopIfTrue="1" operator="greaterThan">
      <formula>#REF!</formula>
    </cfRule>
    <cfRule type="cellIs" dxfId="1625" priority="12649" stopIfTrue="1" operator="equal">
      <formula>""</formula>
    </cfRule>
    <cfRule type="cellIs" dxfId="1624" priority="12650" stopIfTrue="1" operator="lessThan">
      <formula>#REF!</formula>
    </cfRule>
  </conditionalFormatting>
  <conditionalFormatting sqref="Y647:Y650 AC647:AC650">
    <cfRule type="cellIs" dxfId="1623" priority="12643" stopIfTrue="1" operator="equal">
      <formula>"NOK"</formula>
    </cfRule>
    <cfRule type="cellIs" dxfId="1622" priority="12644" stopIfTrue="1" operator="equal">
      <formula>"OK"</formula>
    </cfRule>
    <cfRule type="cellIs" dxfId="1621" priority="12645" stopIfTrue="1" operator="equal">
      <formula>"Partiel"</formula>
    </cfRule>
  </conditionalFormatting>
  <conditionalFormatting sqref="X647:X650 AB647:AB650">
    <cfRule type="cellIs" dxfId="1620" priority="12646" stopIfTrue="1" operator="equal">
      <formula>"Test NOK"</formula>
    </cfRule>
    <cfRule type="cellIs" dxfId="1619" priority="12647" stopIfTrue="1" operator="equal">
      <formula>"Test OK"</formula>
    </cfRule>
  </conditionalFormatting>
  <conditionalFormatting sqref="F887:F888">
    <cfRule type="cellIs" dxfId="1618" priority="6522" stopIfTrue="1" operator="greaterThan">
      <formula>#REF!</formula>
    </cfRule>
    <cfRule type="cellIs" dxfId="1617" priority="6523" stopIfTrue="1" operator="equal">
      <formula>""</formula>
    </cfRule>
    <cfRule type="cellIs" dxfId="1616" priority="6524" stopIfTrue="1" operator="lessThan">
      <formula>#REF!</formula>
    </cfRule>
  </conditionalFormatting>
  <conditionalFormatting sqref="F887:F888">
    <cfRule type="cellIs" dxfId="1615" priority="6519" stopIfTrue="1" operator="greaterThan">
      <formula>#REF!</formula>
    </cfRule>
    <cfRule type="cellIs" dxfId="1614" priority="6520" stopIfTrue="1" operator="equal">
      <formula>""</formula>
    </cfRule>
    <cfRule type="cellIs" dxfId="1613" priority="6521" stopIfTrue="1" operator="lessThan">
      <formula>#REF!</formula>
    </cfRule>
  </conditionalFormatting>
  <conditionalFormatting sqref="F887:F888">
    <cfRule type="cellIs" dxfId="1612" priority="6516" stopIfTrue="1" operator="greaterThan">
      <formula>#REF!</formula>
    </cfRule>
    <cfRule type="cellIs" dxfId="1611" priority="6517" stopIfTrue="1" operator="equal">
      <formula>""</formula>
    </cfRule>
    <cfRule type="cellIs" dxfId="1610" priority="6518" stopIfTrue="1" operator="lessThan">
      <formula>#REF!</formula>
    </cfRule>
  </conditionalFormatting>
  <conditionalFormatting sqref="F956:F967">
    <cfRule type="cellIs" dxfId="1609" priority="6464" stopIfTrue="1" operator="greaterThan">
      <formula>#REF!</formula>
    </cfRule>
    <cfRule type="cellIs" dxfId="1608" priority="6465" stopIfTrue="1" operator="equal">
      <formula>""</formula>
    </cfRule>
    <cfRule type="cellIs" dxfId="1607" priority="6466" stopIfTrue="1" operator="lessThan">
      <formula>#REF!</formula>
    </cfRule>
  </conditionalFormatting>
  <conditionalFormatting sqref="F956:F967">
    <cfRule type="cellIs" dxfId="1606" priority="6461" stopIfTrue="1" operator="greaterThan">
      <formula>#REF!</formula>
    </cfRule>
    <cfRule type="cellIs" dxfId="1605" priority="6462" stopIfTrue="1" operator="equal">
      <formula>""</formula>
    </cfRule>
    <cfRule type="cellIs" dxfId="1604" priority="6463" stopIfTrue="1" operator="lessThan">
      <formula>#REF!</formula>
    </cfRule>
  </conditionalFormatting>
  <conditionalFormatting sqref="F956:F967">
    <cfRule type="cellIs" dxfId="1603" priority="6458" stopIfTrue="1" operator="greaterThan">
      <formula>#REF!</formula>
    </cfRule>
    <cfRule type="cellIs" dxfId="1602" priority="6459" stopIfTrue="1" operator="equal">
      <formula>""</formula>
    </cfRule>
    <cfRule type="cellIs" dxfId="1601" priority="6460" stopIfTrue="1" operator="lessThan">
      <formula>#REF!</formula>
    </cfRule>
  </conditionalFormatting>
  <conditionalFormatting sqref="U956:U958">
    <cfRule type="cellIs" dxfId="1600" priority="6435" stopIfTrue="1" operator="greaterThan">
      <formula>#REF!</formula>
    </cfRule>
    <cfRule type="cellIs" dxfId="1599" priority="6436" stopIfTrue="1" operator="equal">
      <formula>""</formula>
    </cfRule>
    <cfRule type="cellIs" dxfId="1598" priority="6437" stopIfTrue="1" operator="lessThan">
      <formula>#REF!</formula>
    </cfRule>
  </conditionalFormatting>
  <conditionalFormatting sqref="Y956:Y958 AC956:AC958">
    <cfRule type="cellIs" dxfId="1597" priority="6430" stopIfTrue="1" operator="equal">
      <formula>"NOK"</formula>
    </cfRule>
    <cfRule type="cellIs" dxfId="1596" priority="6431" stopIfTrue="1" operator="equal">
      <formula>"OK"</formula>
    </cfRule>
    <cfRule type="cellIs" dxfId="1595" priority="6432" stopIfTrue="1" operator="equal">
      <formula>"Partiel"</formula>
    </cfRule>
  </conditionalFormatting>
  <conditionalFormatting sqref="X956:X958 AB956:AB958">
    <cfRule type="cellIs" dxfId="1594" priority="6433" stopIfTrue="1" operator="equal">
      <formula>"Test NOK"</formula>
    </cfRule>
    <cfRule type="cellIs" dxfId="1593" priority="6434" stopIfTrue="1" operator="equal">
      <formula>"Test OK"</formula>
    </cfRule>
  </conditionalFormatting>
  <conditionalFormatting sqref="G889:G946">
    <cfRule type="cellIs" dxfId="1592" priority="6390" stopIfTrue="1" operator="greaterThan">
      <formula>#REF!</formula>
    </cfRule>
    <cfRule type="cellIs" dxfId="1591" priority="6391" stopIfTrue="1" operator="equal">
      <formula>""</formula>
    </cfRule>
    <cfRule type="cellIs" dxfId="1590" priority="6392" stopIfTrue="1" operator="lessThan">
      <formula>#REF!</formula>
    </cfRule>
  </conditionalFormatting>
  <conditionalFormatting sqref="L624:L625">
    <cfRule type="expression" dxfId="1589" priority="4176">
      <formula>AND(J624="NOK",L624="EN ATTENTE")</formula>
    </cfRule>
    <cfRule type="expression" dxfId="1588" priority="4177">
      <formula>AND(J624="NOK",L624="")</formula>
    </cfRule>
    <cfRule type="expression" dxfId="1587" priority="4178">
      <formula>AND(J624="OK",L624="")</formula>
    </cfRule>
    <cfRule type="expression" dxfId="1586" priority="4179">
      <formula>AND(J624="OK",L624="EN ATTENTE")</formula>
    </cfRule>
    <cfRule type="expression" dxfId="1585" priority="4180">
      <formula>AND(J624="OK",L624="NOK")</formula>
    </cfRule>
    <cfRule type="expression" dxfId="1584" priority="4181">
      <formula>AND(J624="NOK",L624="DEVIATION")</formula>
    </cfRule>
    <cfRule type="expression" dxfId="1583" priority="4182">
      <formula>AND(J624="NOK",L624="NA")</formula>
    </cfRule>
    <cfRule type="expression" dxfId="1582" priority="4183">
      <formula>AND(J624="OK",L624="OK")</formula>
    </cfRule>
    <cfRule type="expression" dxfId="1581" priority="4184">
      <formula>AND(J624="OK",L624="NA")</formula>
    </cfRule>
    <cfRule type="expression" dxfId="1580" priority="4185">
      <formula>AND(J624="NOK",L624="NOK")</formula>
    </cfRule>
  </conditionalFormatting>
  <conditionalFormatting sqref="J621:J623">
    <cfRule type="cellIs" dxfId="1579" priority="4174" operator="equal">
      <formula>"OK"</formula>
    </cfRule>
  </conditionalFormatting>
  <conditionalFormatting sqref="J92 J887 J956 J621:J622 J783 J915:J919 J94:J102 J791 J958 J967 J891 J923:J929 J939:J948 J951">
    <cfRule type="expression" priority="4159" stopIfTrue="1">
      <formula>H92=""</formula>
    </cfRule>
    <cfRule type="cellIs" dxfId="1578" priority="4161" operator="equal">
      <formula>"NOK"</formula>
    </cfRule>
    <cfRule type="expression" dxfId="1577" priority="4172">
      <formula>H92&lt;&gt;"NA"</formula>
    </cfRule>
  </conditionalFormatting>
  <conditionalFormatting sqref="L650 L647 L956:L967 L970:L972 L621:L622 L887:L951">
    <cfRule type="expression" dxfId="1576" priority="4162">
      <formula>AND(J621="NOK",L621="EN ATTENTE")</formula>
    </cfRule>
    <cfRule type="expression" dxfId="1575" priority="4163">
      <formula>AND(J621="NOK",L621="")</formula>
    </cfRule>
    <cfRule type="expression" dxfId="1574" priority="4164">
      <formula>AND(J621="OK",L621="")</formula>
    </cfRule>
    <cfRule type="expression" dxfId="1573" priority="4165">
      <formula>AND(J621="OK",L621="EN ATTENTE")</formula>
    </cfRule>
    <cfRule type="expression" dxfId="1572" priority="4166">
      <formula>AND(J621="OK",L621="NOK")</formula>
    </cfRule>
    <cfRule type="expression" dxfId="1571" priority="4167">
      <formula>AND(J621="NOK",L621="DEVIATION")</formula>
    </cfRule>
    <cfRule type="expression" dxfId="1570" priority="4168">
      <formula>AND(J621="NOK",L621="NA")</formula>
    </cfRule>
    <cfRule type="expression" dxfId="1569" priority="4169">
      <formula>AND(J621="OK",L621="OK")</formula>
    </cfRule>
    <cfRule type="expression" dxfId="1568" priority="4170">
      <formula>AND(J621="OK",L621="NA")</formula>
    </cfRule>
    <cfRule type="expression" dxfId="1567" priority="4171">
      <formula>AND(J621="NOK",L621="NOK")</formula>
    </cfRule>
  </conditionalFormatting>
  <conditionalFormatting sqref="J791 L888:L950 J887 J967 J891 J915:J919 J923:J929 J939:J948 J951">
    <cfRule type="cellIs" dxfId="1566" priority="4160" operator="equal">
      <formula>"OK"</formula>
    </cfRule>
  </conditionalFormatting>
  <conditionalFormatting sqref="H887">
    <cfRule type="cellIs" dxfId="1565" priority="4142" stopIfTrue="1" operator="greaterThan">
      <formula>#REF!</formula>
    </cfRule>
    <cfRule type="cellIs" dxfId="1564" priority="4143" stopIfTrue="1" operator="equal">
      <formula>""</formula>
    </cfRule>
    <cfRule type="cellIs" dxfId="1563" priority="4144" stopIfTrue="1" operator="lessThan">
      <formula>#REF!</formula>
    </cfRule>
  </conditionalFormatting>
  <conditionalFormatting sqref="J974">
    <cfRule type="expression" priority="4146" stopIfTrue="1">
      <formula>H974=""</formula>
    </cfRule>
    <cfRule type="cellIs" dxfId="1562" priority="4147" operator="equal">
      <formula>"NOK"</formula>
    </cfRule>
    <cfRule type="expression" dxfId="1561" priority="4158">
      <formula>H974&lt;&gt;"NA"</formula>
    </cfRule>
  </conditionalFormatting>
  <conditionalFormatting sqref="L974">
    <cfRule type="expression" dxfId="1560" priority="4148">
      <formula>AND(J974="NOK",L974="EN ATTENTE")</formula>
    </cfRule>
    <cfRule type="expression" dxfId="1559" priority="4149">
      <formula>AND(J974="NOK",L974="")</formula>
    </cfRule>
    <cfRule type="expression" dxfId="1558" priority="4150">
      <formula>AND(J974="OK",L974="")</formula>
    </cfRule>
    <cfRule type="expression" dxfId="1557" priority="4151">
      <formula>AND(J974="OK",L974="EN ATTENTE")</formula>
    </cfRule>
    <cfRule type="expression" dxfId="1556" priority="4152">
      <formula>AND(J974="OK",L974="NOK")</formula>
    </cfRule>
    <cfRule type="expression" dxfId="1555" priority="4153">
      <formula>AND(J974="NOK",L974="DEVIATION")</formula>
    </cfRule>
    <cfRule type="expression" dxfId="1554" priority="4154">
      <formula>AND(J974="NOK",L974="NA")</formula>
    </cfRule>
    <cfRule type="expression" dxfId="1553" priority="4155">
      <formula>AND(J974="OK",L974="OK")</formula>
    </cfRule>
    <cfRule type="expression" dxfId="1552" priority="4156">
      <formula>AND(J974="OK",L974="NA")</formula>
    </cfRule>
    <cfRule type="expression" dxfId="1551" priority="4157">
      <formula>AND(J974="NOK",L974="NOK")</formula>
    </cfRule>
  </conditionalFormatting>
  <conditionalFormatting sqref="J974">
    <cfRule type="cellIs" dxfId="1550" priority="4145" operator="equal">
      <formula>"OK"</formula>
    </cfRule>
  </conditionalFormatting>
  <conditionalFormatting sqref="J103:J105">
    <cfRule type="expression" priority="4128" stopIfTrue="1">
      <formula>H103=""</formula>
    </cfRule>
    <cfRule type="cellIs" dxfId="1549" priority="4130" operator="equal">
      <formula>"NOK"</formula>
    </cfRule>
    <cfRule type="expression" dxfId="1548" priority="4141">
      <formula>H103&lt;&gt;"NA"</formula>
    </cfRule>
  </conditionalFormatting>
  <conditionalFormatting sqref="L659:L660 L663 L672:L673 L682 L687 L692">
    <cfRule type="expression" dxfId="1547" priority="4131">
      <formula>AND(J659="NOK",L659="EN ATTENTE")</formula>
    </cfRule>
    <cfRule type="expression" dxfId="1546" priority="4132">
      <formula>AND(J659="NOK",L659="")</formula>
    </cfRule>
    <cfRule type="expression" dxfId="1545" priority="4133">
      <formula>AND(J659="OK",L659="")</formula>
    </cfRule>
    <cfRule type="expression" dxfId="1544" priority="4134">
      <formula>AND(J659="OK",L659="EN ATTENTE")</formula>
    </cfRule>
    <cfRule type="expression" dxfId="1543" priority="4135">
      <formula>AND(J659="OK",L659="NOK")</formula>
    </cfRule>
    <cfRule type="expression" dxfId="1542" priority="4136">
      <formula>AND(J659="NOK",L659="DEVIATION")</formula>
    </cfRule>
    <cfRule type="expression" dxfId="1541" priority="4137">
      <formula>AND(J659="NOK",L659="NA")</formula>
    </cfRule>
    <cfRule type="expression" dxfId="1540" priority="4138">
      <formula>AND(J659="OK",L659="OK")</formula>
    </cfRule>
    <cfRule type="expression" dxfId="1539" priority="4139">
      <formula>AND(J659="OK",L659="NA")</formula>
    </cfRule>
    <cfRule type="expression" dxfId="1538" priority="4140">
      <formula>AND(J659="NOK",L659="NOK")</formula>
    </cfRule>
  </conditionalFormatting>
  <conditionalFormatting sqref="J103:J105">
    <cfRule type="cellIs" dxfId="1537" priority="4129" operator="equal">
      <formula>"OK"</formula>
    </cfRule>
  </conditionalFormatting>
  <conditionalFormatting sqref="L657:L658 L661:L662 L664:L671 L683:L686 L688:L691">
    <cfRule type="expression" dxfId="1536" priority="4117">
      <formula>AND(J657="NOK",L657="EN ATTENTE")</formula>
    </cfRule>
    <cfRule type="expression" dxfId="1535" priority="4118">
      <formula>AND(J657="NOK",L657="")</formula>
    </cfRule>
    <cfRule type="expression" dxfId="1534" priority="4119">
      <formula>AND(J657="OK",L657="")</formula>
    </cfRule>
    <cfRule type="expression" dxfId="1533" priority="4120">
      <formula>AND(J657="OK",L657="EN ATTENTE")</formula>
    </cfRule>
    <cfRule type="expression" dxfId="1532" priority="4121">
      <formula>AND(J657="OK",L657="NOK")</formula>
    </cfRule>
    <cfRule type="expression" dxfId="1531" priority="4122">
      <formula>AND(J657="NOK",L657="DEVIATION")</formula>
    </cfRule>
    <cfRule type="expression" dxfId="1530" priority="4123">
      <formula>AND(J657="NOK",L657="NA")</formula>
    </cfRule>
    <cfRule type="expression" dxfId="1529" priority="4124">
      <formula>AND(J657="OK",L657="OK")</formula>
    </cfRule>
    <cfRule type="expression" dxfId="1528" priority="4125">
      <formula>AND(J657="OK",L657="NA")</formula>
    </cfRule>
    <cfRule type="expression" dxfId="1527" priority="4126">
      <formula>AND(J657="NOK",L657="NOK")</formula>
    </cfRule>
  </conditionalFormatting>
  <conditionalFormatting sqref="J952:J954">
    <cfRule type="expression" priority="4100" stopIfTrue="1">
      <formula>H952=""</formula>
    </cfRule>
    <cfRule type="cellIs" dxfId="1526" priority="4102" operator="equal">
      <formula>"NOK"</formula>
    </cfRule>
    <cfRule type="expression" dxfId="1525" priority="4113">
      <formula>H952&lt;&gt;"NA"</formula>
    </cfRule>
  </conditionalFormatting>
  <conditionalFormatting sqref="L882:L885 L952:L954">
    <cfRule type="expression" dxfId="1524" priority="4103">
      <formula>AND(J882="NOK",L882="EN ATTENTE")</formula>
    </cfRule>
    <cfRule type="expression" dxfId="1523" priority="4104">
      <formula>AND(J882="NOK",L882="")</formula>
    </cfRule>
    <cfRule type="expression" dxfId="1522" priority="4105">
      <formula>AND(J882="OK",L882="")</formula>
    </cfRule>
    <cfRule type="expression" dxfId="1521" priority="4106">
      <formula>AND(J882="OK",L882="EN ATTENTE")</formula>
    </cfRule>
    <cfRule type="expression" dxfId="1520" priority="4107">
      <formula>AND(J882="OK",L882="NOK")</formula>
    </cfRule>
    <cfRule type="expression" dxfId="1519" priority="4108">
      <formula>AND(J882="NOK",L882="DEVIATION")</formula>
    </cfRule>
    <cfRule type="expression" dxfId="1518" priority="4109">
      <formula>AND(J882="NOK",L882="NA")</formula>
    </cfRule>
    <cfRule type="expression" dxfId="1517" priority="4110">
      <formula>AND(J882="OK",L882="OK")</formula>
    </cfRule>
    <cfRule type="expression" dxfId="1516" priority="4111">
      <formula>AND(J882="OK",L882="NA")</formula>
    </cfRule>
    <cfRule type="expression" dxfId="1515" priority="4112">
      <formula>AND(J882="NOK",L882="NOK")</formula>
    </cfRule>
  </conditionalFormatting>
  <conditionalFormatting sqref="J952:J954">
    <cfRule type="cellIs" dxfId="1514" priority="4101" operator="equal">
      <formula>"OK"</formula>
    </cfRule>
  </conditionalFormatting>
  <conditionalFormatting sqref="J649">
    <cfRule type="cellIs" dxfId="1513" priority="4099" operator="equal">
      <formula>"OK"</formula>
    </cfRule>
  </conditionalFormatting>
  <conditionalFormatting sqref="J649">
    <cfRule type="expression" priority="4085" stopIfTrue="1">
      <formula>H649=""</formula>
    </cfRule>
    <cfRule type="cellIs" dxfId="1512" priority="4087" operator="equal">
      <formula>"NOK"</formula>
    </cfRule>
    <cfRule type="expression" dxfId="1511" priority="4098">
      <formula>H649&lt;&gt;"NA"</formula>
    </cfRule>
  </conditionalFormatting>
  <conditionalFormatting sqref="L649">
    <cfRule type="expression" dxfId="1510" priority="4088">
      <formula>AND(J649="NOK",L649="EN ATTENTE")</formula>
    </cfRule>
    <cfRule type="expression" dxfId="1509" priority="4089">
      <formula>AND(J649="NOK",L649="")</formula>
    </cfRule>
    <cfRule type="expression" dxfId="1508" priority="4090">
      <formula>AND(J649="OK",L649="")</formula>
    </cfRule>
    <cfRule type="expression" dxfId="1507" priority="4091">
      <formula>AND(J649="OK",L649="EN ATTENTE")</formula>
    </cfRule>
    <cfRule type="expression" dxfId="1506" priority="4092">
      <formula>AND(J649="OK",L649="NOK")</formula>
    </cfRule>
    <cfRule type="expression" dxfId="1505" priority="4093">
      <formula>AND(J649="NOK",L649="DEVIATION")</formula>
    </cfRule>
    <cfRule type="expression" dxfId="1504" priority="4094">
      <formula>AND(J649="NOK",L649="NA")</formula>
    </cfRule>
    <cfRule type="expression" dxfId="1503" priority="4095">
      <formula>AND(J649="OK",L649="OK")</formula>
    </cfRule>
    <cfRule type="expression" dxfId="1502" priority="4096">
      <formula>AND(J649="OK",L649="NA")</formula>
    </cfRule>
    <cfRule type="expression" dxfId="1501" priority="4097">
      <formula>AND(J649="NOK",L649="NOK")</formula>
    </cfRule>
  </conditionalFormatting>
  <conditionalFormatting sqref="J649">
    <cfRule type="cellIs" dxfId="1500" priority="4086" operator="equal">
      <formula>"OK"</formula>
    </cfRule>
  </conditionalFormatting>
  <conditionalFormatting sqref="J623">
    <cfRule type="expression" priority="4071" stopIfTrue="1">
      <formula>H623=""</formula>
    </cfRule>
    <cfRule type="cellIs" dxfId="1499" priority="4073" operator="equal">
      <formula>"NOK"</formula>
    </cfRule>
    <cfRule type="expression" dxfId="1498" priority="4084">
      <formula>H623&lt;&gt;"NA"</formula>
    </cfRule>
  </conditionalFormatting>
  <conditionalFormatting sqref="L623">
    <cfRule type="expression" dxfId="1497" priority="4074">
      <formula>AND(J623="NOK",L623="EN ATTENTE")</formula>
    </cfRule>
    <cfRule type="expression" dxfId="1496" priority="4075">
      <formula>AND(J623="NOK",L623="")</formula>
    </cfRule>
    <cfRule type="expression" dxfId="1495" priority="4076">
      <formula>AND(J623="OK",L623="")</formula>
    </cfRule>
    <cfRule type="expression" dxfId="1494" priority="4077">
      <formula>AND(J623="OK",L623="EN ATTENTE")</formula>
    </cfRule>
    <cfRule type="expression" dxfId="1493" priority="4078">
      <formula>AND(J623="OK",L623="NOK")</formula>
    </cfRule>
    <cfRule type="expression" dxfId="1492" priority="4079">
      <formula>AND(J623="NOK",L623="DEVIATION")</formula>
    </cfRule>
    <cfRule type="expression" dxfId="1491" priority="4080">
      <formula>AND(J623="NOK",L623="NA")</formula>
    </cfRule>
    <cfRule type="expression" dxfId="1490" priority="4081">
      <formula>AND(J623="OK",L623="OK")</formula>
    </cfRule>
    <cfRule type="expression" dxfId="1489" priority="4082">
      <formula>AND(J623="OK",L623="NA")</formula>
    </cfRule>
    <cfRule type="expression" dxfId="1488" priority="4083">
      <formula>AND(J623="NOK",L623="NOK")</formula>
    </cfRule>
  </conditionalFormatting>
  <conditionalFormatting sqref="J623">
    <cfRule type="cellIs" dxfId="1487" priority="4072" operator="equal">
      <formula>"OK"</formula>
    </cfRule>
  </conditionalFormatting>
  <conditionalFormatting sqref="J649">
    <cfRule type="cellIs" dxfId="1486" priority="4070" operator="equal">
      <formula>"OK"</formula>
    </cfRule>
  </conditionalFormatting>
  <conditionalFormatting sqref="J881">
    <cfRule type="expression" priority="4056" stopIfTrue="1">
      <formula>H881=""</formula>
    </cfRule>
    <cfRule type="cellIs" dxfId="1485" priority="4058" operator="equal">
      <formula>"NOK"</formula>
    </cfRule>
    <cfRule type="expression" dxfId="1484" priority="4069">
      <formula>H881&lt;&gt;"NA"</formula>
    </cfRule>
  </conditionalFormatting>
  <conditionalFormatting sqref="L881">
    <cfRule type="expression" dxfId="1483" priority="4059">
      <formula>AND(J881="NOK",L881="EN ATTENTE")</formula>
    </cfRule>
    <cfRule type="expression" dxfId="1482" priority="4060">
      <formula>AND(J881="NOK",L881="")</formula>
    </cfRule>
    <cfRule type="expression" dxfId="1481" priority="4061">
      <formula>AND(J881="OK",L881="")</formula>
    </cfRule>
    <cfRule type="expression" dxfId="1480" priority="4062">
      <formula>AND(J881="OK",L881="EN ATTENTE")</formula>
    </cfRule>
    <cfRule type="expression" dxfId="1479" priority="4063">
      <formula>AND(J881="OK",L881="NOK")</formula>
    </cfRule>
    <cfRule type="expression" dxfId="1478" priority="4064">
      <formula>AND(J881="NOK",L881="DEVIATION")</formula>
    </cfRule>
    <cfRule type="expression" dxfId="1477" priority="4065">
      <formula>AND(J881="NOK",L881="NA")</formula>
    </cfRule>
    <cfRule type="expression" dxfId="1476" priority="4066">
      <formula>AND(J881="OK",L881="OK")</formula>
    </cfRule>
    <cfRule type="expression" dxfId="1475" priority="4067">
      <formula>AND(J881="OK",L881="NA")</formula>
    </cfRule>
    <cfRule type="expression" dxfId="1474" priority="4068">
      <formula>AND(J881="NOK",L881="NOK")</formula>
    </cfRule>
  </conditionalFormatting>
  <conditionalFormatting sqref="J881">
    <cfRule type="cellIs" dxfId="1473" priority="4057" operator="equal">
      <formula>"OK"</formula>
    </cfRule>
  </conditionalFormatting>
  <conditionalFormatting sqref="J847">
    <cfRule type="cellIs" dxfId="1472" priority="4055" operator="equal">
      <formula>"OK"</formula>
    </cfRule>
  </conditionalFormatting>
  <conditionalFormatting sqref="J649">
    <cfRule type="cellIs" dxfId="1471" priority="4054" operator="equal">
      <formula>"OK"</formula>
    </cfRule>
  </conditionalFormatting>
  <conditionalFormatting sqref="J651">
    <cfRule type="expression" priority="4040" stopIfTrue="1">
      <formula>H651=""</formula>
    </cfRule>
    <cfRule type="cellIs" dxfId="1470" priority="4042" operator="equal">
      <formula>"NOK"</formula>
    </cfRule>
    <cfRule type="expression" dxfId="1469" priority="4053">
      <formula>H651&lt;&gt;"NA"</formula>
    </cfRule>
  </conditionalFormatting>
  <conditionalFormatting sqref="L651">
    <cfRule type="expression" dxfId="1468" priority="4043">
      <formula>AND(J651="NOK",L651="EN ATTENTE")</formula>
    </cfRule>
    <cfRule type="expression" dxfId="1467" priority="4044">
      <formula>AND(J651="NOK",L651="")</formula>
    </cfRule>
    <cfRule type="expression" dxfId="1466" priority="4045">
      <formula>AND(J651="OK",L651="")</formula>
    </cfRule>
    <cfRule type="expression" dxfId="1465" priority="4046">
      <formula>AND(J651="OK",L651="EN ATTENTE")</formula>
    </cfRule>
    <cfRule type="expression" dxfId="1464" priority="4047">
      <formula>AND(J651="OK",L651="NOK")</formula>
    </cfRule>
    <cfRule type="expression" dxfId="1463" priority="4048">
      <formula>AND(J651="NOK",L651="DEVIATION")</formula>
    </cfRule>
    <cfRule type="expression" dxfId="1462" priority="4049">
      <formula>AND(J651="NOK",L651="NA")</formula>
    </cfRule>
    <cfRule type="expression" dxfId="1461" priority="4050">
      <formula>AND(J651="OK",L651="OK")</formula>
    </cfRule>
    <cfRule type="expression" dxfId="1460" priority="4051">
      <formula>AND(J651="OK",L651="NA")</formula>
    </cfRule>
    <cfRule type="expression" dxfId="1459" priority="4052">
      <formula>AND(J651="NOK",L651="NOK")</formula>
    </cfRule>
  </conditionalFormatting>
  <conditionalFormatting sqref="J651">
    <cfRule type="cellIs" dxfId="1458" priority="4041" operator="equal">
      <formula>"OK"</formula>
    </cfRule>
  </conditionalFormatting>
  <conditionalFormatting sqref="J656">
    <cfRule type="expression" priority="4026" stopIfTrue="1">
      <formula>H656=""</formula>
    </cfRule>
    <cfRule type="cellIs" dxfId="1457" priority="4028" operator="equal">
      <formula>"NOK"</formula>
    </cfRule>
    <cfRule type="expression" dxfId="1456" priority="4039">
      <formula>H656&lt;&gt;"NA"</formula>
    </cfRule>
  </conditionalFormatting>
  <conditionalFormatting sqref="L656">
    <cfRule type="expression" dxfId="1455" priority="4029">
      <formula>AND(J656="NOK",L656="EN ATTENTE")</formula>
    </cfRule>
    <cfRule type="expression" dxfId="1454" priority="4030">
      <formula>AND(J656="NOK",L656="")</formula>
    </cfRule>
    <cfRule type="expression" dxfId="1453" priority="4031">
      <formula>AND(J656="OK",L656="")</formula>
    </cfRule>
    <cfRule type="expression" dxfId="1452" priority="4032">
      <formula>AND(J656="OK",L656="EN ATTENTE")</formula>
    </cfRule>
    <cfRule type="expression" dxfId="1451" priority="4033">
      <formula>AND(J656="OK",L656="NOK")</formula>
    </cfRule>
    <cfRule type="expression" dxfId="1450" priority="4034">
      <formula>AND(J656="NOK",L656="DEVIATION")</formula>
    </cfRule>
    <cfRule type="expression" dxfId="1449" priority="4035">
      <formula>AND(J656="NOK",L656="NA")</formula>
    </cfRule>
    <cfRule type="expression" dxfId="1448" priority="4036">
      <formula>AND(J656="OK",L656="OK")</formula>
    </cfRule>
    <cfRule type="expression" dxfId="1447" priority="4037">
      <formula>AND(J656="OK",L656="NA")</formula>
    </cfRule>
    <cfRule type="expression" dxfId="1446" priority="4038">
      <formula>AND(J656="NOK",L656="NOK")</formula>
    </cfRule>
  </conditionalFormatting>
  <conditionalFormatting sqref="J656">
    <cfRule type="cellIs" dxfId="1445" priority="4027" operator="equal">
      <formula>"OK"</formula>
    </cfRule>
  </conditionalFormatting>
  <conditionalFormatting sqref="J869:J870">
    <cfRule type="expression" priority="4022" stopIfTrue="1">
      <formula>H869=""</formula>
    </cfRule>
    <cfRule type="cellIs" dxfId="1444" priority="4024" operator="equal">
      <formula>"NOK"</formula>
    </cfRule>
    <cfRule type="expression" dxfId="1443" priority="4025">
      <formula>H869&lt;&gt;"NA"</formula>
    </cfRule>
  </conditionalFormatting>
  <conditionalFormatting sqref="J869:J870">
    <cfRule type="cellIs" dxfId="1442" priority="4023" operator="equal">
      <formula>"OK"</formula>
    </cfRule>
  </conditionalFormatting>
  <conditionalFormatting sqref="L969">
    <cfRule type="expression" dxfId="1441" priority="4011">
      <formula>AND(J969="NOK",L969="EN ATTENTE")</formula>
    </cfRule>
    <cfRule type="expression" dxfId="1440" priority="4012">
      <formula>AND(J969="NOK",L969="")</formula>
    </cfRule>
    <cfRule type="expression" dxfId="1439" priority="4013">
      <formula>AND(J969="OK",L969="")</formula>
    </cfRule>
    <cfRule type="expression" dxfId="1438" priority="4014">
      <formula>AND(J969="OK",L969="EN ATTENTE")</formula>
    </cfRule>
    <cfRule type="expression" dxfId="1437" priority="4015">
      <formula>AND(J969="OK",L969="NOK")</formula>
    </cfRule>
    <cfRule type="expression" dxfId="1436" priority="4016">
      <formula>AND(J969="NOK",L969="DEVIATION")</formula>
    </cfRule>
    <cfRule type="expression" dxfId="1435" priority="4017">
      <formula>AND(J969="NOK",L969="NA")</formula>
    </cfRule>
    <cfRule type="expression" dxfId="1434" priority="4018">
      <formula>AND(J969="OK",L969="OK")</formula>
    </cfRule>
    <cfRule type="expression" dxfId="1433" priority="4019">
      <formula>AND(J969="OK",L969="NA")</formula>
    </cfRule>
    <cfRule type="expression" dxfId="1432" priority="4020">
      <formula>AND(J969="NOK",L969="NOK")</formula>
    </cfRule>
  </conditionalFormatting>
  <conditionalFormatting sqref="J91">
    <cfRule type="expression" priority="4003" stopIfTrue="1">
      <formula>H91=""</formula>
    </cfRule>
    <cfRule type="cellIs" dxfId="1431" priority="4005" operator="equal">
      <formula>"NOK"</formula>
    </cfRule>
    <cfRule type="expression" dxfId="1430" priority="4006">
      <formula>H91&lt;&gt;"NA"</formula>
    </cfRule>
  </conditionalFormatting>
  <conditionalFormatting sqref="J91">
    <cfRule type="cellIs" dxfId="1429" priority="4004" operator="equal">
      <formula>"OK"</formula>
    </cfRule>
  </conditionalFormatting>
  <conditionalFormatting sqref="L762">
    <cfRule type="expression" priority="3999" stopIfTrue="1">
      <formula>J762=""</formula>
    </cfRule>
    <cfRule type="cellIs" dxfId="1428" priority="4001" operator="equal">
      <formula>"NOK"</formula>
    </cfRule>
    <cfRule type="expression" dxfId="1427" priority="4002">
      <formula>J762&lt;&gt;"NA"</formula>
    </cfRule>
  </conditionalFormatting>
  <conditionalFormatting sqref="L762">
    <cfRule type="cellIs" dxfId="1426" priority="4000" operator="equal">
      <formula>"OK"</formula>
    </cfRule>
  </conditionalFormatting>
  <conditionalFormatting sqref="L616">
    <cfRule type="expression" dxfId="1425" priority="3980">
      <formula>AND(J616="NOK",L616="EN ATTENTE")</formula>
    </cfRule>
    <cfRule type="expression" dxfId="1424" priority="3981">
      <formula>AND(J616="NOK",L616="")</formula>
    </cfRule>
    <cfRule type="expression" dxfId="1423" priority="3982">
      <formula>AND(J616="OK",L616="")</formula>
    </cfRule>
    <cfRule type="expression" dxfId="1422" priority="3983">
      <formula>AND(J616="OK",L616="EN ATTENTE")</formula>
    </cfRule>
    <cfRule type="expression" dxfId="1421" priority="3984">
      <formula>AND(J616="OK",L616="NOK")</formula>
    </cfRule>
    <cfRule type="expression" dxfId="1420" priority="3985">
      <formula>AND(J616="NOK",L616="DEVIATION")</formula>
    </cfRule>
    <cfRule type="expression" dxfId="1419" priority="3986">
      <formula>AND(J616="NOK",L616="NA")</formula>
    </cfRule>
    <cfRule type="expression" dxfId="1418" priority="3987">
      <formula>AND(J616="OK",L616="OK")</formula>
    </cfRule>
    <cfRule type="expression" dxfId="1417" priority="3988">
      <formula>AND(J616="OK",L616="NA")</formula>
    </cfRule>
    <cfRule type="expression" dxfId="1416" priority="3989">
      <formula>AND(J616="NOK",L616="NOK")</formula>
    </cfRule>
  </conditionalFormatting>
  <conditionalFormatting sqref="J649">
    <cfRule type="cellIs" dxfId="1415" priority="3959" operator="equal">
      <formula>"OK"</formula>
    </cfRule>
  </conditionalFormatting>
  <conditionalFormatting sqref="J177:J183">
    <cfRule type="expression" priority="3955" stopIfTrue="1">
      <formula>H177=""</formula>
    </cfRule>
    <cfRule type="cellIs" dxfId="1414" priority="3957" operator="equal">
      <formula>"NOK"</formula>
    </cfRule>
    <cfRule type="expression" dxfId="1413" priority="3958">
      <formula>H177&lt;&gt;"NA"</formula>
    </cfRule>
  </conditionalFormatting>
  <conditionalFormatting sqref="J177:J183">
    <cfRule type="cellIs" dxfId="1412" priority="3956" operator="equal">
      <formula>"OK"</formula>
    </cfRule>
  </conditionalFormatting>
  <conditionalFormatting sqref="J956 J958">
    <cfRule type="cellIs" dxfId="1411" priority="3949" operator="equal">
      <formula>"OK"</formula>
    </cfRule>
  </conditionalFormatting>
  <conditionalFormatting sqref="J956 J958">
    <cfRule type="cellIs" dxfId="1410" priority="3948" operator="equal">
      <formula>"OK"</formula>
    </cfRule>
  </conditionalFormatting>
  <conditionalFormatting sqref="J956 J958">
    <cfRule type="cellIs" dxfId="1409" priority="3947" operator="equal">
      <formula>"OK"</formula>
    </cfRule>
  </conditionalFormatting>
  <conditionalFormatting sqref="J956 J958">
    <cfRule type="cellIs" dxfId="1408" priority="3946" operator="equal">
      <formula>"OK"</formula>
    </cfRule>
  </conditionalFormatting>
  <conditionalFormatting sqref="J956 J958">
    <cfRule type="cellIs" dxfId="1407" priority="3945" operator="equal">
      <formula>"OK"</formula>
    </cfRule>
  </conditionalFormatting>
  <conditionalFormatting sqref="H888 H947:H948">
    <cfRule type="cellIs" dxfId="1406" priority="3941" stopIfTrue="1" operator="greaterThan">
      <formula>#REF!</formula>
    </cfRule>
    <cfRule type="cellIs" dxfId="1405" priority="3942" stopIfTrue="1" operator="equal">
      <formula>""</formula>
    </cfRule>
    <cfRule type="cellIs" dxfId="1404" priority="3943" stopIfTrue="1" operator="lessThan">
      <formula>#REF!</formula>
    </cfRule>
  </conditionalFormatting>
  <conditionalFormatting sqref="H888 H947:H948">
    <cfRule type="cellIs" dxfId="1403" priority="3938" stopIfTrue="1" operator="greaterThan">
      <formula>#REF!</formula>
    </cfRule>
    <cfRule type="cellIs" dxfId="1402" priority="3939" stopIfTrue="1" operator="equal">
      <formula>""</formula>
    </cfRule>
    <cfRule type="cellIs" dxfId="1401" priority="3940" stopIfTrue="1" operator="lessThan">
      <formula>#REF!</formula>
    </cfRule>
  </conditionalFormatting>
  <conditionalFormatting sqref="H889:H946">
    <cfRule type="cellIs" dxfId="1400" priority="3935" stopIfTrue="1" operator="greaterThan">
      <formula>#REF!</formula>
    </cfRule>
    <cfRule type="cellIs" dxfId="1399" priority="3936" stopIfTrue="1" operator="equal">
      <formula>""</formula>
    </cfRule>
    <cfRule type="cellIs" dxfId="1398" priority="3937" stopIfTrue="1" operator="lessThan">
      <formula>#REF!</formula>
    </cfRule>
  </conditionalFormatting>
  <conditionalFormatting sqref="H621:H625">
    <cfRule type="cellIs" dxfId="1397" priority="3932" stopIfTrue="1" operator="greaterThan">
      <formula>#REF!</formula>
    </cfRule>
    <cfRule type="cellIs" dxfId="1396" priority="3933" stopIfTrue="1" operator="equal">
      <formula>""</formula>
    </cfRule>
    <cfRule type="cellIs" dxfId="1395" priority="3934" stopIfTrue="1" operator="lessThan">
      <formula>#REF!</formula>
    </cfRule>
  </conditionalFormatting>
  <conditionalFormatting sqref="H486:H488 H490 H393:H397 H492:H497 H369:H372 H539:H543 H400:H404 H520:H525">
    <cfRule type="cellIs" dxfId="1394" priority="3929" stopIfTrue="1" operator="greaterThan">
      <formula>#REF!</formula>
    </cfRule>
    <cfRule type="cellIs" dxfId="1393" priority="3930" stopIfTrue="1" operator="equal">
      <formula>""</formula>
    </cfRule>
    <cfRule type="cellIs" dxfId="1392" priority="3931" stopIfTrue="1" operator="lessThan">
      <formula>#REF!</formula>
    </cfRule>
  </conditionalFormatting>
  <conditionalFormatting sqref="H650 H555:H557 H572 H82:H86 H405:H409 H866:H867 H587:H592 H290:H353 H358 H551:H552 H605:H615 H94:H105">
    <cfRule type="cellIs" dxfId="1391" priority="3926" stopIfTrue="1" operator="greaterThan">
      <formula>#REF!</formula>
    </cfRule>
    <cfRule type="cellIs" dxfId="1390" priority="3927" stopIfTrue="1" operator="equal">
      <formula>""</formula>
    </cfRule>
    <cfRule type="cellIs" dxfId="1389" priority="3928" stopIfTrue="1" operator="lessThan">
      <formula>#REF!</formula>
    </cfRule>
  </conditionalFormatting>
  <conditionalFormatting sqref="H142:H149 H134:H139 H101:H110">
    <cfRule type="cellIs" dxfId="1388" priority="3923" stopIfTrue="1" operator="greaterThan">
      <formula>#REF!</formula>
    </cfRule>
    <cfRule type="cellIs" dxfId="1387" priority="3924" stopIfTrue="1" operator="equal">
      <formula>""</formula>
    </cfRule>
    <cfRule type="cellIs" dxfId="1386" priority="3925" stopIfTrue="1" operator="lessThan">
      <formula>#REF!</formula>
    </cfRule>
  </conditionalFormatting>
  <conditionalFormatting sqref="H49 H128 H286:H289 H154 H58:H81 H112:H113 H115 H177:H184 H190:H196 H198:H205 H271:H278">
    <cfRule type="cellIs" dxfId="1385" priority="3920" stopIfTrue="1" operator="greaterThan">
      <formula>#REF!</formula>
    </cfRule>
    <cfRule type="cellIs" dxfId="1384" priority="3921" stopIfTrue="1" operator="equal">
      <formula>""</formula>
    </cfRule>
    <cfRule type="cellIs" dxfId="1383" priority="3922" stopIfTrue="1" operator="lessThan">
      <formula>#REF!</formula>
    </cfRule>
  </conditionalFormatting>
  <conditionalFormatting sqref="H784 H777:H778 H860:H864">
    <cfRule type="cellIs" dxfId="1382" priority="3914" stopIfTrue="1" operator="greaterThan">
      <formula>#REF!</formula>
    </cfRule>
    <cfRule type="cellIs" dxfId="1381" priority="3915" stopIfTrue="1" operator="equal">
      <formula>""</formula>
    </cfRule>
    <cfRule type="cellIs" dxfId="1380" priority="3916" stopIfTrue="1" operator="lessThan">
      <formula>#REF!</formula>
    </cfRule>
  </conditionalFormatting>
  <conditionalFormatting sqref="H647 H649:H650">
    <cfRule type="cellIs" dxfId="1379" priority="3902" stopIfTrue="1" operator="greaterThan">
      <formula>#REF!</formula>
    </cfRule>
    <cfRule type="cellIs" dxfId="1378" priority="3903" stopIfTrue="1" operator="equal">
      <formula>""</formula>
    </cfRule>
    <cfRule type="cellIs" dxfId="1377" priority="3904" stopIfTrue="1" operator="lessThan">
      <formula>#REF!</formula>
    </cfRule>
  </conditionalFormatting>
  <conditionalFormatting sqref="H649">
    <cfRule type="cellIs" dxfId="1376" priority="3899" stopIfTrue="1" operator="greaterThan">
      <formula>#REF!</formula>
    </cfRule>
    <cfRule type="cellIs" dxfId="1375" priority="3900" stopIfTrue="1" operator="equal">
      <formula>""</formula>
    </cfRule>
    <cfRule type="cellIs" dxfId="1374" priority="3901" stopIfTrue="1" operator="lessThan">
      <formula>#REF!</formula>
    </cfRule>
  </conditionalFormatting>
  <conditionalFormatting sqref="H623">
    <cfRule type="cellIs" dxfId="1373" priority="3896" stopIfTrue="1" operator="greaterThan">
      <formula>#REF!</formula>
    </cfRule>
    <cfRule type="cellIs" dxfId="1372" priority="3897" stopIfTrue="1" operator="equal">
      <formula>""</formula>
    </cfRule>
    <cfRule type="cellIs" dxfId="1371" priority="3898" stopIfTrue="1" operator="lessThan">
      <formula>#REF!</formula>
    </cfRule>
  </conditionalFormatting>
  <conditionalFormatting sqref="H647 H649:H650">
    <cfRule type="cellIs" dxfId="1370" priority="3893" stopIfTrue="1" operator="greaterThan">
      <formula>#REF!</formula>
    </cfRule>
    <cfRule type="cellIs" dxfId="1369" priority="3894" stopIfTrue="1" operator="equal">
      <formula>""</formula>
    </cfRule>
    <cfRule type="cellIs" dxfId="1368" priority="3895" stopIfTrue="1" operator="lessThan">
      <formula>#REF!</formula>
    </cfRule>
  </conditionalFormatting>
  <conditionalFormatting sqref="H881">
    <cfRule type="cellIs" dxfId="1367" priority="3890" stopIfTrue="1" operator="greaterThan">
      <formula>#REF!</formula>
    </cfRule>
    <cfRule type="cellIs" dxfId="1366" priority="3891" stopIfTrue="1" operator="equal">
      <formula>""</formula>
    </cfRule>
    <cfRule type="cellIs" dxfId="1365" priority="3892" stopIfTrue="1" operator="lessThan">
      <formula>#REF!</formula>
    </cfRule>
  </conditionalFormatting>
  <conditionalFormatting sqref="H847:H848">
    <cfRule type="cellIs" dxfId="1364" priority="3887" stopIfTrue="1" operator="greaterThan">
      <formula>#REF!</formula>
    </cfRule>
    <cfRule type="cellIs" dxfId="1363" priority="3888" stopIfTrue="1" operator="equal">
      <formula>""</formula>
    </cfRule>
    <cfRule type="cellIs" dxfId="1362" priority="3889" stopIfTrue="1" operator="lessThan">
      <formula>#REF!</formula>
    </cfRule>
  </conditionalFormatting>
  <conditionalFormatting sqref="H647 H649:H650">
    <cfRule type="cellIs" dxfId="1361" priority="3884" stopIfTrue="1" operator="greaterThan">
      <formula>#REF!</formula>
    </cfRule>
    <cfRule type="cellIs" dxfId="1360" priority="3885" stopIfTrue="1" operator="equal">
      <formula>""</formula>
    </cfRule>
    <cfRule type="cellIs" dxfId="1359" priority="3886" stopIfTrue="1" operator="lessThan">
      <formula>#REF!</formula>
    </cfRule>
  </conditionalFormatting>
  <conditionalFormatting sqref="H651">
    <cfRule type="cellIs" dxfId="1358" priority="3881" stopIfTrue="1" operator="greaterThan">
      <formula>#REF!</formula>
    </cfRule>
    <cfRule type="cellIs" dxfId="1357" priority="3882" stopIfTrue="1" operator="equal">
      <formula>""</formula>
    </cfRule>
    <cfRule type="cellIs" dxfId="1356" priority="3883" stopIfTrue="1" operator="lessThan">
      <formula>#REF!</formula>
    </cfRule>
  </conditionalFormatting>
  <conditionalFormatting sqref="H868:H870">
    <cfRule type="cellIs" dxfId="1355" priority="3878" stopIfTrue="1" operator="greaterThan">
      <formula>#REF!</formula>
    </cfRule>
    <cfRule type="cellIs" dxfId="1354" priority="3879" stopIfTrue="1" operator="equal">
      <formula>""</formula>
    </cfRule>
    <cfRule type="cellIs" dxfId="1353" priority="3880" stopIfTrue="1" operator="lessThan">
      <formula>#REF!</formula>
    </cfRule>
  </conditionalFormatting>
  <conditionalFormatting sqref="H658:H664 H698:H706">
    <cfRule type="cellIs" dxfId="1352" priority="3875" stopIfTrue="1" operator="greaterThan">
      <formula>#REF!</formula>
    </cfRule>
    <cfRule type="cellIs" dxfId="1351" priority="3876" stopIfTrue="1" operator="equal">
      <formula>""</formula>
    </cfRule>
    <cfRule type="cellIs" dxfId="1350" priority="3877" stopIfTrue="1" operator="lessThan">
      <formula>#REF!</formula>
    </cfRule>
  </conditionalFormatting>
  <conditionalFormatting sqref="H882:H884">
    <cfRule type="cellIs" dxfId="1349" priority="3872" stopIfTrue="1" operator="greaterThan">
      <formula>#REF!</formula>
    </cfRule>
    <cfRule type="cellIs" dxfId="1348" priority="3873" stopIfTrue="1" operator="equal">
      <formula>""</formula>
    </cfRule>
    <cfRule type="cellIs" dxfId="1347" priority="3874" stopIfTrue="1" operator="lessThan">
      <formula>#REF!</formula>
    </cfRule>
  </conditionalFormatting>
  <conditionalFormatting sqref="H627">
    <cfRule type="cellIs" dxfId="1346" priority="3869" stopIfTrue="1" operator="greaterThan">
      <formula>#REF!</formula>
    </cfRule>
    <cfRule type="cellIs" dxfId="1345" priority="3870" stopIfTrue="1" operator="equal">
      <formula>""</formula>
    </cfRule>
    <cfRule type="cellIs" dxfId="1344" priority="3871" stopIfTrue="1" operator="lessThan">
      <formula>#REF!</formula>
    </cfRule>
  </conditionalFormatting>
  <conditionalFormatting sqref="H87:H90">
    <cfRule type="cellIs" dxfId="1343" priority="3866" stopIfTrue="1" operator="greaterThan">
      <formula>#REF!</formula>
    </cfRule>
    <cfRule type="cellIs" dxfId="1342" priority="3867" stopIfTrue="1" operator="equal">
      <formula>""</formula>
    </cfRule>
    <cfRule type="cellIs" dxfId="1341" priority="3868" stopIfTrue="1" operator="lessThan">
      <formula>#REF!</formula>
    </cfRule>
  </conditionalFormatting>
  <conditionalFormatting sqref="H103:H105">
    <cfRule type="cellIs" dxfId="1340" priority="3863" stopIfTrue="1" operator="greaterThan">
      <formula>#REF!</formula>
    </cfRule>
    <cfRule type="cellIs" dxfId="1339" priority="3864" stopIfTrue="1" operator="equal">
      <formula>""</formula>
    </cfRule>
    <cfRule type="cellIs" dxfId="1338" priority="3865" stopIfTrue="1" operator="lessThan">
      <formula>#REF!</formula>
    </cfRule>
  </conditionalFormatting>
  <conditionalFormatting sqref="H515 H518">
    <cfRule type="cellIs" dxfId="1337" priority="3860" stopIfTrue="1" operator="greaterThan">
      <formula>#REF!</formula>
    </cfRule>
    <cfRule type="cellIs" dxfId="1336" priority="3861" stopIfTrue="1" operator="equal">
      <formula>""</formula>
    </cfRule>
    <cfRule type="cellIs" dxfId="1335" priority="3862" stopIfTrue="1" operator="lessThan">
      <formula>#REF!</formula>
    </cfRule>
  </conditionalFormatting>
  <conditionalFormatting sqref="H665:H666">
    <cfRule type="cellIs" dxfId="1334" priority="3839" stopIfTrue="1" operator="greaterThan">
      <formula>#REF!</formula>
    </cfRule>
    <cfRule type="cellIs" dxfId="1333" priority="3840" stopIfTrue="1" operator="equal">
      <formula>""</formula>
    </cfRule>
    <cfRule type="cellIs" dxfId="1332" priority="3841" stopIfTrue="1" operator="lessThan">
      <formula>#REF!</formula>
    </cfRule>
  </conditionalFormatting>
  <conditionalFormatting sqref="H865">
    <cfRule type="cellIs" dxfId="1331" priority="3833" stopIfTrue="1" operator="greaterThan">
      <formula>#REF!</formula>
    </cfRule>
    <cfRule type="cellIs" dxfId="1330" priority="3834" stopIfTrue="1" operator="equal">
      <formula>""</formula>
    </cfRule>
    <cfRule type="cellIs" dxfId="1329" priority="3835" stopIfTrue="1" operator="lessThan">
      <formula>#REF!</formula>
    </cfRule>
  </conditionalFormatting>
  <conditionalFormatting sqref="H647 H649:H650">
    <cfRule type="cellIs" dxfId="1328" priority="3830" stopIfTrue="1" operator="greaterThan">
      <formula>#REF!</formula>
    </cfRule>
    <cfRule type="cellIs" dxfId="1327" priority="3831" stopIfTrue="1" operator="equal">
      <formula>""</formula>
    </cfRule>
    <cfRule type="cellIs" dxfId="1326" priority="3832" stopIfTrue="1" operator="lessThan">
      <formula>#REF!</formula>
    </cfRule>
  </conditionalFormatting>
  <conditionalFormatting sqref="H538:H542">
    <cfRule type="cellIs" dxfId="1325" priority="3827" stopIfTrue="1" operator="greaterThan">
      <formula>#REF!</formula>
    </cfRule>
    <cfRule type="cellIs" dxfId="1324" priority="3828" stopIfTrue="1" operator="equal">
      <formula>""</formula>
    </cfRule>
    <cfRule type="cellIs" dxfId="1323" priority="3829" stopIfTrue="1" operator="lessThan">
      <formula>#REF!</formula>
    </cfRule>
  </conditionalFormatting>
  <conditionalFormatting sqref="H177:H183">
    <cfRule type="cellIs" dxfId="1322" priority="3824" stopIfTrue="1" operator="greaterThan">
      <formula>#REF!</formula>
    </cfRule>
    <cfRule type="cellIs" dxfId="1321" priority="3825" stopIfTrue="1" operator="equal">
      <formula>""</formula>
    </cfRule>
    <cfRule type="cellIs" dxfId="1320" priority="3826" stopIfTrue="1" operator="lessThan">
      <formula>#REF!</formula>
    </cfRule>
  </conditionalFormatting>
  <conditionalFormatting sqref="H50:H53">
    <cfRule type="cellIs" dxfId="1319" priority="3821" stopIfTrue="1" operator="greaterThan">
      <formula>#REF!</formula>
    </cfRule>
    <cfRule type="cellIs" dxfId="1318" priority="3822" stopIfTrue="1" operator="equal">
      <formula>""</formula>
    </cfRule>
    <cfRule type="cellIs" dxfId="1317" priority="3823" stopIfTrue="1" operator="lessThan">
      <formula>#REF!</formula>
    </cfRule>
  </conditionalFormatting>
  <conditionalFormatting sqref="H55">
    <cfRule type="cellIs" dxfId="1316" priority="3818" stopIfTrue="1" operator="greaterThan">
      <formula>#REF!</formula>
    </cfRule>
    <cfRule type="cellIs" dxfId="1315" priority="3819" stopIfTrue="1" operator="equal">
      <formula>""</formula>
    </cfRule>
    <cfRule type="cellIs" dxfId="1314" priority="3820" stopIfTrue="1" operator="lessThan">
      <formula>#REF!</formula>
    </cfRule>
  </conditionalFormatting>
  <conditionalFormatting sqref="H92">
    <cfRule type="cellIs" dxfId="1313" priority="3815" stopIfTrue="1" operator="greaterThan">
      <formula>#REF!</formula>
    </cfRule>
    <cfRule type="cellIs" dxfId="1312" priority="3816" stopIfTrue="1" operator="equal">
      <formula>""</formula>
    </cfRule>
    <cfRule type="cellIs" dxfId="1311" priority="3817" stopIfTrue="1" operator="lessThan">
      <formula>#REF!</formula>
    </cfRule>
  </conditionalFormatting>
  <conditionalFormatting sqref="H126:H127">
    <cfRule type="cellIs" dxfId="1310" priority="3809" stopIfTrue="1" operator="greaterThan">
      <formula>#REF!</formula>
    </cfRule>
    <cfRule type="cellIs" dxfId="1309" priority="3810" stopIfTrue="1" operator="equal">
      <formula>""</formula>
    </cfRule>
    <cfRule type="cellIs" dxfId="1308" priority="3811" stopIfTrue="1" operator="lessThan">
      <formula>#REF!</formula>
    </cfRule>
  </conditionalFormatting>
  <conditionalFormatting sqref="H129">
    <cfRule type="cellIs" dxfId="1307" priority="3806" stopIfTrue="1" operator="greaterThan">
      <formula>#REF!</formula>
    </cfRule>
    <cfRule type="cellIs" dxfId="1306" priority="3807" stopIfTrue="1" operator="equal">
      <formula>""</formula>
    </cfRule>
    <cfRule type="cellIs" dxfId="1305" priority="3808" stopIfTrue="1" operator="lessThan">
      <formula>#REF!</formula>
    </cfRule>
  </conditionalFormatting>
  <conditionalFormatting sqref="H130">
    <cfRule type="cellIs" dxfId="1304" priority="3803" stopIfTrue="1" operator="greaterThan">
      <formula>#REF!</formula>
    </cfRule>
    <cfRule type="cellIs" dxfId="1303" priority="3804" stopIfTrue="1" operator="equal">
      <formula>""</formula>
    </cfRule>
    <cfRule type="cellIs" dxfId="1302" priority="3805" stopIfTrue="1" operator="lessThan">
      <formula>#REF!</formula>
    </cfRule>
  </conditionalFormatting>
  <conditionalFormatting sqref="H131">
    <cfRule type="cellIs" dxfId="1301" priority="3800" stopIfTrue="1" operator="greaterThan">
      <formula>#REF!</formula>
    </cfRule>
    <cfRule type="cellIs" dxfId="1300" priority="3801" stopIfTrue="1" operator="equal">
      <formula>""</formula>
    </cfRule>
    <cfRule type="cellIs" dxfId="1299" priority="3802" stopIfTrue="1" operator="lessThan">
      <formula>#REF!</formula>
    </cfRule>
  </conditionalFormatting>
  <conditionalFormatting sqref="H132">
    <cfRule type="cellIs" dxfId="1298" priority="3797" stopIfTrue="1" operator="greaterThan">
      <formula>#REF!</formula>
    </cfRule>
    <cfRule type="cellIs" dxfId="1297" priority="3798" stopIfTrue="1" operator="equal">
      <formula>""</formula>
    </cfRule>
    <cfRule type="cellIs" dxfId="1296" priority="3799" stopIfTrue="1" operator="lessThan">
      <formula>#REF!</formula>
    </cfRule>
  </conditionalFormatting>
  <conditionalFormatting sqref="H133">
    <cfRule type="cellIs" dxfId="1295" priority="3794" stopIfTrue="1" operator="greaterThan">
      <formula>#REF!</formula>
    </cfRule>
    <cfRule type="cellIs" dxfId="1294" priority="3795" stopIfTrue="1" operator="equal">
      <formula>""</formula>
    </cfRule>
    <cfRule type="cellIs" dxfId="1293" priority="3796" stopIfTrue="1" operator="lessThan">
      <formula>#REF!</formula>
    </cfRule>
  </conditionalFormatting>
  <conditionalFormatting sqref="H140">
    <cfRule type="cellIs" dxfId="1292" priority="3791" stopIfTrue="1" operator="greaterThan">
      <formula>#REF!</formula>
    </cfRule>
    <cfRule type="cellIs" dxfId="1291" priority="3792" stopIfTrue="1" operator="equal">
      <formula>""</formula>
    </cfRule>
    <cfRule type="cellIs" dxfId="1290" priority="3793" stopIfTrue="1" operator="lessThan">
      <formula>#REF!</formula>
    </cfRule>
  </conditionalFormatting>
  <conditionalFormatting sqref="H141">
    <cfRule type="cellIs" dxfId="1289" priority="3788" stopIfTrue="1" operator="greaterThan">
      <formula>#REF!</formula>
    </cfRule>
    <cfRule type="cellIs" dxfId="1288" priority="3789" stopIfTrue="1" operator="equal">
      <formula>""</formula>
    </cfRule>
    <cfRule type="cellIs" dxfId="1287" priority="3790" stopIfTrue="1" operator="lessThan">
      <formula>#REF!</formula>
    </cfRule>
  </conditionalFormatting>
  <conditionalFormatting sqref="H150">
    <cfRule type="cellIs" dxfId="1286" priority="3779" stopIfTrue="1" operator="greaterThan">
      <formula>#REF!</formula>
    </cfRule>
    <cfRule type="cellIs" dxfId="1285" priority="3780" stopIfTrue="1" operator="equal">
      <formula>""</formula>
    </cfRule>
    <cfRule type="cellIs" dxfId="1284" priority="3781" stopIfTrue="1" operator="lessThan">
      <formula>#REF!</formula>
    </cfRule>
  </conditionalFormatting>
  <conditionalFormatting sqref="H151:H152">
    <cfRule type="cellIs" dxfId="1283" priority="3776" stopIfTrue="1" operator="greaterThan">
      <formula>#REF!</formula>
    </cfRule>
    <cfRule type="cellIs" dxfId="1282" priority="3777" stopIfTrue="1" operator="equal">
      <formula>""</formula>
    </cfRule>
    <cfRule type="cellIs" dxfId="1281" priority="3778" stopIfTrue="1" operator="lessThan">
      <formula>#REF!</formula>
    </cfRule>
  </conditionalFormatting>
  <conditionalFormatting sqref="H153">
    <cfRule type="cellIs" dxfId="1280" priority="3773" stopIfTrue="1" operator="greaterThan">
      <formula>#REF!</formula>
    </cfRule>
    <cfRule type="cellIs" dxfId="1279" priority="3774" stopIfTrue="1" operator="equal">
      <formula>""</formula>
    </cfRule>
    <cfRule type="cellIs" dxfId="1278" priority="3775" stopIfTrue="1" operator="lessThan">
      <formula>#REF!</formula>
    </cfRule>
  </conditionalFormatting>
  <conditionalFormatting sqref="H155">
    <cfRule type="cellIs" dxfId="1277" priority="3770" stopIfTrue="1" operator="greaterThan">
      <formula>#REF!</formula>
    </cfRule>
    <cfRule type="cellIs" dxfId="1276" priority="3771" stopIfTrue="1" operator="equal">
      <formula>""</formula>
    </cfRule>
    <cfRule type="cellIs" dxfId="1275" priority="3772" stopIfTrue="1" operator="lessThan">
      <formula>#REF!</formula>
    </cfRule>
  </conditionalFormatting>
  <conditionalFormatting sqref="H156">
    <cfRule type="cellIs" dxfId="1274" priority="3767" stopIfTrue="1" operator="greaterThan">
      <formula>#REF!</formula>
    </cfRule>
    <cfRule type="cellIs" dxfId="1273" priority="3768" stopIfTrue="1" operator="equal">
      <formula>""</formula>
    </cfRule>
    <cfRule type="cellIs" dxfId="1272" priority="3769" stopIfTrue="1" operator="lessThan">
      <formula>#REF!</formula>
    </cfRule>
  </conditionalFormatting>
  <conditionalFormatting sqref="H188">
    <cfRule type="cellIs" dxfId="1271" priority="3761" stopIfTrue="1" operator="greaterThan">
      <formula>#REF!</formula>
    </cfRule>
    <cfRule type="cellIs" dxfId="1270" priority="3762" stopIfTrue="1" operator="equal">
      <formula>""</formula>
    </cfRule>
    <cfRule type="cellIs" dxfId="1269" priority="3763" stopIfTrue="1" operator="lessThan">
      <formula>#REF!</formula>
    </cfRule>
  </conditionalFormatting>
  <conditionalFormatting sqref="H189">
    <cfRule type="cellIs" dxfId="1268" priority="3758" stopIfTrue="1" operator="greaterThan">
      <formula>#REF!</formula>
    </cfRule>
    <cfRule type="cellIs" dxfId="1267" priority="3759" stopIfTrue="1" operator="equal">
      <formula>""</formula>
    </cfRule>
    <cfRule type="cellIs" dxfId="1266" priority="3760" stopIfTrue="1" operator="lessThan">
      <formula>#REF!</formula>
    </cfRule>
  </conditionalFormatting>
  <conditionalFormatting sqref="H197">
    <cfRule type="cellIs" dxfId="1265" priority="3755" stopIfTrue="1" operator="greaterThan">
      <formula>#REF!</formula>
    </cfRule>
    <cfRule type="cellIs" dxfId="1264" priority="3756" stopIfTrue="1" operator="equal">
      <formula>""</formula>
    </cfRule>
    <cfRule type="cellIs" dxfId="1263" priority="3757" stopIfTrue="1" operator="lessThan">
      <formula>#REF!</formula>
    </cfRule>
  </conditionalFormatting>
  <conditionalFormatting sqref="H206">
    <cfRule type="cellIs" dxfId="1262" priority="3749" stopIfTrue="1" operator="greaterThan">
      <formula>#REF!</formula>
    </cfRule>
    <cfRule type="cellIs" dxfId="1261" priority="3750" stopIfTrue="1" operator="equal">
      <formula>""</formula>
    </cfRule>
    <cfRule type="cellIs" dxfId="1260" priority="3751" stopIfTrue="1" operator="lessThan">
      <formula>#REF!</formula>
    </cfRule>
  </conditionalFormatting>
  <conditionalFormatting sqref="H207">
    <cfRule type="cellIs" dxfId="1259" priority="3746" stopIfTrue="1" operator="greaterThan">
      <formula>#REF!</formula>
    </cfRule>
    <cfRule type="cellIs" dxfId="1258" priority="3747" stopIfTrue="1" operator="equal">
      <formula>""</formula>
    </cfRule>
    <cfRule type="cellIs" dxfId="1257" priority="3748" stopIfTrue="1" operator="lessThan">
      <formula>#REF!</formula>
    </cfRule>
  </conditionalFormatting>
  <conditionalFormatting sqref="H230">
    <cfRule type="cellIs" dxfId="1256" priority="3743" stopIfTrue="1" operator="greaterThan">
      <formula>#REF!</formula>
    </cfRule>
    <cfRule type="cellIs" dxfId="1255" priority="3744" stopIfTrue="1" operator="equal">
      <formula>""</formula>
    </cfRule>
    <cfRule type="cellIs" dxfId="1254" priority="3745" stopIfTrue="1" operator="lessThan">
      <formula>#REF!</formula>
    </cfRule>
  </conditionalFormatting>
  <conditionalFormatting sqref="H240">
    <cfRule type="cellIs" dxfId="1253" priority="3740" stopIfTrue="1" operator="greaterThan">
      <formula>#REF!</formula>
    </cfRule>
    <cfRule type="cellIs" dxfId="1252" priority="3741" stopIfTrue="1" operator="equal">
      <formula>""</formula>
    </cfRule>
    <cfRule type="cellIs" dxfId="1251" priority="3742" stopIfTrue="1" operator="lessThan">
      <formula>#REF!</formula>
    </cfRule>
  </conditionalFormatting>
  <conditionalFormatting sqref="H262:H263">
    <cfRule type="cellIs" dxfId="1250" priority="3737" stopIfTrue="1" operator="greaterThan">
      <formula>#REF!</formula>
    </cfRule>
    <cfRule type="cellIs" dxfId="1249" priority="3738" stopIfTrue="1" operator="equal">
      <formula>""</formula>
    </cfRule>
    <cfRule type="cellIs" dxfId="1248" priority="3739" stopIfTrue="1" operator="lessThan">
      <formula>#REF!</formula>
    </cfRule>
  </conditionalFormatting>
  <conditionalFormatting sqref="H264">
    <cfRule type="cellIs" dxfId="1247" priority="3734" stopIfTrue="1" operator="greaterThan">
      <formula>#REF!</formula>
    </cfRule>
    <cfRule type="cellIs" dxfId="1246" priority="3735" stopIfTrue="1" operator="equal">
      <formula>""</formula>
    </cfRule>
    <cfRule type="cellIs" dxfId="1245" priority="3736" stopIfTrue="1" operator="lessThan">
      <formula>#REF!</formula>
    </cfRule>
  </conditionalFormatting>
  <conditionalFormatting sqref="H265">
    <cfRule type="cellIs" dxfId="1244" priority="3731" stopIfTrue="1" operator="greaterThan">
      <formula>#REF!</formula>
    </cfRule>
    <cfRule type="cellIs" dxfId="1243" priority="3732" stopIfTrue="1" operator="equal">
      <formula>""</formula>
    </cfRule>
    <cfRule type="cellIs" dxfId="1242" priority="3733" stopIfTrue="1" operator="lessThan">
      <formula>#REF!</formula>
    </cfRule>
  </conditionalFormatting>
  <conditionalFormatting sqref="H366">
    <cfRule type="cellIs" dxfId="1241" priority="3725" stopIfTrue="1" operator="greaterThan">
      <formula>#REF!</formula>
    </cfRule>
    <cfRule type="cellIs" dxfId="1240" priority="3726" stopIfTrue="1" operator="equal">
      <formula>""</formula>
    </cfRule>
    <cfRule type="cellIs" dxfId="1239" priority="3727" stopIfTrue="1" operator="lessThan">
      <formula>#REF!</formula>
    </cfRule>
  </conditionalFormatting>
  <conditionalFormatting sqref="H367">
    <cfRule type="cellIs" dxfId="1238" priority="3722" stopIfTrue="1" operator="greaterThan">
      <formula>#REF!</formula>
    </cfRule>
    <cfRule type="cellIs" dxfId="1237" priority="3723" stopIfTrue="1" operator="equal">
      <formula>""</formula>
    </cfRule>
    <cfRule type="cellIs" dxfId="1236" priority="3724" stopIfTrue="1" operator="lessThan">
      <formula>#REF!</formula>
    </cfRule>
  </conditionalFormatting>
  <conditionalFormatting sqref="H368">
    <cfRule type="cellIs" dxfId="1235" priority="3719" stopIfTrue="1" operator="greaterThan">
      <formula>#REF!</formula>
    </cfRule>
    <cfRule type="cellIs" dxfId="1234" priority="3720" stopIfTrue="1" operator="equal">
      <formula>""</formula>
    </cfRule>
    <cfRule type="cellIs" dxfId="1233" priority="3721" stopIfTrue="1" operator="lessThan">
      <formula>#REF!</formula>
    </cfRule>
  </conditionalFormatting>
  <conditionalFormatting sqref="H398">
    <cfRule type="cellIs" dxfId="1232" priority="3713" stopIfTrue="1" operator="greaterThan">
      <formula>#REF!</formula>
    </cfRule>
    <cfRule type="cellIs" dxfId="1231" priority="3714" stopIfTrue="1" operator="equal">
      <formula>""</formula>
    </cfRule>
    <cfRule type="cellIs" dxfId="1230" priority="3715" stopIfTrue="1" operator="lessThan">
      <formula>#REF!</formula>
    </cfRule>
  </conditionalFormatting>
  <conditionalFormatting sqref="H399">
    <cfRule type="cellIs" dxfId="1229" priority="3710" stopIfTrue="1" operator="greaterThan">
      <formula>#REF!</formula>
    </cfRule>
    <cfRule type="cellIs" dxfId="1228" priority="3711" stopIfTrue="1" operator="equal">
      <formula>""</formula>
    </cfRule>
    <cfRule type="cellIs" dxfId="1227" priority="3712" stopIfTrue="1" operator="lessThan">
      <formula>#REF!</formula>
    </cfRule>
  </conditionalFormatting>
  <conditionalFormatting sqref="H461">
    <cfRule type="cellIs" dxfId="1226" priority="3698" stopIfTrue="1" operator="greaterThan">
      <formula>#REF!</formula>
    </cfRule>
    <cfRule type="cellIs" dxfId="1225" priority="3699" stopIfTrue="1" operator="equal">
      <formula>""</formula>
    </cfRule>
    <cfRule type="cellIs" dxfId="1224" priority="3700" stopIfTrue="1" operator="lessThan">
      <formula>#REF!</formula>
    </cfRule>
  </conditionalFormatting>
  <conditionalFormatting sqref="H484">
    <cfRule type="cellIs" dxfId="1223" priority="3692" stopIfTrue="1" operator="greaterThan">
      <formula>#REF!</formula>
    </cfRule>
    <cfRule type="cellIs" dxfId="1222" priority="3693" stopIfTrue="1" operator="equal">
      <formula>""</formula>
    </cfRule>
    <cfRule type="cellIs" dxfId="1221" priority="3694" stopIfTrue="1" operator="lessThan">
      <formula>#REF!</formula>
    </cfRule>
  </conditionalFormatting>
  <conditionalFormatting sqref="H485">
    <cfRule type="cellIs" dxfId="1220" priority="3689" stopIfTrue="1" operator="greaterThan">
      <formula>#REF!</formula>
    </cfRule>
    <cfRule type="cellIs" dxfId="1219" priority="3690" stopIfTrue="1" operator="equal">
      <formula>""</formula>
    </cfRule>
    <cfRule type="cellIs" dxfId="1218" priority="3691" stopIfTrue="1" operator="lessThan">
      <formula>#REF!</formula>
    </cfRule>
  </conditionalFormatting>
  <conditionalFormatting sqref="H489">
    <cfRule type="cellIs" dxfId="1217" priority="3683" stopIfTrue="1" operator="greaterThan">
      <formula>#REF!</formula>
    </cfRule>
    <cfRule type="cellIs" dxfId="1216" priority="3684" stopIfTrue="1" operator="equal">
      <formula>""</formula>
    </cfRule>
    <cfRule type="cellIs" dxfId="1215" priority="3685" stopIfTrue="1" operator="lessThan">
      <formula>#REF!</formula>
    </cfRule>
  </conditionalFormatting>
  <conditionalFormatting sqref="H491">
    <cfRule type="cellIs" dxfId="1214" priority="3677" stopIfTrue="1" operator="greaterThan">
      <formula>#REF!</formula>
    </cfRule>
    <cfRule type="cellIs" dxfId="1213" priority="3678" stopIfTrue="1" operator="equal">
      <formula>""</formula>
    </cfRule>
    <cfRule type="cellIs" dxfId="1212" priority="3679" stopIfTrue="1" operator="lessThan">
      <formula>#REF!</formula>
    </cfRule>
  </conditionalFormatting>
  <conditionalFormatting sqref="H519">
    <cfRule type="cellIs" dxfId="1211" priority="3671" stopIfTrue="1" operator="greaterThan">
      <formula>#REF!</formula>
    </cfRule>
    <cfRule type="cellIs" dxfId="1210" priority="3672" stopIfTrue="1" operator="equal">
      <formula>""</formula>
    </cfRule>
    <cfRule type="cellIs" dxfId="1209" priority="3673" stopIfTrue="1" operator="lessThan">
      <formula>#REF!</formula>
    </cfRule>
  </conditionalFormatting>
  <conditionalFormatting sqref="H545">
    <cfRule type="cellIs" dxfId="1208" priority="3656" stopIfTrue="1" operator="greaterThan">
      <formula>#REF!</formula>
    </cfRule>
    <cfRule type="cellIs" dxfId="1207" priority="3657" stopIfTrue="1" operator="equal">
      <formula>""</formula>
    </cfRule>
    <cfRule type="cellIs" dxfId="1206" priority="3658" stopIfTrue="1" operator="lessThan">
      <formula>#REF!</formula>
    </cfRule>
  </conditionalFormatting>
  <conditionalFormatting sqref="H546">
    <cfRule type="cellIs" dxfId="1205" priority="3653" stopIfTrue="1" operator="greaterThan">
      <formula>#REF!</formula>
    </cfRule>
    <cfRule type="cellIs" dxfId="1204" priority="3654" stopIfTrue="1" operator="equal">
      <formula>""</formula>
    </cfRule>
    <cfRule type="cellIs" dxfId="1203" priority="3655" stopIfTrue="1" operator="lessThan">
      <formula>#REF!</formula>
    </cfRule>
  </conditionalFormatting>
  <conditionalFormatting sqref="H547">
    <cfRule type="cellIs" dxfId="1202" priority="3650" stopIfTrue="1" operator="greaterThan">
      <formula>#REF!</formula>
    </cfRule>
    <cfRule type="cellIs" dxfId="1201" priority="3651" stopIfTrue="1" operator="equal">
      <formula>""</formula>
    </cfRule>
    <cfRule type="cellIs" dxfId="1200" priority="3652" stopIfTrue="1" operator="lessThan">
      <formula>#REF!</formula>
    </cfRule>
  </conditionalFormatting>
  <conditionalFormatting sqref="H549:H550">
    <cfRule type="cellIs" dxfId="1199" priority="3647" stopIfTrue="1" operator="greaterThan">
      <formula>#REF!</formula>
    </cfRule>
    <cfRule type="cellIs" dxfId="1198" priority="3648" stopIfTrue="1" operator="equal">
      <formula>""</formula>
    </cfRule>
    <cfRule type="cellIs" dxfId="1197" priority="3649" stopIfTrue="1" operator="lessThan">
      <formula>#REF!</formula>
    </cfRule>
  </conditionalFormatting>
  <conditionalFormatting sqref="H553:H554">
    <cfRule type="cellIs" dxfId="1196" priority="3632" stopIfTrue="1" operator="greaterThan">
      <formula>#REF!</formula>
    </cfRule>
    <cfRule type="cellIs" dxfId="1195" priority="3633" stopIfTrue="1" operator="equal">
      <formula>""</formula>
    </cfRule>
    <cfRule type="cellIs" dxfId="1194" priority="3634" stopIfTrue="1" operator="lessThan">
      <formula>#REF!</formula>
    </cfRule>
  </conditionalFormatting>
  <conditionalFormatting sqref="H558:H559">
    <cfRule type="cellIs" dxfId="1193" priority="3629" stopIfTrue="1" operator="greaterThan">
      <formula>#REF!</formula>
    </cfRule>
    <cfRule type="cellIs" dxfId="1192" priority="3630" stopIfTrue="1" operator="equal">
      <formula>""</formula>
    </cfRule>
    <cfRule type="cellIs" dxfId="1191" priority="3631" stopIfTrue="1" operator="lessThan">
      <formula>#REF!</formula>
    </cfRule>
  </conditionalFormatting>
  <conditionalFormatting sqref="H573">
    <cfRule type="cellIs" dxfId="1190" priority="3623" stopIfTrue="1" operator="greaterThan">
      <formula>#REF!</formula>
    </cfRule>
    <cfRule type="cellIs" dxfId="1189" priority="3624" stopIfTrue="1" operator="equal">
      <formula>""</formula>
    </cfRule>
    <cfRule type="cellIs" dxfId="1188" priority="3625" stopIfTrue="1" operator="lessThan">
      <formula>#REF!</formula>
    </cfRule>
  </conditionalFormatting>
  <conditionalFormatting sqref="H612:H613">
    <cfRule type="cellIs" dxfId="1187" priority="3617" stopIfTrue="1" operator="greaterThan">
      <formula>#REF!</formula>
    </cfRule>
    <cfRule type="cellIs" dxfId="1186" priority="3618" stopIfTrue="1" operator="equal">
      <formula>""</formula>
    </cfRule>
    <cfRule type="cellIs" dxfId="1185" priority="3619" stopIfTrue="1" operator="lessThan">
      <formula>#REF!</formula>
    </cfRule>
  </conditionalFormatting>
  <conditionalFormatting sqref="H593:H604">
    <cfRule type="cellIs" dxfId="1184" priority="3614" stopIfTrue="1" operator="greaterThan">
      <formula>#REF!</formula>
    </cfRule>
    <cfRule type="cellIs" dxfId="1183" priority="3615" stopIfTrue="1" operator="equal">
      <formula>""</formula>
    </cfRule>
    <cfRule type="cellIs" dxfId="1182" priority="3616" stopIfTrue="1" operator="lessThan">
      <formula>#REF!</formula>
    </cfRule>
  </conditionalFormatting>
  <conditionalFormatting sqref="H505">
    <cfRule type="cellIs" dxfId="1181" priority="3611" stopIfTrue="1" operator="greaterThan">
      <formula>#REF!</formula>
    </cfRule>
    <cfRule type="cellIs" dxfId="1180" priority="3612" stopIfTrue="1" operator="equal">
      <formula>""</formula>
    </cfRule>
    <cfRule type="cellIs" dxfId="1179" priority="3613" stopIfTrue="1" operator="lessThan">
      <formula>#REF!</formula>
    </cfRule>
  </conditionalFormatting>
  <conditionalFormatting sqref="H721">
    <cfRule type="cellIs" dxfId="1178" priority="3605" stopIfTrue="1" operator="greaterThan">
      <formula>#REF!</formula>
    </cfRule>
    <cfRule type="cellIs" dxfId="1177" priority="3606" stopIfTrue="1" operator="equal">
      <formula>""</formula>
    </cfRule>
    <cfRule type="cellIs" dxfId="1176" priority="3607" stopIfTrue="1" operator="lessThan">
      <formula>#REF!</formula>
    </cfRule>
  </conditionalFormatting>
  <conditionalFormatting sqref="H721">
    <cfRule type="cellIs" dxfId="1175" priority="3602" stopIfTrue="1" operator="greaterThan">
      <formula>#REF!</formula>
    </cfRule>
    <cfRule type="cellIs" dxfId="1174" priority="3603" stopIfTrue="1" operator="equal">
      <formula>""</formula>
    </cfRule>
    <cfRule type="cellIs" dxfId="1173" priority="3604" stopIfTrue="1" operator="lessThan">
      <formula>#REF!</formula>
    </cfRule>
  </conditionalFormatting>
  <conditionalFormatting sqref="H770:H771">
    <cfRule type="cellIs" dxfId="1172" priority="3599" stopIfTrue="1" operator="greaterThan">
      <formula>#REF!</formula>
    </cfRule>
    <cfRule type="cellIs" dxfId="1171" priority="3600" stopIfTrue="1" operator="equal">
      <formula>""</formula>
    </cfRule>
    <cfRule type="cellIs" dxfId="1170" priority="3601" stopIfTrue="1" operator="lessThan">
      <formula>#REF!</formula>
    </cfRule>
  </conditionalFormatting>
  <conditionalFormatting sqref="H770:H771">
    <cfRule type="cellIs" dxfId="1169" priority="3596" stopIfTrue="1" operator="greaterThan">
      <formula>#REF!</formula>
    </cfRule>
    <cfRule type="cellIs" dxfId="1168" priority="3597" stopIfTrue="1" operator="equal">
      <formula>""</formula>
    </cfRule>
    <cfRule type="cellIs" dxfId="1167" priority="3598" stopIfTrue="1" operator="lessThan">
      <formula>#REF!</formula>
    </cfRule>
  </conditionalFormatting>
  <conditionalFormatting sqref="H722">
    <cfRule type="cellIs" dxfId="1166" priority="3593" stopIfTrue="1" operator="greaterThan">
      <formula>#REF!</formula>
    </cfRule>
    <cfRule type="cellIs" dxfId="1165" priority="3594" stopIfTrue="1" operator="equal">
      <formula>""</formula>
    </cfRule>
    <cfRule type="cellIs" dxfId="1164" priority="3595" stopIfTrue="1" operator="lessThan">
      <formula>#REF!</formula>
    </cfRule>
  </conditionalFormatting>
  <conditionalFormatting sqref="H722">
    <cfRule type="cellIs" dxfId="1163" priority="3590" stopIfTrue="1" operator="greaterThan">
      <formula>#REF!</formula>
    </cfRule>
    <cfRule type="cellIs" dxfId="1162" priority="3591" stopIfTrue="1" operator="equal">
      <formula>""</formula>
    </cfRule>
    <cfRule type="cellIs" dxfId="1161" priority="3592" stopIfTrue="1" operator="lessThan">
      <formula>#REF!</formula>
    </cfRule>
  </conditionalFormatting>
  <conditionalFormatting sqref="H516:H517">
    <cfRule type="cellIs" dxfId="1160" priority="3587" stopIfTrue="1" operator="greaterThan">
      <formula>#REF!</formula>
    </cfRule>
    <cfRule type="cellIs" dxfId="1159" priority="3588" stopIfTrue="1" operator="equal">
      <formula>""</formula>
    </cfRule>
    <cfRule type="cellIs" dxfId="1158" priority="3589" stopIfTrue="1" operator="lessThan">
      <formula>#REF!</formula>
    </cfRule>
  </conditionalFormatting>
  <conditionalFormatting sqref="H516:H517">
    <cfRule type="cellIs" dxfId="1157" priority="3584" stopIfTrue="1" operator="greaterThan">
      <formula>#REF!</formula>
    </cfRule>
    <cfRule type="cellIs" dxfId="1156" priority="3585" stopIfTrue="1" operator="equal">
      <formula>""</formula>
    </cfRule>
    <cfRule type="cellIs" dxfId="1155" priority="3586" stopIfTrue="1" operator="lessThan">
      <formula>#REF!</formula>
    </cfRule>
  </conditionalFormatting>
  <conditionalFormatting sqref="H238">
    <cfRule type="cellIs" dxfId="1154" priority="3572" stopIfTrue="1" operator="greaterThan">
      <formula>#REF!</formula>
    </cfRule>
    <cfRule type="cellIs" dxfId="1153" priority="3573" stopIfTrue="1" operator="equal">
      <formula>""</formula>
    </cfRule>
    <cfRule type="cellIs" dxfId="1152" priority="3574" stopIfTrue="1" operator="lessThan">
      <formula>#REF!</formula>
    </cfRule>
  </conditionalFormatting>
  <conditionalFormatting sqref="H527:H528">
    <cfRule type="cellIs" dxfId="1151" priority="3569" stopIfTrue="1" operator="greaterThan">
      <formula>#REF!</formula>
    </cfRule>
    <cfRule type="cellIs" dxfId="1150" priority="3570" stopIfTrue="1" operator="equal">
      <formula>""</formula>
    </cfRule>
    <cfRule type="cellIs" dxfId="1149" priority="3571" stopIfTrue="1" operator="lessThan">
      <formula>#REF!</formula>
    </cfRule>
  </conditionalFormatting>
  <conditionalFormatting sqref="H527:H528">
    <cfRule type="cellIs" dxfId="1148" priority="3566" stopIfTrue="1" operator="greaterThan">
      <formula>#REF!</formula>
    </cfRule>
    <cfRule type="cellIs" dxfId="1147" priority="3567" stopIfTrue="1" operator="equal">
      <formula>""</formula>
    </cfRule>
    <cfRule type="cellIs" dxfId="1146" priority="3568" stopIfTrue="1" operator="lessThan">
      <formula>#REF!</formula>
    </cfRule>
  </conditionalFormatting>
  <conditionalFormatting sqref="H578">
    <cfRule type="cellIs" dxfId="1145" priority="3563" stopIfTrue="1" operator="greaterThan">
      <formula>#REF!</formula>
    </cfRule>
    <cfRule type="cellIs" dxfId="1144" priority="3564" stopIfTrue="1" operator="equal">
      <formula>""</formula>
    </cfRule>
    <cfRule type="cellIs" dxfId="1143" priority="3565" stopIfTrue="1" operator="lessThan">
      <formula>#REF!</formula>
    </cfRule>
  </conditionalFormatting>
  <conditionalFormatting sqref="H585:H586">
    <cfRule type="cellIs" dxfId="1142" priority="3560" stopIfTrue="1" operator="greaterThan">
      <formula>#REF!</formula>
    </cfRule>
    <cfRule type="cellIs" dxfId="1141" priority="3561" stopIfTrue="1" operator="equal">
      <formula>""</formula>
    </cfRule>
    <cfRule type="cellIs" dxfId="1140" priority="3562" stopIfTrue="1" operator="lessThan">
      <formula>#REF!</formula>
    </cfRule>
  </conditionalFormatting>
  <conditionalFormatting sqref="H502">
    <cfRule type="cellIs" dxfId="1139" priority="3548" stopIfTrue="1" operator="greaterThan">
      <formula>#REF!</formula>
    </cfRule>
    <cfRule type="cellIs" dxfId="1138" priority="3549" stopIfTrue="1" operator="equal">
      <formula>""</formula>
    </cfRule>
    <cfRule type="cellIs" dxfId="1137" priority="3550" stopIfTrue="1" operator="lessThan">
      <formula>#REF!</formula>
    </cfRule>
  </conditionalFormatting>
  <conditionalFormatting sqref="H427">
    <cfRule type="cellIs" dxfId="1136" priority="3545" stopIfTrue="1" operator="greaterThan">
      <formula>#REF!</formula>
    </cfRule>
    <cfRule type="cellIs" dxfId="1135" priority="3546" stopIfTrue="1" operator="equal">
      <formula>""</formula>
    </cfRule>
    <cfRule type="cellIs" dxfId="1134" priority="3547" stopIfTrue="1" operator="lessThan">
      <formula>#REF!</formula>
    </cfRule>
  </conditionalFormatting>
  <conditionalFormatting sqref="H54">
    <cfRule type="cellIs" dxfId="1133" priority="3527" stopIfTrue="1" operator="greaterThan">
      <formula>#REF!</formula>
    </cfRule>
    <cfRule type="cellIs" dxfId="1132" priority="3528" stopIfTrue="1" operator="equal">
      <formula>""</formula>
    </cfRule>
    <cfRule type="cellIs" dxfId="1131" priority="3529" stopIfTrue="1" operator="lessThan">
      <formula>#REF!</formula>
    </cfRule>
  </conditionalFormatting>
  <conditionalFormatting sqref="H91">
    <cfRule type="cellIs" dxfId="1130" priority="3524" stopIfTrue="1" operator="greaterThan">
      <formula>#REF!</formula>
    </cfRule>
    <cfRule type="cellIs" dxfId="1129" priority="3525" stopIfTrue="1" operator="equal">
      <formula>""</formula>
    </cfRule>
    <cfRule type="cellIs" dxfId="1128" priority="3526" stopIfTrue="1" operator="lessThan">
      <formula>#REF!</formula>
    </cfRule>
  </conditionalFormatting>
  <conditionalFormatting sqref="H111">
    <cfRule type="cellIs" dxfId="1127" priority="3521" stopIfTrue="1" operator="greaterThan">
      <formula>#REF!</formula>
    </cfRule>
    <cfRule type="cellIs" dxfId="1126" priority="3522" stopIfTrue="1" operator="equal">
      <formula>""</formula>
    </cfRule>
    <cfRule type="cellIs" dxfId="1125" priority="3523" stopIfTrue="1" operator="lessThan">
      <formula>#REF!</formula>
    </cfRule>
  </conditionalFormatting>
  <conditionalFormatting sqref="H56">
    <cfRule type="cellIs" dxfId="1124" priority="3518" stopIfTrue="1" operator="greaterThan">
      <formula>#REF!</formula>
    </cfRule>
    <cfRule type="cellIs" dxfId="1123" priority="3519" stopIfTrue="1" operator="equal">
      <formula>""</formula>
    </cfRule>
    <cfRule type="cellIs" dxfId="1122" priority="3520" stopIfTrue="1" operator="lessThan">
      <formula>#REF!</formula>
    </cfRule>
  </conditionalFormatting>
  <conditionalFormatting sqref="H57">
    <cfRule type="cellIs" dxfId="1121" priority="3515" stopIfTrue="1" operator="greaterThan">
      <formula>#REF!</formula>
    </cfRule>
    <cfRule type="cellIs" dxfId="1120" priority="3516" stopIfTrue="1" operator="equal">
      <formula>""</formula>
    </cfRule>
    <cfRule type="cellIs" dxfId="1119" priority="3517" stopIfTrue="1" operator="lessThan">
      <formula>#REF!</formula>
    </cfRule>
  </conditionalFormatting>
  <conditionalFormatting sqref="H114">
    <cfRule type="cellIs" dxfId="1118" priority="3506" stopIfTrue="1" operator="greaterThan">
      <formula>#REF!</formula>
    </cfRule>
    <cfRule type="cellIs" dxfId="1117" priority="3507" stopIfTrue="1" operator="equal">
      <formula>""</formula>
    </cfRule>
    <cfRule type="cellIs" dxfId="1116" priority="3508" stopIfTrue="1" operator="lessThan">
      <formula>#REF!</formula>
    </cfRule>
  </conditionalFormatting>
  <conditionalFormatting sqref="H157">
    <cfRule type="cellIs" dxfId="1115" priority="3503" stopIfTrue="1" operator="greaterThan">
      <formula>#REF!</formula>
    </cfRule>
    <cfRule type="cellIs" dxfId="1114" priority="3504" stopIfTrue="1" operator="equal">
      <formula>""</formula>
    </cfRule>
    <cfRule type="cellIs" dxfId="1113" priority="3505" stopIfTrue="1" operator="lessThan">
      <formula>#REF!</formula>
    </cfRule>
  </conditionalFormatting>
  <conditionalFormatting sqref="H185">
    <cfRule type="cellIs" dxfId="1112" priority="3500" stopIfTrue="1" operator="greaterThan">
      <formula>#REF!</formula>
    </cfRule>
    <cfRule type="cellIs" dxfId="1111" priority="3501" stopIfTrue="1" operator="equal">
      <formula>""</formula>
    </cfRule>
    <cfRule type="cellIs" dxfId="1110" priority="3502" stopIfTrue="1" operator="lessThan">
      <formula>#REF!</formula>
    </cfRule>
  </conditionalFormatting>
  <conditionalFormatting sqref="H187">
    <cfRule type="cellIs" dxfId="1109" priority="3497" stopIfTrue="1" operator="greaterThan">
      <formula>#REF!</formula>
    </cfRule>
    <cfRule type="cellIs" dxfId="1108" priority="3498" stopIfTrue="1" operator="equal">
      <formula>""</formula>
    </cfRule>
    <cfRule type="cellIs" dxfId="1107" priority="3499" stopIfTrue="1" operator="lessThan">
      <formula>#REF!</formula>
    </cfRule>
  </conditionalFormatting>
  <conditionalFormatting sqref="H208:H213">
    <cfRule type="cellIs" dxfId="1106" priority="3494" stopIfTrue="1" operator="greaterThan">
      <formula>#REF!</formula>
    </cfRule>
    <cfRule type="cellIs" dxfId="1105" priority="3495" stopIfTrue="1" operator="equal">
      <formula>""</formula>
    </cfRule>
    <cfRule type="cellIs" dxfId="1104" priority="3496" stopIfTrue="1" operator="lessThan">
      <formula>#REF!</formula>
    </cfRule>
  </conditionalFormatting>
  <conditionalFormatting sqref="H225:H229">
    <cfRule type="cellIs" dxfId="1103" priority="3491" stopIfTrue="1" operator="greaterThan">
      <formula>#REF!</formula>
    </cfRule>
    <cfRule type="cellIs" dxfId="1102" priority="3492" stopIfTrue="1" operator="equal">
      <formula>""</formula>
    </cfRule>
    <cfRule type="cellIs" dxfId="1101" priority="3493" stopIfTrue="1" operator="lessThan">
      <formula>#REF!</formula>
    </cfRule>
  </conditionalFormatting>
  <conditionalFormatting sqref="H237">
    <cfRule type="cellIs" dxfId="1100" priority="3488" stopIfTrue="1" operator="greaterThan">
      <formula>#REF!</formula>
    </cfRule>
    <cfRule type="cellIs" dxfId="1099" priority="3489" stopIfTrue="1" operator="equal">
      <formula>""</formula>
    </cfRule>
    <cfRule type="cellIs" dxfId="1098" priority="3490" stopIfTrue="1" operator="lessThan">
      <formula>#REF!</formula>
    </cfRule>
  </conditionalFormatting>
  <conditionalFormatting sqref="H266:H267">
    <cfRule type="cellIs" dxfId="1097" priority="3485" stopIfTrue="1" operator="greaterThan">
      <formula>#REF!</formula>
    </cfRule>
    <cfRule type="cellIs" dxfId="1096" priority="3486" stopIfTrue="1" operator="equal">
      <formula>""</formula>
    </cfRule>
    <cfRule type="cellIs" dxfId="1095" priority="3487" stopIfTrue="1" operator="lessThan">
      <formula>#REF!</formula>
    </cfRule>
  </conditionalFormatting>
  <conditionalFormatting sqref="H279:H281">
    <cfRule type="cellIs" dxfId="1094" priority="3482" stopIfTrue="1" operator="greaterThan">
      <formula>#REF!</formula>
    </cfRule>
    <cfRule type="cellIs" dxfId="1093" priority="3483" stopIfTrue="1" operator="equal">
      <formula>""</formula>
    </cfRule>
    <cfRule type="cellIs" dxfId="1092" priority="3484" stopIfTrue="1" operator="lessThan">
      <formula>#REF!</formula>
    </cfRule>
  </conditionalFormatting>
  <conditionalFormatting sqref="H359:H365">
    <cfRule type="cellIs" dxfId="1091" priority="3476" stopIfTrue="1" operator="greaterThan">
      <formula>#REF!</formula>
    </cfRule>
    <cfRule type="cellIs" dxfId="1090" priority="3477" stopIfTrue="1" operator="equal">
      <formula>""</formula>
    </cfRule>
    <cfRule type="cellIs" dxfId="1089" priority="3478" stopIfTrue="1" operator="lessThan">
      <formula>#REF!</formula>
    </cfRule>
  </conditionalFormatting>
  <conditionalFormatting sqref="H373:H374">
    <cfRule type="cellIs" dxfId="1088" priority="3473" stopIfTrue="1" operator="greaterThan">
      <formula>#REF!</formula>
    </cfRule>
    <cfRule type="cellIs" dxfId="1087" priority="3474" stopIfTrue="1" operator="equal">
      <formula>""</formula>
    </cfRule>
    <cfRule type="cellIs" dxfId="1086" priority="3475" stopIfTrue="1" operator="lessThan">
      <formula>#REF!</formula>
    </cfRule>
  </conditionalFormatting>
  <conditionalFormatting sqref="H476">
    <cfRule type="cellIs" dxfId="1085" priority="3470" stopIfTrue="1" operator="greaterThan">
      <formula>#REF!</formula>
    </cfRule>
    <cfRule type="cellIs" dxfId="1084" priority="3471" stopIfTrue="1" operator="equal">
      <formula>""</formula>
    </cfRule>
    <cfRule type="cellIs" dxfId="1083" priority="3472" stopIfTrue="1" operator="lessThan">
      <formula>#REF!</formula>
    </cfRule>
  </conditionalFormatting>
  <conditionalFormatting sqref="H544">
    <cfRule type="cellIs" dxfId="1082" priority="3467" stopIfTrue="1" operator="greaterThan">
      <formula>#REF!</formula>
    </cfRule>
    <cfRule type="cellIs" dxfId="1081" priority="3468" stopIfTrue="1" operator="equal">
      <formula>""</formula>
    </cfRule>
    <cfRule type="cellIs" dxfId="1080" priority="3469" stopIfTrue="1" operator="lessThan">
      <formula>#REF!</formula>
    </cfRule>
  </conditionalFormatting>
  <conditionalFormatting sqref="H548">
    <cfRule type="cellIs" dxfId="1079" priority="3464" stopIfTrue="1" operator="greaterThan">
      <formula>#REF!</formula>
    </cfRule>
    <cfRule type="cellIs" dxfId="1078" priority="3465" stopIfTrue="1" operator="equal">
      <formula>""</formula>
    </cfRule>
    <cfRule type="cellIs" dxfId="1077" priority="3466" stopIfTrue="1" operator="lessThan">
      <formula>#REF!</formula>
    </cfRule>
  </conditionalFormatting>
  <conditionalFormatting sqref="H645">
    <cfRule type="cellIs" dxfId="1076" priority="3461" stopIfTrue="1" operator="greaterThan">
      <formula>#REF!</formula>
    </cfRule>
    <cfRule type="cellIs" dxfId="1075" priority="3462" stopIfTrue="1" operator="equal">
      <formula>""</formula>
    </cfRule>
    <cfRule type="cellIs" dxfId="1074" priority="3463" stopIfTrue="1" operator="lessThan">
      <formula>#REF!</formula>
    </cfRule>
  </conditionalFormatting>
  <conditionalFormatting sqref="H645">
    <cfRule type="cellIs" dxfId="1073" priority="3458" stopIfTrue="1" operator="greaterThan">
      <formula>#REF!</formula>
    </cfRule>
    <cfRule type="cellIs" dxfId="1072" priority="3459" stopIfTrue="1" operator="equal">
      <formula>""</formula>
    </cfRule>
    <cfRule type="cellIs" dxfId="1071" priority="3460" stopIfTrue="1" operator="lessThan">
      <formula>#REF!</formula>
    </cfRule>
  </conditionalFormatting>
  <conditionalFormatting sqref="H645">
    <cfRule type="cellIs" dxfId="1070" priority="3455" stopIfTrue="1" operator="greaterThan">
      <formula>#REF!</formula>
    </cfRule>
    <cfRule type="cellIs" dxfId="1069" priority="3456" stopIfTrue="1" operator="equal">
      <formula>""</formula>
    </cfRule>
    <cfRule type="cellIs" dxfId="1068" priority="3457" stopIfTrue="1" operator="lessThan">
      <formula>#REF!</formula>
    </cfRule>
  </conditionalFormatting>
  <conditionalFormatting sqref="H645">
    <cfRule type="cellIs" dxfId="1067" priority="3452" stopIfTrue="1" operator="greaterThan">
      <formula>#REF!</formula>
    </cfRule>
    <cfRule type="cellIs" dxfId="1066" priority="3453" stopIfTrue="1" operator="equal">
      <formula>""</formula>
    </cfRule>
    <cfRule type="cellIs" dxfId="1065" priority="3454" stopIfTrue="1" operator="lessThan">
      <formula>#REF!</formula>
    </cfRule>
  </conditionalFormatting>
  <conditionalFormatting sqref="H645">
    <cfRule type="cellIs" dxfId="1064" priority="3449" stopIfTrue="1" operator="greaterThan">
      <formula>#REF!</formula>
    </cfRule>
    <cfRule type="cellIs" dxfId="1063" priority="3450" stopIfTrue="1" operator="equal">
      <formula>""</formula>
    </cfRule>
    <cfRule type="cellIs" dxfId="1062" priority="3451" stopIfTrue="1" operator="lessThan">
      <formula>#REF!</formula>
    </cfRule>
  </conditionalFormatting>
  <conditionalFormatting sqref="H959:H967 H950 H969:H972">
    <cfRule type="cellIs" dxfId="1061" priority="3446" stopIfTrue="1" operator="greaterThan">
      <formula>#REF!</formula>
    </cfRule>
    <cfRule type="cellIs" dxfId="1060" priority="3447" stopIfTrue="1" operator="equal">
      <formula>""</formula>
    </cfRule>
    <cfRule type="cellIs" dxfId="1059" priority="3448" stopIfTrue="1" operator="lessThan">
      <formula>#REF!</formula>
    </cfRule>
  </conditionalFormatting>
  <conditionalFormatting sqref="H957 H950">
    <cfRule type="cellIs" dxfId="1058" priority="3443" stopIfTrue="1" operator="greaterThan">
      <formula>#REF!</formula>
    </cfRule>
    <cfRule type="cellIs" dxfId="1057" priority="3444" stopIfTrue="1" operator="equal">
      <formula>""</formula>
    </cfRule>
    <cfRule type="cellIs" dxfId="1056" priority="3445" stopIfTrue="1" operator="lessThan">
      <formula>#REF!</formula>
    </cfRule>
  </conditionalFormatting>
  <conditionalFormatting sqref="H969">
    <cfRule type="cellIs" dxfId="1055" priority="3440" stopIfTrue="1" operator="greaterThan">
      <formula>#REF!</formula>
    </cfRule>
    <cfRule type="cellIs" dxfId="1054" priority="3441" stopIfTrue="1" operator="equal">
      <formula>""</formula>
    </cfRule>
    <cfRule type="cellIs" dxfId="1053" priority="3442" stopIfTrue="1" operator="lessThan">
      <formula>#REF!</formula>
    </cfRule>
  </conditionalFormatting>
  <conditionalFormatting sqref="H950">
    <cfRule type="cellIs" dxfId="1052" priority="3437" stopIfTrue="1" operator="greaterThan">
      <formula>#REF!</formula>
    </cfRule>
    <cfRule type="cellIs" dxfId="1051" priority="3438" stopIfTrue="1" operator="equal">
      <formula>""</formula>
    </cfRule>
    <cfRule type="cellIs" dxfId="1050" priority="3439" stopIfTrue="1" operator="lessThan">
      <formula>#REF!</formula>
    </cfRule>
  </conditionalFormatting>
  <conditionalFormatting sqref="H950:H951">
    <cfRule type="cellIs" dxfId="1049" priority="3434" stopIfTrue="1" operator="greaterThan">
      <formula>#REF!</formula>
    </cfRule>
    <cfRule type="cellIs" dxfId="1048" priority="3435" stopIfTrue="1" operator="equal">
      <formula>""</formula>
    </cfRule>
    <cfRule type="cellIs" dxfId="1047" priority="3436" stopIfTrue="1" operator="lessThan">
      <formula>#REF!</formula>
    </cfRule>
  </conditionalFormatting>
  <conditionalFormatting sqref="H950:H951">
    <cfRule type="cellIs" dxfId="1046" priority="3431" stopIfTrue="1" operator="greaterThan">
      <formula>#REF!</formula>
    </cfRule>
    <cfRule type="cellIs" dxfId="1045" priority="3432" stopIfTrue="1" operator="equal">
      <formula>""</formula>
    </cfRule>
    <cfRule type="cellIs" dxfId="1044" priority="3433" stopIfTrue="1" operator="lessThan">
      <formula>#REF!</formula>
    </cfRule>
  </conditionalFormatting>
  <conditionalFormatting sqref="H950:H951">
    <cfRule type="cellIs" dxfId="1043" priority="3428" stopIfTrue="1" operator="greaterThan">
      <formula>#REF!</formula>
    </cfRule>
    <cfRule type="cellIs" dxfId="1042" priority="3429" stopIfTrue="1" operator="equal">
      <formula>""</formula>
    </cfRule>
    <cfRule type="cellIs" dxfId="1041" priority="3430" stopIfTrue="1" operator="lessThan">
      <formula>#REF!</formula>
    </cfRule>
  </conditionalFormatting>
  <conditionalFormatting sqref="H950:H951">
    <cfRule type="cellIs" dxfId="1040" priority="3425" stopIfTrue="1" operator="greaterThan">
      <formula>#REF!</formula>
    </cfRule>
    <cfRule type="cellIs" dxfId="1039" priority="3426" stopIfTrue="1" operator="equal">
      <formula>""</formula>
    </cfRule>
    <cfRule type="cellIs" dxfId="1038" priority="3427" stopIfTrue="1" operator="lessThan">
      <formula>#REF!</formula>
    </cfRule>
  </conditionalFormatting>
  <conditionalFormatting sqref="H950:H951">
    <cfRule type="cellIs" dxfId="1037" priority="3422" stopIfTrue="1" operator="greaterThan">
      <formula>#REF!</formula>
    </cfRule>
    <cfRule type="cellIs" dxfId="1036" priority="3423" stopIfTrue="1" operator="equal">
      <formula>""</formula>
    </cfRule>
    <cfRule type="cellIs" dxfId="1035" priority="3424" stopIfTrue="1" operator="lessThan">
      <formula>#REF!</formula>
    </cfRule>
  </conditionalFormatting>
  <conditionalFormatting sqref="H956:H958">
    <cfRule type="cellIs" dxfId="1034" priority="3419" stopIfTrue="1" operator="greaterThan">
      <formula>#REF!</formula>
    </cfRule>
    <cfRule type="cellIs" dxfId="1033" priority="3420" stopIfTrue="1" operator="equal">
      <formula>""</formula>
    </cfRule>
    <cfRule type="cellIs" dxfId="1032" priority="3421" stopIfTrue="1" operator="lessThan">
      <formula>#REF!</formula>
    </cfRule>
  </conditionalFormatting>
  <conditionalFormatting sqref="H956:H958">
    <cfRule type="cellIs" dxfId="1031" priority="3416" stopIfTrue="1" operator="greaterThan">
      <formula>#REF!</formula>
    </cfRule>
    <cfRule type="cellIs" dxfId="1030" priority="3417" stopIfTrue="1" operator="equal">
      <formula>""</formula>
    </cfRule>
    <cfRule type="cellIs" dxfId="1029" priority="3418" stopIfTrue="1" operator="lessThan">
      <formula>#REF!</formula>
    </cfRule>
  </conditionalFormatting>
  <conditionalFormatting sqref="H956:H958">
    <cfRule type="cellIs" dxfId="1028" priority="3413" stopIfTrue="1" operator="greaterThan">
      <formula>#REF!</formula>
    </cfRule>
    <cfRule type="cellIs" dxfId="1027" priority="3414" stopIfTrue="1" operator="equal">
      <formula>""</formula>
    </cfRule>
    <cfRule type="cellIs" dxfId="1026" priority="3415" stopIfTrue="1" operator="lessThan">
      <formula>#REF!</formula>
    </cfRule>
  </conditionalFormatting>
  <conditionalFormatting sqref="H956:H958">
    <cfRule type="cellIs" dxfId="1025" priority="3410" stopIfTrue="1" operator="greaterThan">
      <formula>#REF!</formula>
    </cfRule>
    <cfRule type="cellIs" dxfId="1024" priority="3411" stopIfTrue="1" operator="equal">
      <formula>""</formula>
    </cfRule>
    <cfRule type="cellIs" dxfId="1023" priority="3412" stopIfTrue="1" operator="lessThan">
      <formula>#REF!</formula>
    </cfRule>
  </conditionalFormatting>
  <conditionalFormatting sqref="H956:H958">
    <cfRule type="cellIs" dxfId="1022" priority="3407" stopIfTrue="1" operator="greaterThan">
      <formula>#REF!</formula>
    </cfRule>
    <cfRule type="cellIs" dxfId="1021" priority="3408" stopIfTrue="1" operator="equal">
      <formula>""</formula>
    </cfRule>
    <cfRule type="cellIs" dxfId="1020" priority="3409" stopIfTrue="1" operator="lessThan">
      <formula>#REF!</formula>
    </cfRule>
  </conditionalFormatting>
  <conditionalFormatting sqref="H969:H972">
    <cfRule type="cellIs" dxfId="1019" priority="3404" stopIfTrue="1" operator="greaterThan">
      <formula>#REF!</formula>
    </cfRule>
    <cfRule type="cellIs" dxfId="1018" priority="3405" stopIfTrue="1" operator="equal">
      <formula>""</formula>
    </cfRule>
    <cfRule type="cellIs" dxfId="1017" priority="3406" stopIfTrue="1" operator="lessThan">
      <formula>#REF!</formula>
    </cfRule>
  </conditionalFormatting>
  <conditionalFormatting sqref="P624:P625">
    <cfRule type="expression" priority="1814" stopIfTrue="1">
      <formula>N624=""</formula>
    </cfRule>
    <cfRule type="cellIs" dxfId="1016" priority="1816" operator="equal">
      <formula>"NOK"</formula>
    </cfRule>
    <cfRule type="expression" dxfId="1015" priority="1827">
      <formula>N624&lt;&gt;"NA"</formula>
    </cfRule>
  </conditionalFormatting>
  <conditionalFormatting sqref="R624:R625">
    <cfRule type="expression" dxfId="1014" priority="1817">
      <formula>AND(P624="NOK",R624="EN ATTENTE")</formula>
    </cfRule>
    <cfRule type="expression" dxfId="1013" priority="1818">
      <formula>AND(P624="NOK",R624="")</formula>
    </cfRule>
    <cfRule type="expression" dxfId="1012" priority="1819">
      <formula>AND(P624="OK",R624="")</formula>
    </cfRule>
    <cfRule type="expression" dxfId="1011" priority="1820">
      <formula>AND(P624="OK",R624="EN ATTENTE")</formula>
    </cfRule>
    <cfRule type="expression" dxfId="1010" priority="1821">
      <formula>AND(P624="OK",R624="NOK")</formula>
    </cfRule>
    <cfRule type="expression" dxfId="1009" priority="1822">
      <formula>AND(P624="NOK",R624="DEVIATION")</formula>
    </cfRule>
    <cfRule type="expression" dxfId="1008" priority="1823">
      <formula>AND(P624="NOK",R624="NA")</formula>
    </cfRule>
    <cfRule type="expression" dxfId="1007" priority="1824">
      <formula>AND(P624="OK",R624="OK")</formula>
    </cfRule>
    <cfRule type="expression" dxfId="1006" priority="1825">
      <formula>AND(P624="OK",R624="NA")</formula>
    </cfRule>
    <cfRule type="expression" dxfId="1005" priority="1826">
      <formula>AND(P624="NOK",R624="NOK")</formula>
    </cfRule>
  </conditionalFormatting>
  <conditionalFormatting sqref="P621:P625">
    <cfRule type="cellIs" dxfId="1004" priority="1815" operator="equal">
      <formula>"OK"</formula>
    </cfRule>
  </conditionalFormatting>
  <conditionalFormatting sqref="P92:P102 P650 P647 P887:P903 P956:P967 P970:P972 P621:P622 P783:P802 P912:P951">
    <cfRule type="expression" priority="1800" stopIfTrue="1">
      <formula>N92=""</formula>
    </cfRule>
    <cfRule type="cellIs" dxfId="1003" priority="1802" operator="equal">
      <formula>"NOK"</formula>
    </cfRule>
    <cfRule type="expression" dxfId="1002" priority="1813">
      <formula>N92&lt;&gt;"NA"</formula>
    </cfRule>
  </conditionalFormatting>
  <conditionalFormatting sqref="R650 R647 R956:R967 R970:R972 R621:R622 R887:R951">
    <cfRule type="expression" dxfId="1001" priority="1803">
      <formula>AND(P621="NOK",R621="EN ATTENTE")</formula>
    </cfRule>
    <cfRule type="expression" dxfId="1000" priority="1804">
      <formula>AND(P621="NOK",R621="")</formula>
    </cfRule>
    <cfRule type="expression" dxfId="999" priority="1805">
      <formula>AND(P621="OK",R621="")</formula>
    </cfRule>
    <cfRule type="expression" dxfId="998" priority="1806">
      <formula>AND(P621="OK",R621="EN ATTENTE")</formula>
    </cfRule>
    <cfRule type="expression" dxfId="997" priority="1807">
      <formula>AND(P621="OK",R621="NOK")</formula>
    </cfRule>
    <cfRule type="expression" dxfId="996" priority="1808">
      <formula>AND(P621="NOK",R621="DEVIATION")</formula>
    </cfRule>
    <cfRule type="expression" dxfId="995" priority="1809">
      <formula>AND(P621="NOK",R621="NA")</formula>
    </cfRule>
    <cfRule type="expression" dxfId="994" priority="1810">
      <formula>AND(P621="OK",R621="OK")</formula>
    </cfRule>
    <cfRule type="expression" dxfId="993" priority="1811">
      <formula>AND(P621="OK",R621="NA")</formula>
    </cfRule>
    <cfRule type="expression" dxfId="992" priority="1812">
      <formula>AND(P621="NOK",R621="NOK")</formula>
    </cfRule>
  </conditionalFormatting>
  <conditionalFormatting sqref="P959:P967 P650 P784:P802 P957 P970:P972 R888:R950 P887:P951">
    <cfRule type="cellIs" dxfId="991" priority="1801" operator="equal">
      <formula>"OK"</formula>
    </cfRule>
  </conditionalFormatting>
  <conditionalFormatting sqref="N887">
    <cfRule type="cellIs" dxfId="990" priority="1783" stopIfTrue="1" operator="greaterThan">
      <formula>#REF!</formula>
    </cfRule>
    <cfRule type="cellIs" dxfId="989" priority="1784" stopIfTrue="1" operator="equal">
      <formula>""</formula>
    </cfRule>
    <cfRule type="cellIs" dxfId="988" priority="1785" stopIfTrue="1" operator="lessThan">
      <formula>#REF!</formula>
    </cfRule>
  </conditionalFormatting>
  <conditionalFormatting sqref="P974">
    <cfRule type="expression" priority="1787" stopIfTrue="1">
      <formula>N974=""</formula>
    </cfRule>
    <cfRule type="cellIs" dxfId="987" priority="1788" operator="equal">
      <formula>"NOK"</formula>
    </cfRule>
    <cfRule type="expression" dxfId="986" priority="1799">
      <formula>N974&lt;&gt;"NA"</formula>
    </cfRule>
  </conditionalFormatting>
  <conditionalFormatting sqref="R974">
    <cfRule type="expression" dxfId="985" priority="1789">
      <formula>AND(P974="NOK",R974="EN ATTENTE")</formula>
    </cfRule>
    <cfRule type="expression" dxfId="984" priority="1790">
      <formula>AND(P974="NOK",R974="")</formula>
    </cfRule>
    <cfRule type="expression" dxfId="983" priority="1791">
      <formula>AND(P974="OK",R974="")</formula>
    </cfRule>
    <cfRule type="expression" dxfId="982" priority="1792">
      <formula>AND(P974="OK",R974="EN ATTENTE")</formula>
    </cfRule>
    <cfRule type="expression" dxfId="981" priority="1793">
      <formula>AND(P974="OK",R974="NOK")</formula>
    </cfRule>
    <cfRule type="expression" dxfId="980" priority="1794">
      <formula>AND(P974="NOK",R974="DEVIATION")</formula>
    </cfRule>
    <cfRule type="expression" dxfId="979" priority="1795">
      <formula>AND(P974="NOK",R974="NA")</formula>
    </cfRule>
    <cfRule type="expression" dxfId="978" priority="1796">
      <formula>AND(P974="OK",R974="OK")</formula>
    </cfRule>
    <cfRule type="expression" dxfId="977" priority="1797">
      <formula>AND(P974="OK",R974="NA")</formula>
    </cfRule>
    <cfRule type="expression" dxfId="976" priority="1798">
      <formula>AND(P974="NOK",R974="NOK")</formula>
    </cfRule>
  </conditionalFormatting>
  <conditionalFormatting sqref="P974">
    <cfRule type="cellIs" dxfId="975" priority="1786" operator="equal">
      <formula>"OK"</formula>
    </cfRule>
  </conditionalFormatting>
  <conditionalFormatting sqref="P103:P105 P804:P806 P906:P908">
    <cfRule type="expression" priority="1769" stopIfTrue="1">
      <formula>N103=""</formula>
    </cfRule>
    <cfRule type="cellIs" dxfId="974" priority="1771" operator="equal">
      <formula>"NOK"</formula>
    </cfRule>
    <cfRule type="expression" dxfId="973" priority="1782">
      <formula>N103&lt;&gt;"NA"</formula>
    </cfRule>
  </conditionalFormatting>
  <conditionalFormatting sqref="R659:R660 R663 R672:R673 R682 R687 R692">
    <cfRule type="expression" dxfId="972" priority="1772">
      <formula>AND(P659="NOK",R659="EN ATTENTE")</formula>
    </cfRule>
    <cfRule type="expression" dxfId="971" priority="1773">
      <formula>AND(P659="NOK",R659="")</formula>
    </cfRule>
    <cfRule type="expression" dxfId="970" priority="1774">
      <formula>AND(P659="OK",R659="")</formula>
    </cfRule>
    <cfRule type="expression" dxfId="969" priority="1775">
      <formula>AND(P659="OK",R659="EN ATTENTE")</formula>
    </cfRule>
    <cfRule type="expression" dxfId="968" priority="1776">
      <formula>AND(P659="OK",R659="NOK")</formula>
    </cfRule>
    <cfRule type="expression" dxfId="967" priority="1777">
      <formula>AND(P659="NOK",R659="DEVIATION")</formula>
    </cfRule>
    <cfRule type="expression" dxfId="966" priority="1778">
      <formula>AND(P659="NOK",R659="NA")</formula>
    </cfRule>
    <cfRule type="expression" dxfId="965" priority="1779">
      <formula>AND(P659="OK",R659="OK")</formula>
    </cfRule>
    <cfRule type="expression" dxfId="964" priority="1780">
      <formula>AND(P659="OK",R659="NA")</formula>
    </cfRule>
    <cfRule type="expression" dxfId="963" priority="1781">
      <formula>AND(P659="NOK",R659="NOK")</formula>
    </cfRule>
  </conditionalFormatting>
  <conditionalFormatting sqref="P103:P105 P804:P806 P906:P908">
    <cfRule type="cellIs" dxfId="962" priority="1770" operator="equal">
      <formula>"OK"</formula>
    </cfRule>
  </conditionalFormatting>
  <conditionalFormatting sqref="R657:R658 R661:R662 R664:R671 R683:R686 R688:R691">
    <cfRule type="expression" dxfId="961" priority="1758">
      <formula>AND(P657="NOK",R657="EN ATTENTE")</formula>
    </cfRule>
    <cfRule type="expression" dxfId="960" priority="1759">
      <formula>AND(P657="NOK",R657="")</formula>
    </cfRule>
    <cfRule type="expression" dxfId="959" priority="1760">
      <formula>AND(P657="OK",R657="")</formula>
    </cfRule>
    <cfRule type="expression" dxfId="958" priority="1761">
      <formula>AND(P657="OK",R657="EN ATTENTE")</formula>
    </cfRule>
    <cfRule type="expression" dxfId="957" priority="1762">
      <formula>AND(P657="OK",R657="NOK")</formula>
    </cfRule>
    <cfRule type="expression" dxfId="956" priority="1763">
      <formula>AND(P657="NOK",R657="DEVIATION")</formula>
    </cfRule>
    <cfRule type="expression" dxfId="955" priority="1764">
      <formula>AND(P657="NOK",R657="NA")</formula>
    </cfRule>
    <cfRule type="expression" dxfId="954" priority="1765">
      <formula>AND(P657="OK",R657="OK")</formula>
    </cfRule>
    <cfRule type="expression" dxfId="953" priority="1766">
      <formula>AND(P657="OK",R657="NA")</formula>
    </cfRule>
    <cfRule type="expression" dxfId="952" priority="1767">
      <formula>AND(P657="NOK",R657="NOK")</formula>
    </cfRule>
  </conditionalFormatting>
  <conditionalFormatting sqref="P882:P885 P952:P954">
    <cfRule type="expression" priority="1741" stopIfTrue="1">
      <formula>N882=""</formula>
    </cfRule>
    <cfRule type="cellIs" dxfId="951" priority="1743" operator="equal">
      <formula>"NOK"</formula>
    </cfRule>
    <cfRule type="expression" dxfId="950" priority="1754">
      <formula>N882&lt;&gt;"NA"</formula>
    </cfRule>
  </conditionalFormatting>
  <conditionalFormatting sqref="R882:R885 R952:R954">
    <cfRule type="expression" dxfId="949" priority="1744">
      <formula>AND(P882="NOK",R882="EN ATTENTE")</formula>
    </cfRule>
    <cfRule type="expression" dxfId="948" priority="1745">
      <formula>AND(P882="NOK",R882="")</formula>
    </cfRule>
    <cfRule type="expression" dxfId="947" priority="1746">
      <formula>AND(P882="OK",R882="")</formula>
    </cfRule>
    <cfRule type="expression" dxfId="946" priority="1747">
      <formula>AND(P882="OK",R882="EN ATTENTE")</formula>
    </cfRule>
    <cfRule type="expression" dxfId="945" priority="1748">
      <formula>AND(P882="OK",R882="NOK")</formula>
    </cfRule>
    <cfRule type="expression" dxfId="944" priority="1749">
      <formula>AND(P882="NOK",R882="DEVIATION")</formula>
    </cfRule>
    <cfRule type="expression" dxfId="943" priority="1750">
      <formula>AND(P882="NOK",R882="NA")</formula>
    </cfRule>
    <cfRule type="expression" dxfId="942" priority="1751">
      <formula>AND(P882="OK",R882="OK")</formula>
    </cfRule>
    <cfRule type="expression" dxfId="941" priority="1752">
      <formula>AND(P882="OK",R882="NA")</formula>
    </cfRule>
    <cfRule type="expression" dxfId="940" priority="1753">
      <formula>AND(P882="NOK",R882="NOK")</formula>
    </cfRule>
  </conditionalFormatting>
  <conditionalFormatting sqref="P952:P954">
    <cfRule type="cellIs" dxfId="939" priority="1742" operator="equal">
      <formula>"OK"</formula>
    </cfRule>
  </conditionalFormatting>
  <conditionalFormatting sqref="P647 P649:P650">
    <cfRule type="cellIs" dxfId="938" priority="1740" operator="equal">
      <formula>"OK"</formula>
    </cfRule>
  </conditionalFormatting>
  <conditionalFormatting sqref="P649">
    <cfRule type="expression" priority="1726" stopIfTrue="1">
      <formula>N649=""</formula>
    </cfRule>
    <cfRule type="cellIs" dxfId="937" priority="1728" operator="equal">
      <formula>"NOK"</formula>
    </cfRule>
    <cfRule type="expression" dxfId="936" priority="1739">
      <formula>N649&lt;&gt;"NA"</formula>
    </cfRule>
  </conditionalFormatting>
  <conditionalFormatting sqref="R649">
    <cfRule type="expression" dxfId="935" priority="1729">
      <formula>AND(P649="NOK",R649="EN ATTENTE")</formula>
    </cfRule>
    <cfRule type="expression" dxfId="934" priority="1730">
      <formula>AND(P649="NOK",R649="")</formula>
    </cfRule>
    <cfRule type="expression" dxfId="933" priority="1731">
      <formula>AND(P649="OK",R649="")</formula>
    </cfRule>
    <cfRule type="expression" dxfId="932" priority="1732">
      <formula>AND(P649="OK",R649="EN ATTENTE")</formula>
    </cfRule>
    <cfRule type="expression" dxfId="931" priority="1733">
      <formula>AND(P649="OK",R649="NOK")</formula>
    </cfRule>
    <cfRule type="expression" dxfId="930" priority="1734">
      <formula>AND(P649="NOK",R649="DEVIATION")</formula>
    </cfRule>
    <cfRule type="expression" dxfId="929" priority="1735">
      <formula>AND(P649="NOK",R649="NA")</formula>
    </cfRule>
    <cfRule type="expression" dxfId="928" priority="1736">
      <formula>AND(P649="OK",R649="OK")</formula>
    </cfRule>
    <cfRule type="expression" dxfId="927" priority="1737">
      <formula>AND(P649="OK",R649="NA")</formula>
    </cfRule>
    <cfRule type="expression" dxfId="926" priority="1738">
      <formula>AND(P649="NOK",R649="NOK")</formula>
    </cfRule>
  </conditionalFormatting>
  <conditionalFormatting sqref="P649">
    <cfRule type="cellIs" dxfId="925" priority="1727" operator="equal">
      <formula>"OK"</formula>
    </cfRule>
  </conditionalFormatting>
  <conditionalFormatting sqref="P623">
    <cfRule type="expression" priority="1712" stopIfTrue="1">
      <formula>N623=""</formula>
    </cfRule>
    <cfRule type="cellIs" dxfId="924" priority="1714" operator="equal">
      <formula>"NOK"</formula>
    </cfRule>
    <cfRule type="expression" dxfId="923" priority="1725">
      <formula>N623&lt;&gt;"NA"</formula>
    </cfRule>
  </conditionalFormatting>
  <conditionalFormatting sqref="R623">
    <cfRule type="expression" dxfId="922" priority="1715">
      <formula>AND(P623="NOK",R623="EN ATTENTE")</formula>
    </cfRule>
    <cfRule type="expression" dxfId="921" priority="1716">
      <formula>AND(P623="NOK",R623="")</formula>
    </cfRule>
    <cfRule type="expression" dxfId="920" priority="1717">
      <formula>AND(P623="OK",R623="")</formula>
    </cfRule>
    <cfRule type="expression" dxfId="919" priority="1718">
      <formula>AND(P623="OK",R623="EN ATTENTE")</formula>
    </cfRule>
    <cfRule type="expression" dxfId="918" priority="1719">
      <formula>AND(P623="OK",R623="NOK")</formula>
    </cfRule>
    <cfRule type="expression" dxfId="917" priority="1720">
      <formula>AND(P623="NOK",R623="DEVIATION")</formula>
    </cfRule>
    <cfRule type="expression" dxfId="916" priority="1721">
      <formula>AND(P623="NOK",R623="NA")</formula>
    </cfRule>
    <cfRule type="expression" dxfId="915" priority="1722">
      <formula>AND(P623="OK",R623="OK")</formula>
    </cfRule>
    <cfRule type="expression" dxfId="914" priority="1723">
      <formula>AND(P623="OK",R623="NA")</formula>
    </cfRule>
    <cfRule type="expression" dxfId="913" priority="1724">
      <formula>AND(P623="NOK",R623="NOK")</formula>
    </cfRule>
  </conditionalFormatting>
  <conditionalFormatting sqref="P623">
    <cfRule type="cellIs" dxfId="912" priority="1713" operator="equal">
      <formula>"OK"</formula>
    </cfRule>
  </conditionalFormatting>
  <conditionalFormatting sqref="P647 P649:P650">
    <cfRule type="cellIs" dxfId="911" priority="1711" operator="equal">
      <formula>"OK"</formula>
    </cfRule>
  </conditionalFormatting>
  <conditionalFormatting sqref="P881">
    <cfRule type="expression" priority="1697" stopIfTrue="1">
      <formula>N881=""</formula>
    </cfRule>
    <cfRule type="cellIs" dxfId="910" priority="1699" operator="equal">
      <formula>"NOK"</formula>
    </cfRule>
    <cfRule type="expression" dxfId="909" priority="1710">
      <formula>N881&lt;&gt;"NA"</formula>
    </cfRule>
  </conditionalFormatting>
  <conditionalFormatting sqref="R881">
    <cfRule type="expression" dxfId="908" priority="1700">
      <formula>AND(P881="NOK",R881="EN ATTENTE")</formula>
    </cfRule>
    <cfRule type="expression" dxfId="907" priority="1701">
      <formula>AND(P881="NOK",R881="")</formula>
    </cfRule>
    <cfRule type="expression" dxfId="906" priority="1702">
      <formula>AND(P881="OK",R881="")</formula>
    </cfRule>
    <cfRule type="expression" dxfId="905" priority="1703">
      <formula>AND(P881="OK",R881="EN ATTENTE")</formula>
    </cfRule>
    <cfRule type="expression" dxfId="904" priority="1704">
      <formula>AND(P881="OK",R881="NOK")</formula>
    </cfRule>
    <cfRule type="expression" dxfId="903" priority="1705">
      <formula>AND(P881="NOK",R881="DEVIATION")</formula>
    </cfRule>
    <cfRule type="expression" dxfId="902" priority="1706">
      <formula>AND(P881="NOK",R881="NA")</formula>
    </cfRule>
    <cfRule type="expression" dxfId="901" priority="1707">
      <formula>AND(P881="OK",R881="OK")</formula>
    </cfRule>
    <cfRule type="expression" dxfId="900" priority="1708">
      <formula>AND(P881="OK",R881="NA")</formula>
    </cfRule>
    <cfRule type="expression" dxfId="899" priority="1709">
      <formula>AND(P881="NOK",R881="NOK")</formula>
    </cfRule>
  </conditionalFormatting>
  <conditionalFormatting sqref="P881">
    <cfRule type="cellIs" dxfId="898" priority="1698" operator="equal">
      <formula>"OK"</formula>
    </cfRule>
  </conditionalFormatting>
  <conditionalFormatting sqref="P847:P848">
    <cfRule type="cellIs" dxfId="897" priority="1696" operator="equal">
      <formula>"OK"</formula>
    </cfRule>
  </conditionalFormatting>
  <conditionalFormatting sqref="P647 P649:P650">
    <cfRule type="cellIs" dxfId="896" priority="1695" operator="equal">
      <formula>"OK"</formula>
    </cfRule>
  </conditionalFormatting>
  <conditionalFormatting sqref="P651">
    <cfRule type="expression" priority="1681" stopIfTrue="1">
      <formula>N651=""</formula>
    </cfRule>
    <cfRule type="cellIs" dxfId="895" priority="1683" operator="equal">
      <formula>"NOK"</formula>
    </cfRule>
    <cfRule type="expression" dxfId="894" priority="1694">
      <formula>N651&lt;&gt;"NA"</formula>
    </cfRule>
  </conditionalFormatting>
  <conditionalFormatting sqref="R651">
    <cfRule type="expression" dxfId="893" priority="1684">
      <formula>AND(P651="NOK",R651="EN ATTENTE")</formula>
    </cfRule>
    <cfRule type="expression" dxfId="892" priority="1685">
      <formula>AND(P651="NOK",R651="")</formula>
    </cfRule>
    <cfRule type="expression" dxfId="891" priority="1686">
      <formula>AND(P651="OK",R651="")</formula>
    </cfRule>
    <cfRule type="expression" dxfId="890" priority="1687">
      <formula>AND(P651="OK",R651="EN ATTENTE")</formula>
    </cfRule>
    <cfRule type="expression" dxfId="889" priority="1688">
      <formula>AND(P651="OK",R651="NOK")</formula>
    </cfRule>
    <cfRule type="expression" dxfId="888" priority="1689">
      <formula>AND(P651="NOK",R651="DEVIATION")</formula>
    </cfRule>
    <cfRule type="expression" dxfId="887" priority="1690">
      <formula>AND(P651="NOK",R651="NA")</formula>
    </cfRule>
    <cfRule type="expression" dxfId="886" priority="1691">
      <formula>AND(P651="OK",R651="OK")</formula>
    </cfRule>
    <cfRule type="expression" dxfId="885" priority="1692">
      <formula>AND(P651="OK",R651="NA")</formula>
    </cfRule>
    <cfRule type="expression" dxfId="884" priority="1693">
      <formula>AND(P651="NOK",R651="NOK")</formula>
    </cfRule>
  </conditionalFormatting>
  <conditionalFormatting sqref="P651">
    <cfRule type="cellIs" dxfId="883" priority="1682" operator="equal">
      <formula>"OK"</formula>
    </cfRule>
  </conditionalFormatting>
  <conditionalFormatting sqref="P656">
    <cfRule type="expression" priority="1667" stopIfTrue="1">
      <formula>N656=""</formula>
    </cfRule>
    <cfRule type="cellIs" dxfId="882" priority="1669" operator="equal">
      <formula>"NOK"</formula>
    </cfRule>
    <cfRule type="expression" dxfId="881" priority="1680">
      <formula>N656&lt;&gt;"NA"</formula>
    </cfRule>
  </conditionalFormatting>
  <conditionalFormatting sqref="R656">
    <cfRule type="expression" dxfId="880" priority="1670">
      <formula>AND(P656="NOK",R656="EN ATTENTE")</formula>
    </cfRule>
    <cfRule type="expression" dxfId="879" priority="1671">
      <formula>AND(P656="NOK",R656="")</formula>
    </cfRule>
    <cfRule type="expression" dxfId="878" priority="1672">
      <formula>AND(P656="OK",R656="")</formula>
    </cfRule>
    <cfRule type="expression" dxfId="877" priority="1673">
      <formula>AND(P656="OK",R656="EN ATTENTE")</formula>
    </cfRule>
    <cfRule type="expression" dxfId="876" priority="1674">
      <formula>AND(P656="OK",R656="NOK")</formula>
    </cfRule>
    <cfRule type="expression" dxfId="875" priority="1675">
      <formula>AND(P656="NOK",R656="DEVIATION")</formula>
    </cfRule>
    <cfRule type="expression" dxfId="874" priority="1676">
      <formula>AND(P656="NOK",R656="NA")</formula>
    </cfRule>
    <cfRule type="expression" dxfId="873" priority="1677">
      <formula>AND(P656="OK",R656="OK")</formula>
    </cfRule>
    <cfRule type="expression" dxfId="872" priority="1678">
      <formula>AND(P656="OK",R656="NA")</formula>
    </cfRule>
    <cfRule type="expression" dxfId="871" priority="1679">
      <formula>AND(P656="NOK",R656="NOK")</formula>
    </cfRule>
  </conditionalFormatting>
  <conditionalFormatting sqref="P656">
    <cfRule type="cellIs" dxfId="870" priority="1668" operator="equal">
      <formula>"OK"</formula>
    </cfRule>
  </conditionalFormatting>
  <conditionalFormatting sqref="P868:P870">
    <cfRule type="expression" priority="1663" stopIfTrue="1">
      <formula>N868=""</formula>
    </cfRule>
    <cfRule type="cellIs" dxfId="869" priority="1665" operator="equal">
      <formula>"NOK"</formula>
    </cfRule>
    <cfRule type="expression" dxfId="868" priority="1666">
      <formula>N868&lt;&gt;"NA"</formula>
    </cfRule>
  </conditionalFormatting>
  <conditionalFormatting sqref="P868:P870">
    <cfRule type="cellIs" dxfId="867" priority="1664" operator="equal">
      <formula>"OK"</formula>
    </cfRule>
  </conditionalFormatting>
  <conditionalFormatting sqref="P969">
    <cfRule type="expression" priority="1649" stopIfTrue="1">
      <formula>N969=""</formula>
    </cfRule>
    <cfRule type="cellIs" dxfId="866" priority="1651" operator="equal">
      <formula>"NOK"</formula>
    </cfRule>
    <cfRule type="expression" dxfId="865" priority="1662">
      <formula>N969&lt;&gt;"NA"</formula>
    </cfRule>
  </conditionalFormatting>
  <conditionalFormatting sqref="R969">
    <cfRule type="expression" dxfId="864" priority="1652">
      <formula>AND(P969="NOK",R969="EN ATTENTE")</formula>
    </cfRule>
    <cfRule type="expression" dxfId="863" priority="1653">
      <formula>AND(P969="NOK",R969="")</formula>
    </cfRule>
    <cfRule type="expression" dxfId="862" priority="1654">
      <formula>AND(P969="OK",R969="")</formula>
    </cfRule>
    <cfRule type="expression" dxfId="861" priority="1655">
      <formula>AND(P969="OK",R969="EN ATTENTE")</formula>
    </cfRule>
    <cfRule type="expression" dxfId="860" priority="1656">
      <formula>AND(P969="OK",R969="NOK")</formula>
    </cfRule>
    <cfRule type="expression" dxfId="859" priority="1657">
      <formula>AND(P969="NOK",R969="DEVIATION")</formula>
    </cfRule>
    <cfRule type="expression" dxfId="858" priority="1658">
      <formula>AND(P969="NOK",R969="NA")</formula>
    </cfRule>
    <cfRule type="expression" dxfId="857" priority="1659">
      <formula>AND(P969="OK",R969="OK")</formula>
    </cfRule>
    <cfRule type="expression" dxfId="856" priority="1660">
      <formula>AND(P969="OK",R969="NA")</formula>
    </cfRule>
    <cfRule type="expression" dxfId="855" priority="1661">
      <formula>AND(P969="NOK",R969="NOK")</formula>
    </cfRule>
  </conditionalFormatting>
  <conditionalFormatting sqref="P969">
    <cfRule type="cellIs" dxfId="854" priority="1650" operator="equal">
      <formula>"OK"</formula>
    </cfRule>
  </conditionalFormatting>
  <conditionalFormatting sqref="P91">
    <cfRule type="expression" priority="1644" stopIfTrue="1">
      <formula>N91=""</formula>
    </cfRule>
    <cfRule type="cellIs" dxfId="853" priority="1646" operator="equal">
      <formula>"NOK"</formula>
    </cfRule>
    <cfRule type="expression" dxfId="852" priority="1647">
      <formula>N91&lt;&gt;"NA"</formula>
    </cfRule>
  </conditionalFormatting>
  <conditionalFormatting sqref="P91">
    <cfRule type="cellIs" dxfId="851" priority="1645" operator="equal">
      <formula>"OK"</formula>
    </cfRule>
  </conditionalFormatting>
  <conditionalFormatting sqref="R762">
    <cfRule type="expression" priority="1640" stopIfTrue="1">
      <formula>P762=""</formula>
    </cfRule>
    <cfRule type="cellIs" dxfId="850" priority="1642" operator="equal">
      <formula>"NOK"</formula>
    </cfRule>
    <cfRule type="expression" dxfId="849" priority="1643">
      <formula>P762&lt;&gt;"NA"</formula>
    </cfRule>
  </conditionalFormatting>
  <conditionalFormatting sqref="R762">
    <cfRule type="cellIs" dxfId="848" priority="1641" operator="equal">
      <formula>"OK"</formula>
    </cfRule>
  </conditionalFormatting>
  <conditionalFormatting sqref="P803">
    <cfRule type="expression" priority="1636" stopIfTrue="1">
      <formula>N803=""</formula>
    </cfRule>
    <cfRule type="cellIs" dxfId="847" priority="1638" operator="equal">
      <formula>"NOK"</formula>
    </cfRule>
    <cfRule type="expression" dxfId="846" priority="1639">
      <formula>N803&lt;&gt;"NA"</formula>
    </cfRule>
  </conditionalFormatting>
  <conditionalFormatting sqref="P803">
    <cfRule type="cellIs" dxfId="845" priority="1637" operator="equal">
      <formula>"OK"</formula>
    </cfRule>
  </conditionalFormatting>
  <conditionalFormatting sqref="P807">
    <cfRule type="expression" priority="1632" stopIfTrue="1">
      <formula>N807=""</formula>
    </cfRule>
    <cfRule type="cellIs" dxfId="844" priority="1634" operator="equal">
      <formula>"NOK"</formula>
    </cfRule>
    <cfRule type="expression" dxfId="843" priority="1635">
      <formula>N807&lt;&gt;"NA"</formula>
    </cfRule>
  </conditionalFormatting>
  <conditionalFormatting sqref="P807">
    <cfRule type="cellIs" dxfId="842" priority="1633" operator="equal">
      <formula>"OK"</formula>
    </cfRule>
  </conditionalFormatting>
  <conditionalFormatting sqref="R616">
    <cfRule type="expression" dxfId="841" priority="1621">
      <formula>AND(P616="NOK",R616="EN ATTENTE")</formula>
    </cfRule>
    <cfRule type="expression" dxfId="840" priority="1622">
      <formula>AND(P616="NOK",R616="")</formula>
    </cfRule>
    <cfRule type="expression" dxfId="839" priority="1623">
      <formula>AND(P616="OK",R616="")</formula>
    </cfRule>
    <cfRule type="expression" dxfId="838" priority="1624">
      <formula>AND(P616="OK",R616="EN ATTENTE")</formula>
    </cfRule>
    <cfRule type="expression" dxfId="837" priority="1625">
      <formula>AND(P616="OK",R616="NOK")</formula>
    </cfRule>
    <cfRule type="expression" dxfId="836" priority="1626">
      <formula>AND(P616="NOK",R616="DEVIATION")</formula>
    </cfRule>
    <cfRule type="expression" dxfId="835" priority="1627">
      <formula>AND(P616="NOK",R616="NA")</formula>
    </cfRule>
    <cfRule type="expression" dxfId="834" priority="1628">
      <formula>AND(P616="OK",R616="OK")</formula>
    </cfRule>
    <cfRule type="expression" dxfId="833" priority="1629">
      <formula>AND(P616="OK",R616="NA")</formula>
    </cfRule>
    <cfRule type="expression" dxfId="832" priority="1630">
      <formula>AND(P616="NOK",R616="NOK")</formula>
    </cfRule>
  </conditionalFormatting>
  <conditionalFormatting sqref="P904">
    <cfRule type="expression" priority="1617" stopIfTrue="1">
      <formula>N904=""</formula>
    </cfRule>
    <cfRule type="cellIs" dxfId="831" priority="1619" operator="equal">
      <formula>"NOK"</formula>
    </cfRule>
    <cfRule type="expression" dxfId="830" priority="1620">
      <formula>N904&lt;&gt;"NA"</formula>
    </cfRule>
  </conditionalFormatting>
  <conditionalFormatting sqref="P904">
    <cfRule type="cellIs" dxfId="829" priority="1618" operator="equal">
      <formula>"OK"</formula>
    </cfRule>
  </conditionalFormatting>
  <conditionalFormatting sqref="P905">
    <cfRule type="expression" priority="1613" stopIfTrue="1">
      <formula>N905=""</formula>
    </cfRule>
    <cfRule type="cellIs" dxfId="828" priority="1615" operator="equal">
      <formula>"NOK"</formula>
    </cfRule>
    <cfRule type="expression" dxfId="827" priority="1616">
      <formula>N905&lt;&gt;"NA"</formula>
    </cfRule>
  </conditionalFormatting>
  <conditionalFormatting sqref="P905">
    <cfRule type="cellIs" dxfId="826" priority="1614" operator="equal">
      <formula>"OK"</formula>
    </cfRule>
  </conditionalFormatting>
  <conditionalFormatting sqref="P911">
    <cfRule type="expression" priority="1609" stopIfTrue="1">
      <formula>N911=""</formula>
    </cfRule>
    <cfRule type="cellIs" dxfId="825" priority="1611" operator="equal">
      <formula>"NOK"</formula>
    </cfRule>
    <cfRule type="expression" dxfId="824" priority="1612">
      <formula>N911&lt;&gt;"NA"</formula>
    </cfRule>
  </conditionalFormatting>
  <conditionalFormatting sqref="P911">
    <cfRule type="cellIs" dxfId="823" priority="1610" operator="equal">
      <formula>"OK"</formula>
    </cfRule>
  </conditionalFormatting>
  <conditionalFormatting sqref="P910">
    <cfRule type="expression" priority="1605" stopIfTrue="1">
      <formula>N910=""</formula>
    </cfRule>
    <cfRule type="cellIs" dxfId="822" priority="1607" operator="equal">
      <formula>"NOK"</formula>
    </cfRule>
    <cfRule type="expression" dxfId="821" priority="1608">
      <formula>N910&lt;&gt;"NA"</formula>
    </cfRule>
  </conditionalFormatting>
  <conditionalFormatting sqref="P910">
    <cfRule type="cellIs" dxfId="820" priority="1606" operator="equal">
      <formula>"OK"</formula>
    </cfRule>
  </conditionalFormatting>
  <conditionalFormatting sqref="P909">
    <cfRule type="expression" priority="1601" stopIfTrue="1">
      <formula>N909=""</formula>
    </cfRule>
    <cfRule type="cellIs" dxfId="819" priority="1603" operator="equal">
      <formula>"NOK"</formula>
    </cfRule>
    <cfRule type="expression" dxfId="818" priority="1604">
      <formula>N909&lt;&gt;"NA"</formula>
    </cfRule>
  </conditionalFormatting>
  <conditionalFormatting sqref="P909">
    <cfRule type="cellIs" dxfId="817" priority="1602" operator="equal">
      <formula>"OK"</formula>
    </cfRule>
  </conditionalFormatting>
  <conditionalFormatting sqref="P647 P649:P650">
    <cfRule type="cellIs" dxfId="816" priority="1600" operator="equal">
      <formula>"OK"</formula>
    </cfRule>
  </conditionalFormatting>
  <conditionalFormatting sqref="P177:P183">
    <cfRule type="expression" priority="1596" stopIfTrue="1">
      <formula>N177=""</formula>
    </cfRule>
    <cfRule type="cellIs" dxfId="815" priority="1598" operator="equal">
      <formula>"NOK"</formula>
    </cfRule>
    <cfRule type="expression" dxfId="814" priority="1599">
      <formula>N177&lt;&gt;"NA"</formula>
    </cfRule>
  </conditionalFormatting>
  <conditionalFormatting sqref="P177:P183">
    <cfRule type="cellIs" dxfId="813" priority="1597" operator="equal">
      <formula>"OK"</formula>
    </cfRule>
  </conditionalFormatting>
  <conditionalFormatting sqref="P956:P958">
    <cfRule type="cellIs" dxfId="812" priority="1590" operator="equal">
      <formula>"OK"</formula>
    </cfRule>
  </conditionalFormatting>
  <conditionalFormatting sqref="P956:P958">
    <cfRule type="cellIs" dxfId="811" priority="1589" operator="equal">
      <formula>"OK"</formula>
    </cfRule>
  </conditionalFormatting>
  <conditionalFormatting sqref="P956:P958">
    <cfRule type="cellIs" dxfId="810" priority="1588" operator="equal">
      <formula>"OK"</formula>
    </cfRule>
  </conditionalFormatting>
  <conditionalFormatting sqref="P956:P958">
    <cfRule type="cellIs" dxfId="809" priority="1587" operator="equal">
      <formula>"OK"</formula>
    </cfRule>
  </conditionalFormatting>
  <conditionalFormatting sqref="P956:P958">
    <cfRule type="cellIs" dxfId="808" priority="1586" operator="equal">
      <formula>"OK"</formula>
    </cfRule>
  </conditionalFormatting>
  <conditionalFormatting sqref="P969:P972">
    <cfRule type="cellIs" dxfId="807" priority="1585" operator="equal">
      <formula>"OK"</formula>
    </cfRule>
  </conditionalFormatting>
  <conditionalFormatting sqref="N888 N947:N948">
    <cfRule type="cellIs" dxfId="806" priority="1582" stopIfTrue="1" operator="greaterThan">
      <formula>#REF!</formula>
    </cfRule>
    <cfRule type="cellIs" dxfId="805" priority="1583" stopIfTrue="1" operator="equal">
      <formula>""</formula>
    </cfRule>
    <cfRule type="cellIs" dxfId="804" priority="1584" stopIfTrue="1" operator="lessThan">
      <formula>#REF!</formula>
    </cfRule>
  </conditionalFormatting>
  <conditionalFormatting sqref="N888 N947:N948">
    <cfRule type="cellIs" dxfId="803" priority="1579" stopIfTrue="1" operator="greaterThan">
      <formula>#REF!</formula>
    </cfRule>
    <cfRule type="cellIs" dxfId="802" priority="1580" stopIfTrue="1" operator="equal">
      <formula>""</formula>
    </cfRule>
    <cfRule type="cellIs" dxfId="801" priority="1581" stopIfTrue="1" operator="lessThan">
      <formula>#REF!</formula>
    </cfRule>
  </conditionalFormatting>
  <conditionalFormatting sqref="N889:N946">
    <cfRule type="cellIs" dxfId="800" priority="1576" stopIfTrue="1" operator="greaterThan">
      <formula>#REF!</formula>
    </cfRule>
    <cfRule type="cellIs" dxfId="799" priority="1577" stopIfTrue="1" operator="equal">
      <formula>""</formula>
    </cfRule>
    <cfRule type="cellIs" dxfId="798" priority="1578" stopIfTrue="1" operator="lessThan">
      <formula>#REF!</formula>
    </cfRule>
  </conditionalFormatting>
  <conditionalFormatting sqref="N621:N625">
    <cfRule type="cellIs" dxfId="797" priority="1573" stopIfTrue="1" operator="greaterThan">
      <formula>#REF!</formula>
    </cfRule>
    <cfRule type="cellIs" dxfId="796" priority="1574" stopIfTrue="1" operator="equal">
      <formula>""</formula>
    </cfRule>
    <cfRule type="cellIs" dxfId="795" priority="1575" stopIfTrue="1" operator="lessThan">
      <formula>#REF!</formula>
    </cfRule>
  </conditionalFormatting>
  <conditionalFormatting sqref="N486:N488 N490 N393:N397 N492:N497 N369:N372 N520:N524 N539:N543 N400:N404">
    <cfRule type="cellIs" dxfId="794" priority="1570" stopIfTrue="1" operator="greaterThan">
      <formula>#REF!</formula>
    </cfRule>
    <cfRule type="cellIs" dxfId="793" priority="1571" stopIfTrue="1" operator="equal">
      <formula>""</formula>
    </cfRule>
    <cfRule type="cellIs" dxfId="792" priority="1572" stopIfTrue="1" operator="lessThan">
      <formula>#REF!</formula>
    </cfRule>
  </conditionalFormatting>
  <conditionalFormatting sqref="N650 N555:N557 N572 N82:N86 N405:N409 N866:N867 N94:N101 N587:N592 N103:N105 N358 N551:N553 N290:N353 N605:N615">
    <cfRule type="cellIs" dxfId="791" priority="1567" stopIfTrue="1" operator="greaterThan">
      <formula>#REF!</formula>
    </cfRule>
    <cfRule type="cellIs" dxfId="790" priority="1568" stopIfTrue="1" operator="equal">
      <formula>""</formula>
    </cfRule>
    <cfRule type="cellIs" dxfId="789" priority="1569" stopIfTrue="1" operator="lessThan">
      <formula>#REF!</formula>
    </cfRule>
  </conditionalFormatting>
  <conditionalFormatting sqref="N142:N149 N101 N103:N110 N134:N139">
    <cfRule type="cellIs" dxfId="788" priority="1564" stopIfTrue="1" operator="greaterThan">
      <formula>#REF!</formula>
    </cfRule>
    <cfRule type="cellIs" dxfId="787" priority="1565" stopIfTrue="1" operator="equal">
      <formula>""</formula>
    </cfRule>
    <cfRule type="cellIs" dxfId="786" priority="1566" stopIfTrue="1" operator="lessThan">
      <formula>#REF!</formula>
    </cfRule>
  </conditionalFormatting>
  <conditionalFormatting sqref="N49 N128 N286:N289 N154 N58:N81 N112:N113 N115 N177:N184 N190:N191 N198:N205 N193:N196 N241:N278">
    <cfRule type="cellIs" dxfId="785" priority="1561" stopIfTrue="1" operator="greaterThan">
      <formula>#REF!</formula>
    </cfRule>
    <cfRule type="cellIs" dxfId="784" priority="1562" stopIfTrue="1" operator="equal">
      <formula>""</formula>
    </cfRule>
    <cfRule type="cellIs" dxfId="783" priority="1563" stopIfTrue="1" operator="lessThan">
      <formula>#REF!</formula>
    </cfRule>
  </conditionalFormatting>
  <conditionalFormatting sqref="N784 N777:N778 N860:N864 N872:N885">
    <cfRule type="cellIs" dxfId="782" priority="1555" stopIfTrue="1" operator="greaterThan">
      <formula>#REF!</formula>
    </cfRule>
    <cfRule type="cellIs" dxfId="781" priority="1556" stopIfTrue="1" operator="equal">
      <formula>""</formula>
    </cfRule>
    <cfRule type="cellIs" dxfId="780" priority="1557" stopIfTrue="1" operator="lessThan">
      <formula>#REF!</formula>
    </cfRule>
  </conditionalFormatting>
  <conditionalFormatting sqref="N647 N649:N650">
    <cfRule type="cellIs" dxfId="779" priority="1543" stopIfTrue="1" operator="greaterThan">
      <formula>#REF!</formula>
    </cfRule>
    <cfRule type="cellIs" dxfId="778" priority="1544" stopIfTrue="1" operator="equal">
      <formula>""</formula>
    </cfRule>
    <cfRule type="cellIs" dxfId="777" priority="1545" stopIfTrue="1" operator="lessThan">
      <formula>#REF!</formula>
    </cfRule>
  </conditionalFormatting>
  <conditionalFormatting sqref="N649">
    <cfRule type="cellIs" dxfId="776" priority="1540" stopIfTrue="1" operator="greaterThan">
      <formula>#REF!</formula>
    </cfRule>
    <cfRule type="cellIs" dxfId="775" priority="1541" stopIfTrue="1" operator="equal">
      <formula>""</formula>
    </cfRule>
    <cfRule type="cellIs" dxfId="774" priority="1542" stopIfTrue="1" operator="lessThan">
      <formula>#REF!</formula>
    </cfRule>
  </conditionalFormatting>
  <conditionalFormatting sqref="N623">
    <cfRule type="cellIs" dxfId="773" priority="1537" stopIfTrue="1" operator="greaterThan">
      <formula>#REF!</formula>
    </cfRule>
    <cfRule type="cellIs" dxfId="772" priority="1538" stopIfTrue="1" operator="equal">
      <formula>""</formula>
    </cfRule>
    <cfRule type="cellIs" dxfId="771" priority="1539" stopIfTrue="1" operator="lessThan">
      <formula>#REF!</formula>
    </cfRule>
  </conditionalFormatting>
  <conditionalFormatting sqref="N647 N649:N650">
    <cfRule type="cellIs" dxfId="770" priority="1534" stopIfTrue="1" operator="greaterThan">
      <formula>#REF!</formula>
    </cfRule>
    <cfRule type="cellIs" dxfId="769" priority="1535" stopIfTrue="1" operator="equal">
      <formula>""</formula>
    </cfRule>
    <cfRule type="cellIs" dxfId="768" priority="1536" stopIfTrue="1" operator="lessThan">
      <formula>#REF!</formula>
    </cfRule>
  </conditionalFormatting>
  <conditionalFormatting sqref="N881">
    <cfRule type="cellIs" dxfId="767" priority="1531" stopIfTrue="1" operator="greaterThan">
      <formula>#REF!</formula>
    </cfRule>
    <cfRule type="cellIs" dxfId="766" priority="1532" stopIfTrue="1" operator="equal">
      <formula>""</formula>
    </cfRule>
    <cfRule type="cellIs" dxfId="765" priority="1533" stopIfTrue="1" operator="lessThan">
      <formula>#REF!</formula>
    </cfRule>
  </conditionalFormatting>
  <conditionalFormatting sqref="N847:N848">
    <cfRule type="cellIs" dxfId="764" priority="1528" stopIfTrue="1" operator="greaterThan">
      <formula>#REF!</formula>
    </cfRule>
    <cfRule type="cellIs" dxfId="763" priority="1529" stopIfTrue="1" operator="equal">
      <formula>""</formula>
    </cfRule>
    <cfRule type="cellIs" dxfId="762" priority="1530" stopIfTrue="1" operator="lessThan">
      <formula>#REF!</formula>
    </cfRule>
  </conditionalFormatting>
  <conditionalFormatting sqref="N647 N649:N650">
    <cfRule type="cellIs" dxfId="761" priority="1525" stopIfTrue="1" operator="greaterThan">
      <formula>#REF!</formula>
    </cfRule>
    <cfRule type="cellIs" dxfId="760" priority="1526" stopIfTrue="1" operator="equal">
      <formula>""</formula>
    </cfRule>
    <cfRule type="cellIs" dxfId="759" priority="1527" stopIfTrue="1" operator="lessThan">
      <formula>#REF!</formula>
    </cfRule>
  </conditionalFormatting>
  <conditionalFormatting sqref="N651">
    <cfRule type="cellIs" dxfId="758" priority="1522" stopIfTrue="1" operator="greaterThan">
      <formula>#REF!</formula>
    </cfRule>
    <cfRule type="cellIs" dxfId="757" priority="1523" stopIfTrue="1" operator="equal">
      <formula>""</formula>
    </cfRule>
    <cfRule type="cellIs" dxfId="756" priority="1524" stopIfTrue="1" operator="lessThan">
      <formula>#REF!</formula>
    </cfRule>
  </conditionalFormatting>
  <conditionalFormatting sqref="N868:N871">
    <cfRule type="cellIs" dxfId="755" priority="1519" stopIfTrue="1" operator="greaterThan">
      <formula>#REF!</formula>
    </cfRule>
    <cfRule type="cellIs" dxfId="754" priority="1520" stopIfTrue="1" operator="equal">
      <formula>""</formula>
    </cfRule>
    <cfRule type="cellIs" dxfId="753" priority="1521" stopIfTrue="1" operator="lessThan">
      <formula>#REF!</formula>
    </cfRule>
  </conditionalFormatting>
  <conditionalFormatting sqref="N658:N664 N698:N706">
    <cfRule type="cellIs" dxfId="752" priority="1516" stopIfTrue="1" operator="greaterThan">
      <formula>#REF!</formula>
    </cfRule>
    <cfRule type="cellIs" dxfId="751" priority="1517" stopIfTrue="1" operator="equal">
      <formula>""</formula>
    </cfRule>
    <cfRule type="cellIs" dxfId="750" priority="1518" stopIfTrue="1" operator="lessThan">
      <formula>#REF!</formula>
    </cfRule>
  </conditionalFormatting>
  <conditionalFormatting sqref="N882:N884">
    <cfRule type="cellIs" dxfId="749" priority="1513" stopIfTrue="1" operator="greaterThan">
      <formula>#REF!</formula>
    </cfRule>
    <cfRule type="cellIs" dxfId="748" priority="1514" stopIfTrue="1" operator="equal">
      <formula>""</formula>
    </cfRule>
    <cfRule type="cellIs" dxfId="747" priority="1515" stopIfTrue="1" operator="lessThan">
      <formula>#REF!</formula>
    </cfRule>
  </conditionalFormatting>
  <conditionalFormatting sqref="N627">
    <cfRule type="cellIs" dxfId="746" priority="1510" stopIfTrue="1" operator="greaterThan">
      <formula>#REF!</formula>
    </cfRule>
    <cfRule type="cellIs" dxfId="745" priority="1511" stopIfTrue="1" operator="equal">
      <formula>""</formula>
    </cfRule>
    <cfRule type="cellIs" dxfId="744" priority="1512" stopIfTrue="1" operator="lessThan">
      <formula>#REF!</formula>
    </cfRule>
  </conditionalFormatting>
  <conditionalFormatting sqref="N87:N90">
    <cfRule type="cellIs" dxfId="743" priority="1507" stopIfTrue="1" operator="greaterThan">
      <formula>#REF!</formula>
    </cfRule>
    <cfRule type="cellIs" dxfId="742" priority="1508" stopIfTrue="1" operator="equal">
      <formula>""</formula>
    </cfRule>
    <cfRule type="cellIs" dxfId="741" priority="1509" stopIfTrue="1" operator="lessThan">
      <formula>#REF!</formula>
    </cfRule>
  </conditionalFormatting>
  <conditionalFormatting sqref="N103:N105">
    <cfRule type="cellIs" dxfId="740" priority="1504" stopIfTrue="1" operator="greaterThan">
      <formula>#REF!</formula>
    </cfRule>
    <cfRule type="cellIs" dxfId="739" priority="1505" stopIfTrue="1" operator="equal">
      <formula>""</formula>
    </cfRule>
    <cfRule type="cellIs" dxfId="738" priority="1506" stopIfTrue="1" operator="lessThan">
      <formula>#REF!</formula>
    </cfRule>
  </conditionalFormatting>
  <conditionalFormatting sqref="N515 N518">
    <cfRule type="cellIs" dxfId="737" priority="1501" stopIfTrue="1" operator="greaterThan">
      <formula>#REF!</formula>
    </cfRule>
    <cfRule type="cellIs" dxfId="736" priority="1502" stopIfTrue="1" operator="equal">
      <formula>""</formula>
    </cfRule>
    <cfRule type="cellIs" dxfId="735" priority="1503" stopIfTrue="1" operator="lessThan">
      <formula>#REF!</formula>
    </cfRule>
  </conditionalFormatting>
  <conditionalFormatting sqref="N665:N666">
    <cfRule type="cellIs" dxfId="734" priority="1480" stopIfTrue="1" operator="greaterThan">
      <formula>#REF!</formula>
    </cfRule>
    <cfRule type="cellIs" dxfId="733" priority="1481" stopIfTrue="1" operator="equal">
      <formula>""</formula>
    </cfRule>
    <cfRule type="cellIs" dxfId="732" priority="1482" stopIfTrue="1" operator="lessThan">
      <formula>#REF!</formula>
    </cfRule>
  </conditionalFormatting>
  <conditionalFormatting sqref="N865">
    <cfRule type="cellIs" dxfId="731" priority="1474" stopIfTrue="1" operator="greaterThan">
      <formula>#REF!</formula>
    </cfRule>
    <cfRule type="cellIs" dxfId="730" priority="1475" stopIfTrue="1" operator="equal">
      <formula>""</formula>
    </cfRule>
    <cfRule type="cellIs" dxfId="729" priority="1476" stopIfTrue="1" operator="lessThan">
      <formula>#REF!</formula>
    </cfRule>
  </conditionalFormatting>
  <conditionalFormatting sqref="N647 N649:N650">
    <cfRule type="cellIs" dxfId="728" priority="1471" stopIfTrue="1" operator="greaterThan">
      <formula>#REF!</formula>
    </cfRule>
    <cfRule type="cellIs" dxfId="727" priority="1472" stopIfTrue="1" operator="equal">
      <formula>""</formula>
    </cfRule>
    <cfRule type="cellIs" dxfId="726" priority="1473" stopIfTrue="1" operator="lessThan">
      <formula>#REF!</formula>
    </cfRule>
  </conditionalFormatting>
  <conditionalFormatting sqref="N538:N542">
    <cfRule type="cellIs" dxfId="725" priority="1468" stopIfTrue="1" operator="greaterThan">
      <formula>#REF!</formula>
    </cfRule>
    <cfRule type="cellIs" dxfId="724" priority="1469" stopIfTrue="1" operator="equal">
      <formula>""</formula>
    </cfRule>
    <cfRule type="cellIs" dxfId="723" priority="1470" stopIfTrue="1" operator="lessThan">
      <formula>#REF!</formula>
    </cfRule>
  </conditionalFormatting>
  <conditionalFormatting sqref="N177:N183">
    <cfRule type="cellIs" dxfId="722" priority="1465" stopIfTrue="1" operator="greaterThan">
      <formula>#REF!</formula>
    </cfRule>
    <cfRule type="cellIs" dxfId="721" priority="1466" stopIfTrue="1" operator="equal">
      <formula>""</formula>
    </cfRule>
    <cfRule type="cellIs" dxfId="720" priority="1467" stopIfTrue="1" operator="lessThan">
      <formula>#REF!</formula>
    </cfRule>
  </conditionalFormatting>
  <conditionalFormatting sqref="N50:N53">
    <cfRule type="cellIs" dxfId="719" priority="1462" stopIfTrue="1" operator="greaterThan">
      <formula>#REF!</formula>
    </cfRule>
    <cfRule type="cellIs" dxfId="718" priority="1463" stopIfTrue="1" operator="equal">
      <formula>""</formula>
    </cfRule>
    <cfRule type="cellIs" dxfId="717" priority="1464" stopIfTrue="1" operator="lessThan">
      <formula>#REF!</formula>
    </cfRule>
  </conditionalFormatting>
  <conditionalFormatting sqref="N55">
    <cfRule type="cellIs" dxfId="716" priority="1459" stopIfTrue="1" operator="greaterThan">
      <formula>#REF!</formula>
    </cfRule>
    <cfRule type="cellIs" dxfId="715" priority="1460" stopIfTrue="1" operator="equal">
      <formula>""</formula>
    </cfRule>
    <cfRule type="cellIs" dxfId="714" priority="1461" stopIfTrue="1" operator="lessThan">
      <formula>#REF!</formula>
    </cfRule>
  </conditionalFormatting>
  <conditionalFormatting sqref="N92:N93">
    <cfRule type="cellIs" dxfId="713" priority="1456" stopIfTrue="1" operator="greaterThan">
      <formula>#REF!</formula>
    </cfRule>
    <cfRule type="cellIs" dxfId="712" priority="1457" stopIfTrue="1" operator="equal">
      <formula>""</formula>
    </cfRule>
    <cfRule type="cellIs" dxfId="711" priority="1458" stopIfTrue="1" operator="lessThan">
      <formula>#REF!</formula>
    </cfRule>
  </conditionalFormatting>
  <conditionalFormatting sqref="N126:N127">
    <cfRule type="cellIs" dxfId="710" priority="1450" stopIfTrue="1" operator="greaterThan">
      <formula>#REF!</formula>
    </cfRule>
    <cfRule type="cellIs" dxfId="709" priority="1451" stopIfTrue="1" operator="equal">
      <formula>""</formula>
    </cfRule>
    <cfRule type="cellIs" dxfId="708" priority="1452" stopIfTrue="1" operator="lessThan">
      <formula>#REF!</formula>
    </cfRule>
  </conditionalFormatting>
  <conditionalFormatting sqref="N129">
    <cfRule type="cellIs" dxfId="707" priority="1447" stopIfTrue="1" operator="greaterThan">
      <formula>#REF!</formula>
    </cfRule>
    <cfRule type="cellIs" dxfId="706" priority="1448" stopIfTrue="1" operator="equal">
      <formula>""</formula>
    </cfRule>
    <cfRule type="cellIs" dxfId="705" priority="1449" stopIfTrue="1" operator="lessThan">
      <formula>#REF!</formula>
    </cfRule>
  </conditionalFormatting>
  <conditionalFormatting sqref="N130">
    <cfRule type="cellIs" dxfId="704" priority="1444" stopIfTrue="1" operator="greaterThan">
      <formula>#REF!</formula>
    </cfRule>
    <cfRule type="cellIs" dxfId="703" priority="1445" stopIfTrue="1" operator="equal">
      <formula>""</formula>
    </cfRule>
    <cfRule type="cellIs" dxfId="702" priority="1446" stopIfTrue="1" operator="lessThan">
      <formula>#REF!</formula>
    </cfRule>
  </conditionalFormatting>
  <conditionalFormatting sqref="N131">
    <cfRule type="cellIs" dxfId="701" priority="1441" stopIfTrue="1" operator="greaterThan">
      <formula>#REF!</formula>
    </cfRule>
    <cfRule type="cellIs" dxfId="700" priority="1442" stopIfTrue="1" operator="equal">
      <formula>""</formula>
    </cfRule>
    <cfRule type="cellIs" dxfId="699" priority="1443" stopIfTrue="1" operator="lessThan">
      <formula>#REF!</formula>
    </cfRule>
  </conditionalFormatting>
  <conditionalFormatting sqref="N132">
    <cfRule type="cellIs" dxfId="698" priority="1438" stopIfTrue="1" operator="greaterThan">
      <formula>#REF!</formula>
    </cfRule>
    <cfRule type="cellIs" dxfId="697" priority="1439" stopIfTrue="1" operator="equal">
      <formula>""</formula>
    </cfRule>
    <cfRule type="cellIs" dxfId="696" priority="1440" stopIfTrue="1" operator="lessThan">
      <formula>#REF!</formula>
    </cfRule>
  </conditionalFormatting>
  <conditionalFormatting sqref="N133">
    <cfRule type="cellIs" dxfId="695" priority="1435" stopIfTrue="1" operator="greaterThan">
      <formula>#REF!</formula>
    </cfRule>
    <cfRule type="cellIs" dxfId="694" priority="1436" stopIfTrue="1" operator="equal">
      <formula>""</formula>
    </cfRule>
    <cfRule type="cellIs" dxfId="693" priority="1437" stopIfTrue="1" operator="lessThan">
      <formula>#REF!</formula>
    </cfRule>
  </conditionalFormatting>
  <conditionalFormatting sqref="N140">
    <cfRule type="cellIs" dxfId="692" priority="1432" stopIfTrue="1" operator="greaterThan">
      <formula>#REF!</formula>
    </cfRule>
    <cfRule type="cellIs" dxfId="691" priority="1433" stopIfTrue="1" operator="equal">
      <formula>""</formula>
    </cfRule>
    <cfRule type="cellIs" dxfId="690" priority="1434" stopIfTrue="1" operator="lessThan">
      <formula>#REF!</formula>
    </cfRule>
  </conditionalFormatting>
  <conditionalFormatting sqref="N141">
    <cfRule type="cellIs" dxfId="689" priority="1429" stopIfTrue="1" operator="greaterThan">
      <formula>#REF!</formula>
    </cfRule>
    <cfRule type="cellIs" dxfId="688" priority="1430" stopIfTrue="1" operator="equal">
      <formula>""</formula>
    </cfRule>
    <cfRule type="cellIs" dxfId="687" priority="1431" stopIfTrue="1" operator="lessThan">
      <formula>#REF!</formula>
    </cfRule>
  </conditionalFormatting>
  <conditionalFormatting sqref="N150">
    <cfRule type="cellIs" dxfId="686" priority="1420" stopIfTrue="1" operator="greaterThan">
      <formula>#REF!</formula>
    </cfRule>
    <cfRule type="cellIs" dxfId="685" priority="1421" stopIfTrue="1" operator="equal">
      <formula>""</formula>
    </cfRule>
    <cfRule type="cellIs" dxfId="684" priority="1422" stopIfTrue="1" operator="lessThan">
      <formula>#REF!</formula>
    </cfRule>
  </conditionalFormatting>
  <conditionalFormatting sqref="N151:N152">
    <cfRule type="cellIs" dxfId="683" priority="1417" stopIfTrue="1" operator="greaterThan">
      <formula>#REF!</formula>
    </cfRule>
    <cfRule type="cellIs" dxfId="682" priority="1418" stopIfTrue="1" operator="equal">
      <formula>""</formula>
    </cfRule>
    <cfRule type="cellIs" dxfId="681" priority="1419" stopIfTrue="1" operator="lessThan">
      <formula>#REF!</formula>
    </cfRule>
  </conditionalFormatting>
  <conditionalFormatting sqref="N153">
    <cfRule type="cellIs" dxfId="680" priority="1414" stopIfTrue="1" operator="greaterThan">
      <formula>#REF!</formula>
    </cfRule>
    <cfRule type="cellIs" dxfId="679" priority="1415" stopIfTrue="1" operator="equal">
      <formula>""</formula>
    </cfRule>
    <cfRule type="cellIs" dxfId="678" priority="1416" stopIfTrue="1" operator="lessThan">
      <formula>#REF!</formula>
    </cfRule>
  </conditionalFormatting>
  <conditionalFormatting sqref="N155">
    <cfRule type="cellIs" dxfId="677" priority="1411" stopIfTrue="1" operator="greaterThan">
      <formula>#REF!</formula>
    </cfRule>
    <cfRule type="cellIs" dxfId="676" priority="1412" stopIfTrue="1" operator="equal">
      <formula>""</formula>
    </cfRule>
    <cfRule type="cellIs" dxfId="675" priority="1413" stopIfTrue="1" operator="lessThan">
      <formula>#REF!</formula>
    </cfRule>
  </conditionalFormatting>
  <conditionalFormatting sqref="N156">
    <cfRule type="cellIs" dxfId="674" priority="1408" stopIfTrue="1" operator="greaterThan">
      <formula>#REF!</formula>
    </cfRule>
    <cfRule type="cellIs" dxfId="673" priority="1409" stopIfTrue="1" operator="equal">
      <formula>""</formula>
    </cfRule>
    <cfRule type="cellIs" dxfId="672" priority="1410" stopIfTrue="1" operator="lessThan">
      <formula>#REF!</formula>
    </cfRule>
  </conditionalFormatting>
  <conditionalFormatting sqref="N188">
    <cfRule type="cellIs" dxfId="671" priority="1402" stopIfTrue="1" operator="greaterThan">
      <formula>#REF!</formula>
    </cfRule>
    <cfRule type="cellIs" dxfId="670" priority="1403" stopIfTrue="1" operator="equal">
      <formula>""</formula>
    </cfRule>
    <cfRule type="cellIs" dxfId="669" priority="1404" stopIfTrue="1" operator="lessThan">
      <formula>#REF!</formula>
    </cfRule>
  </conditionalFormatting>
  <conditionalFormatting sqref="N189">
    <cfRule type="cellIs" dxfId="668" priority="1399" stopIfTrue="1" operator="greaterThan">
      <formula>#REF!</formula>
    </cfRule>
    <cfRule type="cellIs" dxfId="667" priority="1400" stopIfTrue="1" operator="equal">
      <formula>""</formula>
    </cfRule>
    <cfRule type="cellIs" dxfId="666" priority="1401" stopIfTrue="1" operator="lessThan">
      <formula>#REF!</formula>
    </cfRule>
  </conditionalFormatting>
  <conditionalFormatting sqref="N197">
    <cfRule type="cellIs" dxfId="665" priority="1396" stopIfTrue="1" operator="greaterThan">
      <formula>#REF!</formula>
    </cfRule>
    <cfRule type="cellIs" dxfId="664" priority="1397" stopIfTrue="1" operator="equal">
      <formula>""</formula>
    </cfRule>
    <cfRule type="cellIs" dxfId="663" priority="1398" stopIfTrue="1" operator="lessThan">
      <formula>#REF!</formula>
    </cfRule>
  </conditionalFormatting>
  <conditionalFormatting sqref="N206">
    <cfRule type="cellIs" dxfId="662" priority="1390" stopIfTrue="1" operator="greaterThan">
      <formula>#REF!</formula>
    </cfRule>
    <cfRule type="cellIs" dxfId="661" priority="1391" stopIfTrue="1" operator="equal">
      <formula>""</formula>
    </cfRule>
    <cfRule type="cellIs" dxfId="660" priority="1392" stopIfTrue="1" operator="lessThan">
      <formula>#REF!</formula>
    </cfRule>
  </conditionalFormatting>
  <conditionalFormatting sqref="N207">
    <cfRule type="cellIs" dxfId="659" priority="1387" stopIfTrue="1" operator="greaterThan">
      <formula>#REF!</formula>
    </cfRule>
    <cfRule type="cellIs" dxfId="658" priority="1388" stopIfTrue="1" operator="equal">
      <formula>""</formula>
    </cfRule>
    <cfRule type="cellIs" dxfId="657" priority="1389" stopIfTrue="1" operator="lessThan">
      <formula>#REF!</formula>
    </cfRule>
  </conditionalFormatting>
  <conditionalFormatting sqref="N230">
    <cfRule type="cellIs" dxfId="656" priority="1384" stopIfTrue="1" operator="greaterThan">
      <formula>#REF!</formula>
    </cfRule>
    <cfRule type="cellIs" dxfId="655" priority="1385" stopIfTrue="1" operator="equal">
      <formula>""</formula>
    </cfRule>
    <cfRule type="cellIs" dxfId="654" priority="1386" stopIfTrue="1" operator="lessThan">
      <formula>#REF!</formula>
    </cfRule>
  </conditionalFormatting>
  <conditionalFormatting sqref="N240">
    <cfRule type="cellIs" dxfId="653" priority="1381" stopIfTrue="1" operator="greaterThan">
      <formula>#REF!</formula>
    </cfRule>
    <cfRule type="cellIs" dxfId="652" priority="1382" stopIfTrue="1" operator="equal">
      <formula>""</formula>
    </cfRule>
    <cfRule type="cellIs" dxfId="651" priority="1383" stopIfTrue="1" operator="lessThan">
      <formula>#REF!</formula>
    </cfRule>
  </conditionalFormatting>
  <conditionalFormatting sqref="N366">
    <cfRule type="cellIs" dxfId="650" priority="1366" stopIfTrue="1" operator="greaterThan">
      <formula>#REF!</formula>
    </cfRule>
    <cfRule type="cellIs" dxfId="649" priority="1367" stopIfTrue="1" operator="equal">
      <formula>""</formula>
    </cfRule>
    <cfRule type="cellIs" dxfId="648" priority="1368" stopIfTrue="1" operator="lessThan">
      <formula>#REF!</formula>
    </cfRule>
  </conditionalFormatting>
  <conditionalFormatting sqref="N367">
    <cfRule type="cellIs" dxfId="647" priority="1363" stopIfTrue="1" operator="greaterThan">
      <formula>#REF!</formula>
    </cfRule>
    <cfRule type="cellIs" dxfId="646" priority="1364" stopIfTrue="1" operator="equal">
      <formula>""</formula>
    </cfRule>
    <cfRule type="cellIs" dxfId="645" priority="1365" stopIfTrue="1" operator="lessThan">
      <formula>#REF!</formula>
    </cfRule>
  </conditionalFormatting>
  <conditionalFormatting sqref="N368">
    <cfRule type="cellIs" dxfId="644" priority="1360" stopIfTrue="1" operator="greaterThan">
      <formula>#REF!</formula>
    </cfRule>
    <cfRule type="cellIs" dxfId="643" priority="1361" stopIfTrue="1" operator="equal">
      <formula>""</formula>
    </cfRule>
    <cfRule type="cellIs" dxfId="642" priority="1362" stopIfTrue="1" operator="lessThan">
      <formula>#REF!</formula>
    </cfRule>
  </conditionalFormatting>
  <conditionalFormatting sqref="N398">
    <cfRule type="cellIs" dxfId="641" priority="1354" stopIfTrue="1" operator="greaterThan">
      <formula>#REF!</formula>
    </cfRule>
    <cfRule type="cellIs" dxfId="640" priority="1355" stopIfTrue="1" operator="equal">
      <formula>""</formula>
    </cfRule>
    <cfRule type="cellIs" dxfId="639" priority="1356" stopIfTrue="1" operator="lessThan">
      <formula>#REF!</formula>
    </cfRule>
  </conditionalFormatting>
  <conditionalFormatting sqref="N399">
    <cfRule type="cellIs" dxfId="638" priority="1351" stopIfTrue="1" operator="greaterThan">
      <formula>#REF!</formula>
    </cfRule>
    <cfRule type="cellIs" dxfId="637" priority="1352" stopIfTrue="1" operator="equal">
      <formula>""</formula>
    </cfRule>
    <cfRule type="cellIs" dxfId="636" priority="1353" stopIfTrue="1" operator="lessThan">
      <formula>#REF!</formula>
    </cfRule>
  </conditionalFormatting>
  <conditionalFormatting sqref="N461:N466">
    <cfRule type="cellIs" dxfId="635" priority="1339" stopIfTrue="1" operator="greaterThan">
      <formula>#REF!</formula>
    </cfRule>
    <cfRule type="cellIs" dxfId="634" priority="1340" stopIfTrue="1" operator="equal">
      <formula>""</formula>
    </cfRule>
    <cfRule type="cellIs" dxfId="633" priority="1341" stopIfTrue="1" operator="lessThan">
      <formula>#REF!</formula>
    </cfRule>
  </conditionalFormatting>
  <conditionalFormatting sqref="N484">
    <cfRule type="cellIs" dxfId="632" priority="1333" stopIfTrue="1" operator="greaterThan">
      <formula>#REF!</formula>
    </cfRule>
    <cfRule type="cellIs" dxfId="631" priority="1334" stopIfTrue="1" operator="equal">
      <formula>""</formula>
    </cfRule>
    <cfRule type="cellIs" dxfId="630" priority="1335" stopIfTrue="1" operator="lessThan">
      <formula>#REF!</formula>
    </cfRule>
  </conditionalFormatting>
  <conditionalFormatting sqref="N485">
    <cfRule type="cellIs" dxfId="629" priority="1330" stopIfTrue="1" operator="greaterThan">
      <formula>#REF!</formula>
    </cfRule>
    <cfRule type="cellIs" dxfId="628" priority="1331" stopIfTrue="1" operator="equal">
      <formula>""</formula>
    </cfRule>
    <cfRule type="cellIs" dxfId="627" priority="1332" stopIfTrue="1" operator="lessThan">
      <formula>#REF!</formula>
    </cfRule>
  </conditionalFormatting>
  <conditionalFormatting sqref="N489">
    <cfRule type="cellIs" dxfId="626" priority="1324" stopIfTrue="1" operator="greaterThan">
      <formula>#REF!</formula>
    </cfRule>
    <cfRule type="cellIs" dxfId="625" priority="1325" stopIfTrue="1" operator="equal">
      <formula>""</formula>
    </cfRule>
    <cfRule type="cellIs" dxfId="624" priority="1326" stopIfTrue="1" operator="lessThan">
      <formula>#REF!</formula>
    </cfRule>
  </conditionalFormatting>
  <conditionalFormatting sqref="N491">
    <cfRule type="cellIs" dxfId="623" priority="1318" stopIfTrue="1" operator="greaterThan">
      <formula>#REF!</formula>
    </cfRule>
    <cfRule type="cellIs" dxfId="622" priority="1319" stopIfTrue="1" operator="equal">
      <formula>""</formula>
    </cfRule>
    <cfRule type="cellIs" dxfId="621" priority="1320" stopIfTrue="1" operator="lessThan">
      <formula>#REF!</formula>
    </cfRule>
  </conditionalFormatting>
  <conditionalFormatting sqref="N519">
    <cfRule type="cellIs" dxfId="620" priority="1312" stopIfTrue="1" operator="greaterThan">
      <formula>#REF!</formula>
    </cfRule>
    <cfRule type="cellIs" dxfId="619" priority="1313" stopIfTrue="1" operator="equal">
      <formula>""</formula>
    </cfRule>
    <cfRule type="cellIs" dxfId="618" priority="1314" stopIfTrue="1" operator="lessThan">
      <formula>#REF!</formula>
    </cfRule>
  </conditionalFormatting>
  <conditionalFormatting sqref="N545">
    <cfRule type="cellIs" dxfId="617" priority="1297" stopIfTrue="1" operator="greaterThan">
      <formula>#REF!</formula>
    </cfRule>
    <cfRule type="cellIs" dxfId="616" priority="1298" stopIfTrue="1" operator="equal">
      <formula>""</formula>
    </cfRule>
    <cfRule type="cellIs" dxfId="615" priority="1299" stopIfTrue="1" operator="lessThan">
      <formula>#REF!</formula>
    </cfRule>
  </conditionalFormatting>
  <conditionalFormatting sqref="N546">
    <cfRule type="cellIs" dxfId="614" priority="1294" stopIfTrue="1" operator="greaterThan">
      <formula>#REF!</formula>
    </cfRule>
    <cfRule type="cellIs" dxfId="613" priority="1295" stopIfTrue="1" operator="equal">
      <formula>""</formula>
    </cfRule>
    <cfRule type="cellIs" dxfId="612" priority="1296" stopIfTrue="1" operator="lessThan">
      <formula>#REF!</formula>
    </cfRule>
  </conditionalFormatting>
  <conditionalFormatting sqref="N547">
    <cfRule type="cellIs" dxfId="611" priority="1291" stopIfTrue="1" operator="greaterThan">
      <formula>#REF!</formula>
    </cfRule>
    <cfRule type="cellIs" dxfId="610" priority="1292" stopIfTrue="1" operator="equal">
      <formula>""</formula>
    </cfRule>
    <cfRule type="cellIs" dxfId="609" priority="1293" stopIfTrue="1" operator="lessThan">
      <formula>#REF!</formula>
    </cfRule>
  </conditionalFormatting>
  <conditionalFormatting sqref="N549:N550">
    <cfRule type="cellIs" dxfId="608" priority="1288" stopIfTrue="1" operator="greaterThan">
      <formula>#REF!</formula>
    </cfRule>
    <cfRule type="cellIs" dxfId="607" priority="1289" stopIfTrue="1" operator="equal">
      <formula>""</formula>
    </cfRule>
    <cfRule type="cellIs" dxfId="606" priority="1290" stopIfTrue="1" operator="lessThan">
      <formula>#REF!</formula>
    </cfRule>
  </conditionalFormatting>
  <conditionalFormatting sqref="N554">
    <cfRule type="cellIs" dxfId="605" priority="1273" stopIfTrue="1" operator="greaterThan">
      <formula>#REF!</formula>
    </cfRule>
    <cfRule type="cellIs" dxfId="604" priority="1274" stopIfTrue="1" operator="equal">
      <formula>""</formula>
    </cfRule>
    <cfRule type="cellIs" dxfId="603" priority="1275" stopIfTrue="1" operator="lessThan">
      <formula>#REF!</formula>
    </cfRule>
  </conditionalFormatting>
  <conditionalFormatting sqref="N558:N559">
    <cfRule type="cellIs" dxfId="602" priority="1270" stopIfTrue="1" operator="greaterThan">
      <formula>#REF!</formula>
    </cfRule>
    <cfRule type="cellIs" dxfId="601" priority="1271" stopIfTrue="1" operator="equal">
      <formula>""</formula>
    </cfRule>
    <cfRule type="cellIs" dxfId="600" priority="1272" stopIfTrue="1" operator="lessThan">
      <formula>#REF!</formula>
    </cfRule>
  </conditionalFormatting>
  <conditionalFormatting sqref="N573">
    <cfRule type="cellIs" dxfId="599" priority="1264" stopIfTrue="1" operator="greaterThan">
      <formula>#REF!</formula>
    </cfRule>
    <cfRule type="cellIs" dxfId="598" priority="1265" stopIfTrue="1" operator="equal">
      <formula>""</formula>
    </cfRule>
    <cfRule type="cellIs" dxfId="597" priority="1266" stopIfTrue="1" operator="lessThan">
      <formula>#REF!</formula>
    </cfRule>
  </conditionalFormatting>
  <conditionalFormatting sqref="N612:N613">
    <cfRule type="cellIs" dxfId="596" priority="1258" stopIfTrue="1" operator="greaterThan">
      <formula>#REF!</formula>
    </cfRule>
    <cfRule type="cellIs" dxfId="595" priority="1259" stopIfTrue="1" operator="equal">
      <formula>""</formula>
    </cfRule>
    <cfRule type="cellIs" dxfId="594" priority="1260" stopIfTrue="1" operator="lessThan">
      <formula>#REF!</formula>
    </cfRule>
  </conditionalFormatting>
  <conditionalFormatting sqref="N593:N604">
    <cfRule type="cellIs" dxfId="593" priority="1255" stopIfTrue="1" operator="greaterThan">
      <formula>#REF!</formula>
    </cfRule>
    <cfRule type="cellIs" dxfId="592" priority="1256" stopIfTrue="1" operator="equal">
      <formula>""</formula>
    </cfRule>
    <cfRule type="cellIs" dxfId="591" priority="1257" stopIfTrue="1" operator="lessThan">
      <formula>#REF!</formula>
    </cfRule>
  </conditionalFormatting>
  <conditionalFormatting sqref="N505">
    <cfRule type="cellIs" dxfId="590" priority="1252" stopIfTrue="1" operator="greaterThan">
      <formula>#REF!</formula>
    </cfRule>
    <cfRule type="cellIs" dxfId="589" priority="1253" stopIfTrue="1" operator="equal">
      <formula>""</formula>
    </cfRule>
    <cfRule type="cellIs" dxfId="588" priority="1254" stopIfTrue="1" operator="lessThan">
      <formula>#REF!</formula>
    </cfRule>
  </conditionalFormatting>
  <conditionalFormatting sqref="N721">
    <cfRule type="cellIs" dxfId="587" priority="1246" stopIfTrue="1" operator="greaterThan">
      <formula>#REF!</formula>
    </cfRule>
    <cfRule type="cellIs" dxfId="586" priority="1247" stopIfTrue="1" operator="equal">
      <formula>""</formula>
    </cfRule>
    <cfRule type="cellIs" dxfId="585" priority="1248" stopIfTrue="1" operator="lessThan">
      <formula>#REF!</formula>
    </cfRule>
  </conditionalFormatting>
  <conditionalFormatting sqref="N721">
    <cfRule type="cellIs" dxfId="584" priority="1243" stopIfTrue="1" operator="greaterThan">
      <formula>#REF!</formula>
    </cfRule>
    <cfRule type="cellIs" dxfId="583" priority="1244" stopIfTrue="1" operator="equal">
      <formula>""</formula>
    </cfRule>
    <cfRule type="cellIs" dxfId="582" priority="1245" stopIfTrue="1" operator="lessThan">
      <formula>#REF!</formula>
    </cfRule>
  </conditionalFormatting>
  <conditionalFormatting sqref="N770:N771">
    <cfRule type="cellIs" dxfId="581" priority="1240" stopIfTrue="1" operator="greaterThan">
      <formula>#REF!</formula>
    </cfRule>
    <cfRule type="cellIs" dxfId="580" priority="1241" stopIfTrue="1" operator="equal">
      <formula>""</formula>
    </cfRule>
    <cfRule type="cellIs" dxfId="579" priority="1242" stopIfTrue="1" operator="lessThan">
      <formula>#REF!</formula>
    </cfRule>
  </conditionalFormatting>
  <conditionalFormatting sqref="N770:N771">
    <cfRule type="cellIs" dxfId="578" priority="1237" stopIfTrue="1" operator="greaterThan">
      <formula>#REF!</formula>
    </cfRule>
    <cfRule type="cellIs" dxfId="577" priority="1238" stopIfTrue="1" operator="equal">
      <formula>""</formula>
    </cfRule>
    <cfRule type="cellIs" dxfId="576" priority="1239" stopIfTrue="1" operator="lessThan">
      <formula>#REF!</formula>
    </cfRule>
  </conditionalFormatting>
  <conditionalFormatting sqref="N722">
    <cfRule type="cellIs" dxfId="575" priority="1234" stopIfTrue="1" operator="greaterThan">
      <formula>#REF!</formula>
    </cfRule>
    <cfRule type="cellIs" dxfId="574" priority="1235" stopIfTrue="1" operator="equal">
      <formula>""</formula>
    </cfRule>
    <cfRule type="cellIs" dxfId="573" priority="1236" stopIfTrue="1" operator="lessThan">
      <formula>#REF!</formula>
    </cfRule>
  </conditionalFormatting>
  <conditionalFormatting sqref="N722">
    <cfRule type="cellIs" dxfId="572" priority="1231" stopIfTrue="1" operator="greaterThan">
      <formula>#REF!</formula>
    </cfRule>
    <cfRule type="cellIs" dxfId="571" priority="1232" stopIfTrue="1" operator="equal">
      <formula>""</formula>
    </cfRule>
    <cfRule type="cellIs" dxfId="570" priority="1233" stopIfTrue="1" operator="lessThan">
      <formula>#REF!</formula>
    </cfRule>
  </conditionalFormatting>
  <conditionalFormatting sqref="N516:N517">
    <cfRule type="cellIs" dxfId="569" priority="1228" stopIfTrue="1" operator="greaterThan">
      <formula>#REF!</formula>
    </cfRule>
    <cfRule type="cellIs" dxfId="568" priority="1229" stopIfTrue="1" operator="equal">
      <formula>""</formula>
    </cfRule>
    <cfRule type="cellIs" dxfId="567" priority="1230" stopIfTrue="1" operator="lessThan">
      <formula>#REF!</formula>
    </cfRule>
  </conditionalFormatting>
  <conditionalFormatting sqref="N516:N517">
    <cfRule type="cellIs" dxfId="566" priority="1225" stopIfTrue="1" operator="greaterThan">
      <formula>#REF!</formula>
    </cfRule>
    <cfRule type="cellIs" dxfId="565" priority="1226" stopIfTrue="1" operator="equal">
      <formula>""</formula>
    </cfRule>
    <cfRule type="cellIs" dxfId="564" priority="1227" stopIfTrue="1" operator="lessThan">
      <formula>#REF!</formula>
    </cfRule>
  </conditionalFormatting>
  <conditionalFormatting sqref="N238:N239">
    <cfRule type="cellIs" dxfId="563" priority="1213" stopIfTrue="1" operator="greaterThan">
      <formula>#REF!</formula>
    </cfRule>
    <cfRule type="cellIs" dxfId="562" priority="1214" stopIfTrue="1" operator="equal">
      <formula>""</formula>
    </cfRule>
    <cfRule type="cellIs" dxfId="561" priority="1215" stopIfTrue="1" operator="lessThan">
      <formula>#REF!</formula>
    </cfRule>
  </conditionalFormatting>
  <conditionalFormatting sqref="N527:N528">
    <cfRule type="cellIs" dxfId="560" priority="1210" stopIfTrue="1" operator="greaterThan">
      <formula>#REF!</formula>
    </cfRule>
    <cfRule type="cellIs" dxfId="559" priority="1211" stopIfTrue="1" operator="equal">
      <formula>""</formula>
    </cfRule>
    <cfRule type="cellIs" dxfId="558" priority="1212" stopIfTrue="1" operator="lessThan">
      <formula>#REF!</formula>
    </cfRule>
  </conditionalFormatting>
  <conditionalFormatting sqref="N527:N528">
    <cfRule type="cellIs" dxfId="557" priority="1207" stopIfTrue="1" operator="greaterThan">
      <formula>#REF!</formula>
    </cfRule>
    <cfRule type="cellIs" dxfId="556" priority="1208" stopIfTrue="1" operator="equal">
      <formula>""</formula>
    </cfRule>
    <cfRule type="cellIs" dxfId="555" priority="1209" stopIfTrue="1" operator="lessThan">
      <formula>#REF!</formula>
    </cfRule>
  </conditionalFormatting>
  <conditionalFormatting sqref="N578">
    <cfRule type="cellIs" dxfId="554" priority="1204" stopIfTrue="1" operator="greaterThan">
      <formula>#REF!</formula>
    </cfRule>
    <cfRule type="cellIs" dxfId="553" priority="1205" stopIfTrue="1" operator="equal">
      <formula>""</formula>
    </cfRule>
    <cfRule type="cellIs" dxfId="552" priority="1206" stopIfTrue="1" operator="lessThan">
      <formula>#REF!</formula>
    </cfRule>
  </conditionalFormatting>
  <conditionalFormatting sqref="N585:N586">
    <cfRule type="cellIs" dxfId="551" priority="1201" stopIfTrue="1" operator="greaterThan">
      <formula>#REF!</formula>
    </cfRule>
    <cfRule type="cellIs" dxfId="550" priority="1202" stopIfTrue="1" operator="equal">
      <formula>""</formula>
    </cfRule>
    <cfRule type="cellIs" dxfId="549" priority="1203" stopIfTrue="1" operator="lessThan">
      <formula>#REF!</formula>
    </cfRule>
  </conditionalFormatting>
  <conditionalFormatting sqref="N502">
    <cfRule type="cellIs" dxfId="548" priority="1189" stopIfTrue="1" operator="greaterThan">
      <formula>#REF!</formula>
    </cfRule>
    <cfRule type="cellIs" dxfId="547" priority="1190" stopIfTrue="1" operator="equal">
      <formula>""</formula>
    </cfRule>
    <cfRule type="cellIs" dxfId="546" priority="1191" stopIfTrue="1" operator="lessThan">
      <formula>#REF!</formula>
    </cfRule>
  </conditionalFormatting>
  <conditionalFormatting sqref="N427">
    <cfRule type="cellIs" dxfId="545" priority="1186" stopIfTrue="1" operator="greaterThan">
      <formula>#REF!</formula>
    </cfRule>
    <cfRule type="cellIs" dxfId="544" priority="1187" stopIfTrue="1" operator="equal">
      <formula>""</formula>
    </cfRule>
    <cfRule type="cellIs" dxfId="543" priority="1188" stopIfTrue="1" operator="lessThan">
      <formula>#REF!</formula>
    </cfRule>
  </conditionalFormatting>
  <conditionalFormatting sqref="N783:N846">
    <cfRule type="cellIs" dxfId="542" priority="1183" stopIfTrue="1" operator="greaterThan">
      <formula>#REF!</formula>
    </cfRule>
    <cfRule type="cellIs" dxfId="541" priority="1184" stopIfTrue="1" operator="equal">
      <formula>""</formula>
    </cfRule>
    <cfRule type="cellIs" dxfId="540" priority="1185" stopIfTrue="1" operator="lessThan">
      <formula>#REF!</formula>
    </cfRule>
  </conditionalFormatting>
  <conditionalFormatting sqref="N783:N846">
    <cfRule type="cellIs" dxfId="539" priority="1180" stopIfTrue="1" operator="greaterThan">
      <formula>#REF!</formula>
    </cfRule>
    <cfRule type="cellIs" dxfId="538" priority="1181" stopIfTrue="1" operator="equal">
      <formula>""</formula>
    </cfRule>
    <cfRule type="cellIs" dxfId="537" priority="1182" stopIfTrue="1" operator="lessThan">
      <formula>#REF!</formula>
    </cfRule>
  </conditionalFormatting>
  <conditionalFormatting sqref="N783:N846">
    <cfRule type="cellIs" dxfId="536" priority="1177" stopIfTrue="1" operator="greaterThan">
      <formula>#REF!</formula>
    </cfRule>
    <cfRule type="cellIs" dxfId="535" priority="1178" stopIfTrue="1" operator="equal">
      <formula>""</formula>
    </cfRule>
    <cfRule type="cellIs" dxfId="534" priority="1179" stopIfTrue="1" operator="lessThan">
      <formula>#REF!</formula>
    </cfRule>
  </conditionalFormatting>
  <conditionalFormatting sqref="N783:N846">
    <cfRule type="cellIs" dxfId="533" priority="1174" stopIfTrue="1" operator="greaterThan">
      <formula>#REF!</formula>
    </cfRule>
    <cfRule type="cellIs" dxfId="532" priority="1175" stopIfTrue="1" operator="equal">
      <formula>""</formula>
    </cfRule>
    <cfRule type="cellIs" dxfId="531" priority="1176" stopIfTrue="1" operator="lessThan">
      <formula>#REF!</formula>
    </cfRule>
  </conditionalFormatting>
  <conditionalFormatting sqref="N783:N846">
    <cfRule type="cellIs" dxfId="530" priority="1171" stopIfTrue="1" operator="greaterThan">
      <formula>#REF!</formula>
    </cfRule>
    <cfRule type="cellIs" dxfId="529" priority="1172" stopIfTrue="1" operator="equal">
      <formula>""</formula>
    </cfRule>
    <cfRule type="cellIs" dxfId="528" priority="1173" stopIfTrue="1" operator="lessThan">
      <formula>#REF!</formula>
    </cfRule>
  </conditionalFormatting>
  <conditionalFormatting sqref="N54">
    <cfRule type="cellIs" dxfId="527" priority="1168" stopIfTrue="1" operator="greaterThan">
      <formula>#REF!</formula>
    </cfRule>
    <cfRule type="cellIs" dxfId="526" priority="1169" stopIfTrue="1" operator="equal">
      <formula>""</formula>
    </cfRule>
    <cfRule type="cellIs" dxfId="525" priority="1170" stopIfTrue="1" operator="lessThan">
      <formula>#REF!</formula>
    </cfRule>
  </conditionalFormatting>
  <conditionalFormatting sqref="N91">
    <cfRule type="cellIs" dxfId="524" priority="1165" stopIfTrue="1" operator="greaterThan">
      <formula>#REF!</formula>
    </cfRule>
    <cfRule type="cellIs" dxfId="523" priority="1166" stopIfTrue="1" operator="equal">
      <formula>""</formula>
    </cfRule>
    <cfRule type="cellIs" dxfId="522" priority="1167" stopIfTrue="1" operator="lessThan">
      <formula>#REF!</formula>
    </cfRule>
  </conditionalFormatting>
  <conditionalFormatting sqref="N111">
    <cfRule type="cellIs" dxfId="521" priority="1162" stopIfTrue="1" operator="greaterThan">
      <formula>#REF!</formula>
    </cfRule>
    <cfRule type="cellIs" dxfId="520" priority="1163" stopIfTrue="1" operator="equal">
      <formula>""</formula>
    </cfRule>
    <cfRule type="cellIs" dxfId="519" priority="1164" stopIfTrue="1" operator="lessThan">
      <formula>#REF!</formula>
    </cfRule>
  </conditionalFormatting>
  <conditionalFormatting sqref="N56">
    <cfRule type="cellIs" dxfId="518" priority="1159" stopIfTrue="1" operator="greaterThan">
      <formula>#REF!</formula>
    </cfRule>
    <cfRule type="cellIs" dxfId="517" priority="1160" stopIfTrue="1" operator="equal">
      <formula>""</formula>
    </cfRule>
    <cfRule type="cellIs" dxfId="516" priority="1161" stopIfTrue="1" operator="lessThan">
      <formula>#REF!</formula>
    </cfRule>
  </conditionalFormatting>
  <conditionalFormatting sqref="N57">
    <cfRule type="cellIs" dxfId="515" priority="1156" stopIfTrue="1" operator="greaterThan">
      <formula>#REF!</formula>
    </cfRule>
    <cfRule type="cellIs" dxfId="514" priority="1157" stopIfTrue="1" operator="equal">
      <formula>""</formula>
    </cfRule>
    <cfRule type="cellIs" dxfId="513" priority="1158" stopIfTrue="1" operator="lessThan">
      <formula>#REF!</formula>
    </cfRule>
  </conditionalFormatting>
  <conditionalFormatting sqref="N102">
    <cfRule type="cellIs" dxfId="512" priority="1153" stopIfTrue="1" operator="greaterThan">
      <formula>#REF!</formula>
    </cfRule>
    <cfRule type="cellIs" dxfId="511" priority="1154" stopIfTrue="1" operator="equal">
      <formula>""</formula>
    </cfRule>
    <cfRule type="cellIs" dxfId="510" priority="1155" stopIfTrue="1" operator="lessThan">
      <formula>#REF!</formula>
    </cfRule>
  </conditionalFormatting>
  <conditionalFormatting sqref="N114">
    <cfRule type="cellIs" dxfId="509" priority="1147" stopIfTrue="1" operator="greaterThan">
      <formula>#REF!</formula>
    </cfRule>
    <cfRule type="cellIs" dxfId="508" priority="1148" stopIfTrue="1" operator="equal">
      <formula>""</formula>
    </cfRule>
    <cfRule type="cellIs" dxfId="507" priority="1149" stopIfTrue="1" operator="lessThan">
      <formula>#REF!</formula>
    </cfRule>
  </conditionalFormatting>
  <conditionalFormatting sqref="N157">
    <cfRule type="cellIs" dxfId="506" priority="1144" stopIfTrue="1" operator="greaterThan">
      <formula>#REF!</formula>
    </cfRule>
    <cfRule type="cellIs" dxfId="505" priority="1145" stopIfTrue="1" operator="equal">
      <formula>""</formula>
    </cfRule>
    <cfRule type="cellIs" dxfId="504" priority="1146" stopIfTrue="1" operator="lessThan">
      <formula>#REF!</formula>
    </cfRule>
  </conditionalFormatting>
  <conditionalFormatting sqref="N185">
    <cfRule type="cellIs" dxfId="503" priority="1141" stopIfTrue="1" operator="greaterThan">
      <formula>#REF!</formula>
    </cfRule>
    <cfRule type="cellIs" dxfId="502" priority="1142" stopIfTrue="1" operator="equal">
      <formula>""</formula>
    </cfRule>
    <cfRule type="cellIs" dxfId="501" priority="1143" stopIfTrue="1" operator="lessThan">
      <formula>#REF!</formula>
    </cfRule>
  </conditionalFormatting>
  <conditionalFormatting sqref="N208:N213">
    <cfRule type="cellIs" dxfId="500" priority="1135" stopIfTrue="1" operator="greaterThan">
      <formula>#REF!</formula>
    </cfRule>
    <cfRule type="cellIs" dxfId="499" priority="1136" stopIfTrue="1" operator="equal">
      <formula>""</formula>
    </cfRule>
    <cfRule type="cellIs" dxfId="498" priority="1137" stopIfTrue="1" operator="lessThan">
      <formula>#REF!</formula>
    </cfRule>
  </conditionalFormatting>
  <conditionalFormatting sqref="N225:N229">
    <cfRule type="cellIs" dxfId="497" priority="1132" stopIfTrue="1" operator="greaterThan">
      <formula>#REF!</formula>
    </cfRule>
    <cfRule type="cellIs" dxfId="496" priority="1133" stopIfTrue="1" operator="equal">
      <formula>""</formula>
    </cfRule>
    <cfRule type="cellIs" dxfId="495" priority="1134" stopIfTrue="1" operator="lessThan">
      <formula>#REF!</formula>
    </cfRule>
  </conditionalFormatting>
  <conditionalFormatting sqref="N237">
    <cfRule type="cellIs" dxfId="494" priority="1129" stopIfTrue="1" operator="greaterThan">
      <formula>#REF!</formula>
    </cfRule>
    <cfRule type="cellIs" dxfId="493" priority="1130" stopIfTrue="1" operator="equal">
      <formula>""</formula>
    </cfRule>
    <cfRule type="cellIs" dxfId="492" priority="1131" stopIfTrue="1" operator="lessThan">
      <formula>#REF!</formula>
    </cfRule>
  </conditionalFormatting>
  <conditionalFormatting sqref="N279:N281">
    <cfRule type="cellIs" dxfId="491" priority="1123" stopIfTrue="1" operator="greaterThan">
      <formula>#REF!</formula>
    </cfRule>
    <cfRule type="cellIs" dxfId="490" priority="1124" stopIfTrue="1" operator="equal">
      <formula>""</formula>
    </cfRule>
    <cfRule type="cellIs" dxfId="489" priority="1125" stopIfTrue="1" operator="lessThan">
      <formula>#REF!</formula>
    </cfRule>
  </conditionalFormatting>
  <conditionalFormatting sqref="N359:N365">
    <cfRule type="cellIs" dxfId="488" priority="1117" stopIfTrue="1" operator="greaterThan">
      <formula>#REF!</formula>
    </cfRule>
    <cfRule type="cellIs" dxfId="487" priority="1118" stopIfTrue="1" operator="equal">
      <formula>""</formula>
    </cfRule>
    <cfRule type="cellIs" dxfId="486" priority="1119" stopIfTrue="1" operator="lessThan">
      <formula>#REF!</formula>
    </cfRule>
  </conditionalFormatting>
  <conditionalFormatting sqref="N373:N374">
    <cfRule type="cellIs" dxfId="485" priority="1114" stopIfTrue="1" operator="greaterThan">
      <formula>#REF!</formula>
    </cfRule>
    <cfRule type="cellIs" dxfId="484" priority="1115" stopIfTrue="1" operator="equal">
      <formula>""</formula>
    </cfRule>
    <cfRule type="cellIs" dxfId="483" priority="1116" stopIfTrue="1" operator="lessThan">
      <formula>#REF!</formula>
    </cfRule>
  </conditionalFormatting>
  <conditionalFormatting sqref="N476">
    <cfRule type="cellIs" dxfId="482" priority="1111" stopIfTrue="1" operator="greaterThan">
      <formula>#REF!</formula>
    </cfRule>
    <cfRule type="cellIs" dxfId="481" priority="1112" stopIfTrue="1" operator="equal">
      <formula>""</formula>
    </cfRule>
    <cfRule type="cellIs" dxfId="480" priority="1113" stopIfTrue="1" operator="lessThan">
      <formula>#REF!</formula>
    </cfRule>
  </conditionalFormatting>
  <conditionalFormatting sqref="N544">
    <cfRule type="cellIs" dxfId="479" priority="1108" stopIfTrue="1" operator="greaterThan">
      <formula>#REF!</formula>
    </cfRule>
    <cfRule type="cellIs" dxfId="478" priority="1109" stopIfTrue="1" operator="equal">
      <formula>""</formula>
    </cfRule>
    <cfRule type="cellIs" dxfId="477" priority="1110" stopIfTrue="1" operator="lessThan">
      <formula>#REF!</formula>
    </cfRule>
  </conditionalFormatting>
  <conditionalFormatting sqref="N548">
    <cfRule type="cellIs" dxfId="476" priority="1105" stopIfTrue="1" operator="greaterThan">
      <formula>#REF!</formula>
    </cfRule>
    <cfRule type="cellIs" dxfId="475" priority="1106" stopIfTrue="1" operator="equal">
      <formula>""</formula>
    </cfRule>
    <cfRule type="cellIs" dxfId="474" priority="1107" stopIfTrue="1" operator="lessThan">
      <formula>#REF!</formula>
    </cfRule>
  </conditionalFormatting>
  <conditionalFormatting sqref="N645">
    <cfRule type="cellIs" dxfId="473" priority="1102" stopIfTrue="1" operator="greaterThan">
      <formula>#REF!</formula>
    </cfRule>
    <cfRule type="cellIs" dxfId="472" priority="1103" stopIfTrue="1" operator="equal">
      <formula>""</formula>
    </cfRule>
    <cfRule type="cellIs" dxfId="471" priority="1104" stopIfTrue="1" operator="lessThan">
      <formula>#REF!</formula>
    </cfRule>
  </conditionalFormatting>
  <conditionalFormatting sqref="N645">
    <cfRule type="cellIs" dxfId="470" priority="1099" stopIfTrue="1" operator="greaterThan">
      <formula>#REF!</formula>
    </cfRule>
    <cfRule type="cellIs" dxfId="469" priority="1100" stopIfTrue="1" operator="equal">
      <formula>""</formula>
    </cfRule>
    <cfRule type="cellIs" dxfId="468" priority="1101" stopIfTrue="1" operator="lessThan">
      <formula>#REF!</formula>
    </cfRule>
  </conditionalFormatting>
  <conditionalFormatting sqref="N645">
    <cfRule type="cellIs" dxfId="467" priority="1096" stopIfTrue="1" operator="greaterThan">
      <formula>#REF!</formula>
    </cfRule>
    <cfRule type="cellIs" dxfId="466" priority="1097" stopIfTrue="1" operator="equal">
      <formula>""</formula>
    </cfRule>
    <cfRule type="cellIs" dxfId="465" priority="1098" stopIfTrue="1" operator="lessThan">
      <formula>#REF!</formula>
    </cfRule>
  </conditionalFormatting>
  <conditionalFormatting sqref="N645">
    <cfRule type="cellIs" dxfId="464" priority="1093" stopIfTrue="1" operator="greaterThan">
      <formula>#REF!</formula>
    </cfRule>
    <cfRule type="cellIs" dxfId="463" priority="1094" stopIfTrue="1" operator="equal">
      <formula>""</formula>
    </cfRule>
    <cfRule type="cellIs" dxfId="462" priority="1095" stopIfTrue="1" operator="lessThan">
      <formula>#REF!</formula>
    </cfRule>
  </conditionalFormatting>
  <conditionalFormatting sqref="N645">
    <cfRule type="cellIs" dxfId="461" priority="1090" stopIfTrue="1" operator="greaterThan">
      <formula>#REF!</formula>
    </cfRule>
    <cfRule type="cellIs" dxfId="460" priority="1091" stopIfTrue="1" operator="equal">
      <formula>""</formula>
    </cfRule>
    <cfRule type="cellIs" dxfId="459" priority="1092" stopIfTrue="1" operator="lessThan">
      <formula>#REF!</formula>
    </cfRule>
  </conditionalFormatting>
  <conditionalFormatting sqref="N959:N967 N950 N969:N972">
    <cfRule type="cellIs" dxfId="458" priority="1087" stopIfTrue="1" operator="greaterThan">
      <formula>#REF!</formula>
    </cfRule>
    <cfRule type="cellIs" dxfId="457" priority="1088" stopIfTrue="1" operator="equal">
      <formula>""</formula>
    </cfRule>
    <cfRule type="cellIs" dxfId="456" priority="1089" stopIfTrue="1" operator="lessThan">
      <formula>#REF!</formula>
    </cfRule>
  </conditionalFormatting>
  <conditionalFormatting sqref="N957 N950">
    <cfRule type="cellIs" dxfId="455" priority="1084" stopIfTrue="1" operator="greaterThan">
      <formula>#REF!</formula>
    </cfRule>
    <cfRule type="cellIs" dxfId="454" priority="1085" stopIfTrue="1" operator="equal">
      <formula>""</formula>
    </cfRule>
    <cfRule type="cellIs" dxfId="453" priority="1086" stopIfTrue="1" operator="lessThan">
      <formula>#REF!</formula>
    </cfRule>
  </conditionalFormatting>
  <conditionalFormatting sqref="N969">
    <cfRule type="cellIs" dxfId="452" priority="1081" stopIfTrue="1" operator="greaterThan">
      <formula>#REF!</formula>
    </cfRule>
    <cfRule type="cellIs" dxfId="451" priority="1082" stopIfTrue="1" operator="equal">
      <formula>""</formula>
    </cfRule>
    <cfRule type="cellIs" dxfId="450" priority="1083" stopIfTrue="1" operator="lessThan">
      <formula>#REF!</formula>
    </cfRule>
  </conditionalFormatting>
  <conditionalFormatting sqref="N950">
    <cfRule type="cellIs" dxfId="449" priority="1078" stopIfTrue="1" operator="greaterThan">
      <formula>#REF!</formula>
    </cfRule>
    <cfRule type="cellIs" dxfId="448" priority="1079" stopIfTrue="1" operator="equal">
      <formula>""</formula>
    </cfRule>
    <cfRule type="cellIs" dxfId="447" priority="1080" stopIfTrue="1" operator="lessThan">
      <formula>#REF!</formula>
    </cfRule>
  </conditionalFormatting>
  <conditionalFormatting sqref="N950:N951">
    <cfRule type="cellIs" dxfId="446" priority="1075" stopIfTrue="1" operator="greaterThan">
      <formula>#REF!</formula>
    </cfRule>
    <cfRule type="cellIs" dxfId="445" priority="1076" stopIfTrue="1" operator="equal">
      <formula>""</formula>
    </cfRule>
    <cfRule type="cellIs" dxfId="444" priority="1077" stopIfTrue="1" operator="lessThan">
      <formula>#REF!</formula>
    </cfRule>
  </conditionalFormatting>
  <conditionalFormatting sqref="N950:N951">
    <cfRule type="cellIs" dxfId="443" priority="1072" stopIfTrue="1" operator="greaterThan">
      <formula>#REF!</formula>
    </cfRule>
    <cfRule type="cellIs" dxfId="442" priority="1073" stopIfTrue="1" operator="equal">
      <formula>""</formula>
    </cfRule>
    <cfRule type="cellIs" dxfId="441" priority="1074" stopIfTrue="1" operator="lessThan">
      <formula>#REF!</formula>
    </cfRule>
  </conditionalFormatting>
  <conditionalFormatting sqref="N950:N951">
    <cfRule type="cellIs" dxfId="440" priority="1069" stopIfTrue="1" operator="greaterThan">
      <formula>#REF!</formula>
    </cfRule>
    <cfRule type="cellIs" dxfId="439" priority="1070" stopIfTrue="1" operator="equal">
      <formula>""</formula>
    </cfRule>
    <cfRule type="cellIs" dxfId="438" priority="1071" stopIfTrue="1" operator="lessThan">
      <formula>#REF!</formula>
    </cfRule>
  </conditionalFormatting>
  <conditionalFormatting sqref="N950:N951">
    <cfRule type="cellIs" dxfId="437" priority="1066" stopIfTrue="1" operator="greaterThan">
      <formula>#REF!</formula>
    </cfRule>
    <cfRule type="cellIs" dxfId="436" priority="1067" stopIfTrue="1" operator="equal">
      <formula>""</formula>
    </cfRule>
    <cfRule type="cellIs" dxfId="435" priority="1068" stopIfTrue="1" operator="lessThan">
      <formula>#REF!</formula>
    </cfRule>
  </conditionalFormatting>
  <conditionalFormatting sqref="N950:N951">
    <cfRule type="cellIs" dxfId="434" priority="1063" stopIfTrue="1" operator="greaterThan">
      <formula>#REF!</formula>
    </cfRule>
    <cfRule type="cellIs" dxfId="433" priority="1064" stopIfTrue="1" operator="equal">
      <formula>""</formula>
    </cfRule>
    <cfRule type="cellIs" dxfId="432" priority="1065" stopIfTrue="1" operator="lessThan">
      <formula>#REF!</formula>
    </cfRule>
  </conditionalFormatting>
  <conditionalFormatting sqref="N956:N958">
    <cfRule type="cellIs" dxfId="431" priority="1060" stopIfTrue="1" operator="greaterThan">
      <formula>#REF!</formula>
    </cfRule>
    <cfRule type="cellIs" dxfId="430" priority="1061" stopIfTrue="1" operator="equal">
      <formula>""</formula>
    </cfRule>
    <cfRule type="cellIs" dxfId="429" priority="1062" stopIfTrue="1" operator="lessThan">
      <formula>#REF!</formula>
    </cfRule>
  </conditionalFormatting>
  <conditionalFormatting sqref="N956:N958">
    <cfRule type="cellIs" dxfId="428" priority="1057" stopIfTrue="1" operator="greaterThan">
      <formula>#REF!</formula>
    </cfRule>
    <cfRule type="cellIs" dxfId="427" priority="1058" stopIfTrue="1" operator="equal">
      <formula>""</formula>
    </cfRule>
    <cfRule type="cellIs" dxfId="426" priority="1059" stopIfTrue="1" operator="lessThan">
      <formula>#REF!</formula>
    </cfRule>
  </conditionalFormatting>
  <conditionalFormatting sqref="N956:N958">
    <cfRule type="cellIs" dxfId="425" priority="1054" stopIfTrue="1" operator="greaterThan">
      <formula>#REF!</formula>
    </cfRule>
    <cfRule type="cellIs" dxfId="424" priority="1055" stopIfTrue="1" operator="equal">
      <formula>""</formula>
    </cfRule>
    <cfRule type="cellIs" dxfId="423" priority="1056" stopIfTrue="1" operator="lessThan">
      <formula>#REF!</formula>
    </cfRule>
  </conditionalFormatting>
  <conditionalFormatting sqref="N956:N958">
    <cfRule type="cellIs" dxfId="422" priority="1051" stopIfTrue="1" operator="greaterThan">
      <formula>#REF!</formula>
    </cfRule>
    <cfRule type="cellIs" dxfId="421" priority="1052" stopIfTrue="1" operator="equal">
      <formula>""</formula>
    </cfRule>
    <cfRule type="cellIs" dxfId="420" priority="1053" stopIfTrue="1" operator="lessThan">
      <formula>#REF!</formula>
    </cfRule>
  </conditionalFormatting>
  <conditionalFormatting sqref="N956:N958">
    <cfRule type="cellIs" dxfId="419" priority="1048" stopIfTrue="1" operator="greaterThan">
      <formula>#REF!</formula>
    </cfRule>
    <cfRule type="cellIs" dxfId="418" priority="1049" stopIfTrue="1" operator="equal">
      <formula>""</formula>
    </cfRule>
    <cfRule type="cellIs" dxfId="417" priority="1050" stopIfTrue="1" operator="lessThan">
      <formula>#REF!</formula>
    </cfRule>
  </conditionalFormatting>
  <conditionalFormatting sqref="N969:N972">
    <cfRule type="cellIs" dxfId="416" priority="1045" stopIfTrue="1" operator="greaterThan">
      <formula>#REF!</formula>
    </cfRule>
    <cfRule type="cellIs" dxfId="415" priority="1046" stopIfTrue="1" operator="equal">
      <formula>""</formula>
    </cfRule>
    <cfRule type="cellIs" dxfId="414" priority="1047" stopIfTrue="1" operator="lessThan">
      <formula>#REF!</formula>
    </cfRule>
  </conditionalFormatting>
  <conditionalFormatting sqref="N621:N625 N647 N887:N954 N956:N967 N872:N885 N783:N845 N969:N972">
    <cfRule type="cellIs" dxfId="413" priority="1042" stopIfTrue="1" operator="greaterThan">
      <formula>H621</formula>
    </cfRule>
    <cfRule type="cellIs" dxfId="412" priority="1043" stopIfTrue="1" operator="equal">
      <formula>""</formula>
    </cfRule>
    <cfRule type="cellIs" dxfId="411" priority="1044" stopIfTrue="1" operator="lessThan">
      <formula>H621</formula>
    </cfRule>
  </conditionalFormatting>
  <conditionalFormatting sqref="N187">
    <cfRule type="cellIs" dxfId="410" priority="1036" stopIfTrue="1" operator="greaterThan">
      <formula>#REF!</formula>
    </cfRule>
    <cfRule type="cellIs" dxfId="409" priority="1037" stopIfTrue="1" operator="equal">
      <formula>""</formula>
    </cfRule>
    <cfRule type="cellIs" dxfId="408" priority="1038" stopIfTrue="1" operator="lessThan">
      <formula>#REF!</formula>
    </cfRule>
  </conditionalFormatting>
  <conditionalFormatting sqref="N192">
    <cfRule type="cellIs" dxfId="407" priority="1030" stopIfTrue="1" operator="greaterThan">
      <formula>#REF!</formula>
    </cfRule>
    <cfRule type="cellIs" dxfId="406" priority="1031" stopIfTrue="1" operator="equal">
      <formula>""</formula>
    </cfRule>
    <cfRule type="cellIs" dxfId="405" priority="1032" stopIfTrue="1" operator="lessThan">
      <formula>#REF!</formula>
    </cfRule>
  </conditionalFormatting>
  <conditionalFormatting sqref="F655 U655">
    <cfRule type="cellIs" dxfId="404" priority="1027" stopIfTrue="1" operator="greaterThan">
      <formula>#REF!</formula>
    </cfRule>
    <cfRule type="cellIs" dxfId="403" priority="1028" stopIfTrue="1" operator="equal">
      <formula>""</formula>
    </cfRule>
    <cfRule type="cellIs" dxfId="402" priority="1029" stopIfTrue="1" operator="lessThan">
      <formula>#REF!</formula>
    </cfRule>
  </conditionalFormatting>
  <conditionalFormatting sqref="E655">
    <cfRule type="cellIs" dxfId="401" priority="1024" stopIfTrue="1" operator="greaterThan">
      <formula>D655</formula>
    </cfRule>
    <cfRule type="cellIs" dxfId="400" priority="1025" stopIfTrue="1" operator="equal">
      <formula>""</formula>
    </cfRule>
    <cfRule type="cellIs" dxfId="399" priority="1026" stopIfTrue="1" operator="lessThan">
      <formula>D655</formula>
    </cfRule>
  </conditionalFormatting>
  <conditionalFormatting sqref="F655">
    <cfRule type="cellIs" dxfId="398" priority="1021" stopIfTrue="1" operator="greaterThan">
      <formula>#REF!</formula>
    </cfRule>
    <cfRule type="cellIs" dxfId="397" priority="1022" stopIfTrue="1" operator="equal">
      <formula>""</formula>
    </cfRule>
    <cfRule type="cellIs" dxfId="396" priority="1023" stopIfTrue="1" operator="lessThan">
      <formula>#REF!</formula>
    </cfRule>
  </conditionalFormatting>
  <conditionalFormatting sqref="F655">
    <cfRule type="cellIs" dxfId="395" priority="1018" stopIfTrue="1" operator="greaterThan">
      <formula>#REF!</formula>
    </cfRule>
    <cfRule type="cellIs" dxfId="394" priority="1019" stopIfTrue="1" operator="equal">
      <formula>""</formula>
    </cfRule>
    <cfRule type="cellIs" dxfId="393" priority="1020" stopIfTrue="1" operator="lessThan">
      <formula>#REF!</formula>
    </cfRule>
  </conditionalFormatting>
  <conditionalFormatting sqref="F655">
    <cfRule type="cellIs" dxfId="392" priority="1015" stopIfTrue="1" operator="greaterThan">
      <formula>#REF!</formula>
    </cfRule>
    <cfRule type="cellIs" dxfId="391" priority="1016" stopIfTrue="1" operator="equal">
      <formula>""</formula>
    </cfRule>
    <cfRule type="cellIs" dxfId="390" priority="1017" stopIfTrue="1" operator="lessThan">
      <formula>#REF!</formula>
    </cfRule>
  </conditionalFormatting>
  <conditionalFormatting sqref="U655">
    <cfRule type="cellIs" dxfId="389" priority="976" stopIfTrue="1" operator="greaterThan">
      <formula>#REF!</formula>
    </cfRule>
    <cfRule type="cellIs" dxfId="388" priority="977" stopIfTrue="1" operator="equal">
      <formula>""</formula>
    </cfRule>
    <cfRule type="cellIs" dxfId="387" priority="978" stopIfTrue="1" operator="lessThan">
      <formula>#REF!</formula>
    </cfRule>
  </conditionalFormatting>
  <conditionalFormatting sqref="Y655 AC655">
    <cfRule type="cellIs" dxfId="386" priority="971" stopIfTrue="1" operator="equal">
      <formula>"NOK"</formula>
    </cfRule>
    <cfRule type="cellIs" dxfId="385" priority="972" stopIfTrue="1" operator="equal">
      <formula>"OK"</formula>
    </cfRule>
    <cfRule type="cellIs" dxfId="384" priority="973" stopIfTrue="1" operator="equal">
      <formula>"Partiel"</formula>
    </cfRule>
  </conditionalFormatting>
  <conditionalFormatting sqref="X655 AB655">
    <cfRule type="cellIs" dxfId="383" priority="974" stopIfTrue="1" operator="equal">
      <formula>"Test NOK"</formula>
    </cfRule>
    <cfRule type="cellIs" dxfId="382" priority="975" stopIfTrue="1" operator="equal">
      <formula>"Test OK"</formula>
    </cfRule>
  </conditionalFormatting>
  <conditionalFormatting sqref="J655">
    <cfRule type="cellIs" dxfId="381" priority="881" operator="equal">
      <formula>"OK"</formula>
    </cfRule>
  </conditionalFormatting>
  <conditionalFormatting sqref="J655">
    <cfRule type="expression" priority="867" stopIfTrue="1">
      <formula>H655=""</formula>
    </cfRule>
    <cfRule type="cellIs" dxfId="380" priority="869" operator="equal">
      <formula>"NOK"</formula>
    </cfRule>
    <cfRule type="expression" dxfId="379" priority="880">
      <formula>H655&lt;&gt;"NA"</formula>
    </cfRule>
  </conditionalFormatting>
  <conditionalFormatting sqref="L655">
    <cfRule type="expression" dxfId="378" priority="870">
      <formula>AND(J655="NOK",L655="EN ATTENTE")</formula>
    </cfRule>
    <cfRule type="expression" dxfId="377" priority="871">
      <formula>AND(J655="NOK",L655="")</formula>
    </cfRule>
    <cfRule type="expression" dxfId="376" priority="872">
      <formula>AND(J655="OK",L655="")</formula>
    </cfRule>
    <cfRule type="expression" dxfId="375" priority="873">
      <formula>AND(J655="OK",L655="EN ATTENTE")</formula>
    </cfRule>
    <cfRule type="expression" dxfId="374" priority="874">
      <formula>AND(J655="OK",L655="NOK")</formula>
    </cfRule>
    <cfRule type="expression" dxfId="373" priority="875">
      <formula>AND(J655="NOK",L655="DEVIATION")</formula>
    </cfRule>
    <cfRule type="expression" dxfId="372" priority="876">
      <formula>AND(J655="NOK",L655="NA")</formula>
    </cfRule>
    <cfRule type="expression" dxfId="371" priority="877">
      <formula>AND(J655="OK",L655="OK")</formula>
    </cfRule>
    <cfRule type="expression" dxfId="370" priority="878">
      <formula>AND(J655="OK",L655="NA")</formula>
    </cfRule>
    <cfRule type="expression" dxfId="369" priority="879">
      <formula>AND(J655="NOK",L655="NOK")</formula>
    </cfRule>
  </conditionalFormatting>
  <conditionalFormatting sqref="J655">
    <cfRule type="cellIs" dxfId="368" priority="868" operator="equal">
      <formula>"OK"</formula>
    </cfRule>
  </conditionalFormatting>
  <conditionalFormatting sqref="J655">
    <cfRule type="cellIs" dxfId="367" priority="866" operator="equal">
      <formula>"OK"</formula>
    </cfRule>
  </conditionalFormatting>
  <conditionalFormatting sqref="J655">
    <cfRule type="cellIs" dxfId="366" priority="865" operator="equal">
      <formula>"OK"</formula>
    </cfRule>
  </conditionalFormatting>
  <conditionalFormatting sqref="J655">
    <cfRule type="cellIs" dxfId="365" priority="864" operator="equal">
      <formula>"OK"</formula>
    </cfRule>
  </conditionalFormatting>
  <conditionalFormatting sqref="H655">
    <cfRule type="cellIs" dxfId="364" priority="861" stopIfTrue="1" operator="greaterThan">
      <formula>#REF!</formula>
    </cfRule>
    <cfRule type="cellIs" dxfId="363" priority="862" stopIfTrue="1" operator="equal">
      <formula>""</formula>
    </cfRule>
    <cfRule type="cellIs" dxfId="362" priority="863" stopIfTrue="1" operator="lessThan">
      <formula>#REF!</formula>
    </cfRule>
  </conditionalFormatting>
  <conditionalFormatting sqref="H655">
    <cfRule type="cellIs" dxfId="361" priority="858" stopIfTrue="1" operator="greaterThan">
      <formula>#REF!</formula>
    </cfRule>
    <cfRule type="cellIs" dxfId="360" priority="859" stopIfTrue="1" operator="equal">
      <formula>""</formula>
    </cfRule>
    <cfRule type="cellIs" dxfId="359" priority="860" stopIfTrue="1" operator="lessThan">
      <formula>#REF!</formula>
    </cfRule>
  </conditionalFormatting>
  <conditionalFormatting sqref="H655">
    <cfRule type="cellIs" dxfId="358" priority="855" stopIfTrue="1" operator="greaterThan">
      <formula>#REF!</formula>
    </cfRule>
    <cfRule type="cellIs" dxfId="357" priority="856" stopIfTrue="1" operator="equal">
      <formula>""</formula>
    </cfRule>
    <cfRule type="cellIs" dxfId="356" priority="857" stopIfTrue="1" operator="lessThan">
      <formula>#REF!</formula>
    </cfRule>
  </conditionalFormatting>
  <conditionalFormatting sqref="H655">
    <cfRule type="cellIs" dxfId="355" priority="852" stopIfTrue="1" operator="greaterThan">
      <formula>#REF!</formula>
    </cfRule>
    <cfRule type="cellIs" dxfId="354" priority="853" stopIfTrue="1" operator="equal">
      <formula>""</formula>
    </cfRule>
    <cfRule type="cellIs" dxfId="353" priority="854" stopIfTrue="1" operator="lessThan">
      <formula>#REF!</formula>
    </cfRule>
  </conditionalFormatting>
  <conditionalFormatting sqref="H655">
    <cfRule type="cellIs" dxfId="352" priority="849" stopIfTrue="1" operator="greaterThan">
      <formula>#REF!</formula>
    </cfRule>
    <cfRule type="cellIs" dxfId="351" priority="850" stopIfTrue="1" operator="equal">
      <formula>""</formula>
    </cfRule>
    <cfRule type="cellIs" dxfId="350" priority="851" stopIfTrue="1" operator="lessThan">
      <formula>#REF!</formula>
    </cfRule>
  </conditionalFormatting>
  <conditionalFormatting sqref="P655">
    <cfRule type="cellIs" dxfId="349" priority="773" operator="equal">
      <formula>"OK"</formula>
    </cfRule>
  </conditionalFormatting>
  <conditionalFormatting sqref="P655">
    <cfRule type="expression" priority="759" stopIfTrue="1">
      <formula>N655=""</formula>
    </cfRule>
    <cfRule type="cellIs" dxfId="348" priority="761" operator="equal">
      <formula>"NOK"</formula>
    </cfRule>
    <cfRule type="expression" dxfId="347" priority="772">
      <formula>N655&lt;&gt;"NA"</formula>
    </cfRule>
  </conditionalFormatting>
  <conditionalFormatting sqref="R655">
    <cfRule type="expression" dxfId="346" priority="762">
      <formula>AND(P655="NOK",R655="EN ATTENTE")</formula>
    </cfRule>
    <cfRule type="expression" dxfId="345" priority="763">
      <formula>AND(P655="NOK",R655="")</formula>
    </cfRule>
    <cfRule type="expression" dxfId="344" priority="764">
      <formula>AND(P655="OK",R655="")</formula>
    </cfRule>
    <cfRule type="expression" dxfId="343" priority="765">
      <formula>AND(P655="OK",R655="EN ATTENTE")</formula>
    </cfRule>
    <cfRule type="expression" dxfId="342" priority="766">
      <formula>AND(P655="OK",R655="NOK")</formula>
    </cfRule>
    <cfRule type="expression" dxfId="341" priority="767">
      <formula>AND(P655="NOK",R655="DEVIATION")</formula>
    </cfRule>
    <cfRule type="expression" dxfId="340" priority="768">
      <formula>AND(P655="NOK",R655="NA")</formula>
    </cfRule>
    <cfRule type="expression" dxfId="339" priority="769">
      <formula>AND(P655="OK",R655="OK")</formula>
    </cfRule>
    <cfRule type="expression" dxfId="338" priority="770">
      <formula>AND(P655="OK",R655="NA")</formula>
    </cfRule>
    <cfRule type="expression" dxfId="337" priority="771">
      <formula>AND(P655="NOK",R655="NOK")</formula>
    </cfRule>
  </conditionalFormatting>
  <conditionalFormatting sqref="P655">
    <cfRule type="cellIs" dxfId="336" priority="760" operator="equal">
      <formula>"OK"</formula>
    </cfRule>
  </conditionalFormatting>
  <conditionalFormatting sqref="P655">
    <cfRule type="cellIs" dxfId="335" priority="758" operator="equal">
      <formula>"OK"</formula>
    </cfRule>
  </conditionalFormatting>
  <conditionalFormatting sqref="P655">
    <cfRule type="cellIs" dxfId="334" priority="757" operator="equal">
      <formula>"OK"</formula>
    </cfRule>
  </conditionalFormatting>
  <conditionalFormatting sqref="P655">
    <cfRule type="cellIs" dxfId="333" priority="756" operator="equal">
      <formula>"OK"</formula>
    </cfRule>
  </conditionalFormatting>
  <conditionalFormatting sqref="N655">
    <cfRule type="cellIs" dxfId="332" priority="753" stopIfTrue="1" operator="greaterThan">
      <formula>#REF!</formula>
    </cfRule>
    <cfRule type="cellIs" dxfId="331" priority="754" stopIfTrue="1" operator="equal">
      <formula>""</formula>
    </cfRule>
    <cfRule type="cellIs" dxfId="330" priority="755" stopIfTrue="1" operator="lessThan">
      <formula>#REF!</formula>
    </cfRule>
  </conditionalFormatting>
  <conditionalFormatting sqref="N655">
    <cfRule type="cellIs" dxfId="329" priority="750" stopIfTrue="1" operator="greaterThan">
      <formula>#REF!</formula>
    </cfRule>
    <cfRule type="cellIs" dxfId="328" priority="751" stopIfTrue="1" operator="equal">
      <formula>""</formula>
    </cfRule>
    <cfRule type="cellIs" dxfId="327" priority="752" stopIfTrue="1" operator="lessThan">
      <formula>#REF!</formula>
    </cfRule>
  </conditionalFormatting>
  <conditionalFormatting sqref="N655">
    <cfRule type="cellIs" dxfId="326" priority="747" stopIfTrue="1" operator="greaterThan">
      <formula>#REF!</formula>
    </cfRule>
    <cfRule type="cellIs" dxfId="325" priority="748" stopIfTrue="1" operator="equal">
      <formula>""</formula>
    </cfRule>
    <cfRule type="cellIs" dxfId="324" priority="749" stopIfTrue="1" operator="lessThan">
      <formula>#REF!</formula>
    </cfRule>
  </conditionalFormatting>
  <conditionalFormatting sqref="N655">
    <cfRule type="cellIs" dxfId="323" priority="744" stopIfTrue="1" operator="greaterThan">
      <formula>#REF!</formula>
    </cfRule>
    <cfRule type="cellIs" dxfId="322" priority="745" stopIfTrue="1" operator="equal">
      <formula>""</formula>
    </cfRule>
    <cfRule type="cellIs" dxfId="321" priority="746" stopIfTrue="1" operator="lessThan">
      <formula>#REF!</formula>
    </cfRule>
  </conditionalFormatting>
  <conditionalFormatting sqref="N655">
    <cfRule type="cellIs" dxfId="320" priority="741" stopIfTrue="1" operator="greaterThan">
      <formula>#REF!</formula>
    </cfRule>
    <cfRule type="cellIs" dxfId="319" priority="742" stopIfTrue="1" operator="equal">
      <formula>""</formula>
    </cfRule>
    <cfRule type="cellIs" dxfId="318" priority="743" stopIfTrue="1" operator="lessThan">
      <formula>#REF!</formula>
    </cfRule>
  </conditionalFormatting>
  <conditionalFormatting sqref="N655">
    <cfRule type="cellIs" dxfId="317" priority="738" stopIfTrue="1" operator="greaterThan">
      <formula>H655</formula>
    </cfRule>
    <cfRule type="cellIs" dxfId="316" priority="739" stopIfTrue="1" operator="equal">
      <formula>""</formula>
    </cfRule>
    <cfRule type="cellIs" dxfId="315" priority="740" stopIfTrue="1" operator="lessThan">
      <formula>H655</formula>
    </cfRule>
  </conditionalFormatting>
  <conditionalFormatting sqref="F774 U774">
    <cfRule type="cellIs" dxfId="314" priority="735" stopIfTrue="1" operator="greaterThan">
      <formula>#REF!</formula>
    </cfRule>
    <cfRule type="cellIs" dxfId="313" priority="736" stopIfTrue="1" operator="equal">
      <formula>""</formula>
    </cfRule>
    <cfRule type="cellIs" dxfId="312" priority="737" stopIfTrue="1" operator="lessThan">
      <formula>#REF!</formula>
    </cfRule>
  </conditionalFormatting>
  <conditionalFormatting sqref="E774">
    <cfRule type="cellIs" dxfId="311" priority="732" stopIfTrue="1" operator="greaterThan">
      <formula>D774</formula>
    </cfRule>
    <cfRule type="cellIs" dxfId="310" priority="733" stopIfTrue="1" operator="equal">
      <formula>""</formula>
    </cfRule>
    <cfRule type="cellIs" dxfId="309" priority="734" stopIfTrue="1" operator="lessThan">
      <formula>D774</formula>
    </cfRule>
  </conditionalFormatting>
  <conditionalFormatting sqref="F774">
    <cfRule type="cellIs" dxfId="308" priority="729" stopIfTrue="1" operator="greaterThan">
      <formula>#REF!</formula>
    </cfRule>
    <cfRule type="cellIs" dxfId="307" priority="730" stopIfTrue="1" operator="equal">
      <formula>""</formula>
    </cfRule>
    <cfRule type="cellIs" dxfId="306" priority="731" stopIfTrue="1" operator="lessThan">
      <formula>#REF!</formula>
    </cfRule>
  </conditionalFormatting>
  <conditionalFormatting sqref="F774">
    <cfRule type="cellIs" dxfId="305" priority="726" stopIfTrue="1" operator="greaterThan">
      <formula>#REF!</formula>
    </cfRule>
    <cfRule type="cellIs" dxfId="304" priority="727" stopIfTrue="1" operator="equal">
      <formula>""</formula>
    </cfRule>
    <cfRule type="cellIs" dxfId="303" priority="728" stopIfTrue="1" operator="lessThan">
      <formula>#REF!</formula>
    </cfRule>
  </conditionalFormatting>
  <conditionalFormatting sqref="F774">
    <cfRule type="cellIs" dxfId="302" priority="723" stopIfTrue="1" operator="greaterThan">
      <formula>#REF!</formula>
    </cfRule>
    <cfRule type="cellIs" dxfId="301" priority="724" stopIfTrue="1" operator="equal">
      <formula>""</formula>
    </cfRule>
    <cfRule type="cellIs" dxfId="300" priority="725" stopIfTrue="1" operator="lessThan">
      <formula>#REF!</formula>
    </cfRule>
  </conditionalFormatting>
  <conditionalFormatting sqref="U774">
    <cfRule type="cellIs" dxfId="299" priority="684" stopIfTrue="1" operator="greaterThan">
      <formula>#REF!</formula>
    </cfRule>
    <cfRule type="cellIs" dxfId="298" priority="685" stopIfTrue="1" operator="equal">
      <formula>""</formula>
    </cfRule>
    <cfRule type="cellIs" dxfId="297" priority="686" stopIfTrue="1" operator="lessThan">
      <formula>#REF!</formula>
    </cfRule>
  </conditionalFormatting>
  <conditionalFormatting sqref="Y774 AC774">
    <cfRule type="cellIs" dxfId="296" priority="679" stopIfTrue="1" operator="equal">
      <formula>"NOK"</formula>
    </cfRule>
    <cfRule type="cellIs" dxfId="295" priority="680" stopIfTrue="1" operator="equal">
      <formula>"OK"</formula>
    </cfRule>
    <cfRule type="cellIs" dxfId="294" priority="681" stopIfTrue="1" operator="equal">
      <formula>"Partiel"</formula>
    </cfRule>
  </conditionalFormatting>
  <conditionalFormatting sqref="X774 AB774">
    <cfRule type="cellIs" dxfId="293" priority="682" stopIfTrue="1" operator="equal">
      <formula>"Test NOK"</formula>
    </cfRule>
    <cfRule type="cellIs" dxfId="292" priority="683" stopIfTrue="1" operator="equal">
      <formula>"Test OK"</formula>
    </cfRule>
  </conditionalFormatting>
  <conditionalFormatting sqref="J774">
    <cfRule type="cellIs" dxfId="291" priority="589" operator="equal">
      <formula>"OK"</formula>
    </cfRule>
  </conditionalFormatting>
  <conditionalFormatting sqref="J774">
    <cfRule type="expression" priority="575" stopIfTrue="1">
      <formula>H774=""</formula>
    </cfRule>
    <cfRule type="cellIs" dxfId="290" priority="577" operator="equal">
      <formula>"NOK"</formula>
    </cfRule>
    <cfRule type="expression" dxfId="289" priority="588">
      <formula>H774&lt;&gt;"NA"</formula>
    </cfRule>
  </conditionalFormatting>
  <conditionalFormatting sqref="L774">
    <cfRule type="expression" dxfId="288" priority="578">
      <formula>AND(J774="NOK",L774="EN ATTENTE")</formula>
    </cfRule>
    <cfRule type="expression" dxfId="287" priority="579">
      <formula>AND(J774="NOK",L774="")</formula>
    </cfRule>
    <cfRule type="expression" dxfId="286" priority="580">
      <formula>AND(J774="OK",L774="")</formula>
    </cfRule>
    <cfRule type="expression" dxfId="285" priority="581">
      <formula>AND(J774="OK",L774="EN ATTENTE")</formula>
    </cfRule>
    <cfRule type="expression" dxfId="284" priority="582">
      <formula>AND(J774="OK",L774="NOK")</formula>
    </cfRule>
    <cfRule type="expression" dxfId="283" priority="583">
      <formula>AND(J774="NOK",L774="DEVIATION")</formula>
    </cfRule>
    <cfRule type="expression" dxfId="282" priority="584">
      <formula>AND(J774="NOK",L774="NA")</formula>
    </cfRule>
    <cfRule type="expression" dxfId="281" priority="585">
      <formula>AND(J774="OK",L774="OK")</formula>
    </cfRule>
    <cfRule type="expression" dxfId="280" priority="586">
      <formula>AND(J774="OK",L774="NA")</formula>
    </cfRule>
    <cfRule type="expression" dxfId="279" priority="587">
      <formula>AND(J774="NOK",L774="NOK")</formula>
    </cfRule>
  </conditionalFormatting>
  <conditionalFormatting sqref="J774">
    <cfRule type="cellIs" dxfId="278" priority="576" operator="equal">
      <formula>"OK"</formula>
    </cfRule>
  </conditionalFormatting>
  <conditionalFormatting sqref="J774">
    <cfRule type="cellIs" dxfId="277" priority="574" operator="equal">
      <formula>"OK"</formula>
    </cfRule>
  </conditionalFormatting>
  <conditionalFormatting sqref="J774">
    <cfRule type="cellIs" dxfId="276" priority="573" operator="equal">
      <formula>"OK"</formula>
    </cfRule>
  </conditionalFormatting>
  <conditionalFormatting sqref="J774">
    <cfRule type="cellIs" dxfId="275" priority="572" operator="equal">
      <formula>"OK"</formula>
    </cfRule>
  </conditionalFormatting>
  <conditionalFormatting sqref="H774">
    <cfRule type="cellIs" dxfId="274" priority="569" stopIfTrue="1" operator="greaterThan">
      <formula>#REF!</formula>
    </cfRule>
    <cfRule type="cellIs" dxfId="273" priority="570" stopIfTrue="1" operator="equal">
      <formula>""</formula>
    </cfRule>
    <cfRule type="cellIs" dxfId="272" priority="571" stopIfTrue="1" operator="lessThan">
      <formula>#REF!</formula>
    </cfRule>
  </conditionalFormatting>
  <conditionalFormatting sqref="H774">
    <cfRule type="cellIs" dxfId="271" priority="566" stopIfTrue="1" operator="greaterThan">
      <formula>#REF!</formula>
    </cfRule>
    <cfRule type="cellIs" dxfId="270" priority="567" stopIfTrue="1" operator="equal">
      <formula>""</formula>
    </cfRule>
    <cfRule type="cellIs" dxfId="269" priority="568" stopIfTrue="1" operator="lessThan">
      <formula>#REF!</formula>
    </cfRule>
  </conditionalFormatting>
  <conditionalFormatting sqref="H774">
    <cfRule type="cellIs" dxfId="268" priority="563" stopIfTrue="1" operator="greaterThan">
      <formula>#REF!</formula>
    </cfRule>
    <cfRule type="cellIs" dxfId="267" priority="564" stopIfTrue="1" operator="equal">
      <formula>""</formula>
    </cfRule>
    <cfRule type="cellIs" dxfId="266" priority="565" stopIfTrue="1" operator="lessThan">
      <formula>#REF!</formula>
    </cfRule>
  </conditionalFormatting>
  <conditionalFormatting sqref="H774">
    <cfRule type="cellIs" dxfId="265" priority="560" stopIfTrue="1" operator="greaterThan">
      <formula>#REF!</formula>
    </cfRule>
    <cfRule type="cellIs" dxfId="264" priority="561" stopIfTrue="1" operator="equal">
      <formula>""</formula>
    </cfRule>
    <cfRule type="cellIs" dxfId="263" priority="562" stopIfTrue="1" operator="lessThan">
      <formula>#REF!</formula>
    </cfRule>
  </conditionalFormatting>
  <conditionalFormatting sqref="H774">
    <cfRule type="cellIs" dxfId="262" priority="557" stopIfTrue="1" operator="greaterThan">
      <formula>#REF!</formula>
    </cfRule>
    <cfRule type="cellIs" dxfId="261" priority="558" stopIfTrue="1" operator="equal">
      <formula>""</formula>
    </cfRule>
    <cfRule type="cellIs" dxfId="260" priority="559" stopIfTrue="1" operator="lessThan">
      <formula>#REF!</formula>
    </cfRule>
  </conditionalFormatting>
  <conditionalFormatting sqref="P774">
    <cfRule type="cellIs" dxfId="259" priority="481" operator="equal">
      <formula>"OK"</formula>
    </cfRule>
  </conditionalFormatting>
  <conditionalFormatting sqref="P774">
    <cfRule type="expression" priority="467" stopIfTrue="1">
      <formula>N774=""</formula>
    </cfRule>
    <cfRule type="cellIs" dxfId="258" priority="469" operator="equal">
      <formula>"NOK"</formula>
    </cfRule>
    <cfRule type="expression" dxfId="257" priority="480">
      <formula>N774&lt;&gt;"NA"</formula>
    </cfRule>
  </conditionalFormatting>
  <conditionalFormatting sqref="R774">
    <cfRule type="expression" dxfId="256" priority="470">
      <formula>AND(P774="NOK",R774="EN ATTENTE")</formula>
    </cfRule>
    <cfRule type="expression" dxfId="255" priority="471">
      <formula>AND(P774="NOK",R774="")</formula>
    </cfRule>
    <cfRule type="expression" dxfId="254" priority="472">
      <formula>AND(P774="OK",R774="")</formula>
    </cfRule>
    <cfRule type="expression" dxfId="253" priority="473">
      <formula>AND(P774="OK",R774="EN ATTENTE")</formula>
    </cfRule>
    <cfRule type="expression" dxfId="252" priority="474">
      <formula>AND(P774="OK",R774="NOK")</formula>
    </cfRule>
    <cfRule type="expression" dxfId="251" priority="475">
      <formula>AND(P774="NOK",R774="DEVIATION")</formula>
    </cfRule>
    <cfRule type="expression" dxfId="250" priority="476">
      <formula>AND(P774="NOK",R774="NA")</formula>
    </cfRule>
    <cfRule type="expression" dxfId="249" priority="477">
      <formula>AND(P774="OK",R774="OK")</formula>
    </cfRule>
    <cfRule type="expression" dxfId="248" priority="478">
      <formula>AND(P774="OK",R774="NA")</formula>
    </cfRule>
    <cfRule type="expression" dxfId="247" priority="479">
      <formula>AND(P774="NOK",R774="NOK")</formula>
    </cfRule>
  </conditionalFormatting>
  <conditionalFormatting sqref="P774">
    <cfRule type="cellIs" dxfId="246" priority="468" operator="equal">
      <formula>"OK"</formula>
    </cfRule>
  </conditionalFormatting>
  <conditionalFormatting sqref="P774">
    <cfRule type="cellIs" dxfId="245" priority="466" operator="equal">
      <formula>"OK"</formula>
    </cfRule>
  </conditionalFormatting>
  <conditionalFormatting sqref="P774">
    <cfRule type="cellIs" dxfId="244" priority="465" operator="equal">
      <formula>"OK"</formula>
    </cfRule>
  </conditionalFormatting>
  <conditionalFormatting sqref="P774">
    <cfRule type="cellIs" dxfId="243" priority="464" operator="equal">
      <formula>"OK"</formula>
    </cfRule>
  </conditionalFormatting>
  <conditionalFormatting sqref="N774">
    <cfRule type="cellIs" dxfId="242" priority="461" stopIfTrue="1" operator="greaterThan">
      <formula>#REF!</formula>
    </cfRule>
    <cfRule type="cellIs" dxfId="241" priority="462" stopIfTrue="1" operator="equal">
      <formula>""</formula>
    </cfRule>
    <cfRule type="cellIs" dxfId="240" priority="463" stopIfTrue="1" operator="lessThan">
      <formula>#REF!</formula>
    </cfRule>
  </conditionalFormatting>
  <conditionalFormatting sqref="N774">
    <cfRule type="cellIs" dxfId="239" priority="458" stopIfTrue="1" operator="greaterThan">
      <formula>#REF!</formula>
    </cfRule>
    <cfRule type="cellIs" dxfId="238" priority="459" stopIfTrue="1" operator="equal">
      <formula>""</formula>
    </cfRule>
    <cfRule type="cellIs" dxfId="237" priority="460" stopIfTrue="1" operator="lessThan">
      <formula>#REF!</formula>
    </cfRule>
  </conditionalFormatting>
  <conditionalFormatting sqref="N774">
    <cfRule type="cellIs" dxfId="236" priority="455" stopIfTrue="1" operator="greaterThan">
      <formula>#REF!</formula>
    </cfRule>
    <cfRule type="cellIs" dxfId="235" priority="456" stopIfTrue="1" operator="equal">
      <formula>""</formula>
    </cfRule>
    <cfRule type="cellIs" dxfId="234" priority="457" stopIfTrue="1" operator="lessThan">
      <formula>#REF!</formula>
    </cfRule>
  </conditionalFormatting>
  <conditionalFormatting sqref="N774">
    <cfRule type="cellIs" dxfId="233" priority="452" stopIfTrue="1" operator="greaterThan">
      <formula>#REF!</formula>
    </cfRule>
    <cfRule type="cellIs" dxfId="232" priority="453" stopIfTrue="1" operator="equal">
      <formula>""</formula>
    </cfRule>
    <cfRule type="cellIs" dxfId="231" priority="454" stopIfTrue="1" operator="lessThan">
      <formula>#REF!</formula>
    </cfRule>
  </conditionalFormatting>
  <conditionalFormatting sqref="N774">
    <cfRule type="cellIs" dxfId="230" priority="449" stopIfTrue="1" operator="greaterThan">
      <formula>#REF!</formula>
    </cfRule>
    <cfRule type="cellIs" dxfId="229" priority="450" stopIfTrue="1" operator="equal">
      <formula>""</formula>
    </cfRule>
    <cfRule type="cellIs" dxfId="228" priority="451" stopIfTrue="1" operator="lessThan">
      <formula>#REF!</formula>
    </cfRule>
  </conditionalFormatting>
  <conditionalFormatting sqref="N774">
    <cfRule type="cellIs" dxfId="227" priority="446" stopIfTrue="1" operator="greaterThan">
      <formula>H774</formula>
    </cfRule>
    <cfRule type="cellIs" dxfId="226" priority="447" stopIfTrue="1" operator="equal">
      <formula>""</formula>
    </cfRule>
    <cfRule type="cellIs" dxfId="225" priority="448" stopIfTrue="1" operator="lessThan">
      <formula>H774</formula>
    </cfRule>
  </conditionalFormatting>
  <conditionalFormatting sqref="F776 U776">
    <cfRule type="cellIs" dxfId="224" priority="443" stopIfTrue="1" operator="greaterThan">
      <formula>#REF!</formula>
    </cfRule>
    <cfRule type="cellIs" dxfId="223" priority="444" stopIfTrue="1" operator="equal">
      <formula>""</formula>
    </cfRule>
    <cfRule type="cellIs" dxfId="222" priority="445" stopIfTrue="1" operator="lessThan">
      <formula>#REF!</formula>
    </cfRule>
  </conditionalFormatting>
  <conditionalFormatting sqref="E776">
    <cfRule type="cellIs" dxfId="221" priority="440" stopIfTrue="1" operator="greaterThan">
      <formula>D776</formula>
    </cfRule>
    <cfRule type="cellIs" dxfId="220" priority="441" stopIfTrue="1" operator="equal">
      <formula>""</formula>
    </cfRule>
    <cfRule type="cellIs" dxfId="219" priority="442" stopIfTrue="1" operator="lessThan">
      <formula>D776</formula>
    </cfRule>
  </conditionalFormatting>
  <conditionalFormatting sqref="F776">
    <cfRule type="cellIs" dxfId="218" priority="437" stopIfTrue="1" operator="greaterThan">
      <formula>#REF!</formula>
    </cfRule>
    <cfRule type="cellIs" dxfId="217" priority="438" stopIfTrue="1" operator="equal">
      <formula>""</formula>
    </cfRule>
    <cfRule type="cellIs" dxfId="216" priority="439" stopIfTrue="1" operator="lessThan">
      <formula>#REF!</formula>
    </cfRule>
  </conditionalFormatting>
  <conditionalFormatting sqref="F776">
    <cfRule type="cellIs" dxfId="215" priority="434" stopIfTrue="1" operator="greaterThan">
      <formula>#REF!</formula>
    </cfRule>
    <cfRule type="cellIs" dxfId="214" priority="435" stopIfTrue="1" operator="equal">
      <formula>""</formula>
    </cfRule>
    <cfRule type="cellIs" dxfId="213" priority="436" stopIfTrue="1" operator="lessThan">
      <formula>#REF!</formula>
    </cfRule>
  </conditionalFormatting>
  <conditionalFormatting sqref="F776">
    <cfRule type="cellIs" dxfId="212" priority="431" stopIfTrue="1" operator="greaterThan">
      <formula>#REF!</formula>
    </cfRule>
    <cfRule type="cellIs" dxfId="211" priority="432" stopIfTrue="1" operator="equal">
      <formula>""</formula>
    </cfRule>
    <cfRule type="cellIs" dxfId="210" priority="433" stopIfTrue="1" operator="lessThan">
      <formula>#REF!</formula>
    </cfRule>
  </conditionalFormatting>
  <conditionalFormatting sqref="U776">
    <cfRule type="cellIs" dxfId="209" priority="392" stopIfTrue="1" operator="greaterThan">
      <formula>#REF!</formula>
    </cfRule>
    <cfRule type="cellIs" dxfId="208" priority="393" stopIfTrue="1" operator="equal">
      <formula>""</formula>
    </cfRule>
    <cfRule type="cellIs" dxfId="207" priority="394" stopIfTrue="1" operator="lessThan">
      <formula>#REF!</formula>
    </cfRule>
  </conditionalFormatting>
  <conditionalFormatting sqref="Y776 AC776">
    <cfRule type="cellIs" dxfId="206" priority="387" stopIfTrue="1" operator="equal">
      <formula>"NOK"</formula>
    </cfRule>
    <cfRule type="cellIs" dxfId="205" priority="388" stopIfTrue="1" operator="equal">
      <formula>"OK"</formula>
    </cfRule>
    <cfRule type="cellIs" dxfId="204" priority="389" stopIfTrue="1" operator="equal">
      <formula>"Partiel"</formula>
    </cfRule>
  </conditionalFormatting>
  <conditionalFormatting sqref="X776 AB776">
    <cfRule type="cellIs" dxfId="203" priority="390" stopIfTrue="1" operator="equal">
      <formula>"Test NOK"</formula>
    </cfRule>
    <cfRule type="cellIs" dxfId="202" priority="391" stopIfTrue="1" operator="equal">
      <formula>"Test OK"</formula>
    </cfRule>
  </conditionalFormatting>
  <conditionalFormatting sqref="J776">
    <cfRule type="cellIs" dxfId="201" priority="297" operator="equal">
      <formula>"OK"</formula>
    </cfRule>
  </conditionalFormatting>
  <conditionalFormatting sqref="J776">
    <cfRule type="expression" priority="283" stopIfTrue="1">
      <formula>H776=""</formula>
    </cfRule>
    <cfRule type="cellIs" dxfId="200" priority="285" operator="equal">
      <formula>"NOK"</formula>
    </cfRule>
    <cfRule type="expression" dxfId="199" priority="296">
      <formula>H776&lt;&gt;"NA"</formula>
    </cfRule>
  </conditionalFormatting>
  <conditionalFormatting sqref="L776">
    <cfRule type="expression" dxfId="198" priority="286">
      <formula>AND(J776="NOK",L776="EN ATTENTE")</formula>
    </cfRule>
    <cfRule type="expression" dxfId="197" priority="287">
      <formula>AND(J776="NOK",L776="")</formula>
    </cfRule>
    <cfRule type="expression" dxfId="196" priority="288">
      <formula>AND(J776="OK",L776="")</formula>
    </cfRule>
    <cfRule type="expression" dxfId="195" priority="289">
      <formula>AND(J776="OK",L776="EN ATTENTE")</formula>
    </cfRule>
    <cfRule type="expression" dxfId="194" priority="290">
      <formula>AND(J776="OK",L776="NOK")</formula>
    </cfRule>
    <cfRule type="expression" dxfId="193" priority="291">
      <formula>AND(J776="NOK",L776="DEVIATION")</formula>
    </cfRule>
    <cfRule type="expression" dxfId="192" priority="292">
      <formula>AND(J776="NOK",L776="NA")</formula>
    </cfRule>
    <cfRule type="expression" dxfId="191" priority="293">
      <formula>AND(J776="OK",L776="OK")</formula>
    </cfRule>
    <cfRule type="expression" dxfId="190" priority="294">
      <formula>AND(J776="OK",L776="NA")</formula>
    </cfRule>
    <cfRule type="expression" dxfId="189" priority="295">
      <formula>AND(J776="NOK",L776="NOK")</formula>
    </cfRule>
  </conditionalFormatting>
  <conditionalFormatting sqref="J776">
    <cfRule type="cellIs" dxfId="188" priority="284" operator="equal">
      <formula>"OK"</formula>
    </cfRule>
  </conditionalFormatting>
  <conditionalFormatting sqref="J776">
    <cfRule type="cellIs" dxfId="187" priority="282" operator="equal">
      <formula>"OK"</formula>
    </cfRule>
  </conditionalFormatting>
  <conditionalFormatting sqref="J776">
    <cfRule type="cellIs" dxfId="186" priority="281" operator="equal">
      <formula>"OK"</formula>
    </cfRule>
  </conditionalFormatting>
  <conditionalFormatting sqref="J776">
    <cfRule type="cellIs" dxfId="185" priority="280" operator="equal">
      <formula>"OK"</formula>
    </cfRule>
  </conditionalFormatting>
  <conditionalFormatting sqref="H776">
    <cfRule type="cellIs" dxfId="184" priority="277" stopIfTrue="1" operator="greaterThan">
      <formula>#REF!</formula>
    </cfRule>
    <cfRule type="cellIs" dxfId="183" priority="278" stopIfTrue="1" operator="equal">
      <formula>""</formula>
    </cfRule>
    <cfRule type="cellIs" dxfId="182" priority="279" stopIfTrue="1" operator="lessThan">
      <formula>#REF!</formula>
    </cfRule>
  </conditionalFormatting>
  <conditionalFormatting sqref="H776">
    <cfRule type="cellIs" dxfId="181" priority="274" stopIfTrue="1" operator="greaterThan">
      <formula>#REF!</formula>
    </cfRule>
    <cfRule type="cellIs" dxfId="180" priority="275" stopIfTrue="1" operator="equal">
      <formula>""</formula>
    </cfRule>
    <cfRule type="cellIs" dxfId="179" priority="276" stopIfTrue="1" operator="lessThan">
      <formula>#REF!</formula>
    </cfRule>
  </conditionalFormatting>
  <conditionalFormatting sqref="H776">
    <cfRule type="cellIs" dxfId="178" priority="271" stopIfTrue="1" operator="greaterThan">
      <formula>#REF!</formula>
    </cfRule>
    <cfRule type="cellIs" dxfId="177" priority="272" stopIfTrue="1" operator="equal">
      <formula>""</formula>
    </cfRule>
    <cfRule type="cellIs" dxfId="176" priority="273" stopIfTrue="1" operator="lessThan">
      <formula>#REF!</formula>
    </cfRule>
  </conditionalFormatting>
  <conditionalFormatting sqref="H776">
    <cfRule type="cellIs" dxfId="175" priority="268" stopIfTrue="1" operator="greaterThan">
      <formula>#REF!</formula>
    </cfRule>
    <cfRule type="cellIs" dxfId="174" priority="269" stopIfTrue="1" operator="equal">
      <formula>""</formula>
    </cfRule>
    <cfRule type="cellIs" dxfId="173" priority="270" stopIfTrue="1" operator="lessThan">
      <formula>#REF!</formula>
    </cfRule>
  </conditionalFormatting>
  <conditionalFormatting sqref="H776">
    <cfRule type="cellIs" dxfId="172" priority="265" stopIfTrue="1" operator="greaterThan">
      <formula>#REF!</formula>
    </cfRule>
    <cfRule type="cellIs" dxfId="171" priority="266" stopIfTrue="1" operator="equal">
      <formula>""</formula>
    </cfRule>
    <cfRule type="cellIs" dxfId="170" priority="267" stopIfTrue="1" operator="lessThan">
      <formula>#REF!</formula>
    </cfRule>
  </conditionalFormatting>
  <conditionalFormatting sqref="P776">
    <cfRule type="cellIs" dxfId="169" priority="189" operator="equal">
      <formula>"OK"</formula>
    </cfRule>
  </conditionalFormatting>
  <conditionalFormatting sqref="P776">
    <cfRule type="expression" priority="175" stopIfTrue="1">
      <formula>N776=""</formula>
    </cfRule>
    <cfRule type="cellIs" dxfId="168" priority="177" operator="equal">
      <formula>"NOK"</formula>
    </cfRule>
    <cfRule type="expression" dxfId="167" priority="188">
      <formula>N776&lt;&gt;"NA"</formula>
    </cfRule>
  </conditionalFormatting>
  <conditionalFormatting sqref="R776">
    <cfRule type="expression" dxfId="166" priority="178">
      <formula>AND(P776="NOK",R776="EN ATTENTE")</formula>
    </cfRule>
    <cfRule type="expression" dxfId="165" priority="179">
      <formula>AND(P776="NOK",R776="")</formula>
    </cfRule>
    <cfRule type="expression" dxfId="164" priority="180">
      <formula>AND(P776="OK",R776="")</formula>
    </cfRule>
    <cfRule type="expression" dxfId="163" priority="181">
      <formula>AND(P776="OK",R776="EN ATTENTE")</formula>
    </cfRule>
    <cfRule type="expression" dxfId="162" priority="182">
      <formula>AND(P776="OK",R776="NOK")</formula>
    </cfRule>
    <cfRule type="expression" dxfId="161" priority="183">
      <formula>AND(P776="NOK",R776="DEVIATION")</formula>
    </cfRule>
    <cfRule type="expression" dxfId="160" priority="184">
      <formula>AND(P776="NOK",R776="NA")</formula>
    </cfRule>
    <cfRule type="expression" dxfId="159" priority="185">
      <formula>AND(P776="OK",R776="OK")</formula>
    </cfRule>
    <cfRule type="expression" dxfId="158" priority="186">
      <formula>AND(P776="OK",R776="NA")</formula>
    </cfRule>
    <cfRule type="expression" dxfId="157" priority="187">
      <formula>AND(P776="NOK",R776="NOK")</formula>
    </cfRule>
  </conditionalFormatting>
  <conditionalFormatting sqref="P776">
    <cfRule type="cellIs" dxfId="156" priority="176" operator="equal">
      <formula>"OK"</formula>
    </cfRule>
  </conditionalFormatting>
  <conditionalFormatting sqref="P776">
    <cfRule type="cellIs" dxfId="155" priority="174" operator="equal">
      <formula>"OK"</formula>
    </cfRule>
  </conditionalFormatting>
  <conditionalFormatting sqref="P776">
    <cfRule type="cellIs" dxfId="154" priority="173" operator="equal">
      <formula>"OK"</formula>
    </cfRule>
  </conditionalFormatting>
  <conditionalFormatting sqref="P776">
    <cfRule type="cellIs" dxfId="153" priority="172" operator="equal">
      <formula>"OK"</formula>
    </cfRule>
  </conditionalFormatting>
  <conditionalFormatting sqref="N776">
    <cfRule type="cellIs" dxfId="152" priority="169" stopIfTrue="1" operator="greaterThan">
      <formula>#REF!</formula>
    </cfRule>
    <cfRule type="cellIs" dxfId="151" priority="170" stopIfTrue="1" operator="equal">
      <formula>""</formula>
    </cfRule>
    <cfRule type="cellIs" dxfId="150" priority="171" stopIfTrue="1" operator="lessThan">
      <formula>#REF!</formula>
    </cfRule>
  </conditionalFormatting>
  <conditionalFormatting sqref="N776">
    <cfRule type="cellIs" dxfId="149" priority="166" stopIfTrue="1" operator="greaterThan">
      <formula>#REF!</formula>
    </cfRule>
    <cfRule type="cellIs" dxfId="148" priority="167" stopIfTrue="1" operator="equal">
      <formula>""</formula>
    </cfRule>
    <cfRule type="cellIs" dxfId="147" priority="168" stopIfTrue="1" operator="lessThan">
      <formula>#REF!</formula>
    </cfRule>
  </conditionalFormatting>
  <conditionalFormatting sqref="N776">
    <cfRule type="cellIs" dxfId="146" priority="163" stopIfTrue="1" operator="greaterThan">
      <formula>#REF!</formula>
    </cfRule>
    <cfRule type="cellIs" dxfId="145" priority="164" stopIfTrue="1" operator="equal">
      <formula>""</formula>
    </cfRule>
    <cfRule type="cellIs" dxfId="144" priority="165" stopIfTrue="1" operator="lessThan">
      <formula>#REF!</formula>
    </cfRule>
  </conditionalFormatting>
  <conditionalFormatting sqref="N776">
    <cfRule type="cellIs" dxfId="143" priority="160" stopIfTrue="1" operator="greaterThan">
      <formula>#REF!</formula>
    </cfRule>
    <cfRule type="cellIs" dxfId="142" priority="161" stopIfTrue="1" operator="equal">
      <formula>""</formula>
    </cfRule>
    <cfRule type="cellIs" dxfId="141" priority="162" stopIfTrue="1" operator="lessThan">
      <formula>#REF!</formula>
    </cfRule>
  </conditionalFormatting>
  <conditionalFormatting sqref="N776">
    <cfRule type="cellIs" dxfId="140" priority="157" stopIfTrue="1" operator="greaterThan">
      <formula>#REF!</formula>
    </cfRule>
    <cfRule type="cellIs" dxfId="139" priority="158" stopIfTrue="1" operator="equal">
      <formula>""</formula>
    </cfRule>
    <cfRule type="cellIs" dxfId="138" priority="159" stopIfTrue="1" operator="lessThan">
      <formula>#REF!</formula>
    </cfRule>
  </conditionalFormatting>
  <conditionalFormatting sqref="N776">
    <cfRule type="cellIs" dxfId="137" priority="154" stopIfTrue="1" operator="greaterThan">
      <formula>H776</formula>
    </cfRule>
    <cfRule type="cellIs" dxfId="136" priority="155" stopIfTrue="1" operator="equal">
      <formula>""</formula>
    </cfRule>
    <cfRule type="cellIs" dxfId="135" priority="156" stopIfTrue="1" operator="lessThan">
      <formula>H776</formula>
    </cfRule>
  </conditionalFormatting>
  <conditionalFormatting sqref="H257">
    <cfRule type="cellIs" dxfId="134" priority="139" stopIfTrue="1" operator="greaterThan">
      <formula>#REF!</formula>
    </cfRule>
    <cfRule type="cellIs" dxfId="133" priority="140" stopIfTrue="1" operator="equal">
      <formula>""</formula>
    </cfRule>
    <cfRule type="cellIs" dxfId="132" priority="141" stopIfTrue="1" operator="lessThan">
      <formula>#REF!</formula>
    </cfRule>
  </conditionalFormatting>
  <conditionalFormatting sqref="H268:H269">
    <cfRule type="cellIs" dxfId="131" priority="136" stopIfTrue="1" operator="greaterThan">
      <formula>#REF!</formula>
    </cfRule>
    <cfRule type="cellIs" dxfId="130" priority="137" stopIfTrue="1" operator="equal">
      <formula>""</formula>
    </cfRule>
    <cfRule type="cellIs" dxfId="129" priority="138" stopIfTrue="1" operator="lessThan">
      <formula>#REF!</formula>
    </cfRule>
  </conditionalFormatting>
  <conditionalFormatting sqref="I266:I270">
    <cfRule type="cellIs" dxfId="128" priority="130" stopIfTrue="1" operator="greaterThan">
      <formula>#REF!</formula>
    </cfRule>
    <cfRule type="cellIs" dxfId="127" priority="131" stopIfTrue="1" operator="equal">
      <formula>""</formula>
    </cfRule>
    <cfRule type="cellIs" dxfId="126" priority="132" stopIfTrue="1" operator="lessThan">
      <formula>#REF!</formula>
    </cfRule>
  </conditionalFormatting>
  <conditionalFormatting sqref="I262:I263">
    <cfRule type="cellIs" dxfId="125" priority="127" stopIfTrue="1" operator="greaterThan">
      <formula>#REF!</formula>
    </cfRule>
    <cfRule type="cellIs" dxfId="124" priority="128" stopIfTrue="1" operator="equal">
      <formula>""</formula>
    </cfRule>
    <cfRule type="cellIs" dxfId="123" priority="129" stopIfTrue="1" operator="lessThan">
      <formula>#REF!</formula>
    </cfRule>
  </conditionalFormatting>
  <conditionalFormatting sqref="H239">
    <cfRule type="cellIs" dxfId="122" priority="124" stopIfTrue="1" operator="greaterThan">
      <formula>#REF!</formula>
    </cfRule>
    <cfRule type="cellIs" dxfId="121" priority="125" stopIfTrue="1" operator="equal">
      <formula>""</formula>
    </cfRule>
    <cfRule type="cellIs" dxfId="120" priority="126" stopIfTrue="1" operator="lessThan">
      <formula>#REF!</formula>
    </cfRule>
  </conditionalFormatting>
  <conditionalFormatting sqref="H270">
    <cfRule type="cellIs" dxfId="119" priority="121" stopIfTrue="1" operator="greaterThan">
      <formula>#REF!</formula>
    </cfRule>
    <cfRule type="cellIs" dxfId="118" priority="122" stopIfTrue="1" operator="equal">
      <formula>""</formula>
    </cfRule>
    <cfRule type="cellIs" dxfId="117" priority="123" stopIfTrue="1" operator="lessThan">
      <formula>#REF!</formula>
    </cfRule>
  </conditionalFormatting>
  <conditionalFormatting sqref="H391:H392">
    <cfRule type="cellIs" dxfId="116" priority="118" stopIfTrue="1" operator="greaterThan">
      <formula>#REF!</formula>
    </cfRule>
    <cfRule type="cellIs" dxfId="115" priority="119" stopIfTrue="1" operator="equal">
      <formula>""</formula>
    </cfRule>
    <cfRule type="cellIs" dxfId="114" priority="120" stopIfTrue="1" operator="lessThan">
      <formula>#REF!</formula>
    </cfRule>
  </conditionalFormatting>
  <conditionalFormatting sqref="H93">
    <cfRule type="cellIs" dxfId="113" priority="115" stopIfTrue="1" operator="greaterThan">
      <formula>#REF!</formula>
    </cfRule>
    <cfRule type="cellIs" dxfId="112" priority="116" stopIfTrue="1" operator="equal">
      <formula>""</formula>
    </cfRule>
    <cfRule type="cellIs" dxfId="111" priority="117" stopIfTrue="1" operator="lessThan">
      <formula>#REF!</formula>
    </cfRule>
  </conditionalFormatting>
  <conditionalFormatting sqref="H954">
    <cfRule type="cellIs" dxfId="110" priority="112" stopIfTrue="1" operator="greaterThan">
      <formula>#REF!</formula>
    </cfRule>
    <cfRule type="cellIs" dxfId="109" priority="113" stopIfTrue="1" operator="equal">
      <formula>""</formula>
    </cfRule>
    <cfRule type="cellIs" dxfId="108" priority="114" stopIfTrue="1" operator="lessThan">
      <formula>#REF!</formula>
    </cfRule>
  </conditionalFormatting>
  <conditionalFormatting sqref="H954">
    <cfRule type="cellIs" dxfId="107" priority="109" stopIfTrue="1" operator="greaterThan">
      <formula>#REF!</formula>
    </cfRule>
    <cfRule type="cellIs" dxfId="106" priority="110" stopIfTrue="1" operator="equal">
      <formula>""</formula>
    </cfRule>
    <cfRule type="cellIs" dxfId="105" priority="111" stopIfTrue="1" operator="lessThan">
      <formula>#REF!</formula>
    </cfRule>
  </conditionalFormatting>
  <conditionalFormatting sqref="J829 J778:J780 J775 J751 J739:J746 J736:J737 J731:J733 J720:J729 J718 J716 J697:J714 J663:J664 J658:J660">
    <cfRule type="expression" priority="105" stopIfTrue="1">
      <formula>H658=""</formula>
    </cfRule>
    <cfRule type="cellIs" dxfId="104" priority="107" operator="equal">
      <formula>"NOK"</formula>
    </cfRule>
    <cfRule type="expression" dxfId="103" priority="108">
      <formula>H658&lt;&gt;"NA"</formula>
    </cfRule>
  </conditionalFormatting>
  <conditionalFormatting sqref="J829 J778:J780 J775 J751 J739:J746 J736:J737 J731:J733 J720:J729 J718 J716 J697:J714 J663:J664 J658:J660">
    <cfRule type="cellIs" dxfId="102" priority="106" operator="equal">
      <formula>"OK"</formula>
    </cfRule>
  </conditionalFormatting>
  <conditionalFormatting sqref="J80">
    <cfRule type="expression" priority="101" stopIfTrue="1">
      <formula>H80=""</formula>
    </cfRule>
    <cfRule type="cellIs" dxfId="101" priority="103" operator="equal">
      <formula>"NOK"</formula>
    </cfRule>
    <cfRule type="expression" dxfId="100" priority="104">
      <formula>H80&lt;&gt;"NA"</formula>
    </cfRule>
  </conditionalFormatting>
  <conditionalFormatting sqref="J80">
    <cfRule type="cellIs" dxfId="99" priority="102" operator="equal">
      <formula>"OK"</formula>
    </cfRule>
  </conditionalFormatting>
  <conditionalFormatting sqref="J86">
    <cfRule type="expression" priority="97" stopIfTrue="1">
      <formula>H86=""</formula>
    </cfRule>
    <cfRule type="cellIs" dxfId="98" priority="99" operator="equal">
      <formula>"NOK"</formula>
    </cfRule>
    <cfRule type="expression" dxfId="97" priority="100">
      <formula>H86&lt;&gt;"NA"</formula>
    </cfRule>
  </conditionalFormatting>
  <conditionalFormatting sqref="J86">
    <cfRule type="cellIs" dxfId="96" priority="98" operator="equal">
      <formula>"OK"</formula>
    </cfRule>
  </conditionalFormatting>
  <conditionalFormatting sqref="J93">
    <cfRule type="cellIs" dxfId="95" priority="96" operator="equal">
      <formula>"OK"</formula>
    </cfRule>
  </conditionalFormatting>
  <conditionalFormatting sqref="J93">
    <cfRule type="expression" priority="93" stopIfTrue="1">
      <formula>H93=""</formula>
    </cfRule>
    <cfRule type="cellIs" dxfId="94" priority="94" operator="equal">
      <formula>"NOK"</formula>
    </cfRule>
    <cfRule type="expression" dxfId="93" priority="95">
      <formula>H93&lt;&gt;"NA"</formula>
    </cfRule>
  </conditionalFormatting>
  <conditionalFormatting sqref="J110:J113 J106">
    <cfRule type="expression" priority="89" stopIfTrue="1">
      <formula>H106=""</formula>
    </cfRule>
    <cfRule type="cellIs" dxfId="92" priority="91" operator="equal">
      <formula>"NOK"</formula>
    </cfRule>
    <cfRule type="expression" dxfId="91" priority="92">
      <formula>H106&lt;&gt;"NA"</formula>
    </cfRule>
  </conditionalFormatting>
  <conditionalFormatting sqref="J110:J113 J106">
    <cfRule type="cellIs" dxfId="90" priority="90" operator="equal">
      <formula>"OK"</formula>
    </cfRule>
  </conditionalFormatting>
  <conditionalFormatting sqref="J196 J140 J128 J115">
    <cfRule type="expression" priority="85" stopIfTrue="1">
      <formula>H115=""</formula>
    </cfRule>
    <cfRule type="cellIs" dxfId="89" priority="87" operator="equal">
      <formula>"NOK"</formula>
    </cfRule>
    <cfRule type="expression" dxfId="88" priority="88">
      <formula>H115&lt;&gt;"NA"</formula>
    </cfRule>
  </conditionalFormatting>
  <conditionalFormatting sqref="J196 J140 J128 J115">
    <cfRule type="cellIs" dxfId="87" priority="86" operator="equal">
      <formula>"OK"</formula>
    </cfRule>
  </conditionalFormatting>
  <conditionalFormatting sqref="J359 J354:J357">
    <cfRule type="expression" priority="81" stopIfTrue="1">
      <formula>H354=""</formula>
    </cfRule>
    <cfRule type="cellIs" dxfId="86" priority="83" operator="equal">
      <formula>"NOK"</formula>
    </cfRule>
    <cfRule type="expression" dxfId="85" priority="84">
      <formula>H354&lt;&gt;"NA"</formula>
    </cfRule>
  </conditionalFormatting>
  <conditionalFormatting sqref="J359 J354:J357">
    <cfRule type="cellIs" dxfId="84" priority="82" operator="equal">
      <formula>"OK"</formula>
    </cfRule>
  </conditionalFormatting>
  <conditionalFormatting sqref="J360">
    <cfRule type="expression" priority="77" stopIfTrue="1">
      <formula>H360=""</formula>
    </cfRule>
    <cfRule type="cellIs" dxfId="83" priority="79" operator="equal">
      <formula>"NOK"</formula>
    </cfRule>
    <cfRule type="expression" dxfId="82" priority="80">
      <formula>H360&lt;&gt;"NA"</formula>
    </cfRule>
  </conditionalFormatting>
  <conditionalFormatting sqref="J360">
    <cfRule type="cellIs" dxfId="81" priority="78" operator="equal">
      <formula>"OK"</formula>
    </cfRule>
  </conditionalFormatting>
  <conditionalFormatting sqref="J362:J364">
    <cfRule type="expression" priority="73" stopIfTrue="1">
      <formula>H362=""</formula>
    </cfRule>
    <cfRule type="cellIs" dxfId="80" priority="75" operator="equal">
      <formula>"NOK"</formula>
    </cfRule>
    <cfRule type="expression" dxfId="79" priority="76">
      <formula>H362&lt;&gt;"NA"</formula>
    </cfRule>
  </conditionalFormatting>
  <conditionalFormatting sqref="J362:J364">
    <cfRule type="cellIs" dxfId="78" priority="74" operator="equal">
      <formula>"OK"</formula>
    </cfRule>
  </conditionalFormatting>
  <conditionalFormatting sqref="J673:J674">
    <cfRule type="expression" priority="69" stopIfTrue="1">
      <formula>H673=""</formula>
    </cfRule>
    <cfRule type="cellIs" dxfId="77" priority="71" operator="equal">
      <formula>"NOK"</formula>
    </cfRule>
    <cfRule type="expression" dxfId="76" priority="72">
      <formula>H673&lt;&gt;"NA"</formula>
    </cfRule>
  </conditionalFormatting>
  <conditionalFormatting sqref="J673:J674">
    <cfRule type="cellIs" dxfId="75" priority="70" operator="equal">
      <formula>"OK"</formula>
    </cfRule>
  </conditionalFormatting>
  <conditionalFormatting sqref="J647 J624:J625">
    <cfRule type="expression" priority="65" stopIfTrue="1">
      <formula>H624=""</formula>
    </cfRule>
    <cfRule type="cellIs" dxfId="74" priority="67" operator="equal">
      <formula>"NOK"</formula>
    </cfRule>
    <cfRule type="expression" dxfId="73" priority="68">
      <formula>H624&lt;&gt;"NA"</formula>
    </cfRule>
  </conditionalFormatting>
  <conditionalFormatting sqref="J647 J624:J625">
    <cfRule type="cellIs" dxfId="72" priority="66" operator="equal">
      <formula>"OK"</formula>
    </cfRule>
  </conditionalFormatting>
  <conditionalFormatting sqref="J203:J204 J192 J157">
    <cfRule type="expression" priority="61" stopIfTrue="1">
      <formula>H157=""</formula>
    </cfRule>
    <cfRule type="cellIs" dxfId="71" priority="63" operator="equal">
      <formula>"NOK"</formula>
    </cfRule>
    <cfRule type="expression" dxfId="70" priority="64">
      <formula>H157&lt;&gt;"NA"</formula>
    </cfRule>
  </conditionalFormatting>
  <conditionalFormatting sqref="J203:J204 J192 J157">
    <cfRule type="cellIs" dxfId="69" priority="62" operator="equal">
      <formula>"OK"</formula>
    </cfRule>
  </conditionalFormatting>
  <conditionalFormatting sqref="J562 J555:J557 J551 J548 J544 J495">
    <cfRule type="expression" priority="57" stopIfTrue="1">
      <formula>H495=""</formula>
    </cfRule>
    <cfRule type="cellIs" dxfId="68" priority="59" operator="equal">
      <formula>"NOK"</formula>
    </cfRule>
    <cfRule type="expression" dxfId="67" priority="60">
      <formula>H495&lt;&gt;"NA"</formula>
    </cfRule>
  </conditionalFormatting>
  <conditionalFormatting sqref="J562 J555:J557 J551 J548 J544 J495">
    <cfRule type="cellIs" dxfId="66" priority="58" operator="equal">
      <formula>"OK"</formula>
    </cfRule>
  </conditionalFormatting>
  <conditionalFormatting sqref="J650">
    <cfRule type="expression" priority="53" stopIfTrue="1">
      <formula>H650=""</formula>
    </cfRule>
    <cfRule type="cellIs" dxfId="65" priority="55" operator="equal">
      <formula>"NOK"</formula>
    </cfRule>
    <cfRule type="expression" dxfId="64" priority="56">
      <formula>H650&lt;&gt;"NA"</formula>
    </cfRule>
  </conditionalFormatting>
  <conditionalFormatting sqref="J650">
    <cfRule type="cellIs" dxfId="63" priority="54" operator="equal">
      <formula>"OK"</formula>
    </cfRule>
  </conditionalFormatting>
  <conditionalFormatting sqref="J816:J818 J792:J814 J784:J790 J781 J749 J734 J665 J661">
    <cfRule type="expression" priority="49" stopIfTrue="1">
      <formula>H661=""</formula>
    </cfRule>
    <cfRule type="cellIs" dxfId="62" priority="51" operator="equal">
      <formula>"NOK"</formula>
    </cfRule>
    <cfRule type="expression" dxfId="61" priority="52">
      <formula>H661&lt;&gt;"NA"</formula>
    </cfRule>
  </conditionalFormatting>
  <conditionalFormatting sqref="J816:J818 J792:J814 J784:J790 J781 J749 J734 J665 J661">
    <cfRule type="cellIs" dxfId="60" priority="50" operator="equal">
      <formula>"OK"</formula>
    </cfRule>
  </conditionalFormatting>
  <conditionalFormatting sqref="J848:J856 J842:J845 J840 J834 J825:J828 J821:J823 J819">
    <cfRule type="expression" priority="45" stopIfTrue="1">
      <formula>H819=""</formula>
    </cfRule>
    <cfRule type="cellIs" dxfId="59" priority="47" operator="equal">
      <formula>"NOK"</formula>
    </cfRule>
    <cfRule type="expression" dxfId="58" priority="48">
      <formula>H819&lt;&gt;"NA"</formula>
    </cfRule>
  </conditionalFormatting>
  <conditionalFormatting sqref="J848:J856 J842:J845 J840 J834 J825:J828 J821:J823 J819">
    <cfRule type="cellIs" dxfId="57" priority="46" operator="equal">
      <formula>"OK"</formula>
    </cfRule>
  </conditionalFormatting>
  <conditionalFormatting sqref="J857:J865">
    <cfRule type="expression" priority="41" stopIfTrue="1">
      <formula>H857=""</formula>
    </cfRule>
    <cfRule type="cellIs" dxfId="56" priority="43" operator="equal">
      <formula>"NOK"</formula>
    </cfRule>
    <cfRule type="expression" dxfId="55" priority="44">
      <formula>H857&lt;&gt;"NA"</formula>
    </cfRule>
  </conditionalFormatting>
  <conditionalFormatting sqref="J857:J865">
    <cfRule type="cellIs" dxfId="54" priority="42" operator="equal">
      <formula>"OK"</formula>
    </cfRule>
  </conditionalFormatting>
  <conditionalFormatting sqref="J866">
    <cfRule type="expression" priority="37" stopIfTrue="1">
      <formula>H866=""</formula>
    </cfRule>
    <cfRule type="cellIs" dxfId="53" priority="39" operator="equal">
      <formula>"NOK"</formula>
    </cfRule>
    <cfRule type="expression" dxfId="52" priority="40">
      <formula>H866&lt;&gt;"NA"</formula>
    </cfRule>
  </conditionalFormatting>
  <conditionalFormatting sqref="J866">
    <cfRule type="cellIs" dxfId="51" priority="38" operator="equal">
      <formula>"OK"</formula>
    </cfRule>
  </conditionalFormatting>
  <conditionalFormatting sqref="J871:J875 J867:J868">
    <cfRule type="expression" priority="33" stopIfTrue="1">
      <formula>H867=""</formula>
    </cfRule>
    <cfRule type="cellIs" dxfId="50" priority="35" operator="equal">
      <formula>"NOK"</formula>
    </cfRule>
    <cfRule type="expression" dxfId="49" priority="36">
      <formula>H867&lt;&gt;"NA"</formula>
    </cfRule>
  </conditionalFormatting>
  <conditionalFormatting sqref="J871:J875 J867:J868">
    <cfRule type="cellIs" dxfId="48" priority="34" operator="equal">
      <formula>"OK"</formula>
    </cfRule>
  </conditionalFormatting>
  <conditionalFormatting sqref="J876:J877">
    <cfRule type="expression" priority="29" stopIfTrue="1">
      <formula>H876=""</formula>
    </cfRule>
    <cfRule type="cellIs" dxfId="47" priority="31" operator="equal">
      <formula>"NOK"</formula>
    </cfRule>
    <cfRule type="expression" dxfId="46" priority="32">
      <formula>H876&lt;&gt;"NA"</formula>
    </cfRule>
  </conditionalFormatting>
  <conditionalFormatting sqref="J876:J877">
    <cfRule type="cellIs" dxfId="45" priority="30" operator="equal">
      <formula>"OK"</formula>
    </cfRule>
  </conditionalFormatting>
  <conditionalFormatting sqref="J963:J966 J959 J957 J882:J885 J878:J880">
    <cfRule type="expression" priority="25" stopIfTrue="1">
      <formula>H878=""</formula>
    </cfRule>
    <cfRule type="cellIs" dxfId="44" priority="27" operator="equal">
      <formula>"NOK"</formula>
    </cfRule>
    <cfRule type="expression" dxfId="43" priority="28">
      <formula>H878&lt;&gt;"NA"</formula>
    </cfRule>
  </conditionalFormatting>
  <conditionalFormatting sqref="J963:J966 J959 J957 J882:J885 J878:J880">
    <cfRule type="cellIs" dxfId="42" priority="26" operator="equal">
      <formula>"OK"</formula>
    </cfRule>
  </conditionalFormatting>
  <conditionalFormatting sqref="J190:J191 J186:J187 J184">
    <cfRule type="expression" priority="21" stopIfTrue="1">
      <formula>H184=""</formula>
    </cfRule>
    <cfRule type="cellIs" dxfId="41" priority="23" operator="equal">
      <formula>"NOK"</formula>
    </cfRule>
    <cfRule type="expression" dxfId="40" priority="24">
      <formula>H184&lt;&gt;"NA"</formula>
    </cfRule>
  </conditionalFormatting>
  <conditionalFormatting sqref="J190:J191 J186:J187 J184">
    <cfRule type="cellIs" dxfId="39" priority="22" operator="equal">
      <formula>"OK"</formula>
    </cfRule>
  </conditionalFormatting>
  <conditionalFormatting sqref="J571 J552 J538:J540 J496 J286:J289 J279:J281 J266:J270 J262:J263 J257 J239 J237 J225:J229 J210:J213 J205">
    <cfRule type="expression" priority="17" stopIfTrue="1">
      <formula>H205=""</formula>
    </cfRule>
    <cfRule type="cellIs" dxfId="38" priority="19" operator="equal">
      <formula>"NOK"</formula>
    </cfRule>
    <cfRule type="expression" dxfId="37" priority="20">
      <formula>H205&lt;&gt;"NA"</formula>
    </cfRule>
  </conditionalFormatting>
  <conditionalFormatting sqref="J571 J552 J538:J540 J496 J286:J289 J279:J281 J266:J270 J262:J263 J257 J239 J237 J225:J229 J210:J213 J205">
    <cfRule type="cellIs" dxfId="36" priority="18" operator="equal">
      <formula>"OK"</formula>
    </cfRule>
  </conditionalFormatting>
  <conditionalFormatting sqref="J198:J202 J193:J195">
    <cfRule type="expression" priority="13" stopIfTrue="1">
      <formula>H193=""</formula>
    </cfRule>
    <cfRule type="cellIs" dxfId="35" priority="15" operator="equal">
      <formula>"NOK"</formula>
    </cfRule>
    <cfRule type="expression" dxfId="34" priority="16">
      <formula>H193&lt;&gt;"NA"</formula>
    </cfRule>
  </conditionalFormatting>
  <conditionalFormatting sqref="J198:J202 J193:J195">
    <cfRule type="cellIs" dxfId="33" priority="14" operator="equal">
      <formula>"OK"</formula>
    </cfRule>
  </conditionalFormatting>
  <conditionalFormatting sqref="J949:J950 J930:J938 J920:J922 J892:J914 J888:J890">
    <cfRule type="expression" priority="9" stopIfTrue="1">
      <formula>H888=""</formula>
    </cfRule>
    <cfRule type="cellIs" dxfId="32" priority="11" operator="equal">
      <formula>"NOK"</formula>
    </cfRule>
    <cfRule type="expression" dxfId="31" priority="12">
      <formula>H888&lt;&gt;"NA"</formula>
    </cfRule>
  </conditionalFormatting>
  <conditionalFormatting sqref="J949:J950 J930:J938 J920:J922 J892:J914 J888:J890">
    <cfRule type="cellIs" dxfId="30" priority="10" operator="equal">
      <formula>"OK"</formula>
    </cfRule>
  </conditionalFormatting>
  <conditionalFormatting sqref="J969:J972">
    <cfRule type="expression" priority="5" stopIfTrue="1">
      <formula>H969=""</formula>
    </cfRule>
    <cfRule type="cellIs" dxfId="29" priority="7" operator="equal">
      <formula>"NOK"</formula>
    </cfRule>
    <cfRule type="expression" dxfId="28" priority="8">
      <formula>H969&lt;&gt;"NA"</formula>
    </cfRule>
  </conditionalFormatting>
  <conditionalFormatting sqref="J969:J972">
    <cfRule type="cellIs" dxfId="27" priority="6" operator="equal">
      <formula>"OK"</formula>
    </cfRule>
  </conditionalFormatting>
  <conditionalFormatting sqref="J960:J962">
    <cfRule type="expression" priority="1" stopIfTrue="1">
      <formula>H960=""</formula>
    </cfRule>
    <cfRule type="cellIs" dxfId="5" priority="3" operator="equal">
      <formula>"NOK"</formula>
    </cfRule>
    <cfRule type="expression" dxfId="4" priority="4">
      <formula>H960&lt;&gt;"NA"</formula>
    </cfRule>
  </conditionalFormatting>
  <conditionalFormatting sqref="J960:J962">
    <cfRule type="cellIs" dxfId="1" priority="2" operator="equal">
      <formula>"OK"</formula>
    </cfRule>
  </conditionalFormatting>
  <dataValidations count="6">
    <dataValidation type="list" showInputMessage="1" showErrorMessage="1" sqref="J37:J617 J974 J644:J645 J621:J625 J627:J639 L888:L950 J649:J653 P956:P967 P974 P969:P972 P647 P887:P954 R888:R950 P621:P625 R762:R771 R698:R706 L762:L771 L698:L706 P627:P645 P37:P617 P649:P653 J647 P655:P781 J655:J781 J783:J885 P783:P885 J887:J954 J641:J642 J969:J972 J956:J967">
      <formula1>$A$2:$A$3</formula1>
    </dataValidation>
    <dataValidation type="list" allowBlank="1" showInputMessage="1" showErrorMessage="1" sqref="M59:M61 S59:T61">
      <formula1>$A$15:$A$22</formula1>
    </dataValidation>
    <dataValidation showDropDown="1" showInputMessage="1" showErrorMessage="1" sqref="K956:K967 K974 K969:K972 K647 K37:K617 K621:K625 Q956:Q967 Q974 Q969:Q972 Q647 Q887:Q954 Q621:Q625 Q627:Q645 Q37:Q617 Q649:Q653 K742:K781 Q655:Q781 K783:K885 K645 Q783:Q885 K649:K651 K655:K656 K627:K635 K887:K954"/>
    <dataValidation type="list" showInputMessage="1" showErrorMessage="1" sqref="X956:X974 X37:X617 AB37:AB617 X783:X954 AB621:AB974 X621:X781">
      <formula1>$D$1:$D$8</formula1>
    </dataValidation>
    <dataValidation type="list" showInputMessage="1" showErrorMessage="1" sqref="Y956:Y974 Y37:Y617 AC37:AC617 Y783:Y954 AC621:AC974 Y621:Y781">
      <formula1>$A$1:$A$3</formula1>
    </dataValidation>
    <dataValidation type="list" allowBlank="1" showInputMessage="1" showErrorMessage="1" sqref="R974 L974 R969:R972 R956:R967 L969:L972 L956:L967 L621:L625 L627:L645 R621:R625 R627:R645 L37:L617 R37:R617 L655:L697 R655:R697 L707:L761 R707:R761 R767:R781 L767:L781 L647 L649:L653 R647 R649:R653 L783:L885 R783:R885 R887:R954 L887:L954">
      <formula1>IF(INDEX($1:$1048576,ROW(),COLUMN()-2)=$A$2,$A$2:$A$5,$A$3:$A$6)</formula1>
    </dataValidation>
  </dataValidations>
  <hyperlinks>
    <hyperlink ref="A9" r:id="rId1"/>
    <hyperlink ref="A10" r:id="rId2"/>
    <hyperlink ref="A8" r:id="rId3"/>
    <hyperlink ref="A11" r:id="rId4" display="ATT_RESP@SW"/>
    <hyperlink ref="A14" r:id="rId5"/>
    <hyperlink ref="D17" r:id="rId6"/>
    <hyperlink ref="D19" r:id="rId7"/>
    <hyperlink ref="A18" r:id="rId8"/>
    <hyperlink ref="A17" r:id="rId9"/>
    <hyperlink ref="A15" r:id="rId10"/>
    <hyperlink ref="A19" r:id="rId11" display="ATT_RESP@PTF"/>
    <hyperlink ref="A12" r:id="rId12"/>
    <hyperlink ref="A20" r:id="rId13"/>
    <hyperlink ref="A21" r:id="rId14"/>
    <hyperlink ref="A22" r:id="rId15" display="ATT_RESP@PTF"/>
    <hyperlink ref="E17" r:id="rId16"/>
    <hyperlink ref="E19" r:id="rId17"/>
  </hyperlinks>
  <pageMargins left="0.7" right="0.7" top="0.75" bottom="0.75" header="0.3" footer="0.3"/>
  <pageSetup paperSize="9" orientation="portrait" r:id="rId18"/>
  <drawing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tabColor rgb="FFFFC000"/>
  </sheetPr>
  <dimension ref="A1:AO20"/>
  <sheetViews>
    <sheetView workbookViewId="0">
      <selection activeCell="B17" sqref="B17"/>
    </sheetView>
  </sheetViews>
  <sheetFormatPr defaultColWidth="11.40625" defaultRowHeight="13.5" customHeight="1" x14ac:dyDescent="0.45"/>
  <cols>
    <col min="1" max="1" width="26.86328125" style="47" customWidth="1"/>
    <col min="2" max="2" width="17.40625" style="47" customWidth="1"/>
    <col min="3" max="3" width="18.40625" style="47" customWidth="1"/>
    <col min="4" max="4" width="28" style="47" customWidth="1"/>
    <col min="5" max="5" width="20" style="47" customWidth="1"/>
    <col min="6" max="6" width="16.26953125" style="47" customWidth="1"/>
    <col min="7" max="7" width="12.26953125" style="47" customWidth="1"/>
    <col min="8" max="8" width="9.26953125" style="47" customWidth="1"/>
    <col min="9" max="9" width="16.1328125" style="47" customWidth="1"/>
    <col min="10" max="13" width="6.86328125" style="47" customWidth="1"/>
    <col min="14" max="14" width="2.26953125" style="47" customWidth="1"/>
    <col min="15" max="16" width="10.7265625" style="47" customWidth="1"/>
    <col min="17" max="33" width="3.7265625" style="47" customWidth="1"/>
    <col min="34" max="16384" width="11.40625" style="47"/>
  </cols>
  <sheetData>
    <row r="1" spans="1:41" customFormat="1" ht="13.75" x14ac:dyDescent="0.5">
      <c r="A1" s="52"/>
      <c r="B1" s="52"/>
      <c r="C1" s="52"/>
      <c r="D1" s="52"/>
      <c r="E1" s="52"/>
      <c r="F1" s="52"/>
      <c r="G1" s="52"/>
      <c r="H1" s="52"/>
      <c r="I1" s="52"/>
      <c r="J1" s="50"/>
      <c r="K1" s="50"/>
      <c r="L1" s="50"/>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row>
    <row r="2" spans="1:41" customFormat="1" ht="13.75" x14ac:dyDescent="0.5">
      <c r="A2" s="52"/>
      <c r="B2" s="52"/>
      <c r="C2" s="52"/>
      <c r="D2" s="52"/>
      <c r="E2" s="52"/>
      <c r="F2" s="52"/>
      <c r="G2" s="52"/>
      <c r="H2" s="52"/>
      <c r="I2" s="52"/>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row>
    <row r="3" spans="1:41" customFormat="1" ht="14.25" thickBot="1" x14ac:dyDescent="0.55000000000000004">
      <c r="A3" s="53"/>
      <c r="B3" s="53"/>
      <c r="C3" s="54"/>
      <c r="D3" s="51"/>
      <c r="E3" s="51"/>
      <c r="F3" s="51"/>
      <c r="G3" s="51"/>
      <c r="H3" s="51"/>
      <c r="I3" s="51"/>
      <c r="J3" s="51"/>
      <c r="K3" s="51"/>
      <c r="L3" s="51"/>
      <c r="M3" s="51"/>
      <c r="N3" s="51"/>
      <c r="O3" s="51"/>
      <c r="P3" s="51"/>
      <c r="Q3" s="51"/>
      <c r="R3" s="51"/>
      <c r="S3" s="51"/>
      <c r="T3" s="51"/>
      <c r="U3" s="51"/>
      <c r="V3" s="51"/>
      <c r="W3" s="51"/>
      <c r="X3" s="51"/>
      <c r="Y3" s="51"/>
      <c r="Z3" s="51"/>
      <c r="AA3" s="51"/>
      <c r="AB3" s="51"/>
      <c r="AC3" s="51"/>
      <c r="AD3" s="51"/>
      <c r="AE3" s="51"/>
      <c r="AF3" s="51"/>
      <c r="AG3" s="51"/>
      <c r="AH3" s="51"/>
      <c r="AI3" s="51"/>
      <c r="AJ3" s="51"/>
      <c r="AK3" s="51"/>
      <c r="AL3" s="51"/>
      <c r="AM3" s="51"/>
      <c r="AN3" s="51"/>
      <c r="AO3" s="51"/>
    </row>
    <row r="4" spans="1:41" s="62" customFormat="1" ht="39" customHeight="1" thickBot="1" x14ac:dyDescent="0.55000000000000004">
      <c r="A4" s="55" t="s">
        <v>68</v>
      </c>
      <c r="B4" s="56"/>
      <c r="C4" s="57"/>
      <c r="D4" s="469" t="s">
        <v>69</v>
      </c>
      <c r="E4" s="470"/>
      <c r="F4" s="470"/>
      <c r="G4" s="470"/>
      <c r="H4" s="471"/>
      <c r="I4" s="472" t="s">
        <v>70</v>
      </c>
      <c r="J4" s="473"/>
      <c r="K4" s="473"/>
      <c r="L4" s="473"/>
      <c r="M4" s="474"/>
      <c r="N4" s="51"/>
      <c r="O4" s="58" t="s">
        <v>71</v>
      </c>
      <c r="P4" s="59"/>
      <c r="Q4" s="59"/>
      <c r="R4" s="60"/>
      <c r="S4" s="60"/>
      <c r="T4" s="60"/>
      <c r="U4" s="61"/>
      <c r="V4" s="51"/>
      <c r="W4" s="475" t="s">
        <v>72</v>
      </c>
      <c r="X4" s="476"/>
      <c r="Y4" s="476"/>
      <c r="Z4" s="476"/>
      <c r="AA4" s="477"/>
      <c r="AB4" s="51"/>
      <c r="AC4" s="475" t="s">
        <v>73</v>
      </c>
      <c r="AD4" s="476"/>
      <c r="AE4" s="476"/>
      <c r="AF4" s="476"/>
      <c r="AG4" s="477"/>
      <c r="AH4" s="51"/>
      <c r="AI4" s="51"/>
      <c r="AJ4" s="51"/>
      <c r="AK4" s="51"/>
      <c r="AL4" s="51"/>
      <c r="AM4" s="51"/>
      <c r="AN4" s="51"/>
      <c r="AO4" s="51"/>
    </row>
    <row r="5" spans="1:41" customFormat="1" ht="113.25" customHeight="1" x14ac:dyDescent="0.5">
      <c r="A5" s="63" t="s">
        <v>62</v>
      </c>
      <c r="B5" s="63" t="s">
        <v>63</v>
      </c>
      <c r="C5" s="63" t="s">
        <v>34</v>
      </c>
      <c r="D5" s="64" t="s">
        <v>65</v>
      </c>
      <c r="E5" s="65" t="s">
        <v>64</v>
      </c>
      <c r="F5" s="65" t="s">
        <v>74</v>
      </c>
      <c r="G5" s="65" t="s">
        <v>66</v>
      </c>
      <c r="H5" s="66" t="s">
        <v>67</v>
      </c>
      <c r="I5" s="67" t="s">
        <v>75</v>
      </c>
      <c r="J5" s="67" t="s">
        <v>76</v>
      </c>
      <c r="K5" s="67" t="s">
        <v>77</v>
      </c>
      <c r="L5" s="67" t="s">
        <v>78</v>
      </c>
      <c r="M5" s="68" t="s">
        <v>79</v>
      </c>
      <c r="N5" s="51"/>
      <c r="O5" s="69" t="s">
        <v>80</v>
      </c>
      <c r="P5" s="70" t="s">
        <v>81</v>
      </c>
      <c r="Q5" s="70" t="s">
        <v>82</v>
      </c>
      <c r="R5" s="70" t="s">
        <v>83</v>
      </c>
      <c r="S5" s="70" t="s">
        <v>84</v>
      </c>
      <c r="T5" s="70" t="s">
        <v>85</v>
      </c>
      <c r="U5" s="70" t="s">
        <v>86</v>
      </c>
      <c r="V5" s="51"/>
      <c r="W5" s="71" t="s">
        <v>87</v>
      </c>
      <c r="X5" s="70" t="s">
        <v>88</v>
      </c>
      <c r="Y5" s="70" t="s">
        <v>89</v>
      </c>
      <c r="Z5" s="72" t="s">
        <v>90</v>
      </c>
      <c r="AA5" s="73" t="s">
        <v>91</v>
      </c>
      <c r="AB5" s="51"/>
      <c r="AC5" s="71" t="s">
        <v>87</v>
      </c>
      <c r="AD5" s="70" t="s">
        <v>88</v>
      </c>
      <c r="AE5" s="70" t="s">
        <v>89</v>
      </c>
      <c r="AF5" s="72" t="s">
        <v>90</v>
      </c>
      <c r="AG5" s="73" t="s">
        <v>91</v>
      </c>
      <c r="AH5" s="51"/>
      <c r="AI5" s="51"/>
      <c r="AJ5" s="51"/>
      <c r="AK5" s="51"/>
      <c r="AL5" s="51"/>
      <c r="AM5" s="51"/>
      <c r="AN5" s="51"/>
      <c r="AO5" s="51"/>
    </row>
    <row r="6" spans="1:41" customFormat="1" ht="62.25" customHeight="1" x14ac:dyDescent="0.5">
      <c r="F6" s="75"/>
      <c r="J6" s="74"/>
      <c r="M6" s="74"/>
      <c r="O6" s="74"/>
      <c r="P6" s="74"/>
    </row>
    <row r="20" spans="5:5" ht="13.5" customHeight="1" x14ac:dyDescent="0.45">
      <c r="E20" s="49"/>
    </row>
  </sheetData>
  <mergeCells count="4">
    <mergeCell ref="D4:H4"/>
    <mergeCell ref="I4:M4"/>
    <mergeCell ref="W4:AA4"/>
    <mergeCell ref="AC4:AG4"/>
  </mergeCells>
  <phoneticPr fontId="58" type="noConversion"/>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dimension ref="A1:L36"/>
  <sheetViews>
    <sheetView showGridLines="0" topLeftCell="A2" zoomScale="90" workbookViewId="0">
      <selection activeCell="O9" sqref="O9"/>
    </sheetView>
  </sheetViews>
  <sheetFormatPr defaultColWidth="11.40625" defaultRowHeight="12.5" x14ac:dyDescent="0.5"/>
  <cols>
    <col min="1" max="5" width="11.40625" style="8"/>
    <col min="6" max="6" width="34.26953125" customWidth="1"/>
    <col min="7" max="12" width="11.54296875" customWidth="1"/>
    <col min="13" max="16384" width="11.40625" style="8"/>
  </cols>
  <sheetData>
    <row r="1" spans="1:12" ht="25.5" customHeight="1" x14ac:dyDescent="0.5">
      <c r="A1" s="43" t="s">
        <v>26</v>
      </c>
      <c r="B1" s="9"/>
      <c r="C1" s="10"/>
      <c r="D1" s="42"/>
      <c r="E1" s="11"/>
    </row>
    <row r="2" spans="1:12" ht="12.75" customHeight="1" x14ac:dyDescent="0.5">
      <c r="A2" s="9"/>
      <c r="B2" s="10"/>
      <c r="C2" s="10"/>
      <c r="D2" s="11"/>
      <c r="E2" s="11"/>
    </row>
    <row r="3" spans="1:12" x14ac:dyDescent="0.5">
      <c r="A3" s="200"/>
      <c r="B3" s="201"/>
      <c r="C3" s="201"/>
      <c r="D3" s="201"/>
    </row>
    <row r="4" spans="1:12" ht="12.75" thickBot="1" x14ac:dyDescent="0.55000000000000004"/>
    <row r="5" spans="1:12" x14ac:dyDescent="0.5">
      <c r="C5" s="127" t="s">
        <v>219</v>
      </c>
      <c r="D5" s="113"/>
      <c r="E5" s="113"/>
      <c r="F5" s="114"/>
      <c r="G5" s="114"/>
      <c r="H5" s="114"/>
      <c r="I5" s="114"/>
      <c r="J5" s="114"/>
      <c r="K5" s="114"/>
      <c r="L5" s="115"/>
    </row>
    <row r="6" spans="1:12" ht="12.75" customHeight="1" x14ac:dyDescent="0.5">
      <c r="B6" s="12"/>
      <c r="C6" s="116"/>
      <c r="D6" s="117" t="s">
        <v>220</v>
      </c>
      <c r="E6" s="118"/>
      <c r="F6" s="119"/>
      <c r="G6" s="119"/>
      <c r="H6" s="119"/>
      <c r="I6" s="119"/>
      <c r="J6" s="119"/>
      <c r="K6" s="119"/>
      <c r="L6" s="120"/>
    </row>
    <row r="7" spans="1:12" ht="22.5" customHeight="1" x14ac:dyDescent="0.5">
      <c r="A7" s="9"/>
      <c r="B7" s="12"/>
      <c r="C7" s="116"/>
      <c r="D7" s="118"/>
      <c r="E7" s="118"/>
      <c r="F7" s="119"/>
      <c r="G7" s="119"/>
      <c r="H7" s="119"/>
      <c r="I7" s="119"/>
      <c r="J7" s="119"/>
      <c r="K7" s="119"/>
      <c r="L7" s="120"/>
    </row>
    <row r="8" spans="1:12" ht="12.75" customHeight="1" x14ac:dyDescent="0.5">
      <c r="B8" s="12"/>
      <c r="C8" s="116"/>
      <c r="D8" s="118"/>
      <c r="E8" s="118"/>
      <c r="F8" s="119"/>
      <c r="G8" s="119"/>
      <c r="H8" s="119"/>
      <c r="I8" s="119"/>
      <c r="J8" s="119"/>
      <c r="K8" s="119"/>
      <c r="L8" s="120"/>
    </row>
    <row r="9" spans="1:12" ht="22.5" customHeight="1" x14ac:dyDescent="0.5">
      <c r="B9" s="13"/>
      <c r="C9" s="116"/>
      <c r="D9" s="118"/>
      <c r="E9" s="118"/>
      <c r="F9" s="119"/>
      <c r="G9" s="119"/>
      <c r="H9" s="119"/>
      <c r="I9" s="119"/>
      <c r="J9" s="119"/>
      <c r="K9" s="119"/>
      <c r="L9" s="120"/>
    </row>
    <row r="10" spans="1:12" ht="12.75" customHeight="1" x14ac:dyDescent="0.5">
      <c r="A10" s="9"/>
      <c r="B10" s="12"/>
      <c r="C10" s="121"/>
      <c r="D10" s="118"/>
      <c r="E10" s="9"/>
      <c r="F10" s="119"/>
      <c r="G10" s="119"/>
      <c r="H10" s="119"/>
      <c r="I10" s="119"/>
      <c r="J10" s="119"/>
      <c r="K10" s="119"/>
      <c r="L10" s="120"/>
    </row>
    <row r="11" spans="1:12" ht="12.75" customHeight="1" x14ac:dyDescent="0.5">
      <c r="B11" s="12"/>
      <c r="C11" s="116"/>
      <c r="D11" s="14" t="s">
        <v>221</v>
      </c>
      <c r="E11" s="118"/>
      <c r="F11" s="119"/>
      <c r="G11" s="119"/>
      <c r="H11" s="119"/>
      <c r="I11" s="119"/>
      <c r="J11" s="119"/>
      <c r="K11" s="119"/>
      <c r="L11" s="120"/>
    </row>
    <row r="12" spans="1:12" ht="12.75" customHeight="1" x14ac:dyDescent="0.5">
      <c r="B12" s="12"/>
      <c r="C12" s="116"/>
      <c r="D12" s="118"/>
      <c r="E12" s="118"/>
      <c r="F12" s="119"/>
      <c r="G12" s="119"/>
      <c r="H12" s="119"/>
      <c r="I12" s="119"/>
      <c r="J12" s="119"/>
      <c r="K12" s="119"/>
      <c r="L12" s="120"/>
    </row>
    <row r="13" spans="1:12" ht="12.75" customHeight="1" x14ac:dyDescent="0.5">
      <c r="A13" s="9"/>
      <c r="B13" s="12"/>
      <c r="C13" s="121"/>
      <c r="D13" s="9"/>
      <c r="E13" s="9"/>
      <c r="F13" s="119"/>
      <c r="G13" s="119"/>
      <c r="H13" s="119"/>
      <c r="I13" s="119"/>
      <c r="J13" s="119"/>
      <c r="K13" s="119"/>
      <c r="L13" s="120"/>
    </row>
    <row r="14" spans="1:12" x14ac:dyDescent="0.5">
      <c r="A14" s="14"/>
      <c r="B14" s="15"/>
      <c r="C14" s="121"/>
      <c r="D14" s="14"/>
      <c r="E14" s="14"/>
      <c r="F14" s="119"/>
      <c r="G14" s="119"/>
      <c r="H14" s="119"/>
      <c r="I14" s="119"/>
      <c r="J14" s="119"/>
      <c r="K14" s="119"/>
      <c r="L14" s="120"/>
    </row>
    <row r="15" spans="1:12" x14ac:dyDescent="0.5">
      <c r="A15" s="14"/>
      <c r="B15" s="15"/>
      <c r="C15" s="121"/>
      <c r="D15" s="14"/>
      <c r="E15" s="14"/>
      <c r="F15" s="119"/>
      <c r="G15" s="119"/>
      <c r="H15" s="119"/>
      <c r="I15" s="119"/>
      <c r="J15" s="119"/>
      <c r="K15" s="119"/>
      <c r="L15" s="120"/>
    </row>
    <row r="16" spans="1:12" x14ac:dyDescent="0.5">
      <c r="A16" s="14"/>
      <c r="B16" s="15"/>
      <c r="C16" s="121"/>
      <c r="D16" s="14"/>
      <c r="E16" s="118"/>
      <c r="F16" s="119"/>
      <c r="G16" s="119"/>
      <c r="H16" s="119"/>
      <c r="I16" s="119"/>
      <c r="J16" s="119"/>
      <c r="K16" s="119"/>
      <c r="L16" s="120"/>
    </row>
    <row r="17" spans="1:12" x14ac:dyDescent="0.5">
      <c r="A17" s="14"/>
      <c r="B17" s="15"/>
      <c r="C17" s="121"/>
      <c r="D17" s="14"/>
      <c r="E17" s="14"/>
      <c r="F17" s="119"/>
      <c r="G17" s="119"/>
      <c r="H17" s="119"/>
      <c r="I17" s="119"/>
      <c r="J17" s="119"/>
      <c r="K17" s="119"/>
      <c r="L17" s="120"/>
    </row>
    <row r="18" spans="1:12" ht="33.75" customHeight="1" x14ac:dyDescent="0.5">
      <c r="A18" s="14"/>
      <c r="B18" s="15"/>
      <c r="C18" s="121"/>
      <c r="D18" s="14"/>
      <c r="E18" s="14"/>
      <c r="F18" s="119"/>
      <c r="G18" s="119"/>
      <c r="H18" s="119"/>
      <c r="I18" s="119"/>
      <c r="J18" s="119"/>
      <c r="K18" s="119"/>
      <c r="L18" s="120"/>
    </row>
    <row r="19" spans="1:12" ht="12.75" customHeight="1" x14ac:dyDescent="0.5">
      <c r="A19" s="14"/>
      <c r="B19" s="15"/>
      <c r="C19" s="121"/>
      <c r="D19" s="14"/>
      <c r="E19" s="14"/>
      <c r="F19" s="119"/>
      <c r="G19" s="119"/>
      <c r="H19" s="119"/>
      <c r="I19" s="119"/>
      <c r="J19" s="119"/>
      <c r="K19" s="119"/>
      <c r="L19" s="120"/>
    </row>
    <row r="20" spans="1:12" ht="22.5" customHeight="1" x14ac:dyDescent="0.5">
      <c r="A20" s="14"/>
      <c r="B20" s="15"/>
      <c r="C20" s="121"/>
      <c r="D20" s="14"/>
      <c r="E20" s="14"/>
      <c r="F20" s="119"/>
      <c r="G20" s="119"/>
      <c r="H20" s="119"/>
      <c r="I20" s="119"/>
      <c r="J20" s="119"/>
      <c r="K20" s="119"/>
      <c r="L20" s="120"/>
    </row>
    <row r="21" spans="1:12" ht="12.75" customHeight="1" x14ac:dyDescent="0.5">
      <c r="C21" s="121"/>
      <c r="D21" s="14"/>
      <c r="E21" s="14"/>
      <c r="F21" s="119"/>
      <c r="G21" s="119"/>
      <c r="H21" s="119"/>
      <c r="I21" s="119"/>
      <c r="J21" s="119"/>
      <c r="K21" s="119"/>
      <c r="L21" s="120"/>
    </row>
    <row r="22" spans="1:12" ht="67.5" customHeight="1" x14ac:dyDescent="0.5">
      <c r="C22" s="121"/>
      <c r="D22" s="14"/>
      <c r="E22" s="14"/>
      <c r="F22" s="119"/>
      <c r="G22" s="119"/>
      <c r="H22" s="119"/>
      <c r="I22" s="119"/>
      <c r="J22" s="119"/>
      <c r="K22" s="119"/>
      <c r="L22" s="120"/>
    </row>
    <row r="23" spans="1:12" ht="12.75" customHeight="1" x14ac:dyDescent="0.5">
      <c r="C23" s="122"/>
      <c r="D23" s="14"/>
      <c r="E23" s="14"/>
      <c r="F23" s="119"/>
      <c r="G23" s="119"/>
      <c r="H23" s="119"/>
      <c r="I23" s="119"/>
      <c r="J23" s="119"/>
      <c r="K23" s="119"/>
      <c r="L23" s="120"/>
    </row>
    <row r="24" spans="1:12" ht="48" customHeight="1" x14ac:dyDescent="0.5">
      <c r="C24" s="122"/>
      <c r="D24" s="14"/>
      <c r="E24" s="14"/>
      <c r="F24" s="119"/>
      <c r="G24" s="119"/>
      <c r="H24" s="119"/>
      <c r="I24" s="119"/>
      <c r="J24" s="119"/>
      <c r="K24" s="119"/>
      <c r="L24" s="120"/>
    </row>
    <row r="25" spans="1:12" ht="62.25" customHeight="1" x14ac:dyDescent="0.5">
      <c r="C25" s="116"/>
      <c r="D25" s="118"/>
      <c r="E25" s="118"/>
      <c r="F25" s="119"/>
      <c r="G25" s="119"/>
      <c r="H25" s="119"/>
      <c r="I25" s="119"/>
      <c r="J25" s="119"/>
      <c r="K25" s="119"/>
      <c r="L25" s="120"/>
    </row>
    <row r="26" spans="1:12" ht="54" customHeight="1" x14ac:dyDescent="0.5">
      <c r="C26" s="116"/>
      <c r="D26" s="118"/>
      <c r="E26" s="118"/>
      <c r="F26" s="119"/>
      <c r="G26" s="119"/>
      <c r="H26" s="119"/>
      <c r="I26" s="119"/>
      <c r="J26" s="119"/>
      <c r="K26" s="119"/>
      <c r="L26" s="120"/>
    </row>
    <row r="27" spans="1:12" x14ac:dyDescent="0.5">
      <c r="C27" s="116"/>
      <c r="D27" s="118"/>
      <c r="E27" s="118"/>
      <c r="F27" s="119"/>
      <c r="G27" s="119"/>
      <c r="H27" s="119"/>
      <c r="I27" s="119"/>
      <c r="J27" s="119"/>
      <c r="K27" s="119"/>
      <c r="L27" s="120"/>
    </row>
    <row r="28" spans="1:12" x14ac:dyDescent="0.5">
      <c r="C28" s="116"/>
      <c r="D28" s="118"/>
      <c r="E28" s="118"/>
      <c r="F28" s="119"/>
      <c r="G28" s="119"/>
      <c r="H28" s="119"/>
      <c r="I28" s="119"/>
      <c r="J28" s="119"/>
      <c r="K28" s="119"/>
      <c r="L28" s="120"/>
    </row>
    <row r="29" spans="1:12" ht="12.75" customHeight="1" x14ac:dyDescent="0.5">
      <c r="C29" s="116"/>
      <c r="D29" s="118"/>
      <c r="E29" s="118"/>
      <c r="F29" s="119"/>
      <c r="G29" s="119"/>
      <c r="H29" s="119"/>
      <c r="I29" s="119"/>
      <c r="J29" s="119"/>
      <c r="K29" s="119"/>
      <c r="L29" s="120"/>
    </row>
    <row r="30" spans="1:12" ht="12.75" customHeight="1" x14ac:dyDescent="0.5">
      <c r="C30" s="116"/>
      <c r="D30" s="118"/>
      <c r="E30" s="118"/>
      <c r="F30" s="119"/>
      <c r="G30" s="119"/>
      <c r="H30" s="119"/>
      <c r="I30" s="119"/>
      <c r="J30" s="119"/>
      <c r="K30" s="119"/>
      <c r="L30" s="120"/>
    </row>
    <row r="31" spans="1:12" ht="12.75" customHeight="1" x14ac:dyDescent="0.5">
      <c r="C31" s="116"/>
      <c r="D31" s="118"/>
      <c r="E31" s="118"/>
      <c r="F31" s="119"/>
      <c r="G31" s="119"/>
      <c r="H31" s="119"/>
      <c r="I31" s="119"/>
      <c r="J31" s="119"/>
      <c r="K31" s="119"/>
      <c r="L31" s="120"/>
    </row>
    <row r="32" spans="1:12" x14ac:dyDescent="0.5">
      <c r="C32" s="116"/>
      <c r="D32" s="118"/>
      <c r="E32" s="118"/>
      <c r="F32" s="119"/>
      <c r="G32" s="119"/>
      <c r="H32" s="119"/>
      <c r="I32" s="119"/>
      <c r="J32" s="119"/>
      <c r="K32" s="119"/>
      <c r="L32" s="120"/>
    </row>
    <row r="33" spans="1:12" ht="13.5" customHeight="1" thickBot="1" x14ac:dyDescent="0.55000000000000004">
      <c r="C33" s="123"/>
      <c r="D33" s="124"/>
      <c r="E33" s="124"/>
      <c r="F33" s="125"/>
      <c r="G33" s="125"/>
      <c r="H33" s="125"/>
      <c r="I33" s="125"/>
      <c r="J33" s="125"/>
      <c r="K33" s="125"/>
      <c r="L33" s="126"/>
    </row>
    <row r="34" spans="1:12" ht="12.75" customHeight="1" x14ac:dyDescent="0.5"/>
    <row r="36" spans="1:12" x14ac:dyDescent="0.5">
      <c r="A36" s="478"/>
      <c r="B36" s="478"/>
      <c r="C36" s="478"/>
      <c r="D36" s="478"/>
    </row>
  </sheetData>
  <mergeCells count="1">
    <mergeCell ref="A36:D36"/>
  </mergeCells>
  <phoneticPr fontId="58" type="noConversion"/>
  <hyperlinks>
    <hyperlink ref="A1" location="'First page'!A1" display="Retour"/>
    <hyperlink ref="C5" r:id="rId1"/>
  </hyperlinks>
  <pageMargins left="0.78740157499999996" right="0.78740157499999996" top="0.984251969" bottom="0.984251969" header="0.4921259845" footer="0.4921259845"/>
  <pageSetup paperSize="9" orientation="portrait" r:id="rId2"/>
  <headerFooter alignWithMargins="0"/>
  <drawing r:id="rId3"/>
  <legacyDrawing r:id="rId4"/>
  <oleObjects>
    <mc:AlternateContent xmlns:mc="http://schemas.openxmlformats.org/markup-compatibility/2006">
      <mc:Choice Requires="x14">
        <oleObject progId="Présentation" dvAspect="DVASPECT_ICON" shapeId="6145" r:id="rId5">
          <objectPr defaultSize="0" autoPict="0" r:id="rId6">
            <anchor moveWithCells="1">
              <from>
                <xdr:col>3</xdr:col>
                <xdr:colOff>371475</xdr:colOff>
                <xdr:row>6</xdr:row>
                <xdr:rowOff>76200</xdr:rowOff>
              </from>
              <to>
                <xdr:col>4</xdr:col>
                <xdr:colOff>523875</xdr:colOff>
                <xdr:row>9</xdr:row>
                <xdr:rowOff>114300</xdr:rowOff>
              </to>
            </anchor>
          </objectPr>
        </oleObject>
      </mc:Choice>
      <mc:Fallback>
        <oleObject progId="Présentation" dvAspect="DVASPECT_ICON" shapeId="6145" r:id="rId5"/>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99"/>
  <sheetViews>
    <sheetView workbookViewId="0">
      <selection activeCell="A2" sqref="A2"/>
    </sheetView>
  </sheetViews>
  <sheetFormatPr defaultColWidth="11.40625" defaultRowHeight="13.75" x14ac:dyDescent="0.45"/>
  <cols>
    <col min="1" max="1" width="31.26953125" style="47" customWidth="1"/>
    <col min="2" max="2" width="24.1328125" style="47" customWidth="1"/>
    <col min="3" max="3" width="11.40625" style="47"/>
    <col min="4" max="4" width="20.40625" style="47" customWidth="1"/>
    <col min="5" max="5" width="3.1328125" style="47" customWidth="1"/>
    <col min="6" max="16384" width="11.40625" style="47"/>
  </cols>
  <sheetData>
    <row r="1" spans="1:4" s="46" customFormat="1" x14ac:dyDescent="0.45">
      <c r="A1" s="44" t="s">
        <v>61</v>
      </c>
      <c r="B1" s="44"/>
      <c r="C1" s="45"/>
      <c r="D1" s="45"/>
    </row>
    <row r="2" spans="1:4" x14ac:dyDescent="0.45">
      <c r="A2" s="47" t="s">
        <v>214</v>
      </c>
      <c r="B2" s="48"/>
      <c r="D2" s="48"/>
    </row>
    <row r="3" spans="1:4" x14ac:dyDescent="0.45">
      <c r="B3" s="48"/>
      <c r="D3" s="48"/>
    </row>
    <row r="4" spans="1:4" x14ac:dyDescent="0.45">
      <c r="B4" s="48"/>
      <c r="D4" s="48"/>
    </row>
    <row r="5" spans="1:4" x14ac:dyDescent="0.45">
      <c r="A5" s="47" t="s">
        <v>93</v>
      </c>
      <c r="B5" s="48"/>
    </row>
    <row r="6" spans="1:4" x14ac:dyDescent="0.45">
      <c r="A6" s="47" t="s">
        <v>94</v>
      </c>
      <c r="B6" s="48"/>
    </row>
    <row r="7" spans="1:4" x14ac:dyDescent="0.45">
      <c r="A7" s="47" t="s">
        <v>95</v>
      </c>
      <c r="B7" s="48"/>
    </row>
    <row r="8" spans="1:4" x14ac:dyDescent="0.45">
      <c r="A8" s="47" t="s">
        <v>96</v>
      </c>
      <c r="B8" s="48"/>
    </row>
    <row r="9" spans="1:4" x14ac:dyDescent="0.45">
      <c r="A9" s="47" t="s">
        <v>97</v>
      </c>
      <c r="B9" s="48"/>
    </row>
    <row r="10" spans="1:4" x14ac:dyDescent="0.45">
      <c r="A10" s="47" t="s">
        <v>98</v>
      </c>
      <c r="B10" s="48"/>
    </row>
    <row r="11" spans="1:4" x14ac:dyDescent="0.45">
      <c r="A11" s="47" t="s">
        <v>99</v>
      </c>
      <c r="B11" s="48"/>
      <c r="D11" s="48"/>
    </row>
    <row r="12" spans="1:4" x14ac:dyDescent="0.45">
      <c r="A12" s="47" t="s">
        <v>100</v>
      </c>
      <c r="B12" s="48"/>
      <c r="D12" s="48"/>
    </row>
    <row r="13" spans="1:4" x14ac:dyDescent="0.45">
      <c r="A13" s="47" t="s">
        <v>101</v>
      </c>
      <c r="B13" s="48"/>
      <c r="D13" s="48"/>
    </row>
    <row r="14" spans="1:4" x14ac:dyDescent="0.45">
      <c r="A14" s="47" t="s">
        <v>102</v>
      </c>
      <c r="B14" s="48"/>
      <c r="D14" s="48"/>
    </row>
    <row r="15" spans="1:4" x14ac:dyDescent="0.45">
      <c r="A15" s="47" t="s">
        <v>103</v>
      </c>
      <c r="B15" s="48"/>
      <c r="D15" s="48"/>
    </row>
    <row r="16" spans="1:4" x14ac:dyDescent="0.45">
      <c r="A16" s="47" t="s">
        <v>104</v>
      </c>
      <c r="B16" s="48"/>
      <c r="D16" s="48"/>
    </row>
    <row r="17" spans="1:4" x14ac:dyDescent="0.45">
      <c r="A17" s="47" t="s">
        <v>105</v>
      </c>
      <c r="B17" s="48"/>
      <c r="D17" s="48"/>
    </row>
    <row r="18" spans="1:4" x14ac:dyDescent="0.45">
      <c r="A18" s="47" t="s">
        <v>106</v>
      </c>
      <c r="B18" s="48"/>
      <c r="D18" s="48"/>
    </row>
    <row r="19" spans="1:4" x14ac:dyDescent="0.45">
      <c r="A19" s="47" t="s">
        <v>107</v>
      </c>
      <c r="B19" s="48"/>
      <c r="D19" s="48"/>
    </row>
    <row r="20" spans="1:4" x14ac:dyDescent="0.45">
      <c r="A20" s="47" t="s">
        <v>108</v>
      </c>
      <c r="B20" s="48"/>
      <c r="D20" s="48"/>
    </row>
    <row r="21" spans="1:4" x14ac:dyDescent="0.45">
      <c r="A21" s="47" t="s">
        <v>109</v>
      </c>
      <c r="B21" s="48"/>
      <c r="D21" s="48"/>
    </row>
    <row r="22" spans="1:4" x14ac:dyDescent="0.45">
      <c r="A22" s="47" t="s">
        <v>110</v>
      </c>
      <c r="B22" s="48"/>
      <c r="D22" s="48"/>
    </row>
    <row r="23" spans="1:4" x14ac:dyDescent="0.45">
      <c r="A23" s="47" t="s">
        <v>111</v>
      </c>
      <c r="B23" s="48"/>
      <c r="D23" s="48"/>
    </row>
    <row r="24" spans="1:4" x14ac:dyDescent="0.45">
      <c r="A24" s="47" t="s">
        <v>112</v>
      </c>
      <c r="B24" s="48"/>
      <c r="D24" s="48"/>
    </row>
    <row r="25" spans="1:4" x14ac:dyDescent="0.45">
      <c r="A25" s="47" t="s">
        <v>113</v>
      </c>
      <c r="B25" s="48"/>
      <c r="D25" s="48"/>
    </row>
    <row r="26" spans="1:4" x14ac:dyDescent="0.45">
      <c r="A26" s="47" t="s">
        <v>114</v>
      </c>
      <c r="B26" s="48"/>
      <c r="D26" s="48"/>
    </row>
    <row r="27" spans="1:4" x14ac:dyDescent="0.45">
      <c r="A27" s="47" t="s">
        <v>115</v>
      </c>
      <c r="B27" s="48"/>
    </row>
    <row r="28" spans="1:4" x14ac:dyDescent="0.45">
      <c r="A28" s="47" t="s">
        <v>116</v>
      </c>
      <c r="B28" s="48"/>
    </row>
    <row r="29" spans="1:4" x14ac:dyDescent="0.45">
      <c r="A29" s="47" t="s">
        <v>117</v>
      </c>
      <c r="B29" s="48"/>
    </row>
    <row r="30" spans="1:4" x14ac:dyDescent="0.45">
      <c r="A30" s="47" t="s">
        <v>118</v>
      </c>
      <c r="B30" s="48"/>
    </row>
    <row r="31" spans="1:4" x14ac:dyDescent="0.45">
      <c r="A31" s="47" t="s">
        <v>119</v>
      </c>
      <c r="B31" s="48"/>
    </row>
    <row r="32" spans="1:4" x14ac:dyDescent="0.45">
      <c r="A32" s="47" t="s">
        <v>120</v>
      </c>
      <c r="B32" s="48"/>
    </row>
    <row r="33" spans="1:2" x14ac:dyDescent="0.45">
      <c r="A33" s="47" t="s">
        <v>121</v>
      </c>
      <c r="B33" s="48"/>
    </row>
    <row r="34" spans="1:2" x14ac:dyDescent="0.45">
      <c r="A34" s="47" t="s">
        <v>122</v>
      </c>
    </row>
    <row r="35" spans="1:2" x14ac:dyDescent="0.45">
      <c r="A35" s="47" t="s">
        <v>123</v>
      </c>
    </row>
    <row r="36" spans="1:2" x14ac:dyDescent="0.45">
      <c r="A36" s="47" t="s">
        <v>124</v>
      </c>
    </row>
    <row r="37" spans="1:2" x14ac:dyDescent="0.45">
      <c r="A37" s="47" t="s">
        <v>125</v>
      </c>
    </row>
    <row r="38" spans="1:2" x14ac:dyDescent="0.45">
      <c r="A38" s="47" t="s">
        <v>126</v>
      </c>
    </row>
    <row r="39" spans="1:2" x14ac:dyDescent="0.45">
      <c r="A39" s="47" t="s">
        <v>127</v>
      </c>
    </row>
    <row r="40" spans="1:2" x14ac:dyDescent="0.45">
      <c r="A40" s="47" t="s">
        <v>128</v>
      </c>
    </row>
    <row r="41" spans="1:2" x14ac:dyDescent="0.45">
      <c r="A41" s="47" t="s">
        <v>129</v>
      </c>
    </row>
    <row r="42" spans="1:2" x14ac:dyDescent="0.45">
      <c r="A42" s="47" t="s">
        <v>130</v>
      </c>
    </row>
    <row r="43" spans="1:2" x14ac:dyDescent="0.45">
      <c r="A43" s="47" t="s">
        <v>131</v>
      </c>
    </row>
    <row r="44" spans="1:2" x14ac:dyDescent="0.45">
      <c r="A44" s="47" t="s">
        <v>132</v>
      </c>
    </row>
    <row r="45" spans="1:2" x14ac:dyDescent="0.45">
      <c r="A45" s="47" t="s">
        <v>133</v>
      </c>
    </row>
    <row r="46" spans="1:2" x14ac:dyDescent="0.45">
      <c r="A46" s="47" t="s">
        <v>134</v>
      </c>
    </row>
    <row r="47" spans="1:2" x14ac:dyDescent="0.45">
      <c r="A47" s="47" t="s">
        <v>135</v>
      </c>
    </row>
    <row r="48" spans="1:2" x14ac:dyDescent="0.45">
      <c r="A48" s="47" t="s">
        <v>136</v>
      </c>
    </row>
    <row r="49" spans="1:1" x14ac:dyDescent="0.45">
      <c r="A49" s="47" t="s">
        <v>137</v>
      </c>
    </row>
    <row r="50" spans="1:1" x14ac:dyDescent="0.45">
      <c r="A50" s="47" t="s">
        <v>138</v>
      </c>
    </row>
    <row r="51" spans="1:1" x14ac:dyDescent="0.45">
      <c r="A51" s="47" t="s">
        <v>139</v>
      </c>
    </row>
    <row r="52" spans="1:1" x14ac:dyDescent="0.45">
      <c r="A52" s="47" t="s">
        <v>140</v>
      </c>
    </row>
    <row r="53" spans="1:1" x14ac:dyDescent="0.45">
      <c r="A53" s="47" t="s">
        <v>141</v>
      </c>
    </row>
    <row r="54" spans="1:1" x14ac:dyDescent="0.45">
      <c r="A54" s="47" t="s">
        <v>142</v>
      </c>
    </row>
    <row r="55" spans="1:1" x14ac:dyDescent="0.45">
      <c r="A55" s="47" t="s">
        <v>143</v>
      </c>
    </row>
    <row r="56" spans="1:1" x14ac:dyDescent="0.45">
      <c r="A56" s="47" t="s">
        <v>144</v>
      </c>
    </row>
    <row r="57" spans="1:1" x14ac:dyDescent="0.45">
      <c r="A57" s="47" t="s">
        <v>145</v>
      </c>
    </row>
    <row r="58" spans="1:1" x14ac:dyDescent="0.45">
      <c r="A58" s="47" t="s">
        <v>146</v>
      </c>
    </row>
    <row r="59" spans="1:1" x14ac:dyDescent="0.45">
      <c r="A59" s="47" t="s">
        <v>147</v>
      </c>
    </row>
    <row r="60" spans="1:1" x14ac:dyDescent="0.45">
      <c r="A60" s="47" t="s">
        <v>148</v>
      </c>
    </row>
    <row r="61" spans="1:1" x14ac:dyDescent="0.45">
      <c r="A61" s="47" t="s">
        <v>149</v>
      </c>
    </row>
    <row r="62" spans="1:1" x14ac:dyDescent="0.45">
      <c r="A62" s="47" t="s">
        <v>150</v>
      </c>
    </row>
    <row r="63" spans="1:1" x14ac:dyDescent="0.45">
      <c r="A63" s="47" t="s">
        <v>151</v>
      </c>
    </row>
    <row r="64" spans="1:1" x14ac:dyDescent="0.45">
      <c r="A64" s="47" t="s">
        <v>152</v>
      </c>
    </row>
    <row r="65" spans="1:1" x14ac:dyDescent="0.45">
      <c r="A65" s="47" t="s">
        <v>153</v>
      </c>
    </row>
    <row r="66" spans="1:1" x14ac:dyDescent="0.45">
      <c r="A66" s="47" t="s">
        <v>154</v>
      </c>
    </row>
    <row r="67" spans="1:1" x14ac:dyDescent="0.45">
      <c r="A67" s="47" t="s">
        <v>155</v>
      </c>
    </row>
    <row r="68" spans="1:1" x14ac:dyDescent="0.45">
      <c r="A68" s="47" t="s">
        <v>156</v>
      </c>
    </row>
    <row r="69" spans="1:1" x14ac:dyDescent="0.45">
      <c r="A69" s="47" t="s">
        <v>157</v>
      </c>
    </row>
    <row r="70" spans="1:1" x14ac:dyDescent="0.45">
      <c r="A70" s="47" t="s">
        <v>158</v>
      </c>
    </row>
    <row r="71" spans="1:1" x14ac:dyDescent="0.45">
      <c r="A71" s="47" t="s">
        <v>160</v>
      </c>
    </row>
    <row r="72" spans="1:1" x14ac:dyDescent="0.45">
      <c r="A72" s="47" t="s">
        <v>161</v>
      </c>
    </row>
    <row r="73" spans="1:1" x14ac:dyDescent="0.45">
      <c r="A73" s="47" t="s">
        <v>162</v>
      </c>
    </row>
    <row r="74" spans="1:1" x14ac:dyDescent="0.45">
      <c r="A74" s="47" t="s">
        <v>163</v>
      </c>
    </row>
    <row r="75" spans="1:1" x14ac:dyDescent="0.45">
      <c r="A75" s="47" t="s">
        <v>164</v>
      </c>
    </row>
    <row r="76" spans="1:1" x14ac:dyDescent="0.45">
      <c r="A76" s="47" t="s">
        <v>165</v>
      </c>
    </row>
    <row r="77" spans="1:1" x14ac:dyDescent="0.45">
      <c r="A77" s="47" t="s">
        <v>166</v>
      </c>
    </row>
    <row r="78" spans="1:1" x14ac:dyDescent="0.45">
      <c r="A78" s="47" t="s">
        <v>167</v>
      </c>
    </row>
    <row r="79" spans="1:1" x14ac:dyDescent="0.45">
      <c r="A79" s="47" t="s">
        <v>168</v>
      </c>
    </row>
    <row r="80" spans="1:1" x14ac:dyDescent="0.45">
      <c r="A80" s="47" t="s">
        <v>169</v>
      </c>
    </row>
    <row r="81" spans="1:1" x14ac:dyDescent="0.45">
      <c r="A81" s="47" t="s">
        <v>170</v>
      </c>
    </row>
    <row r="82" spans="1:1" x14ac:dyDescent="0.45">
      <c r="A82" s="47" t="s">
        <v>171</v>
      </c>
    </row>
    <row r="83" spans="1:1" x14ac:dyDescent="0.45">
      <c r="A83" s="47" t="s">
        <v>172</v>
      </c>
    </row>
    <row r="84" spans="1:1" x14ac:dyDescent="0.45">
      <c r="A84" s="47" t="s">
        <v>173</v>
      </c>
    </row>
    <row r="85" spans="1:1" x14ac:dyDescent="0.45">
      <c r="A85" s="47" t="s">
        <v>174</v>
      </c>
    </row>
    <row r="86" spans="1:1" x14ac:dyDescent="0.45">
      <c r="A86" s="47" t="s">
        <v>175</v>
      </c>
    </row>
    <row r="87" spans="1:1" x14ac:dyDescent="0.45">
      <c r="A87" s="47" t="s">
        <v>176</v>
      </c>
    </row>
    <row r="88" spans="1:1" x14ac:dyDescent="0.45">
      <c r="A88" s="47" t="s">
        <v>177</v>
      </c>
    </row>
    <row r="89" spans="1:1" x14ac:dyDescent="0.45">
      <c r="A89" s="47" t="s">
        <v>178</v>
      </c>
    </row>
    <row r="90" spans="1:1" x14ac:dyDescent="0.45">
      <c r="A90" s="47" t="s">
        <v>179</v>
      </c>
    </row>
    <row r="91" spans="1:1" x14ac:dyDescent="0.45">
      <c r="A91" s="47" t="s">
        <v>180</v>
      </c>
    </row>
    <row r="92" spans="1:1" x14ac:dyDescent="0.45">
      <c r="A92" s="47" t="s">
        <v>181</v>
      </c>
    </row>
    <row r="93" spans="1:1" x14ac:dyDescent="0.45">
      <c r="A93" s="47" t="s">
        <v>182</v>
      </c>
    </row>
    <row r="94" spans="1:1" x14ac:dyDescent="0.45">
      <c r="A94" s="47" t="s">
        <v>183</v>
      </c>
    </row>
    <row r="95" spans="1:1" x14ac:dyDescent="0.45">
      <c r="A95" s="47" t="s">
        <v>184</v>
      </c>
    </row>
    <row r="96" spans="1:1" x14ac:dyDescent="0.45">
      <c r="A96" s="47" t="s">
        <v>185</v>
      </c>
    </row>
    <row r="97" spans="1:1" x14ac:dyDescent="0.45">
      <c r="A97" s="47" t="s">
        <v>186</v>
      </c>
    </row>
    <row r="98" spans="1:1" x14ac:dyDescent="0.45">
      <c r="A98" s="47" t="s">
        <v>159</v>
      </c>
    </row>
    <row r="99" spans="1:1" x14ac:dyDescent="0.45">
      <c r="A99" s="47" t="s">
        <v>187</v>
      </c>
    </row>
  </sheetData>
  <phoneticPr fontId="58" type="noConversion"/>
  <pageMargins left="0.7" right="0.7" top="0.75" bottom="0.75" header="0.3" footer="0.3"/>
  <pageSetup paperSize="9" orientation="portrait" horizontalDpi="4294967293" verticalDpi="0" r:id="rId1"/>
</worksheet>
</file>

<file path=customXml/_rels/item1.xml.rels><?xml version="1.0" encoding="UTF-8"?>

<Relationships xmlns="http://schemas.openxmlformats.org/package/2006/relationships">
  <Relationship Id="rId1" Type="http://schemas.openxmlformats.org/officeDocument/2006/relationships/customXmlProps" Target="itemProps1.xml"/>
</Relationships>

</file>

<file path=customXml/_rels/item2.xml.rels><?xml version="1.0" encoding="UTF-8"?>

<Relationships xmlns="http://schemas.openxmlformats.org/package/2006/relationships">
  <Relationship Id="rId1" Type="http://schemas.openxmlformats.org/officeDocument/2006/relationships/customXmlProps" Target="itemProps2.xml"/>
</Relationships>

</file>

<file path=customXml/_rels/item3.xml.rels><?xml version="1.0" encoding="UTF-8"?>

<Relationships xmlns="http://schemas.openxmlformats.org/package/2006/relationships">
  <Relationship Id="rId1" Type="http://schemas.openxmlformats.org/officeDocument/2006/relationships/customXmlProps" Target="itemProps3.xml"/>
</Relationships>

</file>

<file path=customXml/item1.xml><?xml version="1.0" encoding="utf-8"?>
<p:properties xmlns:p="http://schemas.microsoft.com/office/2006/metadata/properties" xmlns:xsi="http://www.w3.org/2001/XMLSchema-instance" xmlns:pc="http://schemas.microsoft.com/office/infopath/2007/PartnerControls">
  <documentManagement>
    <Comments xmlns="4c2767fa-af50-448b-be2e-f65ce6607914" xsi:nil="true"/>
    <lcf76f155ced4ddcb4097134ff3c332f xmlns="4c2767fa-af50-448b-be2e-f65ce6607914">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91980C5C918C4684F59D2494840182" ma:contentTypeVersion="17" ma:contentTypeDescription="Crée un document." ma:contentTypeScope="" ma:versionID="b64f3825dedef745799e815778a3a450">
  <xsd:schema xmlns:xsd="http://www.w3.org/2001/XMLSchema" xmlns:xs="http://www.w3.org/2001/XMLSchema" xmlns:p="http://schemas.microsoft.com/office/2006/metadata/properties" xmlns:ns2="4c2767fa-af50-448b-be2e-f65ce6607914" xmlns:ns3="8919c726-fcca-4e26-901c-b5f9cceed740" targetNamespace="http://schemas.microsoft.com/office/2006/metadata/properties" ma:root="true" ma:fieldsID="be7a93383acc94020a60dce7576d233c" ns2:_="" ns3:_="">
    <xsd:import namespace="4c2767fa-af50-448b-be2e-f65ce6607914"/>
    <xsd:import namespace="8919c726-fcca-4e26-901c-b5f9cceed74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2:MediaServiceOCR" minOccurs="0"/>
                <xsd:element ref="ns3:SharedWithUsers" minOccurs="0"/>
                <xsd:element ref="ns3:SharedWithDetails" minOccurs="0"/>
                <xsd:element ref="ns2:Comments" minOccurs="0"/>
                <xsd:element ref="ns2:MediaServiceBillingMetadata"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c2767fa-af50-448b-be2e-f65ce660791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lcf76f155ced4ddcb4097134ff3c332f" ma:index="17" nillable="true" ma:taxonomy="true" ma:internalName="lcf76f155ced4ddcb4097134ff3c332f" ma:taxonomyFieldName="MediaServiceImageTags" ma:displayName="Balises d’images" ma:readOnly="false" ma:fieldId="{5cf76f15-5ced-4ddc-b409-7134ff3c332f}" ma:taxonomyMulti="true" ma:sspId="9247bebf-ce0e-4fa1-bae7-748a1283d6fa"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Comments" ma:index="21" nillable="true" ma:displayName="Comments" ma:format="Dropdown" ma:internalName="Comments">
      <xsd:simpleType>
        <xsd:restriction base="dms:Text">
          <xsd:maxLength value="255"/>
        </xsd:restriction>
      </xsd:simpleType>
    </xsd:element>
    <xsd:element name="MediaServiceBillingMetadata" ma:index="22" nillable="true" ma:displayName="MediaServiceBillingMetadata" ma:hidden="true" ma:internalName="MediaServiceBillingMetadata" ma:readOnly="true">
      <xsd:simpleType>
        <xsd:restriction base="dms:Note"/>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919c726-fcca-4e26-901c-b5f9cceed740" elementFormDefault="qualified">
    <xsd:import namespace="http://schemas.microsoft.com/office/2006/documentManagement/types"/>
    <xsd:import namespace="http://schemas.microsoft.com/office/infopath/2007/PartnerControls"/>
    <xsd:element name="SharedWithUsers" ma:index="19"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92E7AC-88C3-40D0-BAC4-B3C4547B65E3}">
  <ds:schemaRefs>
    <ds:schemaRef ds:uri="http://schemas.microsoft.com/office/2006/metadata/properties"/>
    <ds:schemaRef ds:uri="http://schemas.microsoft.com/office/infopath/2007/PartnerControls"/>
    <ds:schemaRef ds:uri="4c2767fa-af50-448b-be2e-f65ce6607914"/>
  </ds:schemaRefs>
</ds:datastoreItem>
</file>

<file path=customXml/itemProps2.xml><?xml version="1.0" encoding="utf-8"?>
<ds:datastoreItem xmlns:ds="http://schemas.openxmlformats.org/officeDocument/2006/customXml" ds:itemID="{70E78744-CA98-4579-AA1F-8C3ED4500BE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c2767fa-af50-448b-be2e-f65ce6607914"/>
    <ds:schemaRef ds:uri="8919c726-fcca-4e26-901c-b5f9cceed7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4313755-29AA-4DB0-B8F1-BB84087DCC1F}">
  <ds:schemaRefs>
    <ds:schemaRef ds:uri="http://schemas.microsoft.com/sharepoint/v3/contenttype/forms"/>
  </ds:schemaRefs>
</ds:datastoreItem>
</file>

<file path=docMetadata/LabelInfo.xml><?xml version="1.0" encoding="utf-8"?>
<clbl:labelList xmlns:clbl="http://schemas.microsoft.com/office/2020/mipLabelMetadata">
  <clbl:label id="{2fd53d93-3f4c-4b90-b511-bd6bdbb4fba9}" enabled="1" method="Standard" siteId="{d852d5cd-724c-4128-8812-ffa5db3f850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First page</vt:lpstr>
      <vt:lpstr>Application &amp; Conformity matrix</vt:lpstr>
      <vt:lpstr>Check</vt:lpstr>
      <vt:lpstr>Help</vt:lpstr>
      <vt:lpstr>CONFIG</vt:lpstr>
    </vt:vector>
  </TitlesOfParts>
  <Company>PSA PEUGEOT CITROEN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p109688</dc:creator>
  <cp:lastModifiedBy>LiQiLe李启乐</cp:lastModifiedBy>
  <dcterms:created xsi:type="dcterms:W3CDTF">2008-01-17T20:12:26Z</dcterms:created>
  <dcterms:modified xsi:type="dcterms:W3CDTF">2026-04-27T05:13:31Z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sa_titre">
    <vt:lpwstr>APQP G1-01A Technical Specification</vt:lpwstr>
  </property>
  <property fmtid="{D5CDD505-2E9C-101B-9397-08002B2CF9AE}" pid="3" name="psa_reference">
    <vt:lpwstr>20931_26_00270</vt:lpwstr>
  </property>
  <property fmtid="{D5CDD505-2E9C-101B-9397-08002B2CF9AE}" pid="4" name="psa_date_modification">
    <vt:lpwstr>27/04/2026 13:57</vt:lpwstr>
  </property>
  <property fmtid="{D5CDD505-2E9C-101B-9397-08002B2CF9AE}" pid="5" name="psa_auteur">
    <vt:lpwstr>LE BLEGUET CHRISTOPHE - V178340 (TIANMA EUROPE GMBH) </vt:lpwstr>
  </property>
  <property fmtid="{D5CDD505-2E9C-101B-9397-08002B2CF9AE}" pid="6" name="psa_emetteur">
    <vt:lpwstr>LE BLEGUET CHRISTOPHE - V178340 (TIANMA EUROPE GMBH) </vt:lpwstr>
  </property>
  <property fmtid="{D5CDD505-2E9C-101B-9397-08002B2CF9AE}" pid="7" name="psa_version">
    <vt:lpwstr>0.2</vt:lpwstr>
  </property>
  <property fmtid="{D5CDD505-2E9C-101B-9397-08002B2CF9AE}" pid="8" name="psa_commentaire">
    <vt:lpwstr/>
  </property>
  <property fmtid="{D5CDD505-2E9C-101B-9397-08002B2CF9AE}" pid="9" name="psa_status">
    <vt:lpwstr>brouillon</vt:lpwstr>
  </property>
  <property fmtid="{D5CDD505-2E9C-101B-9397-08002B2CF9AE}" pid="10" name="psa_niveau_confidentialite">
    <vt:lpwstr>C1 - Public</vt:lpwstr>
  </property>
  <property fmtid="{D5CDD505-2E9C-101B-9397-08002B2CF9AE}" pid="11" name="psa_type_doc">
    <vt:lpwstr/>
  </property>
  <property fmtid="{D5CDD505-2E9C-101B-9397-08002B2CF9AE}" pid="12" name="psa_communaute">
    <vt:lpwstr>z - Ext amont Thème Conception et Développement 13</vt:lpwstr>
  </property>
  <property fmtid="{D5CDD505-2E9C-101B-9397-08002B2CF9AE}" pid="13" name="psa_lecteurs">
    <vt:lpwstr>FONTINHA FILIPE MIGUEL - E315261 (ALTEN), G_H_DRD-DSEE-MCSI-AISL_Elargi, Tous les collaborateurs PSA,</vt:lpwstr>
  </property>
  <property fmtid="{D5CDD505-2E9C-101B-9397-08002B2CF9AE}" pid="14" name="psa_classements">
    <vt:lpwstr>Afficheurs</vt:lpwstr>
  </property>
  <property fmtid="{D5CDD505-2E9C-101B-9397-08002B2CF9AE}" pid="15" name="psa_date_creation">
    <vt:lpwstr>14/04/2026 16:00</vt:lpwstr>
  </property>
  <property fmtid="{D5CDD505-2E9C-101B-9397-08002B2CF9AE}" pid="16" name="psa_langue_principale">
    <vt:lpwstr>Français</vt:lpwstr>
  </property>
  <property fmtid="{D5CDD505-2E9C-101B-9397-08002B2CF9AE}" pid="17" name="psa_confidentialite">
    <vt:lpwstr>A usage interne</vt:lpwstr>
  </property>
  <property fmtid="{D5CDD505-2E9C-101B-9397-08002B2CF9AE}" pid="18" name="psa_url_fiche">
    <vt:lpwstr>https://docinfogroupe.inetpsa.com/ead/doc/ref.20931_26_00270/v.0.2</vt:lpwstr>
  </property>
  <property fmtid="{D5CDD505-2E9C-101B-9397-08002B2CF9AE}" pid="19" name="psa_url_modification">
    <vt:lpwstr>https://docinfogroupe.inetpsa.com/ead/doc/modif/ref.20931_26_00270/fiche</vt:lpwstr>
  </property>
  <property fmtid="{D5CDD505-2E9C-101B-9397-08002B2CF9AE}" pid="20" name="psa_date_publication">
    <vt:lpwstr/>
  </property>
  <property fmtid="{D5CDD505-2E9C-101B-9397-08002B2CF9AE}" pid="21" name="_AdHocReviewCycleID">
    <vt:i4>619776642</vt:i4>
  </property>
  <property fmtid="{D5CDD505-2E9C-101B-9397-08002B2CF9AE}" pid="22" name="_NewReviewCycle">
    <vt:lpwstr/>
  </property>
  <property fmtid="{D5CDD505-2E9C-101B-9397-08002B2CF9AE}" pid="23" name="_EmailSubject">
    <vt:lpwstr>MDC standard</vt:lpwstr>
  </property>
  <property fmtid="{D5CDD505-2E9C-101B-9397-08002B2CF9AE}" pid="24" name="_AuthorEmail">
    <vt:lpwstr>fabrice.combredet@mpsa.com</vt:lpwstr>
  </property>
  <property fmtid="{D5CDD505-2E9C-101B-9397-08002B2CF9AE}" pid="25" name="_AuthorEmailDisplayName">
    <vt:lpwstr>FABRICE COMBREDET - U354086</vt:lpwstr>
  </property>
  <property fmtid="{D5CDD505-2E9C-101B-9397-08002B2CF9AE}" pid="26" name="_ReviewingToolsShownOnce">
    <vt:lpwstr/>
  </property>
  <property fmtid="{D5CDD505-2E9C-101B-9397-08002B2CF9AE}" pid="27" name="MSIP_Label_2fd53d93-3f4c-4b90-b511-bd6bdbb4fba9_Enabled">
    <vt:lpwstr>true</vt:lpwstr>
  </property>
  <property fmtid="{D5CDD505-2E9C-101B-9397-08002B2CF9AE}" pid="28" name="MSIP_Label_2fd53d93-3f4c-4b90-b511-bd6bdbb4fba9_SetDate">
    <vt:lpwstr>2021-06-16T06:41:49Z</vt:lpwstr>
  </property>
  <property fmtid="{D5CDD505-2E9C-101B-9397-08002B2CF9AE}" pid="29" name="MSIP_Label_2fd53d93-3f4c-4b90-b511-bd6bdbb4fba9_Method">
    <vt:lpwstr>Standard</vt:lpwstr>
  </property>
  <property fmtid="{D5CDD505-2E9C-101B-9397-08002B2CF9AE}" pid="30" name="MSIP_Label_2fd53d93-3f4c-4b90-b511-bd6bdbb4fba9_Name">
    <vt:lpwstr>2fd53d93-3f4c-4b90-b511-bd6bdbb4fba9</vt:lpwstr>
  </property>
  <property fmtid="{D5CDD505-2E9C-101B-9397-08002B2CF9AE}" pid="31" name="MSIP_Label_2fd53d93-3f4c-4b90-b511-bd6bdbb4fba9_SiteId">
    <vt:lpwstr>d852d5cd-724c-4128-8812-ffa5db3f8507</vt:lpwstr>
  </property>
  <property fmtid="{D5CDD505-2E9C-101B-9397-08002B2CF9AE}" pid="32" name="MSIP_Label_2fd53d93-3f4c-4b90-b511-bd6bdbb4fba9_ActionId">
    <vt:lpwstr/>
  </property>
  <property fmtid="{D5CDD505-2E9C-101B-9397-08002B2CF9AE}" pid="33" name="MSIP_Label_2fd53d93-3f4c-4b90-b511-bd6bdbb4fba9_ContentBits">
    <vt:lpwstr>0</vt:lpwstr>
  </property>
  <property fmtid="{D5CDD505-2E9C-101B-9397-08002B2CF9AE}" pid="34" name="ContentTypeId">
    <vt:lpwstr>0x0101005A91980C5C918C4684F59D2494840182</vt:lpwstr>
  </property>
  <property fmtid="{D5CDD505-2E9C-101B-9397-08002B2CF9AE}" pid="35" name="MediaServiceImageTags">
    <vt:lpwstr/>
  </property>
</Properties>
</file>