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975" yWindow="-30" windowWidth="22395" windowHeight="18210" tabRatio="858" activeTab="7"/>
  </bookViews>
  <sheets>
    <sheet name="Product Backlog" sheetId="1" r:id="rId1"/>
    <sheet name="Sprint Backlog All" sheetId="2" r:id="rId2"/>
    <sheet name="Burn down chart All" sheetId="3" r:id="rId3"/>
    <sheet name="Sprint Backlog 1" sheetId="4" r:id="rId4"/>
    <sheet name="Burn down chart 1" sheetId="5" r:id="rId5"/>
    <sheet name="Sprint Backlog 2" sheetId="6" r:id="rId6"/>
    <sheet name="Burn down chart 2" sheetId="7" r:id="rId7"/>
    <sheet name="Sprint Backlog 3" sheetId="8" r:id="rId8"/>
    <sheet name="Burn down chart 3" sheetId="9" r:id="rId9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4" i="6" l="1"/>
  <c r="C44" i="8"/>
  <c r="C44" i="4"/>
  <c r="D44" i="6"/>
  <c r="I44" i="8" l="1"/>
  <c r="H44" i="8"/>
  <c r="G44" i="8"/>
  <c r="F44" i="8"/>
  <c r="E44" i="8"/>
  <c r="D44" i="8"/>
  <c r="C49" i="8"/>
  <c r="I44" i="6"/>
  <c r="H44" i="6"/>
  <c r="G44" i="6"/>
  <c r="F44" i="6"/>
  <c r="E44" i="6"/>
  <c r="C46" i="6"/>
  <c r="I44" i="4"/>
  <c r="H44" i="4"/>
  <c r="G44" i="4"/>
  <c r="F44" i="4"/>
  <c r="E44" i="4"/>
  <c r="D44" i="4"/>
  <c r="C46" i="4"/>
  <c r="L44" i="2"/>
  <c r="K44" i="2"/>
  <c r="J44" i="2"/>
  <c r="I44" i="2"/>
  <c r="H44" i="2"/>
  <c r="G44" i="2"/>
  <c r="F44" i="2"/>
  <c r="E44" i="2"/>
  <c r="D44" i="2"/>
  <c r="C44" i="2"/>
  <c r="C49" i="2" s="1"/>
  <c r="C46" i="2" l="1"/>
  <c r="D46" i="2" s="1"/>
  <c r="E46" i="2" s="1"/>
  <c r="F46" i="2" s="1"/>
  <c r="G46" i="2" s="1"/>
  <c r="H46" i="2" s="1"/>
  <c r="I46" i="2" s="1"/>
  <c r="J46" i="2" s="1"/>
  <c r="K46" i="2" s="1"/>
  <c r="L46" i="2" s="1"/>
  <c r="C49" i="6"/>
  <c r="D46" i="6" s="1"/>
  <c r="E46" i="6" s="1"/>
  <c r="F46" i="6" s="1"/>
  <c r="G46" i="6" s="1"/>
  <c r="H46" i="6" s="1"/>
  <c r="I46" i="6" s="1"/>
  <c r="C46" i="8"/>
  <c r="D46" i="8" s="1"/>
  <c r="E46" i="8" s="1"/>
  <c r="F46" i="8" s="1"/>
  <c r="G46" i="8" s="1"/>
  <c r="H46" i="8" s="1"/>
  <c r="I46" i="8" s="1"/>
  <c r="C49" i="4"/>
  <c r="D46" i="4" s="1"/>
  <c r="E46" i="4" s="1"/>
  <c r="F46" i="4" s="1"/>
  <c r="G46" i="4" s="1"/>
  <c r="H46" i="4" s="1"/>
  <c r="I46" i="4" s="1"/>
</calcChain>
</file>

<file path=xl/sharedStrings.xml><?xml version="1.0" encoding="utf-8"?>
<sst xmlns="http://schemas.openxmlformats.org/spreadsheetml/2006/main" count="399" uniqueCount="146">
  <si>
    <t>Users stories</t>
  </si>
  <si>
    <t>TAILLE</t>
  </si>
  <si>
    <t>Priorité</t>
  </si>
  <si>
    <t>En attente</t>
  </si>
  <si>
    <t>Prêt</t>
  </si>
  <si>
    <t>Terminé</t>
  </si>
  <si>
    <t>L'utilisateur veut voir le monde qui évolue</t>
  </si>
  <si>
    <t>x</t>
  </si>
  <si>
    <t>L'utilisateur veut voir des agents</t>
  </si>
  <si>
    <t>L'utilisateur veut voir des changements de climat</t>
  </si>
  <si>
    <t>L'utilisateur veut voir des avions et des bâteaux (Optionnel)</t>
  </si>
  <si>
    <t>Sprint Backlog</t>
  </si>
  <si>
    <t>Durée en heures</t>
  </si>
  <si>
    <t>Tâches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</si>
  <si>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</si>
  <si>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</si>
  <si>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</si>
  <si>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</si>
  <si>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</si>
  <si>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</si>
  <si>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</si>
  <si>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</si>
  <si>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</si>
  <si>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</si>
  <si>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Prête</t>
  </si>
  <si>
    <t>Terminée</t>
  </si>
  <si>
    <t>Terrain</t>
  </si>
  <si>
    <t>Coder les arbres, et les forêts</t>
  </si>
  <si>
    <t>Affichage des arbres et forêts</t>
  </si>
  <si>
    <t>Coder les herbes, plantes</t>
  </si>
  <si>
    <t>Affichage des plantes</t>
  </si>
  <si>
    <t>Coder le feu et la propagation</t>
  </si>
  <si>
    <t>Feu de forêts</t>
  </si>
  <si>
    <t>Cendres</t>
  </si>
  <si>
    <t>Volcan + Laves</t>
  </si>
  <si>
    <t>Magma</t>
  </si>
  <si>
    <t>Arbres, plantes, herbes en feu</t>
  </si>
  <si>
    <t>Coder les villages</t>
  </si>
  <si>
    <t>Affichage des villages</t>
  </si>
  <si>
    <t>Villages en feu au contact de lave</t>
  </si>
  <si>
    <t>Bâtiments (optionnel)</t>
  </si>
  <si>
    <t>Coder les agents (la classe)</t>
  </si>
  <si>
    <t>Afficher les agents</t>
  </si>
  <si>
    <t>Affichage fluide</t>
  </si>
  <si>
    <t>Coder les Humains</t>
  </si>
  <si>
    <t>Affichage des humains</t>
  </si>
  <si>
    <t>Déplacement des agents</t>
  </si>
  <si>
    <t>Coder les Animaux</t>
  </si>
  <si>
    <t>Affichage des animaux</t>
  </si>
  <si>
    <t>Météo (Jour, nuit, pluie)</t>
  </si>
  <si>
    <t>Avions et Bateaux</t>
  </si>
  <si>
    <t>Affichage des avions/Bateaux</t>
  </si>
  <si>
    <t>Total d'heures/jour</t>
  </si>
  <si>
    <t xml:space="preserve"> </t>
  </si>
  <si>
    <t>Burn down chart ideal</t>
  </si>
  <si>
    <t>Nombre de jours sans compter J1</t>
  </si>
  <si>
    <t>Nombre d'heures par jour à faire</t>
  </si>
  <si>
    <t>Jour 1</t>
  </si>
  <si>
    <t>Jour 2</t>
  </si>
  <si>
    <t>Jour 3</t>
  </si>
  <si>
    <t>Jour 4</t>
  </si>
  <si>
    <t>Jour 5</t>
  </si>
  <si>
    <t>Jour 6</t>
  </si>
  <si>
    <t>Jour 7</t>
  </si>
  <si>
    <t>Coder les arbres</t>
  </si>
  <si>
    <t>Coder les forêts</t>
  </si>
  <si>
    <t>Coder les humains</t>
  </si>
  <si>
    <t>Coder les villages (option)</t>
  </si>
  <si>
    <t>Affichage des villages (option)</t>
  </si>
  <si>
    <t>Coder le feu de forêt</t>
  </si>
  <si>
    <t>Coder les zombies</t>
  </si>
  <si>
    <t>Coder les bâteaux</t>
  </si>
  <si>
    <t>L'utilisateur veut voir le monde</t>
  </si>
  <si>
    <t>Choix graphique 2D</t>
  </si>
  <si>
    <t>Coder l'affichage du monde</t>
  </si>
  <si>
    <t>L'utilisateur veut un monde qui tourne sans fin</t>
  </si>
  <si>
    <t>Herbe, sable, mer</t>
  </si>
  <si>
    <t>Coder l'écoulement de lave lorsqu'un volcan apparaît</t>
  </si>
  <si>
    <t>Coder le volcan qui apparaît lorsqu'il n'y a plus de sable ou d'herbe)</t>
  </si>
  <si>
    <t>Coder l'obsidienne, créée suite au contact de l'eau et de lave</t>
  </si>
  <si>
    <t>Afficher l'obsidienne</t>
  </si>
  <si>
    <t>Afficher le volcan</t>
  </si>
  <si>
    <t>Afficher la lave</t>
  </si>
  <si>
    <t>Afficher la terre</t>
  </si>
  <si>
    <t>Coder la terre, qui remplace l'obsidienne</t>
  </si>
  <si>
    <t>Afficher le feu</t>
  </si>
  <si>
    <t>Coder le feu (pour les agents et le feu de forêt)</t>
  </si>
  <si>
    <t>Coder les villages (optionnel)</t>
  </si>
  <si>
    <t>Afficher les villages (optionnel)</t>
  </si>
  <si>
    <t>Coder le déplacement fluide des agents (donc déplacement pixel par pixel)</t>
  </si>
  <si>
    <t>Afficher les humains</t>
  </si>
  <si>
    <t>L'utilisateur veut des agents qui se déplacent</t>
  </si>
  <si>
    <t>L'utilisateur veut voir de la nature</t>
  </si>
  <si>
    <t>Afficher les arbres</t>
  </si>
  <si>
    <t>Afficher les fleurs</t>
  </si>
  <si>
    <t>L'utilisateur veut voir un changement de climat</t>
  </si>
  <si>
    <t>L'utilisateur veut voir des prédateurs et des proies</t>
  </si>
  <si>
    <t>Coder la poule qui mange la vipère</t>
  </si>
  <si>
    <t>Coder le renard qui mange la poule</t>
  </si>
  <si>
    <t>Coder la vipère qui mange le renard</t>
  </si>
  <si>
    <t>Coder les agents (inclure les sexes, l'âge, la santé, l'accouplement)</t>
  </si>
  <si>
    <t>Coder les tonnerres (qui crée du feu)</t>
  </si>
  <si>
    <t>Coder les fleurs (Marguerite, Rose, Tulipe)</t>
  </si>
  <si>
    <t>Coder les arbres en feu, qui deviennent des arbres brûlés</t>
  </si>
  <si>
    <t>Coder la disparition des cactus et plantes après être en feu</t>
  </si>
  <si>
    <t>Afficher le feu de forêt</t>
  </si>
  <si>
    <t>Coder les altitudes</t>
  </si>
  <si>
    <t>Afficher les altitudes</t>
  </si>
  <si>
    <t>Coder la poule</t>
  </si>
  <si>
    <t>Coder le renard</t>
  </si>
  <si>
    <t>Coder la vipère</t>
  </si>
  <si>
    <t>Afficher la poule</t>
  </si>
  <si>
    <t>Afficher le renard</t>
  </si>
  <si>
    <t>Afficher la vipère</t>
  </si>
  <si>
    <t>Afficher les zombies</t>
  </si>
  <si>
    <t>Coder le bruit de Perlin pour créer les terrains</t>
  </si>
  <si>
    <t>Utiliser le bruit de Perlin pour coder l'écoulement de lave</t>
  </si>
  <si>
    <t>L'utilisateur veut voir des bâteaux</t>
  </si>
  <si>
    <t>L'utilisateur veut voir des avions</t>
  </si>
  <si>
    <t>Afficher les bâteaux</t>
  </si>
  <si>
    <t>Coder les avions avec l'aide de planeur du jeu de la vie</t>
  </si>
  <si>
    <t>Afficher les planeurs</t>
  </si>
  <si>
    <t>Météo (jour,nuit, pluie, etc.)</t>
  </si>
  <si>
    <t>Coder un algorithme de chasse dans Agent</t>
  </si>
  <si>
    <t>Coder un algorithme de fuite dans Agent</t>
  </si>
  <si>
    <t>Coder les zombies qui tuent les humains</t>
  </si>
  <si>
    <t>Coder les dégâts de feu aux agents</t>
  </si>
  <si>
    <t>Coder les agents en feu lors d'un contact avec le feu</t>
  </si>
  <si>
    <t>Coder le terrain et sa taille</t>
  </si>
  <si>
    <t>Afficher l'agent en feu</t>
  </si>
  <si>
    <t>Catastrophes naturelles (Tonnerres, Tsunami)</t>
  </si>
  <si>
    <t>Coder les tsunamis</t>
  </si>
  <si>
    <t>Afficher les avions</t>
  </si>
  <si>
    <t>L'utilisateur veut voir des feux de forêts</t>
  </si>
  <si>
    <t>L'utilisateur veut voir du feu</t>
  </si>
  <si>
    <t>L'utilisateur veut voir des villages</t>
  </si>
  <si>
    <t>Afficher les agents en feu</t>
  </si>
  <si>
    <t>Coder un algorithme de recherche intelligent pour les zombies</t>
  </si>
  <si>
    <t>Afficher les forêts</t>
  </si>
  <si>
    <t>Coder un cycle de vie (apparition d'un nouveau terrain grâce au volcan)</t>
  </si>
  <si>
    <t>Coder l'herbe qui est remplacé par du sable</t>
  </si>
  <si>
    <t>Coder le sable sable qui est remplacé par de l'eau</t>
  </si>
  <si>
    <t>Coder le déplacement des agents (donc la position en (x,y))</t>
  </si>
  <si>
    <t>Coder l'animation de l'eau</t>
  </si>
  <si>
    <t>Coder le sable qui est remplacé par de l'eau</t>
  </si>
  <si>
    <t>Coder un déplacement plus rapide du zombie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</si>
</sst>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558ED5"/>
        <bgColor rgb="FF4A7EBB"/>
      </patternFill>
    </fill>
    <fill>
      <patternFill patternType="solid">
        <fgColor rgb="FFFF99FF"/>
        <bgColor rgb="FFCC99FF"/>
      </patternFill>
    </fill>
    <fill>
      <patternFill patternType="solid">
        <fgColor rgb="FF558ED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558ED5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All'!$C$44:$L$44</c:f>
              <c:numCache>
                <c:formatCode>General</c:formatCode>
                <c:ptCount val="10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All'!$C$46:$L$46</c:f>
              <c:numCache>
                <c:formatCode>General</c:formatCode>
                <c:ptCount val="10"/>
                <c:pt idx="0">
                  <c:v>55</c:v>
                </c:pt>
                <c:pt idx="1">
                  <c:v>48.888888888888886</c:v>
                </c:pt>
                <c:pt idx="2">
                  <c:v>42.777777777777771</c:v>
                </c:pt>
                <c:pt idx="3">
                  <c:v>36.666666666666657</c:v>
                </c:pt>
                <c:pt idx="4">
                  <c:v>30.555555555555546</c:v>
                </c:pt>
                <c:pt idx="5">
                  <c:v>24.444444444444436</c:v>
                </c:pt>
                <c:pt idx="6">
                  <c:v>18.333333333333325</c:v>
                </c:pt>
                <c:pt idx="7">
                  <c:v>12.222222222222214</c:v>
                </c:pt>
                <c:pt idx="8">
                  <c:v>6.1111111111111036</c:v>
                </c:pt>
                <c:pt idx="9">
                  <c:v>-7.1054273576010019E-15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4632192"/>
        <c:axId val="154633728"/>
      </c:lineChart>
      <c:catAx>
        <c:axId val="15463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4633728"/>
        <c:crosses val="autoZero"/>
        <c:auto val="1"/>
        <c:lblAlgn val="ctr"/>
        <c:lblOffset val="100"/>
        <c:noMultiLvlLbl val="1"/>
      </c:catAx>
      <c:valAx>
        <c:axId val="15463372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4632192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1'!$C$44:$I$44</c:f>
              <c:numCache>
                <c:formatCode>General</c:formatCode>
                <c:ptCount val="7"/>
                <c:pt idx="0">
                  <c:v>53</c:v>
                </c:pt>
                <c:pt idx="1">
                  <c:v>40</c:v>
                </c:pt>
                <c:pt idx="2">
                  <c:v>36</c:v>
                </c:pt>
                <c:pt idx="3">
                  <c:v>31</c:v>
                </c:pt>
                <c:pt idx="4">
                  <c:v>18</c:v>
                </c:pt>
                <c:pt idx="5">
                  <c:v>14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1'!$C$46:$I$46</c:f>
              <c:numCache>
                <c:formatCode>General</c:formatCode>
                <c:ptCount val="7"/>
                <c:pt idx="0">
                  <c:v>53</c:v>
                </c:pt>
                <c:pt idx="1">
                  <c:v>44.166666666666664</c:v>
                </c:pt>
                <c:pt idx="2">
                  <c:v>35.333333333333329</c:v>
                </c:pt>
                <c:pt idx="3">
                  <c:v>26.499999999999993</c:v>
                </c:pt>
                <c:pt idx="4">
                  <c:v>17.666666666666657</c:v>
                </c:pt>
                <c:pt idx="5">
                  <c:v>8.8333333333333233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4734976"/>
        <c:axId val="154736512"/>
      </c:lineChart>
      <c:catAx>
        <c:axId val="1547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4736512"/>
        <c:crosses val="autoZero"/>
        <c:auto val="1"/>
        <c:lblAlgn val="ctr"/>
        <c:lblOffset val="100"/>
        <c:noMultiLvlLbl val="1"/>
      </c:catAx>
      <c:valAx>
        <c:axId val="15473651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4734976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2'!$C$44:$I$44</c:f>
              <c:numCache>
                <c:formatCode>General</c:formatCode>
                <c:ptCount val="7"/>
                <c:pt idx="0">
                  <c:v>93</c:v>
                </c:pt>
                <c:pt idx="1">
                  <c:v>81</c:v>
                </c:pt>
                <c:pt idx="2">
                  <c:v>65</c:v>
                </c:pt>
                <c:pt idx="3">
                  <c:v>45</c:v>
                </c:pt>
                <c:pt idx="4">
                  <c:v>34</c:v>
                </c:pt>
                <c:pt idx="5">
                  <c:v>23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2'!$C$46:$I$46</c:f>
              <c:numCache>
                <c:formatCode>General</c:formatCode>
                <c:ptCount val="7"/>
                <c:pt idx="0">
                  <c:v>93</c:v>
                </c:pt>
                <c:pt idx="1">
                  <c:v>77.5</c:v>
                </c:pt>
                <c:pt idx="2">
                  <c:v>62</c:v>
                </c:pt>
                <c:pt idx="3">
                  <c:v>46.5</c:v>
                </c:pt>
                <c:pt idx="4">
                  <c:v>31</c:v>
                </c:pt>
                <c:pt idx="5">
                  <c:v>15.5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5157248"/>
        <c:axId val="155158784"/>
      </c:lineChart>
      <c:catAx>
        <c:axId val="15515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5158784"/>
        <c:crosses val="autoZero"/>
        <c:auto val="1"/>
        <c:lblAlgn val="ctr"/>
        <c:lblOffset val="100"/>
        <c:noMultiLvlLbl val="1"/>
      </c:catAx>
      <c:valAx>
        <c:axId val="15515878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5157248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3'!$C$44:$I$44</c:f>
              <c:numCache>
                <c:formatCode>General</c:formatCode>
                <c:ptCount val="7"/>
                <c:pt idx="0">
                  <c:v>62</c:v>
                </c:pt>
                <c:pt idx="1">
                  <c:v>52</c:v>
                </c:pt>
                <c:pt idx="2">
                  <c:v>43</c:v>
                </c:pt>
                <c:pt idx="3">
                  <c:v>33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3'!$C$46:$I$46</c:f>
              <c:numCache>
                <c:formatCode>General</c:formatCode>
                <c:ptCount val="7"/>
                <c:pt idx="0">
                  <c:v>62</c:v>
                </c:pt>
                <c:pt idx="1">
                  <c:v>51.666666666666664</c:v>
                </c:pt>
                <c:pt idx="2">
                  <c:v>41.333333333333329</c:v>
                </c:pt>
                <c:pt idx="3">
                  <c:v>30.999999999999993</c:v>
                </c:pt>
                <c:pt idx="4">
                  <c:v>20.666666666666657</c:v>
                </c:pt>
                <c:pt idx="5">
                  <c:v>10.333333333333323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4920064"/>
        <c:axId val="154921600"/>
      </c:lineChart>
      <c:catAx>
        <c:axId val="15492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4921600"/>
        <c:crosses val="autoZero"/>
        <c:auto val="1"/>
        <c:lblAlgn val="ctr"/>
        <c:lblOffset val="100"/>
        <c:noMultiLvlLbl val="1"/>
      </c:catAx>
      <c:valAx>
        <c:axId val="15492160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4920064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551520</xdr:colOff>
      <xdr:row>37</xdr:row>
      <xdr:rowOff>27720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551520</xdr:colOff>
      <xdr:row>37</xdr:row>
      <xdr:rowOff>27720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9360</xdr:colOff>
      <xdr:row>0</xdr:row>
      <xdr:rowOff>9360</xdr:rowOff>
    </xdr:from>
    <xdr:to>
      <xdr:col>15</xdr:col>
      <xdr:colOff>627840</xdr:colOff>
      <xdr:row>36</xdr:row>
      <xdr:rowOff>141840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666000</xdr:colOff>
      <xdr:row>36</xdr:row>
      <xdr:rowOff>132480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zoomScaleNormal="100" workbookViewId="0">
      <selection sqref="A1:F20"/>
    </sheetView>
  </sheetViews>
  <sheetFormatPr baseColWidth="10" defaultColWidth="9.140625" defaultRowHeight="15" x14ac:dyDescent="0.25"/>
  <cols>
    <col min="1" max="1" width="62.5703125" style="1" customWidth="1"/>
    <col min="2" max="2" width="14.7109375" style="1" customWidth="1"/>
    <col min="3" max="1025" width="12.140625" style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x14ac:dyDescent="0.25">
      <c r="A2" s="2"/>
      <c r="B2" s="2"/>
      <c r="C2" s="2"/>
      <c r="D2" s="2"/>
      <c r="E2" s="2"/>
      <c r="F2" s="2"/>
    </row>
    <row r="3" spans="1:7" x14ac:dyDescent="0.25">
      <c r="A3" s="2" t="s">
        <v>72</v>
      </c>
      <c r="B3" s="2">
        <v>70</v>
      </c>
      <c r="C3" s="2">
        <v>1</v>
      </c>
      <c r="D3" s="2"/>
      <c r="E3" s="2"/>
      <c r="F3" s="2" t="s">
        <v>7</v>
      </c>
    </row>
    <row r="4" spans="1:7" x14ac:dyDescent="0.25">
      <c r="A4" s="2" t="s">
        <v>75</v>
      </c>
      <c r="B4" s="2">
        <v>60</v>
      </c>
      <c r="C4" s="2">
        <v>2</v>
      </c>
      <c r="D4" s="2"/>
      <c r="E4" s="2"/>
      <c r="F4" s="2" t="s">
        <v>7</v>
      </c>
    </row>
    <row r="5" spans="1:7" x14ac:dyDescent="0.25">
      <c r="A5" s="2" t="s">
        <v>8</v>
      </c>
      <c r="B5" s="2">
        <v>55</v>
      </c>
      <c r="C5" s="2">
        <v>3</v>
      </c>
      <c r="D5" s="2"/>
      <c r="E5" s="2"/>
      <c r="F5" s="2" t="s">
        <v>7</v>
      </c>
    </row>
    <row r="6" spans="1:7" x14ac:dyDescent="0.25">
      <c r="A6" s="2" t="s">
        <v>96</v>
      </c>
      <c r="B6" s="2">
        <v>40</v>
      </c>
      <c r="C6" s="2">
        <v>6</v>
      </c>
      <c r="D6" s="2"/>
      <c r="E6" s="2"/>
      <c r="F6" s="2" t="s">
        <v>7</v>
      </c>
    </row>
    <row r="7" spans="1:7" x14ac:dyDescent="0.25">
      <c r="A7" s="2" t="s">
        <v>91</v>
      </c>
      <c r="B7" s="2">
        <v>40</v>
      </c>
      <c r="C7" s="2">
        <v>4</v>
      </c>
      <c r="D7" s="2"/>
      <c r="E7" s="2"/>
      <c r="F7" s="2" t="s">
        <v>7</v>
      </c>
      <c r="G7" s="3"/>
    </row>
    <row r="8" spans="1:7" x14ac:dyDescent="0.25">
      <c r="A8" s="2" t="s">
        <v>92</v>
      </c>
      <c r="B8" s="2">
        <v>50</v>
      </c>
      <c r="C8" s="2">
        <v>5</v>
      </c>
      <c r="D8" s="2"/>
      <c r="E8" s="2"/>
      <c r="F8" s="2" t="s">
        <v>7</v>
      </c>
      <c r="G8" s="3"/>
    </row>
    <row r="9" spans="1:7" x14ac:dyDescent="0.25">
      <c r="A9" s="2" t="s">
        <v>95</v>
      </c>
      <c r="B9" s="2">
        <v>4</v>
      </c>
      <c r="C9" s="2">
        <v>9</v>
      </c>
      <c r="D9" s="2"/>
      <c r="E9" s="2"/>
      <c r="F9" s="2" t="s">
        <v>7</v>
      </c>
      <c r="G9" s="3"/>
    </row>
    <row r="10" spans="1:7" x14ac:dyDescent="0.25">
      <c r="A10" s="2" t="s">
        <v>117</v>
      </c>
      <c r="B10" s="2">
        <v>10</v>
      </c>
      <c r="C10" s="2">
        <v>11</v>
      </c>
      <c r="D10" s="2"/>
      <c r="E10" s="2" t="s">
        <v>7</v>
      </c>
      <c r="F10" s="2"/>
      <c r="G10" s="3"/>
    </row>
    <row r="11" spans="1:7" x14ac:dyDescent="0.25">
      <c r="A11" s="2" t="s">
        <v>118</v>
      </c>
      <c r="B11" s="2">
        <v>15</v>
      </c>
      <c r="C11" s="2">
        <v>10</v>
      </c>
      <c r="D11" s="2"/>
      <c r="E11" s="2" t="s">
        <v>7</v>
      </c>
      <c r="F11" s="2"/>
    </row>
    <row r="12" spans="1:7" x14ac:dyDescent="0.25">
      <c r="A12" s="2" t="s">
        <v>133</v>
      </c>
      <c r="B12" s="2">
        <v>25</v>
      </c>
      <c r="C12" s="2">
        <v>8</v>
      </c>
      <c r="D12" s="2"/>
      <c r="E12" s="2"/>
      <c r="F12" s="2" t="s">
        <v>7</v>
      </c>
    </row>
    <row r="13" spans="1:7" x14ac:dyDescent="0.25">
      <c r="A13" s="2" t="s">
        <v>134</v>
      </c>
      <c r="B13" s="2">
        <v>20</v>
      </c>
      <c r="C13" s="2">
        <v>7</v>
      </c>
      <c r="D13" s="2"/>
      <c r="E13" s="2"/>
      <c r="F13" s="2" t="s">
        <v>7</v>
      </c>
    </row>
    <row r="14" spans="1:7" x14ac:dyDescent="0.25">
      <c r="A14" s="19" t="s">
        <v>135</v>
      </c>
      <c r="B14" s="19">
        <v>30</v>
      </c>
      <c r="C14" s="19">
        <v>12</v>
      </c>
      <c r="D14" s="19"/>
      <c r="E14" s="19" t="s">
        <v>7</v>
      </c>
      <c r="F14" s="19"/>
    </row>
    <row r="15" spans="1:7" x14ac:dyDescent="0.25">
      <c r="A15" s="2"/>
      <c r="B15" s="2"/>
      <c r="C15" s="2"/>
      <c r="D15" s="2"/>
      <c r="E15" s="2"/>
      <c r="F15" s="2"/>
    </row>
    <row r="16" spans="1:7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5"/>
  <sheetViews>
    <sheetView topLeftCell="A100" zoomScaleNormal="100" workbookViewId="0">
      <selection activeCell="D88" sqref="D88"/>
    </sheetView>
  </sheetViews>
  <sheetFormatPr baseColWidth="10" defaultColWidth="9.140625" defaultRowHeight="15" x14ac:dyDescent="0.25"/>
  <cols>
    <col min="1" max="1" width="54.28515625" style="4" customWidth="1"/>
    <col min="2" max="2" width="71.28515625" style="4" customWidth="1"/>
    <col min="3" max="3" width="12" style="4" customWidth="1"/>
    <col min="4" max="1025" width="12.140625" style="4" customWidth="1"/>
  </cols>
  <sheetData>
    <row r="1" spans="1:27" x14ac:dyDescent="0.25">
      <c r="A1" s="22" t="s">
        <v>11</v>
      </c>
      <c r="B1" s="22"/>
      <c r="C1" s="22" t="s">
        <v>12</v>
      </c>
      <c r="D1" s="22"/>
      <c r="E1" s="22"/>
      <c r="F1" s="22"/>
      <c r="G1" s="22"/>
      <c r="H1" s="22"/>
      <c r="I1" s="22"/>
      <c r="J1" s="22"/>
      <c r="K1" s="22"/>
      <c r="L1" s="22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6"/>
      <c r="N2" s="5" t="s">
        <v>3</v>
      </c>
      <c r="O2" s="5" t="s">
        <v>24</v>
      </c>
      <c r="P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9" t="s">
        <v>26</v>
      </c>
      <c r="C3" s="5">
        <v>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6"/>
      <c r="N3" s="5"/>
      <c r="O3" s="5"/>
      <c r="P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0" t="s">
        <v>27</v>
      </c>
      <c r="C4" s="5">
        <v>6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6"/>
      <c r="N4" s="5"/>
      <c r="O4" s="5" t="s">
        <v>7</v>
      </c>
      <c r="P4" s="5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0" t="s">
        <v>28</v>
      </c>
      <c r="C5" s="5">
        <v>6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6"/>
      <c r="N5" s="5"/>
      <c r="O5" s="5" t="s">
        <v>7</v>
      </c>
      <c r="P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9" t="s">
        <v>29</v>
      </c>
      <c r="C6" s="5">
        <v>2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6"/>
      <c r="N6" s="5"/>
      <c r="O6" s="5" t="s">
        <v>7</v>
      </c>
      <c r="P6" s="5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9" t="s">
        <v>30</v>
      </c>
      <c r="C7" s="5">
        <v>2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6"/>
      <c r="N7" s="5"/>
      <c r="O7" s="5" t="s">
        <v>7</v>
      </c>
      <c r="P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5"/>
      <c r="B8" s="10" t="s">
        <v>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6"/>
      <c r="N8" s="5" t="s">
        <v>7</v>
      </c>
      <c r="O8" s="5"/>
      <c r="P8" s="5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5"/>
      <c r="B9" s="10" t="s">
        <v>32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6"/>
      <c r="N9" s="5" t="s">
        <v>7</v>
      </c>
      <c r="O9" s="5"/>
      <c r="P9" s="5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5"/>
      <c r="B10" s="10" t="s">
        <v>33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6"/>
      <c r="N10" s="5" t="s">
        <v>7</v>
      </c>
      <c r="O10" s="5"/>
      <c r="P10" s="5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10" t="s">
        <v>34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6"/>
      <c r="N11" s="5" t="s">
        <v>7</v>
      </c>
      <c r="O11" s="5"/>
      <c r="P11" s="5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10" t="s">
        <v>35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6"/>
      <c r="N12" s="5" t="s">
        <v>7</v>
      </c>
      <c r="O12" s="5"/>
      <c r="P12" s="5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10" t="s">
        <v>36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6"/>
      <c r="N13" s="5" t="s">
        <v>7</v>
      </c>
      <c r="O13" s="5"/>
      <c r="P13" s="5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5"/>
      <c r="B14" s="9" t="s">
        <v>37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/>
      <c r="N14" s="5" t="s">
        <v>7</v>
      </c>
      <c r="O14" s="5"/>
      <c r="P14" s="5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5"/>
      <c r="B15" s="9" t="s">
        <v>38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6"/>
      <c r="N15" s="5" t="s">
        <v>7</v>
      </c>
      <c r="O15" s="5"/>
      <c r="P15" s="5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5"/>
      <c r="B16" s="10" t="s">
        <v>39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6"/>
      <c r="N16" s="5" t="s">
        <v>7</v>
      </c>
      <c r="O16" s="5"/>
      <c r="P16" s="5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5"/>
      <c r="B17" s="5" t="s">
        <v>40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6"/>
      <c r="N17" s="5" t="s">
        <v>7</v>
      </c>
      <c r="O17" s="5"/>
      <c r="P17" s="5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2" t="s">
        <v>8</v>
      </c>
      <c r="B18" s="9" t="s">
        <v>41</v>
      </c>
      <c r="C18" s="5">
        <v>5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6"/>
      <c r="N18" s="5"/>
      <c r="O18" s="5" t="s">
        <v>7</v>
      </c>
      <c r="P18" s="5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5"/>
      <c r="B19" s="9" t="s">
        <v>42</v>
      </c>
      <c r="C19" s="5">
        <v>5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6"/>
      <c r="N19" s="5"/>
      <c r="O19" s="5" t="s">
        <v>7</v>
      </c>
      <c r="P19" s="5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5"/>
      <c r="B20" s="9" t="s">
        <v>43</v>
      </c>
      <c r="C20" s="5">
        <v>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6"/>
      <c r="N20" s="5"/>
      <c r="O20" s="5" t="s">
        <v>7</v>
      </c>
      <c r="P20" s="5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5"/>
      <c r="B21" s="9" t="s">
        <v>44</v>
      </c>
      <c r="C21" s="5">
        <v>8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6"/>
      <c r="N21" s="5"/>
      <c r="O21" s="5" t="s">
        <v>7</v>
      </c>
      <c r="P21" s="5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9" t="s">
        <v>45</v>
      </c>
      <c r="C22" s="5">
        <v>2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6"/>
      <c r="N22" s="5"/>
      <c r="O22" s="5" t="s">
        <v>7</v>
      </c>
      <c r="P22" s="5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9" t="s">
        <v>46</v>
      </c>
      <c r="C23" s="5">
        <v>6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6"/>
      <c r="N23" s="5"/>
      <c r="O23" s="5" t="s">
        <v>7</v>
      </c>
      <c r="P23" s="5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5"/>
      <c r="B24" s="9" t="s">
        <v>47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6"/>
      <c r="N24" s="5" t="s">
        <v>7</v>
      </c>
      <c r="O24" s="5"/>
      <c r="P24" s="5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9" t="s">
        <v>48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6"/>
      <c r="N25" s="5" t="s">
        <v>7</v>
      </c>
      <c r="O25" s="5"/>
      <c r="P25" s="5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2" t="s">
        <v>9</v>
      </c>
      <c r="B26" s="10" t="s">
        <v>49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6"/>
      <c r="N26" s="5" t="s">
        <v>7</v>
      </c>
      <c r="O26" s="5"/>
      <c r="P26" s="5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10" t="s">
        <v>130</v>
      </c>
      <c r="C27" s="5">
        <v>5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6"/>
      <c r="N27" s="5"/>
      <c r="O27" s="5" t="s">
        <v>7</v>
      </c>
      <c r="P27" s="5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2" t="s">
        <v>10</v>
      </c>
      <c r="B28" s="5" t="s">
        <v>50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6"/>
      <c r="N28" s="5" t="s">
        <v>7</v>
      </c>
      <c r="O28" s="5"/>
      <c r="P28" s="5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 t="s">
        <v>51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6"/>
      <c r="N29" s="5" t="s">
        <v>7</v>
      </c>
      <c r="O29" s="5"/>
      <c r="P29" s="5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5"/>
      <c r="O30" s="5"/>
      <c r="P30" s="5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5"/>
      <c r="O31" s="5"/>
      <c r="P31" s="5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5"/>
      <c r="O32" s="5"/>
      <c r="P32" s="5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5"/>
      <c r="O33" s="5"/>
      <c r="P33" s="5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  <c r="N34" s="5"/>
      <c r="O34" s="5"/>
      <c r="P34" s="5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  <c r="N35" s="5"/>
      <c r="O35" s="5"/>
      <c r="P35" s="5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  <c r="N36" s="5"/>
      <c r="O36" s="5"/>
      <c r="P36" s="5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6"/>
      <c r="N37" s="5"/>
      <c r="O37" s="5"/>
      <c r="P37" s="5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6"/>
      <c r="N38" s="5"/>
      <c r="O38" s="5"/>
      <c r="P38" s="5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5"/>
      <c r="O39" s="5"/>
      <c r="P39" s="5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5"/>
      <c r="O40" s="5"/>
      <c r="P40" s="5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5"/>
      <c r="O41" s="5"/>
      <c r="P41" s="5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5"/>
      <c r="O42" s="5"/>
      <c r="P42" s="5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52</v>
      </c>
      <c r="C44" s="5">
        <f>SUM(C3:C29)</f>
        <v>55</v>
      </c>
      <c r="D44" s="5">
        <f t="shared" ref="D44:L44" si="0">SUM(D3:D37)</f>
        <v>0</v>
      </c>
      <c r="E44" s="5">
        <f t="shared" si="0"/>
        <v>0</v>
      </c>
      <c r="F44" s="5">
        <f t="shared" si="0"/>
        <v>0</v>
      </c>
      <c r="G44" s="5">
        <f t="shared" si="0"/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6" t="s">
        <v>53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54</v>
      </c>
      <c r="C46" s="5">
        <f>C44</f>
        <v>55</v>
      </c>
      <c r="D46" s="5">
        <f>C46 - C49</f>
        <v>48.888888888888886</v>
      </c>
      <c r="E46" s="5">
        <f>D46 - C49</f>
        <v>42.777777777777771</v>
      </c>
      <c r="F46" s="5">
        <f>E46 - C49</f>
        <v>36.666666666666657</v>
      </c>
      <c r="G46" s="5">
        <f>F46 - C49</f>
        <v>30.555555555555546</v>
      </c>
      <c r="H46" s="5">
        <f>G46 - C49</f>
        <v>24.444444444444436</v>
      </c>
      <c r="I46" s="5">
        <f>H46 - C49</f>
        <v>18.333333333333325</v>
      </c>
      <c r="J46" s="5">
        <f>I46 - C49</f>
        <v>12.222222222222214</v>
      </c>
      <c r="K46" s="5">
        <f>J46 -C49</f>
        <v>6.1111111111111036</v>
      </c>
      <c r="L46" s="5">
        <f>K46 - C49</f>
        <v>-7.1054273576010019E-15</v>
      </c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55</v>
      </c>
      <c r="C48" s="5">
        <v>9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x14ac:dyDescent="0.25">
      <c r="B49" s="5" t="s">
        <v>56</v>
      </c>
      <c r="C49" s="5">
        <f>SUM(C44)/C48</f>
        <v>6.1111111111111107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  <row r="53" spans="1:27" x14ac:dyDescent="0.25">
      <c r="A53" s="13" t="s">
        <v>0</v>
      </c>
      <c r="B53" s="13" t="s">
        <v>13</v>
      </c>
      <c r="C53" s="13" t="s">
        <v>57</v>
      </c>
    </row>
    <row r="54" spans="1:27" x14ac:dyDescent="0.25">
      <c r="A54" s="13" t="s">
        <v>72</v>
      </c>
      <c r="B54" s="13" t="s">
        <v>73</v>
      </c>
      <c r="C54" s="13">
        <v>2</v>
      </c>
    </row>
    <row r="55" spans="1:27" x14ac:dyDescent="0.25">
      <c r="A55" s="13"/>
      <c r="B55" s="13" t="s">
        <v>74</v>
      </c>
      <c r="C55" s="13">
        <v>2</v>
      </c>
    </row>
    <row r="56" spans="1:27" x14ac:dyDescent="0.25">
      <c r="A56" s="13"/>
      <c r="B56" s="17" t="s">
        <v>106</v>
      </c>
      <c r="C56" s="13">
        <v>4</v>
      </c>
    </row>
    <row r="57" spans="1:27" x14ac:dyDescent="0.25">
      <c r="A57" s="13"/>
      <c r="B57" s="17" t="s">
        <v>107</v>
      </c>
      <c r="C57" s="13">
        <v>4</v>
      </c>
    </row>
    <row r="58" spans="1:27" x14ac:dyDescent="0.25">
      <c r="A58" s="13"/>
      <c r="B58" s="13"/>
      <c r="C58" s="13"/>
    </row>
    <row r="59" spans="1:27" x14ac:dyDescent="0.25">
      <c r="A59" s="13"/>
      <c r="B59" s="13"/>
      <c r="C59" s="13"/>
    </row>
    <row r="60" spans="1:27" x14ac:dyDescent="0.25">
      <c r="A60" s="13" t="s">
        <v>75</v>
      </c>
      <c r="B60" s="15" t="s">
        <v>128</v>
      </c>
      <c r="C60" s="13">
        <v>1</v>
      </c>
    </row>
    <row r="61" spans="1:27" x14ac:dyDescent="0.25">
      <c r="A61" s="13"/>
      <c r="B61" s="17" t="s">
        <v>76</v>
      </c>
      <c r="C61" s="13">
        <v>2</v>
      </c>
    </row>
    <row r="62" spans="1:27" x14ac:dyDescent="0.25">
      <c r="A62" s="13"/>
      <c r="B62" s="17" t="s">
        <v>78</v>
      </c>
      <c r="C62" s="13">
        <v>5</v>
      </c>
    </row>
    <row r="63" spans="1:27" x14ac:dyDescent="0.25">
      <c r="A63" s="13"/>
      <c r="B63" s="17" t="s">
        <v>77</v>
      </c>
      <c r="C63" s="13">
        <v>4</v>
      </c>
    </row>
    <row r="64" spans="1:27" x14ac:dyDescent="0.25">
      <c r="A64" s="13"/>
      <c r="B64" s="17" t="s">
        <v>81</v>
      </c>
      <c r="C64" s="13">
        <v>1</v>
      </c>
    </row>
    <row r="65" spans="1:3" x14ac:dyDescent="0.25">
      <c r="A65" s="13"/>
      <c r="B65" s="17" t="s">
        <v>82</v>
      </c>
      <c r="C65" s="13">
        <v>2</v>
      </c>
    </row>
    <row r="66" spans="1:3" x14ac:dyDescent="0.25">
      <c r="A66" s="13"/>
      <c r="B66" s="17" t="s">
        <v>79</v>
      </c>
      <c r="C66" s="13">
        <v>4</v>
      </c>
    </row>
    <row r="67" spans="1:3" x14ac:dyDescent="0.25">
      <c r="A67" s="13"/>
      <c r="B67" s="17" t="s">
        <v>80</v>
      </c>
      <c r="C67" s="13">
        <v>2</v>
      </c>
    </row>
    <row r="68" spans="1:3" x14ac:dyDescent="0.25">
      <c r="A68" s="13"/>
      <c r="B68" s="16" t="s">
        <v>84</v>
      </c>
      <c r="C68" s="13">
        <v>1</v>
      </c>
    </row>
    <row r="69" spans="1:3" x14ac:dyDescent="0.25">
      <c r="A69" s="13"/>
      <c r="B69" s="16" t="s">
        <v>83</v>
      </c>
      <c r="C69" s="13">
        <v>1</v>
      </c>
    </row>
    <row r="70" spans="1:3" x14ac:dyDescent="0.25">
      <c r="A70" s="13"/>
      <c r="B70" s="17" t="s">
        <v>139</v>
      </c>
      <c r="C70" s="13">
        <v>8</v>
      </c>
    </row>
    <row r="71" spans="1:3" x14ac:dyDescent="0.25">
      <c r="A71" s="13"/>
      <c r="B71" s="17" t="s">
        <v>115</v>
      </c>
      <c r="C71" s="13">
        <v>5</v>
      </c>
    </row>
    <row r="72" spans="1:3" x14ac:dyDescent="0.25">
      <c r="A72" s="13"/>
      <c r="B72" s="17" t="s">
        <v>116</v>
      </c>
      <c r="C72" s="13">
        <v>3</v>
      </c>
    </row>
    <row r="73" spans="1:3" x14ac:dyDescent="0.25">
      <c r="A73" s="13"/>
      <c r="B73" s="17" t="s">
        <v>140</v>
      </c>
      <c r="C73" s="13">
        <v>2</v>
      </c>
    </row>
    <row r="74" spans="1:3" x14ac:dyDescent="0.25">
      <c r="A74" s="13"/>
      <c r="B74" s="17" t="s">
        <v>141</v>
      </c>
      <c r="C74" s="13">
        <v>2</v>
      </c>
    </row>
    <row r="75" spans="1:3" x14ac:dyDescent="0.25">
      <c r="A75" s="13" t="s">
        <v>134</v>
      </c>
      <c r="B75" s="16" t="s">
        <v>86</v>
      </c>
      <c r="C75" s="13">
        <v>5</v>
      </c>
    </row>
    <row r="76" spans="1:3" x14ac:dyDescent="0.25">
      <c r="A76" s="13"/>
      <c r="B76" s="16" t="s">
        <v>85</v>
      </c>
      <c r="C76" s="13">
        <v>2</v>
      </c>
    </row>
    <row r="77" spans="1:3" x14ac:dyDescent="0.25">
      <c r="A77" s="13"/>
      <c r="B77" s="16" t="s">
        <v>104</v>
      </c>
      <c r="C77" s="13">
        <v>2</v>
      </c>
    </row>
    <row r="78" spans="1:3" x14ac:dyDescent="0.25">
      <c r="A78" s="13"/>
      <c r="B78" s="16" t="s">
        <v>127</v>
      </c>
      <c r="C78" s="13">
        <v>2</v>
      </c>
    </row>
    <row r="79" spans="1:3" x14ac:dyDescent="0.25">
      <c r="A79" s="13"/>
      <c r="B79" s="16" t="s">
        <v>126</v>
      </c>
      <c r="C79" s="13">
        <v>2</v>
      </c>
    </row>
    <row r="80" spans="1:3" x14ac:dyDescent="0.25">
      <c r="A80" s="13"/>
      <c r="B80" s="16" t="s">
        <v>129</v>
      </c>
      <c r="C80" s="13">
        <v>1</v>
      </c>
    </row>
    <row r="81" spans="1:3" x14ac:dyDescent="0.25">
      <c r="A81" s="13"/>
      <c r="B81" s="13"/>
      <c r="C81" s="13"/>
    </row>
    <row r="82" spans="1:3" x14ac:dyDescent="0.25">
      <c r="A82" s="13"/>
      <c r="B82" s="13"/>
      <c r="C82" s="13"/>
    </row>
    <row r="83" spans="1:3" x14ac:dyDescent="0.25">
      <c r="A83" s="13" t="s">
        <v>8</v>
      </c>
      <c r="B83" s="15" t="s">
        <v>100</v>
      </c>
      <c r="C83" s="13">
        <v>4</v>
      </c>
    </row>
    <row r="84" spans="1:3" x14ac:dyDescent="0.25">
      <c r="A84" s="13"/>
      <c r="B84" s="15" t="s">
        <v>66</v>
      </c>
      <c r="C84" s="13">
        <v>8</v>
      </c>
    </row>
    <row r="85" spans="1:3" x14ac:dyDescent="0.25">
      <c r="A85" s="13"/>
      <c r="B85" s="15" t="s">
        <v>90</v>
      </c>
      <c r="C85" s="13">
        <v>2</v>
      </c>
    </row>
    <row r="86" spans="1:3" x14ac:dyDescent="0.25">
      <c r="A86" s="13"/>
      <c r="B86" s="15" t="s">
        <v>108</v>
      </c>
      <c r="C86" s="13">
        <v>2</v>
      </c>
    </row>
    <row r="87" spans="1:3" x14ac:dyDescent="0.25">
      <c r="A87" s="13"/>
      <c r="B87" s="15" t="s">
        <v>111</v>
      </c>
      <c r="C87" s="13">
        <v>1</v>
      </c>
    </row>
    <row r="88" spans="1:3" x14ac:dyDescent="0.25">
      <c r="A88" s="13"/>
      <c r="B88" s="15" t="s">
        <v>109</v>
      </c>
      <c r="C88" s="13">
        <v>2</v>
      </c>
    </row>
    <row r="89" spans="1:3" x14ac:dyDescent="0.25">
      <c r="A89" s="13"/>
      <c r="B89" s="15" t="s">
        <v>112</v>
      </c>
      <c r="C89" s="13">
        <v>1</v>
      </c>
    </row>
    <row r="90" spans="1:3" x14ac:dyDescent="0.25">
      <c r="A90" s="13"/>
      <c r="B90" s="15" t="s">
        <v>110</v>
      </c>
      <c r="C90" s="13">
        <v>2</v>
      </c>
    </row>
    <row r="91" spans="1:3" x14ac:dyDescent="0.25">
      <c r="A91" s="13"/>
      <c r="B91" s="15" t="s">
        <v>113</v>
      </c>
      <c r="C91" s="13">
        <v>1</v>
      </c>
    </row>
    <row r="92" spans="1:3" x14ac:dyDescent="0.25">
      <c r="A92" s="13"/>
      <c r="B92" s="15" t="s">
        <v>70</v>
      </c>
      <c r="C92" s="13">
        <v>4</v>
      </c>
    </row>
    <row r="93" spans="1:3" x14ac:dyDescent="0.25">
      <c r="A93" s="13"/>
      <c r="B93" s="15" t="s">
        <v>114</v>
      </c>
      <c r="C93" s="13">
        <v>2</v>
      </c>
    </row>
    <row r="94" spans="1:3" x14ac:dyDescent="0.25">
      <c r="A94" s="13"/>
      <c r="B94" s="13"/>
      <c r="C94" s="13"/>
    </row>
    <row r="95" spans="1:3" x14ac:dyDescent="0.25">
      <c r="A95" s="19" t="s">
        <v>135</v>
      </c>
      <c r="B95" s="13" t="s">
        <v>87</v>
      </c>
      <c r="C95" s="13">
        <v>8</v>
      </c>
    </row>
    <row r="96" spans="1:3" x14ac:dyDescent="0.25">
      <c r="A96" s="13"/>
      <c r="B96" s="13" t="s">
        <v>88</v>
      </c>
      <c r="C96" s="13">
        <v>4</v>
      </c>
    </row>
    <row r="97" spans="1:3" x14ac:dyDescent="0.25">
      <c r="A97" s="13"/>
      <c r="B97" s="13"/>
      <c r="C97" s="13"/>
    </row>
    <row r="98" spans="1:3" x14ac:dyDescent="0.25">
      <c r="A98" s="13"/>
      <c r="B98" s="13"/>
      <c r="C98" s="13"/>
    </row>
    <row r="99" spans="1:3" x14ac:dyDescent="0.25">
      <c r="A99" s="13" t="s">
        <v>96</v>
      </c>
      <c r="B99" s="17" t="s">
        <v>125</v>
      </c>
      <c r="C99" s="13">
        <v>2</v>
      </c>
    </row>
    <row r="100" spans="1:3" x14ac:dyDescent="0.25">
      <c r="A100" s="13"/>
      <c r="B100" s="17" t="s">
        <v>97</v>
      </c>
      <c r="C100" s="13">
        <v>2</v>
      </c>
    </row>
    <row r="101" spans="1:3" x14ac:dyDescent="0.25">
      <c r="A101" s="13"/>
      <c r="B101" s="17" t="s">
        <v>98</v>
      </c>
      <c r="C101" s="13">
        <v>2</v>
      </c>
    </row>
    <row r="102" spans="1:3" x14ac:dyDescent="0.25">
      <c r="A102" s="13"/>
      <c r="B102" s="17" t="s">
        <v>99</v>
      </c>
      <c r="C102" s="13">
        <v>2</v>
      </c>
    </row>
    <row r="103" spans="1:3" x14ac:dyDescent="0.25">
      <c r="A103" s="13"/>
      <c r="B103" s="17" t="s">
        <v>123</v>
      </c>
      <c r="C103" s="13">
        <v>6</v>
      </c>
    </row>
    <row r="104" spans="1:3" x14ac:dyDescent="0.25">
      <c r="A104" s="13"/>
      <c r="B104" s="17" t="s">
        <v>124</v>
      </c>
      <c r="C104" s="13">
        <v>6</v>
      </c>
    </row>
    <row r="105" spans="1:3" x14ac:dyDescent="0.25">
      <c r="A105" s="13"/>
      <c r="B105" s="17" t="s">
        <v>137</v>
      </c>
      <c r="C105" s="13">
        <v>10</v>
      </c>
    </row>
    <row r="106" spans="1:3" x14ac:dyDescent="0.25">
      <c r="A106" s="13"/>
      <c r="B106" s="13"/>
      <c r="C106" s="13"/>
    </row>
    <row r="107" spans="1:3" x14ac:dyDescent="0.25">
      <c r="A107" s="13"/>
      <c r="B107" s="13"/>
      <c r="C107" s="13"/>
    </row>
    <row r="108" spans="1:3" x14ac:dyDescent="0.25">
      <c r="A108" s="13" t="s">
        <v>91</v>
      </c>
      <c r="B108" s="17" t="s">
        <v>89</v>
      </c>
      <c r="C108" s="13">
        <v>5</v>
      </c>
    </row>
    <row r="109" spans="1:3" x14ac:dyDescent="0.25">
      <c r="A109" s="13"/>
      <c r="B109" s="17" t="s">
        <v>142</v>
      </c>
      <c r="C109" s="13">
        <v>6</v>
      </c>
    </row>
    <row r="110" spans="1:3" x14ac:dyDescent="0.25">
      <c r="A110" s="13"/>
      <c r="B110" s="13"/>
      <c r="C110" s="13"/>
    </row>
    <row r="111" spans="1:3" x14ac:dyDescent="0.25">
      <c r="A111" s="13"/>
      <c r="B111" s="13"/>
      <c r="C111" s="13"/>
    </row>
    <row r="112" spans="1:3" x14ac:dyDescent="0.25">
      <c r="A112" s="13" t="s">
        <v>92</v>
      </c>
      <c r="B112" s="16" t="s">
        <v>64</v>
      </c>
      <c r="C112" s="13">
        <v>3</v>
      </c>
    </row>
    <row r="113" spans="1:3" x14ac:dyDescent="0.25">
      <c r="A113" s="13"/>
      <c r="B113" s="16" t="s">
        <v>93</v>
      </c>
      <c r="C113" s="13">
        <v>3</v>
      </c>
    </row>
    <row r="114" spans="1:3" x14ac:dyDescent="0.25">
      <c r="A114" s="13"/>
      <c r="B114" s="16" t="s">
        <v>102</v>
      </c>
      <c r="C114" s="13">
        <v>2</v>
      </c>
    </row>
    <row r="115" spans="1:3" x14ac:dyDescent="0.25">
      <c r="A115" s="13"/>
      <c r="B115" s="16" t="s">
        <v>94</v>
      </c>
      <c r="C115" s="13">
        <v>2</v>
      </c>
    </row>
    <row r="116" spans="1:3" x14ac:dyDescent="0.25">
      <c r="A116" s="13"/>
      <c r="B116" s="13"/>
      <c r="C116" s="13"/>
    </row>
    <row r="117" spans="1:3" x14ac:dyDescent="0.25">
      <c r="A117" s="13"/>
      <c r="B117" s="13"/>
      <c r="C117" s="13"/>
    </row>
    <row r="118" spans="1:3" x14ac:dyDescent="0.25">
      <c r="A118" s="13" t="s">
        <v>95</v>
      </c>
      <c r="B118" s="17" t="s">
        <v>101</v>
      </c>
      <c r="C118" s="13">
        <v>2</v>
      </c>
    </row>
    <row r="119" spans="1:3" x14ac:dyDescent="0.25">
      <c r="A119" s="13"/>
      <c r="B119" s="13" t="s">
        <v>122</v>
      </c>
      <c r="C119" s="13">
        <v>3</v>
      </c>
    </row>
    <row r="120" spans="1:3" x14ac:dyDescent="0.25">
      <c r="A120" s="13"/>
      <c r="B120" s="16" t="s">
        <v>131</v>
      </c>
      <c r="C120" s="13">
        <v>5</v>
      </c>
    </row>
    <row r="121" spans="1:3" x14ac:dyDescent="0.25">
      <c r="A121" s="13"/>
      <c r="B121" s="13"/>
      <c r="C121" s="13"/>
    </row>
    <row r="122" spans="1:3" x14ac:dyDescent="0.25">
      <c r="A122" s="13" t="s">
        <v>117</v>
      </c>
      <c r="B122" s="13" t="s">
        <v>71</v>
      </c>
      <c r="C122" s="13">
        <v>3</v>
      </c>
    </row>
    <row r="123" spans="1:3" x14ac:dyDescent="0.25">
      <c r="A123" s="13"/>
      <c r="B123" s="13" t="s">
        <v>119</v>
      </c>
      <c r="C123" s="13">
        <v>1</v>
      </c>
    </row>
    <row r="124" spans="1:3" x14ac:dyDescent="0.25">
      <c r="A124" s="13"/>
      <c r="B124" s="13"/>
      <c r="C124" s="13"/>
    </row>
    <row r="125" spans="1:3" x14ac:dyDescent="0.25">
      <c r="A125" s="13"/>
      <c r="B125" s="13"/>
      <c r="C125" s="13"/>
    </row>
    <row r="126" spans="1:3" x14ac:dyDescent="0.25">
      <c r="A126" s="13" t="s">
        <v>118</v>
      </c>
      <c r="B126" s="13" t="s">
        <v>120</v>
      </c>
      <c r="C126" s="13">
        <v>4</v>
      </c>
    </row>
    <row r="127" spans="1:3" x14ac:dyDescent="0.25">
      <c r="A127" s="13"/>
      <c r="B127" s="13" t="s">
        <v>121</v>
      </c>
      <c r="C127" s="13">
        <v>2</v>
      </c>
    </row>
    <row r="128" spans="1:3" x14ac:dyDescent="0.25">
      <c r="A128" s="13"/>
      <c r="B128" s="13"/>
      <c r="C128" s="13"/>
    </row>
    <row r="129" spans="1:3" x14ac:dyDescent="0.25">
      <c r="A129" s="13"/>
      <c r="B129" s="13"/>
      <c r="C129" s="13"/>
    </row>
    <row r="130" spans="1:3" x14ac:dyDescent="0.25">
      <c r="A130" s="2" t="s">
        <v>133</v>
      </c>
      <c r="B130" s="17" t="s">
        <v>69</v>
      </c>
      <c r="C130" s="13">
        <v>4</v>
      </c>
    </row>
    <row r="131" spans="1:3" x14ac:dyDescent="0.25">
      <c r="A131" s="13"/>
      <c r="B131" s="17" t="s">
        <v>105</v>
      </c>
      <c r="C131" s="13">
        <v>2</v>
      </c>
    </row>
    <row r="132" spans="1:3" x14ac:dyDescent="0.25">
      <c r="A132" s="13"/>
      <c r="B132" s="16" t="s">
        <v>103</v>
      </c>
      <c r="C132" s="13">
        <v>2</v>
      </c>
    </row>
    <row r="133" spans="1:3" x14ac:dyDescent="0.25">
      <c r="A133" s="13"/>
      <c r="B133" s="13"/>
      <c r="C133" s="13"/>
    </row>
    <row r="134" spans="1:3" x14ac:dyDescent="0.25">
      <c r="A134" s="13"/>
      <c r="B134" s="13"/>
      <c r="C134" s="13"/>
    </row>
    <row r="135" spans="1:3" x14ac:dyDescent="0.25">
      <c r="A135" s="13"/>
      <c r="B135" s="13"/>
      <c r="C135" s="13"/>
    </row>
    <row r="136" spans="1:3" x14ac:dyDescent="0.25">
      <c r="A136" s="13"/>
      <c r="B136" s="13"/>
      <c r="C136" s="13"/>
    </row>
    <row r="137" spans="1:3" x14ac:dyDescent="0.25">
      <c r="A137" s="13"/>
      <c r="B137" s="13"/>
      <c r="C137" s="13"/>
    </row>
    <row r="138" spans="1:3" x14ac:dyDescent="0.25">
      <c r="A138" s="13"/>
      <c r="B138" s="13"/>
      <c r="C138" s="13"/>
    </row>
    <row r="139" spans="1:3" x14ac:dyDescent="0.25">
      <c r="A139" s="13"/>
      <c r="B139" s="13"/>
      <c r="C139" s="13"/>
    </row>
    <row r="140" spans="1:3" x14ac:dyDescent="0.25">
      <c r="A140" s="13"/>
      <c r="B140" s="13"/>
      <c r="C140" s="13"/>
    </row>
    <row r="141" spans="1:3" x14ac:dyDescent="0.25">
      <c r="A141" s="13"/>
      <c r="B141" s="13"/>
      <c r="C141" s="13"/>
    </row>
    <row r="142" spans="1:3" x14ac:dyDescent="0.25">
      <c r="A142" s="13"/>
      <c r="B142" s="13"/>
      <c r="C142" s="13"/>
    </row>
    <row r="143" spans="1:3" x14ac:dyDescent="0.25">
      <c r="A143" s="13"/>
      <c r="B143" s="13"/>
      <c r="C143" s="13"/>
    </row>
    <row r="144" spans="1:3" x14ac:dyDescent="0.25">
      <c r="A144" s="13"/>
      <c r="B144" s="13"/>
      <c r="C144" s="13"/>
    </row>
    <row r="145" spans="1:3" x14ac:dyDescent="0.25">
      <c r="A145" s="13"/>
      <c r="B145" s="13"/>
      <c r="C145" s="13"/>
    </row>
    <row r="146" spans="1:3" x14ac:dyDescent="0.25">
      <c r="A146" s="13"/>
      <c r="B146" s="13"/>
      <c r="C146" s="13"/>
    </row>
    <row r="147" spans="1:3" x14ac:dyDescent="0.25">
      <c r="A147" s="13"/>
      <c r="B147" s="13"/>
      <c r="C147" s="13"/>
    </row>
    <row r="148" spans="1:3" x14ac:dyDescent="0.25">
      <c r="A148" s="13"/>
      <c r="B148" s="13"/>
      <c r="C148" s="13"/>
    </row>
    <row r="149" spans="1:3" x14ac:dyDescent="0.25">
      <c r="A149" s="13"/>
      <c r="B149" s="13"/>
      <c r="C149" s="13"/>
    </row>
    <row r="150" spans="1:3" x14ac:dyDescent="0.25">
      <c r="A150" s="13"/>
      <c r="B150" s="13"/>
      <c r="C150" s="13"/>
    </row>
    <row r="151" spans="1:3" x14ac:dyDescent="0.25">
      <c r="A151" s="13"/>
      <c r="B151" s="13"/>
      <c r="C151" s="13"/>
    </row>
    <row r="152" spans="1:3" x14ac:dyDescent="0.25">
      <c r="A152" s="13"/>
      <c r="B152" s="13"/>
      <c r="C152" s="13"/>
    </row>
    <row r="153" spans="1:3" x14ac:dyDescent="0.25">
      <c r="A153" s="13"/>
      <c r="B153" s="13"/>
      <c r="C153" s="13"/>
    </row>
    <row r="154" spans="1:3" x14ac:dyDescent="0.25">
      <c r="A154" s="13"/>
      <c r="B154" s="13"/>
      <c r="C154" s="13"/>
    </row>
    <row r="155" spans="1:3" x14ac:dyDescent="0.25">
      <c r="A155" s="13"/>
      <c r="B155" s="13"/>
      <c r="C155" s="13"/>
    </row>
  </sheetData>
  <mergeCells count="2">
    <mergeCell ref="A1:B1"/>
    <mergeCell ref="C1:L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zoomScaleNormal="100" workbookViewId="0">
      <selection activeCell="D59" sqref="D5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C44" sqref="C44"/>
    </sheetView>
  </sheetViews>
  <sheetFormatPr baseColWidth="10" defaultColWidth="9.140625" defaultRowHeight="15" x14ac:dyDescent="0.25"/>
  <cols>
    <col min="1" max="1" width="53.85546875" style="4" customWidth="1"/>
    <col min="2" max="2" width="67" style="4" customWidth="1"/>
    <col min="3" max="3" width="12" style="4" customWidth="1"/>
    <col min="4" max="1025" width="12.140625" style="4" customWidth="1"/>
  </cols>
  <sheetData>
    <row r="1" spans="1:27" x14ac:dyDescent="0.25">
      <c r="A1" s="22" t="s">
        <v>11</v>
      </c>
      <c r="B1" s="22"/>
      <c r="C1" s="22" t="s">
        <v>12</v>
      </c>
      <c r="D1" s="22"/>
      <c r="E1" s="22"/>
      <c r="F1" s="22"/>
      <c r="G1" s="22"/>
      <c r="H1" s="22"/>
      <c r="I1" s="22"/>
      <c r="J1" s="11"/>
      <c r="K1" s="11"/>
      <c r="L1" s="11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57</v>
      </c>
      <c r="D2" s="5" t="s">
        <v>58</v>
      </c>
      <c r="E2" s="5" t="s">
        <v>59</v>
      </c>
      <c r="F2" s="5" t="s">
        <v>60</v>
      </c>
      <c r="G2" s="5" t="s">
        <v>61</v>
      </c>
      <c r="H2" s="5" t="s">
        <v>62</v>
      </c>
      <c r="I2" s="5" t="s">
        <v>63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13" t="s">
        <v>72</v>
      </c>
      <c r="B3" s="13" t="s">
        <v>73</v>
      </c>
      <c r="C3" s="13">
        <v>1</v>
      </c>
      <c r="D3" s="5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13"/>
      <c r="B4" s="13" t="s">
        <v>74</v>
      </c>
      <c r="C4" s="13">
        <v>1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/>
      <c r="K4" s="14"/>
      <c r="L4" s="14" t="s">
        <v>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13" t="s">
        <v>75</v>
      </c>
      <c r="B5" s="15" t="s">
        <v>128</v>
      </c>
      <c r="C5" s="13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/>
      <c r="K5" s="14"/>
      <c r="L5" s="14" t="s">
        <v>7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13"/>
      <c r="B6" s="17" t="s">
        <v>76</v>
      </c>
      <c r="C6" s="13">
        <v>2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/>
      <c r="K6" s="14"/>
      <c r="L6" s="14" t="s">
        <v>7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13" t="s">
        <v>8</v>
      </c>
      <c r="B7" s="15" t="s">
        <v>100</v>
      </c>
      <c r="C7" s="13">
        <v>4</v>
      </c>
      <c r="D7" s="14">
        <v>4</v>
      </c>
      <c r="E7" s="14">
        <v>4</v>
      </c>
      <c r="F7" s="14">
        <v>0</v>
      </c>
      <c r="G7" s="14">
        <v>0</v>
      </c>
      <c r="H7" s="14">
        <v>0</v>
      </c>
      <c r="I7" s="14">
        <v>0</v>
      </c>
      <c r="J7" s="14"/>
      <c r="K7" s="14"/>
      <c r="L7" s="14" t="s">
        <v>7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13"/>
      <c r="B8" s="15" t="s">
        <v>66</v>
      </c>
      <c r="C8" s="13">
        <v>8</v>
      </c>
      <c r="D8" s="14">
        <v>8</v>
      </c>
      <c r="E8" s="14">
        <v>8</v>
      </c>
      <c r="F8" s="14">
        <v>8</v>
      </c>
      <c r="G8" s="14">
        <v>4</v>
      </c>
      <c r="H8" s="14">
        <v>3</v>
      </c>
      <c r="I8" s="14">
        <v>0</v>
      </c>
      <c r="J8" s="14"/>
      <c r="K8" s="14"/>
      <c r="L8" s="14" t="s">
        <v>7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13"/>
      <c r="B9" s="15" t="s">
        <v>90</v>
      </c>
      <c r="C9" s="13">
        <v>2</v>
      </c>
      <c r="D9" s="14">
        <v>2</v>
      </c>
      <c r="E9" s="14">
        <v>2</v>
      </c>
      <c r="F9" s="14">
        <v>2</v>
      </c>
      <c r="G9" s="14">
        <v>2</v>
      </c>
      <c r="H9" s="14">
        <v>1</v>
      </c>
      <c r="I9" s="14">
        <v>0</v>
      </c>
      <c r="J9" s="14"/>
      <c r="K9" s="14"/>
      <c r="L9" s="14" t="s">
        <v>7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13" t="s">
        <v>91</v>
      </c>
      <c r="B10" s="17" t="s">
        <v>89</v>
      </c>
      <c r="C10" s="13">
        <v>5</v>
      </c>
      <c r="D10" s="14">
        <v>5</v>
      </c>
      <c r="E10" s="14">
        <v>5</v>
      </c>
      <c r="F10" s="14">
        <v>5</v>
      </c>
      <c r="G10" s="14">
        <v>0</v>
      </c>
      <c r="H10" s="14">
        <v>0</v>
      </c>
      <c r="I10" s="14">
        <v>0</v>
      </c>
      <c r="J10" s="14"/>
      <c r="K10" s="14"/>
      <c r="L10" s="14" t="s">
        <v>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13"/>
      <c r="B11" s="17" t="s">
        <v>142</v>
      </c>
      <c r="C11" s="13">
        <v>6</v>
      </c>
      <c r="D11" s="14">
        <v>6</v>
      </c>
      <c r="E11" s="14">
        <v>6</v>
      </c>
      <c r="F11" s="14">
        <v>6</v>
      </c>
      <c r="G11" s="14">
        <v>2</v>
      </c>
      <c r="H11" s="14">
        <v>0</v>
      </c>
      <c r="I11" s="14">
        <v>0</v>
      </c>
      <c r="J11" s="14"/>
      <c r="K11" s="14"/>
      <c r="L11" s="14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13" t="s">
        <v>92</v>
      </c>
      <c r="B12" s="16" t="s">
        <v>64</v>
      </c>
      <c r="C12" s="13">
        <v>3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/>
      <c r="K12" s="14"/>
      <c r="L12" s="14" t="s">
        <v>7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13"/>
      <c r="B13" s="16" t="s">
        <v>93</v>
      </c>
      <c r="C13" s="13">
        <v>3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/>
      <c r="K13" s="14"/>
      <c r="L13" s="14" t="s">
        <v>7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13"/>
      <c r="B14" s="16" t="s">
        <v>102</v>
      </c>
      <c r="C14" s="13">
        <v>2</v>
      </c>
      <c r="D14" s="14">
        <v>2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/>
      <c r="K14" s="14"/>
      <c r="L14" s="14" t="s">
        <v>7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3"/>
      <c r="B15" s="16" t="s">
        <v>94</v>
      </c>
      <c r="C15" s="13">
        <v>2</v>
      </c>
      <c r="D15" s="14">
        <v>2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/>
      <c r="K15" s="14"/>
      <c r="L15" s="14" t="s">
        <v>7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13"/>
      <c r="B16" s="16" t="s">
        <v>65</v>
      </c>
      <c r="C16" s="13">
        <v>3</v>
      </c>
      <c r="D16" s="13">
        <v>3</v>
      </c>
      <c r="E16" s="13">
        <v>3</v>
      </c>
      <c r="F16" s="13">
        <v>3</v>
      </c>
      <c r="G16" s="13">
        <v>3</v>
      </c>
      <c r="H16" s="13">
        <v>3</v>
      </c>
      <c r="I16" s="13">
        <v>0</v>
      </c>
      <c r="J16" s="13"/>
      <c r="K16" s="13" t="s">
        <v>7</v>
      </c>
      <c r="L16" s="13"/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13"/>
      <c r="B17" s="16" t="s">
        <v>138</v>
      </c>
      <c r="C17" s="13">
        <v>3</v>
      </c>
      <c r="D17" s="13">
        <v>3</v>
      </c>
      <c r="E17" s="13">
        <v>3</v>
      </c>
      <c r="F17" s="13">
        <v>3</v>
      </c>
      <c r="G17" s="13">
        <v>3</v>
      </c>
      <c r="H17" s="13">
        <v>3</v>
      </c>
      <c r="I17" s="13">
        <v>0</v>
      </c>
      <c r="J17" s="14"/>
      <c r="K17" s="14" t="s">
        <v>7</v>
      </c>
      <c r="L17" s="14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13" t="s">
        <v>95</v>
      </c>
      <c r="B18" s="16" t="s">
        <v>131</v>
      </c>
      <c r="C18" s="13">
        <v>5</v>
      </c>
      <c r="D18" s="14">
        <v>5</v>
      </c>
      <c r="E18" s="14">
        <v>5</v>
      </c>
      <c r="F18" s="14">
        <v>4</v>
      </c>
      <c r="G18" s="14">
        <v>4</v>
      </c>
      <c r="H18" s="14">
        <v>4</v>
      </c>
      <c r="I18" s="14">
        <v>0</v>
      </c>
      <c r="J18" s="14"/>
      <c r="K18" s="14"/>
      <c r="L18" s="14" t="s">
        <v>7</v>
      </c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4"/>
      <c r="K19" s="14"/>
      <c r="L19" s="14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4"/>
      <c r="K21" s="14"/>
      <c r="L21" s="14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13"/>
      <c r="B22" s="13"/>
      <c r="C22" s="13"/>
      <c r="D22" s="13"/>
      <c r="E22" s="14"/>
      <c r="F22" s="14"/>
      <c r="G22" s="14"/>
      <c r="H22" s="14"/>
      <c r="I22" s="14"/>
      <c r="J22" s="14"/>
      <c r="K22" s="14"/>
      <c r="L22" s="14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13"/>
      <c r="B23" s="13"/>
      <c r="C23" s="13"/>
      <c r="D23" s="13"/>
      <c r="E23" s="14"/>
      <c r="F23" s="14"/>
      <c r="G23" s="14"/>
      <c r="H23" s="14"/>
      <c r="I23" s="14"/>
      <c r="J23" s="14"/>
      <c r="K23" s="14"/>
      <c r="L23" s="14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13"/>
      <c r="B26" s="13"/>
      <c r="C26" s="13"/>
      <c r="D26" s="14"/>
      <c r="E26" s="14"/>
      <c r="F26" s="14"/>
      <c r="G26" s="14"/>
      <c r="H26" s="14"/>
      <c r="I26" s="14"/>
      <c r="J26" s="14"/>
      <c r="K26" s="14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13"/>
      <c r="B27" s="13"/>
      <c r="C27" s="13"/>
      <c r="D27" s="14"/>
      <c r="E27" s="14"/>
      <c r="F27" s="14"/>
      <c r="G27" s="14"/>
      <c r="H27" s="14"/>
      <c r="I27" s="14"/>
      <c r="J27" s="14"/>
      <c r="K27" s="14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13"/>
      <c r="B28" s="13"/>
      <c r="C28" s="13"/>
      <c r="D28" s="14"/>
      <c r="E28" s="14"/>
      <c r="F28" s="14"/>
      <c r="G28" s="14"/>
      <c r="H28" s="14"/>
      <c r="I28" s="14"/>
      <c r="J28" s="14"/>
      <c r="K28" s="14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13"/>
      <c r="B29" s="13"/>
      <c r="C29" s="13"/>
      <c r="D29" s="14"/>
      <c r="E29" s="14"/>
      <c r="F29" s="14"/>
      <c r="G29" s="14"/>
      <c r="H29" s="14"/>
      <c r="I29" s="14"/>
      <c r="J29" s="14"/>
      <c r="K29" s="14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14"/>
      <c r="B34" s="14"/>
      <c r="C34" s="14"/>
      <c r="D34" s="14"/>
      <c r="E34" s="14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14"/>
      <c r="B35" s="14"/>
      <c r="C35" s="14"/>
      <c r="D35" s="14"/>
      <c r="E35" s="14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14"/>
      <c r="B36" s="14"/>
      <c r="C36" s="14"/>
      <c r="D36" s="14"/>
      <c r="E36" s="14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14"/>
      <c r="B37" s="14"/>
      <c r="C37" s="14"/>
      <c r="D37" s="14"/>
      <c r="E37" s="14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14"/>
      <c r="B38" s="14"/>
      <c r="C38" s="14"/>
      <c r="D38" s="14"/>
      <c r="E38" s="14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14"/>
      <c r="B39" s="14"/>
      <c r="C39" s="14"/>
      <c r="D39" s="14"/>
      <c r="E39" s="14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52</v>
      </c>
      <c r="C44" s="5">
        <f>SUM(C3:C37)</f>
        <v>53</v>
      </c>
      <c r="D44" s="5">
        <f t="shared" ref="D44:I44" si="0">SUM(D3:D37)</f>
        <v>40</v>
      </c>
      <c r="E44" s="5">
        <f t="shared" si="0"/>
        <v>36</v>
      </c>
      <c r="F44" s="5">
        <f t="shared" si="0"/>
        <v>31</v>
      </c>
      <c r="G44" s="5">
        <f t="shared" si="0"/>
        <v>18</v>
      </c>
      <c r="H44" s="5">
        <f t="shared" si="0"/>
        <v>14</v>
      </c>
      <c r="I44" s="5">
        <f t="shared" si="0"/>
        <v>0</v>
      </c>
      <c r="J44" s="8"/>
      <c r="K44" s="8"/>
      <c r="L44" s="8"/>
      <c r="M44" s="6" t="s">
        <v>53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54</v>
      </c>
      <c r="C46" s="5">
        <f>C44</f>
        <v>53</v>
      </c>
      <c r="D46" s="5">
        <f>C46 - C49</f>
        <v>44.166666666666664</v>
      </c>
      <c r="E46" s="5">
        <f>D46 - C49</f>
        <v>35.333333333333329</v>
      </c>
      <c r="F46" s="5">
        <f>E46 - C49</f>
        <v>26.499999999999993</v>
      </c>
      <c r="G46" s="5">
        <f>F46 - C49</f>
        <v>17.666666666666657</v>
      </c>
      <c r="H46" s="5">
        <f>G46 - C49</f>
        <v>8.8333333333333233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55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56</v>
      </c>
      <c r="C49" s="5">
        <f>SUM(C44)/C48</f>
        <v>8.8333333333333339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49" sqref="J4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B21" sqref="B21"/>
    </sheetView>
  </sheetViews>
  <sheetFormatPr baseColWidth="10" defaultColWidth="9.140625" defaultRowHeight="15" x14ac:dyDescent="0.25"/>
  <cols>
    <col min="1" max="1" width="53.7109375" style="4" customWidth="1"/>
    <col min="2" max="2" width="64.7109375" style="4" customWidth="1"/>
    <col min="3" max="3" width="12" style="4" customWidth="1"/>
    <col min="4" max="1025" width="12.140625" style="4" customWidth="1"/>
  </cols>
  <sheetData>
    <row r="1" spans="1:27" x14ac:dyDescent="0.25">
      <c r="A1" s="22" t="s">
        <v>11</v>
      </c>
      <c r="B1" s="22"/>
      <c r="C1" s="22" t="s">
        <v>12</v>
      </c>
      <c r="D1" s="22"/>
      <c r="E1" s="22"/>
      <c r="F1" s="22"/>
      <c r="G1" s="22"/>
      <c r="H1" s="22"/>
      <c r="I1" s="22"/>
      <c r="J1" s="12"/>
      <c r="K1" s="12"/>
      <c r="L1" s="7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57</v>
      </c>
      <c r="D2" s="5" t="s">
        <v>58</v>
      </c>
      <c r="E2" s="5" t="s">
        <v>59</v>
      </c>
      <c r="F2" s="5" t="s">
        <v>60</v>
      </c>
      <c r="G2" s="5" t="s">
        <v>61</v>
      </c>
      <c r="H2" s="5" t="s">
        <v>62</v>
      </c>
      <c r="I2" s="5" t="s">
        <v>63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13" t="s">
        <v>75</v>
      </c>
      <c r="B3" s="17" t="s">
        <v>78</v>
      </c>
      <c r="C3" s="13">
        <v>5</v>
      </c>
      <c r="D3" s="13">
        <v>5</v>
      </c>
      <c r="E3" s="13">
        <v>4</v>
      </c>
      <c r="F3" s="13">
        <v>0</v>
      </c>
      <c r="G3" s="13">
        <v>0</v>
      </c>
      <c r="H3" s="13">
        <v>0</v>
      </c>
      <c r="I3" s="13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7" t="s">
        <v>77</v>
      </c>
      <c r="C4" s="13">
        <v>4</v>
      </c>
      <c r="D4" s="13">
        <v>4</v>
      </c>
      <c r="E4" s="13">
        <v>4</v>
      </c>
      <c r="F4" s="13">
        <v>0</v>
      </c>
      <c r="G4" s="13">
        <v>0</v>
      </c>
      <c r="H4" s="13">
        <v>0</v>
      </c>
      <c r="I4" s="13">
        <v>0</v>
      </c>
      <c r="J4" s="5"/>
      <c r="K4" s="5"/>
      <c r="L4" s="14" t="s">
        <v>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7" t="s">
        <v>81</v>
      </c>
      <c r="C5" s="13">
        <v>1</v>
      </c>
      <c r="D5" s="13">
        <v>1</v>
      </c>
      <c r="E5" s="13">
        <v>1</v>
      </c>
      <c r="F5" s="13">
        <v>0</v>
      </c>
      <c r="G5" s="13">
        <v>0</v>
      </c>
      <c r="H5" s="13">
        <v>0</v>
      </c>
      <c r="I5" s="13">
        <v>0</v>
      </c>
      <c r="J5" s="5"/>
      <c r="K5" s="5"/>
      <c r="L5" s="14" t="s">
        <v>7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17" t="s">
        <v>82</v>
      </c>
      <c r="C6" s="13">
        <v>2</v>
      </c>
      <c r="D6" s="13">
        <v>2</v>
      </c>
      <c r="E6" s="13">
        <v>2</v>
      </c>
      <c r="F6" s="13">
        <v>0</v>
      </c>
      <c r="G6" s="13">
        <v>0</v>
      </c>
      <c r="H6" s="13">
        <v>0</v>
      </c>
      <c r="I6" s="13">
        <v>0</v>
      </c>
      <c r="J6" s="5"/>
      <c r="K6" s="5"/>
      <c r="L6" s="14" t="s">
        <v>7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17" t="s">
        <v>79</v>
      </c>
      <c r="C7" s="13">
        <v>4</v>
      </c>
      <c r="D7" s="13">
        <v>4</v>
      </c>
      <c r="E7" s="13">
        <v>4</v>
      </c>
      <c r="F7" s="13">
        <v>4</v>
      </c>
      <c r="G7" s="13">
        <v>0</v>
      </c>
      <c r="H7" s="13">
        <v>0</v>
      </c>
      <c r="I7" s="13">
        <v>0</v>
      </c>
      <c r="J7" s="5"/>
      <c r="K7" s="5"/>
      <c r="L7" s="14" t="s">
        <v>7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13"/>
      <c r="B8" s="17" t="s">
        <v>80</v>
      </c>
      <c r="C8" s="13">
        <v>2</v>
      </c>
      <c r="D8" s="13">
        <v>2</v>
      </c>
      <c r="E8" s="13">
        <v>2</v>
      </c>
      <c r="F8" s="13">
        <v>2</v>
      </c>
      <c r="G8" s="13">
        <v>0</v>
      </c>
      <c r="H8" s="13">
        <v>0</v>
      </c>
      <c r="I8" s="13">
        <v>0</v>
      </c>
      <c r="J8" s="13"/>
      <c r="K8" s="13"/>
      <c r="L8" s="14" t="s">
        <v>7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13"/>
      <c r="B9" s="16" t="s">
        <v>84</v>
      </c>
      <c r="C9" s="13">
        <v>1</v>
      </c>
      <c r="D9" s="13">
        <v>1</v>
      </c>
      <c r="E9" s="13">
        <v>1</v>
      </c>
      <c r="F9" s="13">
        <v>0</v>
      </c>
      <c r="G9" s="13">
        <v>0</v>
      </c>
      <c r="H9" s="13">
        <v>0</v>
      </c>
      <c r="I9" s="13">
        <v>0</v>
      </c>
      <c r="J9" s="13"/>
      <c r="K9" s="13"/>
      <c r="L9" s="18" t="s">
        <v>7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18"/>
      <c r="B10" s="16" t="s">
        <v>83</v>
      </c>
      <c r="C10" s="13">
        <v>1</v>
      </c>
      <c r="D10" s="13">
        <v>1</v>
      </c>
      <c r="E10" s="13">
        <v>1</v>
      </c>
      <c r="F10" s="13">
        <v>0</v>
      </c>
      <c r="G10" s="13">
        <v>0</v>
      </c>
      <c r="H10" s="13">
        <v>0</v>
      </c>
      <c r="I10" s="13">
        <v>0</v>
      </c>
      <c r="J10" s="18"/>
      <c r="K10" s="18"/>
      <c r="L10" s="18" t="s">
        <v>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18"/>
      <c r="B11" s="17" t="s">
        <v>139</v>
      </c>
      <c r="C11" s="13">
        <v>4</v>
      </c>
      <c r="D11" s="13">
        <v>4</v>
      </c>
      <c r="E11" s="13">
        <v>4</v>
      </c>
      <c r="F11" s="13">
        <v>4</v>
      </c>
      <c r="G11" s="13">
        <v>1</v>
      </c>
      <c r="H11" s="13">
        <v>0</v>
      </c>
      <c r="I11" s="13">
        <v>0</v>
      </c>
      <c r="J11" s="18"/>
      <c r="K11" s="18"/>
      <c r="L11" s="18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13"/>
      <c r="B12" s="17" t="s">
        <v>140</v>
      </c>
      <c r="C12" s="13">
        <v>2</v>
      </c>
      <c r="D12" s="13">
        <v>2</v>
      </c>
      <c r="E12" s="13">
        <v>2</v>
      </c>
      <c r="F12" s="13">
        <v>2</v>
      </c>
      <c r="G12" s="13">
        <v>1</v>
      </c>
      <c r="H12" s="13">
        <v>0</v>
      </c>
      <c r="I12" s="13">
        <v>0</v>
      </c>
      <c r="J12" s="13"/>
      <c r="K12" s="13"/>
      <c r="L12" s="13" t="s">
        <v>7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13"/>
      <c r="B13" s="17" t="s">
        <v>144</v>
      </c>
      <c r="C13" s="13">
        <v>2</v>
      </c>
      <c r="D13" s="13">
        <v>2</v>
      </c>
      <c r="E13" s="13">
        <v>2</v>
      </c>
      <c r="F13" s="13">
        <v>2</v>
      </c>
      <c r="G13" s="13">
        <v>1</v>
      </c>
      <c r="H13" s="13">
        <v>0</v>
      </c>
      <c r="I13" s="13">
        <v>0</v>
      </c>
      <c r="J13" s="13"/>
      <c r="K13" s="13"/>
      <c r="L13" s="13" t="s">
        <v>7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13" t="s">
        <v>8</v>
      </c>
      <c r="B14" s="15" t="s">
        <v>108</v>
      </c>
      <c r="C14" s="13">
        <v>2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8"/>
      <c r="K14" s="18"/>
      <c r="L14" s="18" t="s">
        <v>7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3"/>
      <c r="B15" s="15" t="s">
        <v>111</v>
      </c>
      <c r="C15" s="13">
        <v>1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8"/>
      <c r="K15" s="18"/>
      <c r="L15" s="18" t="s">
        <v>7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13"/>
      <c r="B16" s="15" t="s">
        <v>109</v>
      </c>
      <c r="C16" s="13">
        <v>2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/>
      <c r="K16" s="13"/>
      <c r="L16" s="18" t="s">
        <v>7</v>
      </c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13"/>
      <c r="B17" s="15" t="s">
        <v>112</v>
      </c>
      <c r="C17" s="13">
        <v>1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/>
      <c r="K17" s="13"/>
      <c r="L17" s="18" t="s">
        <v>7</v>
      </c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13"/>
      <c r="B18" s="15" t="s">
        <v>110</v>
      </c>
      <c r="C18" s="13">
        <v>2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/>
      <c r="K18" s="13"/>
      <c r="L18" s="18" t="s">
        <v>7</v>
      </c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13"/>
      <c r="B19" s="15" t="s">
        <v>113</v>
      </c>
      <c r="C19" s="13">
        <v>1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/>
      <c r="K19" s="13"/>
      <c r="L19" s="18" t="s">
        <v>7</v>
      </c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13" t="s">
        <v>96</v>
      </c>
      <c r="B20" s="17" t="s">
        <v>97</v>
      </c>
      <c r="C20" s="13">
        <v>3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/>
      <c r="K20" s="13"/>
      <c r="L20" s="14" t="s">
        <v>7</v>
      </c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13"/>
      <c r="B21" s="17" t="s">
        <v>98</v>
      </c>
      <c r="C21" s="13">
        <v>3</v>
      </c>
      <c r="D21" s="13">
        <v>3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/>
      <c r="K21" s="13"/>
      <c r="L21" s="14" t="s">
        <v>7</v>
      </c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13"/>
      <c r="B22" s="17" t="s">
        <v>99</v>
      </c>
      <c r="C22" s="13">
        <v>3</v>
      </c>
      <c r="D22" s="13">
        <v>3</v>
      </c>
      <c r="E22" s="13">
        <v>3</v>
      </c>
      <c r="F22" s="13">
        <v>0</v>
      </c>
      <c r="G22" s="13">
        <v>0</v>
      </c>
      <c r="H22" s="13">
        <v>0</v>
      </c>
      <c r="I22" s="13">
        <v>0</v>
      </c>
      <c r="J22" s="5"/>
      <c r="K22" s="5"/>
      <c r="L22" s="14" t="s">
        <v>7</v>
      </c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13"/>
      <c r="B23" s="17" t="s">
        <v>123</v>
      </c>
      <c r="C23" s="13">
        <v>8</v>
      </c>
      <c r="D23" s="13">
        <v>8</v>
      </c>
      <c r="E23" s="13">
        <v>8</v>
      </c>
      <c r="F23" s="13">
        <v>8</v>
      </c>
      <c r="G23" s="13">
        <v>8</v>
      </c>
      <c r="H23" s="13">
        <v>0</v>
      </c>
      <c r="I23" s="13">
        <v>0</v>
      </c>
      <c r="J23" s="5"/>
      <c r="K23" s="5"/>
      <c r="L23" s="14" t="s">
        <v>7</v>
      </c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13"/>
      <c r="B24" s="17" t="s">
        <v>124</v>
      </c>
      <c r="C24" s="13">
        <v>8</v>
      </c>
      <c r="D24" s="13">
        <v>8</v>
      </c>
      <c r="E24" s="13">
        <v>8</v>
      </c>
      <c r="F24" s="13">
        <v>8</v>
      </c>
      <c r="G24" s="13">
        <v>8</v>
      </c>
      <c r="H24" s="13">
        <v>8</v>
      </c>
      <c r="I24" s="13">
        <v>0</v>
      </c>
      <c r="J24" s="5"/>
      <c r="K24" s="5"/>
      <c r="L24" s="14" t="s">
        <v>7</v>
      </c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13" t="s">
        <v>134</v>
      </c>
      <c r="B25" s="16" t="s">
        <v>86</v>
      </c>
      <c r="C25" s="13">
        <v>5</v>
      </c>
      <c r="D25" s="13">
        <v>5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5"/>
      <c r="K25" s="5"/>
      <c r="L25" s="14" t="s">
        <v>7</v>
      </c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13"/>
      <c r="B26" s="16" t="s">
        <v>85</v>
      </c>
      <c r="C26" s="13">
        <v>2</v>
      </c>
      <c r="D26" s="13">
        <v>2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5"/>
      <c r="K26" s="5"/>
      <c r="L26" s="14" t="s">
        <v>7</v>
      </c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13"/>
      <c r="B27" s="16" t="s">
        <v>104</v>
      </c>
      <c r="C27" s="13">
        <v>2</v>
      </c>
      <c r="D27" s="13">
        <v>2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5"/>
      <c r="K27" s="5"/>
      <c r="L27" s="14" t="s">
        <v>7</v>
      </c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13"/>
      <c r="B28" s="16" t="s">
        <v>127</v>
      </c>
      <c r="C28" s="13">
        <v>2</v>
      </c>
      <c r="D28" s="13">
        <v>2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5"/>
      <c r="K28" s="5"/>
      <c r="L28" s="14" t="s">
        <v>7</v>
      </c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13"/>
      <c r="B29" s="16" t="s">
        <v>126</v>
      </c>
      <c r="C29" s="13">
        <v>2</v>
      </c>
      <c r="D29" s="13">
        <v>2</v>
      </c>
      <c r="E29" s="13">
        <v>2</v>
      </c>
      <c r="F29" s="13">
        <v>0</v>
      </c>
      <c r="G29" s="13">
        <v>0</v>
      </c>
      <c r="H29" s="13">
        <v>0</v>
      </c>
      <c r="I29" s="13">
        <v>0</v>
      </c>
      <c r="J29" s="5"/>
      <c r="K29" s="5"/>
      <c r="L29" s="14" t="s">
        <v>7</v>
      </c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13"/>
      <c r="B30" s="16" t="s">
        <v>136</v>
      </c>
      <c r="C30" s="13">
        <v>1</v>
      </c>
      <c r="D30" s="13">
        <v>1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5"/>
      <c r="K30" s="5"/>
      <c r="L30" s="14" t="s">
        <v>7</v>
      </c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2" t="s">
        <v>133</v>
      </c>
      <c r="B31" s="16" t="s">
        <v>103</v>
      </c>
      <c r="C31" s="13">
        <v>2</v>
      </c>
      <c r="D31" s="13">
        <v>2</v>
      </c>
      <c r="E31" s="13">
        <v>2</v>
      </c>
      <c r="F31" s="13">
        <v>0</v>
      </c>
      <c r="G31" s="13">
        <v>0</v>
      </c>
      <c r="H31" s="13">
        <v>0</v>
      </c>
      <c r="I31" s="13">
        <v>0</v>
      </c>
      <c r="J31" s="5"/>
      <c r="K31" s="5"/>
      <c r="L31" s="14" t="s">
        <v>7</v>
      </c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13" t="s">
        <v>95</v>
      </c>
      <c r="B32" s="13" t="s">
        <v>122</v>
      </c>
      <c r="C32" s="13">
        <v>3</v>
      </c>
      <c r="D32" s="13">
        <v>3</v>
      </c>
      <c r="E32" s="13">
        <v>3</v>
      </c>
      <c r="F32" s="13">
        <v>3</v>
      </c>
      <c r="G32" s="13">
        <v>3</v>
      </c>
      <c r="H32" s="13">
        <v>3</v>
      </c>
      <c r="I32" s="13">
        <v>0</v>
      </c>
      <c r="J32" s="5"/>
      <c r="K32" s="5" t="s">
        <v>7</v>
      </c>
      <c r="L32" s="14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19" t="s">
        <v>135</v>
      </c>
      <c r="B33" s="13" t="s">
        <v>87</v>
      </c>
      <c r="C33" s="13">
        <v>8</v>
      </c>
      <c r="D33" s="13">
        <v>8</v>
      </c>
      <c r="E33" s="13">
        <v>8</v>
      </c>
      <c r="F33" s="13">
        <v>8</v>
      </c>
      <c r="G33" s="13">
        <v>8</v>
      </c>
      <c r="H33" s="13">
        <v>8</v>
      </c>
      <c r="I33" s="13">
        <v>0</v>
      </c>
      <c r="J33" s="5"/>
      <c r="K33" s="5" t="s">
        <v>7</v>
      </c>
      <c r="L33" s="14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13"/>
      <c r="B34" s="13" t="s">
        <v>88</v>
      </c>
      <c r="C34" s="13">
        <v>4</v>
      </c>
      <c r="D34" s="13">
        <v>4</v>
      </c>
      <c r="E34" s="13">
        <v>4</v>
      </c>
      <c r="F34" s="13">
        <v>4</v>
      </c>
      <c r="G34" s="13">
        <v>4</v>
      </c>
      <c r="H34" s="13">
        <v>4</v>
      </c>
      <c r="I34" s="13">
        <v>0</v>
      </c>
      <c r="J34" s="5"/>
      <c r="K34" s="5" t="s">
        <v>7</v>
      </c>
      <c r="L34" s="14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13"/>
      <c r="B35" s="13"/>
      <c r="C35" s="13"/>
      <c r="D35" s="14"/>
      <c r="E35" s="14"/>
      <c r="F35" s="14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13"/>
      <c r="B36" s="13"/>
      <c r="C36" s="13"/>
      <c r="D36" s="14"/>
      <c r="E36" s="14"/>
      <c r="F36" s="14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13"/>
      <c r="B37" s="13"/>
      <c r="C37" s="13"/>
      <c r="D37" s="14"/>
      <c r="E37" s="14"/>
      <c r="F37" s="14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13"/>
      <c r="B38" s="13"/>
      <c r="C38" s="13"/>
      <c r="D38" s="14"/>
      <c r="E38" s="14"/>
      <c r="F38" s="14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14"/>
      <c r="B39" s="14"/>
      <c r="C39" s="14"/>
      <c r="D39" s="14"/>
      <c r="E39" s="14"/>
      <c r="F39" s="14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13"/>
      <c r="B40" s="13"/>
      <c r="C40" s="13"/>
      <c r="D40" s="14"/>
      <c r="E40" s="14"/>
      <c r="F40" s="14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14"/>
      <c r="B41" s="14"/>
      <c r="C41" s="14"/>
      <c r="D41" s="14"/>
      <c r="E41" s="14"/>
      <c r="F41" s="14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14"/>
      <c r="B42" s="14"/>
      <c r="C42" s="14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52</v>
      </c>
      <c r="C44" s="5">
        <f>SUM(C3:C37)</f>
        <v>93</v>
      </c>
      <c r="D44" s="5">
        <f>SUM(D3:D37)</f>
        <v>81</v>
      </c>
      <c r="E44" s="5">
        <f t="shared" ref="E44:I44" si="0">SUM(E3:E37)</f>
        <v>65</v>
      </c>
      <c r="F44" s="5">
        <f t="shared" si="0"/>
        <v>45</v>
      </c>
      <c r="G44" s="5">
        <f t="shared" si="0"/>
        <v>34</v>
      </c>
      <c r="H44" s="5">
        <f t="shared" si="0"/>
        <v>23</v>
      </c>
      <c r="I44" s="5">
        <f t="shared" si="0"/>
        <v>0</v>
      </c>
      <c r="J44" s="8"/>
      <c r="K44" s="8"/>
      <c r="L44" s="8"/>
      <c r="M44" s="6" t="s">
        <v>53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54</v>
      </c>
      <c r="C46" s="5">
        <f>C44</f>
        <v>93</v>
      </c>
      <c r="D46" s="5">
        <f>C46 - C49</f>
        <v>77.5</v>
      </c>
      <c r="E46" s="5">
        <f>D46 - C49</f>
        <v>62</v>
      </c>
      <c r="F46" s="5">
        <f>E46 - C49</f>
        <v>46.5</v>
      </c>
      <c r="G46" s="5">
        <f>F46 - C49</f>
        <v>31</v>
      </c>
      <c r="H46" s="5">
        <f>G46 - C49</f>
        <v>15.5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55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56</v>
      </c>
      <c r="C49" s="5">
        <f>SUM(C44)/C48</f>
        <v>15.5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49" sqref="I49"/>
    </sheetView>
  </sheetViews>
  <sheetFormatPr baseColWidth="10" defaultColWidth="9.140625" defaultRowHeight="15" x14ac:dyDescent="0.25"/>
  <cols>
    <col min="1" max="1025" width="10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tabSelected="1" zoomScaleNormal="100" workbookViewId="0">
      <selection activeCell="G30" sqref="G30"/>
    </sheetView>
  </sheetViews>
  <sheetFormatPr baseColWidth="10" defaultColWidth="9.140625" defaultRowHeight="15" x14ac:dyDescent="0.25"/>
  <cols>
    <col min="1" max="1" width="53.7109375" style="4" customWidth="1"/>
    <col min="2" max="2" width="60.28515625" style="4" customWidth="1"/>
    <col min="3" max="3" width="12" style="4" customWidth="1"/>
    <col min="4" max="1025" width="12.140625" style="4" customWidth="1"/>
  </cols>
  <sheetData>
    <row r="1" spans="1:27" x14ac:dyDescent="0.25">
      <c r="A1" s="22" t="s">
        <v>11</v>
      </c>
      <c r="B1" s="22"/>
      <c r="C1" s="22" t="s">
        <v>12</v>
      </c>
      <c r="D1" s="22"/>
      <c r="E1" s="22"/>
      <c r="F1" s="22"/>
      <c r="G1" s="22"/>
      <c r="H1" s="22"/>
      <c r="I1" s="22"/>
      <c r="J1" s="12"/>
      <c r="K1" s="12"/>
      <c r="L1" s="7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57</v>
      </c>
      <c r="D2" s="5" t="s">
        <v>58</v>
      </c>
      <c r="E2" s="5" t="s">
        <v>59</v>
      </c>
      <c r="F2" s="5" t="s">
        <v>60</v>
      </c>
      <c r="G2" s="5" t="s">
        <v>61</v>
      </c>
      <c r="H2" s="5" t="s">
        <v>62</v>
      </c>
      <c r="I2" s="5" t="s">
        <v>63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13" t="s">
        <v>72</v>
      </c>
      <c r="B3" s="17" t="s">
        <v>106</v>
      </c>
      <c r="C3" s="13">
        <v>4</v>
      </c>
      <c r="D3" s="20">
        <v>4</v>
      </c>
      <c r="E3" s="20">
        <v>2</v>
      </c>
      <c r="F3" s="20">
        <v>0</v>
      </c>
      <c r="G3" s="20">
        <v>0</v>
      </c>
      <c r="H3" s="20">
        <v>0</v>
      </c>
      <c r="I3" s="20">
        <v>0</v>
      </c>
      <c r="J3" s="20"/>
      <c r="K3" s="20"/>
      <c r="L3" s="20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20"/>
      <c r="B4" s="17" t="s">
        <v>107</v>
      </c>
      <c r="C4" s="13">
        <v>4</v>
      </c>
      <c r="D4" s="13">
        <v>4</v>
      </c>
      <c r="E4" s="20">
        <v>4</v>
      </c>
      <c r="F4" s="20">
        <v>4</v>
      </c>
      <c r="G4" s="20">
        <v>4</v>
      </c>
      <c r="H4" s="20">
        <v>4</v>
      </c>
      <c r="I4" s="20">
        <v>0</v>
      </c>
      <c r="J4" s="13"/>
      <c r="K4" s="20" t="s">
        <v>7</v>
      </c>
      <c r="L4" s="20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13"/>
      <c r="B5" s="17" t="s">
        <v>143</v>
      </c>
      <c r="C5" s="13">
        <v>1</v>
      </c>
      <c r="D5" s="13">
        <v>1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/>
      <c r="K5" s="13"/>
      <c r="L5" s="13" t="s">
        <v>7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13" t="s">
        <v>75</v>
      </c>
      <c r="B6" s="17" t="s">
        <v>115</v>
      </c>
      <c r="C6" s="13">
        <v>5</v>
      </c>
      <c r="D6" s="20">
        <v>3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/>
      <c r="K6" s="20"/>
      <c r="L6" s="20" t="s">
        <v>7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13"/>
      <c r="B7" s="17" t="s">
        <v>116</v>
      </c>
      <c r="C7" s="13">
        <v>3</v>
      </c>
      <c r="D7" s="13">
        <v>3</v>
      </c>
      <c r="E7" s="13">
        <v>0</v>
      </c>
      <c r="F7" s="13">
        <v>0</v>
      </c>
      <c r="G7" s="13">
        <v>0</v>
      </c>
      <c r="H7" s="13">
        <v>0</v>
      </c>
      <c r="I7" s="20">
        <v>0</v>
      </c>
      <c r="J7" s="13"/>
      <c r="K7" s="20"/>
      <c r="L7" s="20" t="s">
        <v>7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13" t="s">
        <v>8</v>
      </c>
      <c r="B8" s="15" t="s">
        <v>70</v>
      </c>
      <c r="C8" s="13">
        <v>4</v>
      </c>
      <c r="D8" s="20">
        <v>4</v>
      </c>
      <c r="E8" s="20">
        <v>4</v>
      </c>
      <c r="F8" s="20">
        <v>0</v>
      </c>
      <c r="G8" s="21">
        <v>0</v>
      </c>
      <c r="H8" s="21">
        <v>0</v>
      </c>
      <c r="I8" s="20">
        <v>0</v>
      </c>
      <c r="J8" s="20"/>
      <c r="K8" s="20"/>
      <c r="L8" s="20" t="s">
        <v>7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20"/>
      <c r="B9" s="15" t="s">
        <v>114</v>
      </c>
      <c r="C9" s="13">
        <v>2</v>
      </c>
      <c r="D9" s="20">
        <v>2</v>
      </c>
      <c r="E9" s="20">
        <v>2</v>
      </c>
      <c r="F9" s="21">
        <v>0</v>
      </c>
      <c r="G9" s="21">
        <v>0</v>
      </c>
      <c r="H9" s="21">
        <v>0</v>
      </c>
      <c r="I9" s="20">
        <v>0</v>
      </c>
      <c r="J9" s="20"/>
      <c r="K9" s="13"/>
      <c r="L9" s="13" t="s">
        <v>7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13" t="s">
        <v>96</v>
      </c>
      <c r="B10" s="17" t="s">
        <v>125</v>
      </c>
      <c r="C10" s="13">
        <v>2</v>
      </c>
      <c r="D10" s="13">
        <v>2</v>
      </c>
      <c r="E10" s="13">
        <v>2</v>
      </c>
      <c r="F10" s="13">
        <v>0</v>
      </c>
      <c r="G10" s="13">
        <v>0</v>
      </c>
      <c r="H10" s="13">
        <v>0</v>
      </c>
      <c r="I10" s="20">
        <v>0</v>
      </c>
      <c r="J10" s="13"/>
      <c r="K10" s="13"/>
      <c r="L10" s="13" t="s">
        <v>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13"/>
      <c r="B11" s="17" t="s">
        <v>145</v>
      </c>
      <c r="C11" s="13">
        <v>4</v>
      </c>
      <c r="D11" s="13">
        <v>4</v>
      </c>
      <c r="E11" s="13">
        <v>4</v>
      </c>
      <c r="F11" s="13">
        <v>4</v>
      </c>
      <c r="G11" s="13">
        <v>0</v>
      </c>
      <c r="H11" s="13">
        <v>0</v>
      </c>
      <c r="I11" s="20">
        <v>0</v>
      </c>
      <c r="J11" s="20"/>
      <c r="K11" s="20"/>
      <c r="L11" s="20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2" t="s">
        <v>133</v>
      </c>
      <c r="B12" s="17" t="s">
        <v>69</v>
      </c>
      <c r="C12" s="13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5"/>
      <c r="K12" s="5"/>
      <c r="L12" s="5" t="s">
        <v>7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13"/>
      <c r="B13" s="17" t="s">
        <v>105</v>
      </c>
      <c r="C13" s="13">
        <v>2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4">
        <v>0</v>
      </c>
      <c r="J13" s="13"/>
      <c r="K13" s="5"/>
      <c r="L13" s="5" t="s">
        <v>7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13" t="s">
        <v>95</v>
      </c>
      <c r="B14" s="17" t="s">
        <v>101</v>
      </c>
      <c r="C14" s="13">
        <v>2</v>
      </c>
      <c r="D14" s="13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3"/>
      <c r="K14" s="13"/>
      <c r="L14" s="13" t="s">
        <v>7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3"/>
      <c r="B15" s="13" t="s">
        <v>122</v>
      </c>
      <c r="C15" s="13">
        <v>3</v>
      </c>
      <c r="D15" s="13">
        <v>3</v>
      </c>
      <c r="E15" s="13">
        <v>3</v>
      </c>
      <c r="F15" s="13">
        <v>3</v>
      </c>
      <c r="G15" s="13">
        <v>3</v>
      </c>
      <c r="H15" s="13">
        <v>3</v>
      </c>
      <c r="I15" s="14">
        <v>0</v>
      </c>
      <c r="J15" s="13"/>
      <c r="K15" s="13" t="s">
        <v>7</v>
      </c>
      <c r="L15" s="13"/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13" t="s">
        <v>118</v>
      </c>
      <c r="B16" s="13" t="s">
        <v>120</v>
      </c>
      <c r="C16" s="13">
        <v>4</v>
      </c>
      <c r="D16" s="13">
        <v>4</v>
      </c>
      <c r="E16" s="13">
        <v>4</v>
      </c>
      <c r="F16" s="13">
        <v>4</v>
      </c>
      <c r="G16" s="13">
        <v>4</v>
      </c>
      <c r="H16" s="13">
        <v>4</v>
      </c>
      <c r="I16" s="14">
        <v>0</v>
      </c>
      <c r="J16" s="13"/>
      <c r="K16" s="13" t="s">
        <v>7</v>
      </c>
      <c r="L16" s="13"/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13"/>
      <c r="B17" s="13" t="s">
        <v>132</v>
      </c>
      <c r="C17" s="13">
        <v>2</v>
      </c>
      <c r="D17" s="13">
        <v>2</v>
      </c>
      <c r="E17" s="13">
        <v>2</v>
      </c>
      <c r="F17" s="13">
        <v>2</v>
      </c>
      <c r="G17" s="13">
        <v>2</v>
      </c>
      <c r="H17" s="13">
        <v>2</v>
      </c>
      <c r="I17" s="14">
        <v>0</v>
      </c>
      <c r="J17" s="13"/>
      <c r="K17" s="13" t="s">
        <v>7</v>
      </c>
      <c r="L17" s="13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13" t="s">
        <v>117</v>
      </c>
      <c r="B18" s="13" t="s">
        <v>71</v>
      </c>
      <c r="C18" s="13">
        <v>3</v>
      </c>
      <c r="D18" s="13">
        <v>3</v>
      </c>
      <c r="E18" s="13">
        <v>3</v>
      </c>
      <c r="F18" s="13">
        <v>3</v>
      </c>
      <c r="G18" s="13">
        <v>3</v>
      </c>
      <c r="H18" s="13">
        <v>3</v>
      </c>
      <c r="I18" s="14">
        <v>0</v>
      </c>
      <c r="J18" s="13"/>
      <c r="K18" s="13" t="s">
        <v>7</v>
      </c>
      <c r="L18" s="13"/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13"/>
      <c r="B19" s="13" t="s">
        <v>119</v>
      </c>
      <c r="C19" s="13">
        <v>1</v>
      </c>
      <c r="D19" s="13">
        <v>1</v>
      </c>
      <c r="E19" s="13">
        <v>1</v>
      </c>
      <c r="F19" s="13">
        <v>1</v>
      </c>
      <c r="G19" s="13">
        <v>1</v>
      </c>
      <c r="H19" s="13">
        <v>1</v>
      </c>
      <c r="I19" s="14">
        <v>0</v>
      </c>
      <c r="J19" s="13"/>
      <c r="K19" s="13" t="s">
        <v>7</v>
      </c>
      <c r="L19" s="13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19" t="s">
        <v>135</v>
      </c>
      <c r="B20" s="14" t="s">
        <v>67</v>
      </c>
      <c r="C20" s="14">
        <v>8</v>
      </c>
      <c r="D20" s="13">
        <v>8</v>
      </c>
      <c r="E20" s="13">
        <v>8</v>
      </c>
      <c r="F20" s="13">
        <v>8</v>
      </c>
      <c r="G20" s="13">
        <v>8</v>
      </c>
      <c r="H20" s="13">
        <v>8</v>
      </c>
      <c r="I20" s="14">
        <v>0</v>
      </c>
      <c r="J20" s="13"/>
      <c r="K20" s="13" t="s">
        <v>7</v>
      </c>
      <c r="L20" s="13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14"/>
      <c r="B21" s="14" t="s">
        <v>68</v>
      </c>
      <c r="C21" s="14">
        <v>4</v>
      </c>
      <c r="D21" s="14">
        <v>4</v>
      </c>
      <c r="E21" s="14">
        <v>4</v>
      </c>
      <c r="F21" s="14">
        <v>4</v>
      </c>
      <c r="G21" s="14">
        <v>4</v>
      </c>
      <c r="H21" s="14">
        <v>4</v>
      </c>
      <c r="I21" s="14">
        <v>0</v>
      </c>
      <c r="J21" s="5"/>
      <c r="K21" s="5" t="s">
        <v>7</v>
      </c>
      <c r="L21" s="5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13"/>
      <c r="B22" s="13"/>
      <c r="C22" s="13"/>
      <c r="D22" s="14"/>
      <c r="E22" s="14"/>
      <c r="F22" s="14"/>
      <c r="G22" s="5"/>
      <c r="H22" s="5"/>
      <c r="I22" s="5"/>
      <c r="J22" s="5"/>
      <c r="K22" s="5"/>
      <c r="L22" s="5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13"/>
      <c r="B23" s="13"/>
      <c r="C23" s="13"/>
      <c r="D23" s="14"/>
      <c r="E23" s="14"/>
      <c r="F23" s="14"/>
      <c r="G23" s="5"/>
      <c r="H23" s="5"/>
      <c r="I23" s="5"/>
      <c r="J23" s="5"/>
      <c r="K23" s="5"/>
      <c r="L23" s="5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13"/>
      <c r="B24" s="13"/>
      <c r="C24" s="13"/>
      <c r="D24" s="14"/>
      <c r="E24" s="14"/>
      <c r="F24" s="14"/>
      <c r="G24" s="5"/>
      <c r="H24" s="5"/>
      <c r="I24" s="5"/>
      <c r="J24" s="5"/>
      <c r="K24" s="5"/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13"/>
      <c r="B25" s="13"/>
      <c r="C25" s="13"/>
      <c r="D25" s="14"/>
      <c r="E25" s="14"/>
      <c r="F25" s="14"/>
      <c r="G25" s="5"/>
      <c r="H25" s="5"/>
      <c r="I25" s="5"/>
      <c r="J25" s="5"/>
      <c r="K25" s="5"/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13"/>
      <c r="B26" s="13"/>
      <c r="C26" s="13"/>
      <c r="D26" s="14"/>
      <c r="E26" s="14"/>
      <c r="F26" s="14"/>
      <c r="G26" s="5"/>
      <c r="H26" s="5"/>
      <c r="I26" s="5"/>
      <c r="J26" s="5"/>
      <c r="K26" s="5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13"/>
      <c r="B27" s="13"/>
      <c r="C27" s="13"/>
      <c r="D27" s="14"/>
      <c r="E27" s="14"/>
      <c r="F27" s="14"/>
      <c r="G27" s="5"/>
      <c r="H27" s="5"/>
      <c r="I27" s="5"/>
      <c r="J27" s="5"/>
      <c r="K27" s="5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13"/>
      <c r="B28" s="13"/>
      <c r="C28" s="13"/>
      <c r="D28" s="14"/>
      <c r="E28" s="14"/>
      <c r="F28" s="14"/>
      <c r="G28" s="5"/>
      <c r="H28" s="5"/>
      <c r="I28" s="5"/>
      <c r="J28" s="5"/>
      <c r="K28" s="5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13"/>
      <c r="B29" s="13"/>
      <c r="C29" s="13"/>
      <c r="D29" s="14"/>
      <c r="E29" s="14"/>
      <c r="F29" s="14"/>
      <c r="G29" s="5"/>
      <c r="H29" s="5"/>
      <c r="I29" s="5"/>
      <c r="J29" s="5"/>
      <c r="K29" s="5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13"/>
      <c r="B30" s="13"/>
      <c r="C30" s="13"/>
      <c r="D30" s="14"/>
      <c r="E30" s="14"/>
      <c r="F30" s="14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13"/>
      <c r="B31" s="13"/>
      <c r="C31" s="13"/>
      <c r="D31" s="14"/>
      <c r="E31" s="14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13"/>
      <c r="B32" s="13"/>
      <c r="C32" s="13"/>
      <c r="D32" s="14"/>
      <c r="E32" s="14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13"/>
      <c r="B33" s="13"/>
      <c r="C33" s="13"/>
      <c r="D33" s="14"/>
      <c r="E33" s="14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14"/>
      <c r="B34" s="14"/>
      <c r="C34" s="14"/>
      <c r="D34" s="14"/>
      <c r="E34" s="14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14"/>
      <c r="B35" s="14"/>
      <c r="C35" s="14"/>
      <c r="D35" s="14"/>
      <c r="E35" s="14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14"/>
      <c r="B36" s="14"/>
      <c r="C36" s="14"/>
      <c r="D36" s="14"/>
      <c r="E36" s="14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14"/>
      <c r="B37" s="14"/>
      <c r="C37" s="14"/>
      <c r="D37" s="14"/>
      <c r="E37" s="14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14"/>
      <c r="B38" s="14"/>
      <c r="C38" s="14"/>
      <c r="D38" s="14"/>
      <c r="E38" s="14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52</v>
      </c>
      <c r="C44" s="5">
        <f>SUM(C3:C37)</f>
        <v>62</v>
      </c>
      <c r="D44" s="5">
        <f t="shared" ref="D44:I44" si="0">SUM(D3:D37)</f>
        <v>52</v>
      </c>
      <c r="E44" s="5">
        <f t="shared" si="0"/>
        <v>43</v>
      </c>
      <c r="F44" s="5">
        <f t="shared" si="0"/>
        <v>33</v>
      </c>
      <c r="G44" s="5">
        <f t="shared" si="0"/>
        <v>29</v>
      </c>
      <c r="H44" s="5">
        <f t="shared" si="0"/>
        <v>29</v>
      </c>
      <c r="I44" s="5">
        <f t="shared" si="0"/>
        <v>0</v>
      </c>
      <c r="J44" s="8"/>
      <c r="K44" s="8"/>
      <c r="L44" s="8"/>
      <c r="M44" s="6" t="s">
        <v>53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54</v>
      </c>
      <c r="C46" s="5">
        <f>C44</f>
        <v>62</v>
      </c>
      <c r="D46" s="5">
        <f>C46 - C49</f>
        <v>51.666666666666664</v>
      </c>
      <c r="E46" s="5">
        <f>D46 - C49</f>
        <v>41.333333333333329</v>
      </c>
      <c r="F46" s="5">
        <f>E46 - C49</f>
        <v>30.999999999999993</v>
      </c>
      <c r="G46" s="5">
        <f>F46 - C49</f>
        <v>20.666666666666657</v>
      </c>
      <c r="H46" s="5">
        <f>G46 - C49</f>
        <v>10.333333333333323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55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56</v>
      </c>
      <c r="C49" s="5">
        <f>SUM(C44)/C48</f>
        <v>10.333333333333334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Product Backlog</vt:lpstr>
      <vt:lpstr>Sprint Backlog All</vt:lpstr>
      <vt:lpstr>Burn down chart All</vt:lpstr>
      <vt:lpstr>Sprint Backlog 1</vt:lpstr>
      <vt:lpstr>Burn down chart 1</vt:lpstr>
      <vt:lpstr>Sprint Backlog 2</vt:lpstr>
      <vt:lpstr>Burn down chart 2</vt:lpstr>
      <vt:lpstr>Sprint Backlog 3</vt:lpstr>
      <vt:lpstr>Burn down chart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22</cp:revision>
  <dcterms:created xsi:type="dcterms:W3CDTF">2006-09-16T00:00:00Z</dcterms:created>
  <dcterms:modified xsi:type="dcterms:W3CDTF">2019-04-08T18:06:33Z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