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 activeTab="5"/>
  </bookViews>
  <sheets>
    <sheet name="Product Backlog" sheetId="1" r:id="rId1"/>
    <sheet name="Sprint Backlog All" sheetId="2" r:id="rId2"/>
    <sheet name="Burn down chart All" sheetId="3" r:id="rId3"/>
    <sheet name="Sprint Backlog 1" sheetId="4" r:id="rId4"/>
    <sheet name="Burn down chart 1" sheetId="5" r:id="rId5"/>
    <sheet name="Sprint Backlog 2" sheetId="6" r:id="rId6"/>
    <sheet name="Burn down chart 2" sheetId="7" r:id="rId7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4" i="6" l="1"/>
  <c r="H44" i="6"/>
  <c r="G44" i="6"/>
  <c r="F44" i="6"/>
  <c r="E44" i="6"/>
  <c r="D44" i="6"/>
  <c r="C44" i="6"/>
  <c r="C49" i="6" s="1"/>
  <c r="C46" i="6" l="1"/>
  <c r="D46" i="6" s="1"/>
  <c r="E46" i="6" s="1"/>
  <c r="F46" i="6" s="1"/>
  <c r="G46" i="6" s="1"/>
  <c r="H46" i="6" s="1"/>
  <c r="I46" i="6" s="1"/>
  <c r="L44" i="2"/>
  <c r="K44" i="2"/>
  <c r="J44" i="2"/>
  <c r="I44" i="2"/>
  <c r="H44" i="2"/>
  <c r="G44" i="2"/>
  <c r="F44" i="2"/>
  <c r="E44" i="2"/>
  <c r="D44" i="2"/>
  <c r="C44" i="2"/>
  <c r="C49" i="2" s="1"/>
  <c r="C46" i="2" l="1"/>
  <c r="D46" i="2" s="1"/>
  <c r="E46" i="2" s="1"/>
  <c r="F46" i="2" s="1"/>
  <c r="G46" i="2" s="1"/>
  <c r="H46" i="2" s="1"/>
  <c r="I46" i="2" s="1"/>
  <c r="J46" i="2" s="1"/>
  <c r="K46" i="2" s="1"/>
  <c r="L46" i="2" s="1"/>
  <c r="C44" i="4"/>
  <c r="D44" i="4"/>
  <c r="E44" i="4"/>
  <c r="G44" i="4" l="1"/>
  <c r="H44" i="4"/>
  <c r="I44" i="4"/>
  <c r="F44" i="4"/>
  <c r="C46" i="4"/>
  <c r="C49" i="4" l="1"/>
  <c r="D46" i="4" s="1"/>
  <c r="E46" i="4" s="1"/>
  <c r="F46" i="4" s="1"/>
  <c r="G46" i="4" s="1"/>
  <c r="H46" i="4" s="1"/>
  <c r="I46" i="4" s="1"/>
</calcChain>
</file>

<file path=xl/sharedStrings.xml><?xml version="1.0" encoding="utf-8"?>
<sst xmlns="http://schemas.openxmlformats.org/spreadsheetml/2006/main" count="196" uniqueCount="87">
  <si>
    <t>TAILLE</t>
  </si>
  <si>
    <t>Observation du monde</t>
  </si>
  <si>
    <t>Observation des agents</t>
  </si>
  <si>
    <t>Sprint Backlog</t>
  </si>
  <si>
    <t>Tâches</t>
  </si>
  <si>
    <t>Durée en heures</t>
  </si>
  <si>
    <t xml:space="preserve"> </t>
  </si>
  <si>
    <t>Jour 1</t>
  </si>
  <si>
    <t>Jour 2</t>
  </si>
  <si>
    <t>Jour 3</t>
  </si>
  <si>
    <t>Jour 4</t>
  </si>
  <si>
    <t>Jour 5</t>
  </si>
  <si>
    <t>Jour 6</t>
  </si>
  <si>
    <t>Jour 7</t>
  </si>
  <si>
    <t>En attente</t>
  </si>
  <si>
    <t>Terrain(Terre, mer, sables)</t>
  </si>
  <si>
    <t>x</t>
  </si>
  <si>
    <t>Coder les arbres, et les forêts</t>
  </si>
  <si>
    <t>Affichage des arbres et forêts</t>
  </si>
  <si>
    <t>Coder les herbes, plantes</t>
  </si>
  <si>
    <t>Affichage des plantes</t>
  </si>
  <si>
    <t>Coder le feu et la propagation</t>
  </si>
  <si>
    <t>Cendres</t>
  </si>
  <si>
    <t>Météo (Jour, nuit, pluie)</t>
  </si>
  <si>
    <t>Volcan + Laves</t>
  </si>
  <si>
    <t>Magma</t>
  </si>
  <si>
    <t>Arbres, plantes, herbes en feu</t>
  </si>
  <si>
    <t>Catastrophes naturelles</t>
  </si>
  <si>
    <t>Coder les agents (la classe)</t>
  </si>
  <si>
    <t>Afficher les agents</t>
  </si>
  <si>
    <t>Affichage fluide</t>
  </si>
  <si>
    <t>Coder les Humains</t>
  </si>
  <si>
    <t>Affichage des humains</t>
  </si>
  <si>
    <t>Déplacement des agents</t>
  </si>
  <si>
    <t>Coder les villages</t>
  </si>
  <si>
    <t>Affichage des villages</t>
  </si>
  <si>
    <t>Villages en feu au contact de lave</t>
  </si>
  <si>
    <t>Bâtiments (optionnel)</t>
  </si>
  <si>
    <t>Coder les Animaux</t>
  </si>
  <si>
    <t>Affichage des animaux</t>
  </si>
  <si>
    <t>Avions et Bateaux</t>
  </si>
  <si>
    <t>Affichage des avions/Bateaux</t>
  </si>
  <si>
    <t>Total d'heures/jour</t>
  </si>
  <si>
    <t>Feu de forêts</t>
  </si>
  <si>
    <t>Priorité</t>
  </si>
  <si>
    <t>Changement de climat</t>
  </si>
  <si>
    <t>Prêt</t>
  </si>
  <si>
    <t>Terminé</t>
  </si>
  <si>
    <t>Prête</t>
  </si>
  <si>
    <t>Terminée</t>
  </si>
  <si>
    <t>Avions et bâteaux</t>
  </si>
  <si>
    <t>Burn down chart ideal</t>
  </si>
  <si>
    <t>Nombre d'heures par jour à faire</t>
  </si>
  <si>
    <t>Nombre de jours sans compter J1</t>
  </si>
  <si>
    <t>Users stories</t>
  </si>
  <si>
    <t>Coder les plantes</t>
  </si>
  <si>
    <t>Affichage des forêts</t>
  </si>
  <si>
    <t>Affichage des arbres</t>
  </si>
  <si>
    <t>Coder les arbres</t>
  </si>
  <si>
    <t>Coder les forêts</t>
  </si>
  <si>
    <t>Sem 1</t>
  </si>
  <si>
    <t>Sem 2</t>
  </si>
  <si>
    <t>Sem 3</t>
  </si>
  <si>
    <t>Sem 4</t>
  </si>
  <si>
    <t>Sem 5</t>
  </si>
  <si>
    <t>Sem 6</t>
  </si>
  <si>
    <t>Sem 7</t>
  </si>
  <si>
    <t>Sem 8</t>
  </si>
  <si>
    <t>Sem 9</t>
  </si>
  <si>
    <t>Sem 10</t>
  </si>
  <si>
    <t>Coder les humains</t>
  </si>
  <si>
    <t>Terrain</t>
  </si>
  <si>
    <t>L'utilisateur veut voir le monde</t>
  </si>
  <si>
    <t>L'utilisateur veut voir des agents</t>
  </si>
  <si>
    <t>L'utilisateur veut voir des avions et des bâteaux (Optionnel)</t>
  </si>
  <si>
    <t>Météo</t>
  </si>
  <si>
    <t>Code les volcans</t>
  </si>
  <si>
    <t>Coder les laves</t>
  </si>
  <si>
    <t>Affichage des volcans et laves</t>
  </si>
  <si>
    <t>Coder le feu</t>
  </si>
  <si>
    <t>Affichage du feu</t>
  </si>
  <si>
    <t>Coder les prédateurs et les proies</t>
  </si>
  <si>
    <t>Vérifier les affichages</t>
  </si>
  <si>
    <t>L'utilisateur veut voir des changements de climat</t>
  </si>
  <si>
    <t>Affichage fluide des agents</t>
  </si>
  <si>
    <t>Affichage du magma</t>
  </si>
  <si>
    <t>Coder le magma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</si>
</sst>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99F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cat>
            <c:strRef>
              <c:f>'Sprint Backlog All'!$C$2:$L$2</c:f>
              <c:strCache>
                <c:ptCount val="10"/>
                <c:pt idx="0">
                  <c:v>Sem 1</c:v>
                </c:pt>
                <c:pt idx="1">
                  <c:v>Sem 2</c:v>
                </c:pt>
                <c:pt idx="2">
                  <c:v>Sem 3</c:v>
                </c:pt>
                <c:pt idx="3">
                  <c:v>Sem 4</c:v>
                </c:pt>
                <c:pt idx="4">
                  <c:v>Sem 5</c:v>
                </c:pt>
                <c:pt idx="5">
                  <c:v>Sem 6</c:v>
                </c:pt>
                <c:pt idx="6">
                  <c:v>Sem 7</c:v>
                </c:pt>
                <c:pt idx="7">
                  <c:v>Sem 8</c:v>
                </c:pt>
                <c:pt idx="8">
                  <c:v>Sem 9</c:v>
                </c:pt>
                <c:pt idx="9">
                  <c:v>Sem 10</c:v>
                </c:pt>
              </c:strCache>
            </c:strRef>
          </c:cat>
          <c:val>
            <c:numRef>
              <c:f>'Sprint Backlog All'!$C$44:$L$44</c:f>
              <c:numCache>
                <c:formatCode>General</c:formatCode>
                <c:ptCount val="10"/>
                <c:pt idx="0">
                  <c:v>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val>
            <c:numRef>
              <c:f>'Sprint Backlog All'!$C$46:$L$46</c:f>
              <c:numCache>
                <c:formatCode>General</c:formatCode>
                <c:ptCount val="10"/>
                <c:pt idx="0">
                  <c:v>55</c:v>
                </c:pt>
                <c:pt idx="1">
                  <c:v>48.888888888888886</c:v>
                </c:pt>
                <c:pt idx="2">
                  <c:v>42.777777777777771</c:v>
                </c:pt>
                <c:pt idx="3">
                  <c:v>36.666666666666657</c:v>
                </c:pt>
                <c:pt idx="4">
                  <c:v>30.555555555555546</c:v>
                </c:pt>
                <c:pt idx="5">
                  <c:v>24.444444444444436</c:v>
                </c:pt>
                <c:pt idx="6">
                  <c:v>18.333333333333325</c:v>
                </c:pt>
                <c:pt idx="7">
                  <c:v>12.222222222222214</c:v>
                </c:pt>
                <c:pt idx="8">
                  <c:v>6.1111111111111036</c:v>
                </c:pt>
                <c:pt idx="9">
                  <c:v>-7.1054273576010019E-15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43360"/>
        <c:axId val="144957440"/>
      </c:lineChart>
      <c:catAx>
        <c:axId val="1449433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44957440"/>
        <c:crosses val="autoZero"/>
        <c:auto val="1"/>
        <c:lblAlgn val="ctr"/>
        <c:lblOffset val="100"/>
        <c:noMultiLvlLbl val="0"/>
      </c:catAx>
      <c:valAx>
        <c:axId val="14495744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Heures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525"/>
        </c:spPr>
        <c:crossAx val="14494336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1'!$C$44:$I$44</c:f>
              <c:numCache>
                <c:formatCode>General</c:formatCode>
                <c:ptCount val="7"/>
                <c:pt idx="0">
                  <c:v>54</c:v>
                </c:pt>
                <c:pt idx="1">
                  <c:v>45</c:v>
                </c:pt>
                <c:pt idx="2">
                  <c:v>41</c:v>
                </c:pt>
                <c:pt idx="3">
                  <c:v>31</c:v>
                </c:pt>
                <c:pt idx="4">
                  <c:v>18</c:v>
                </c:pt>
                <c:pt idx="5">
                  <c:v>14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1'!$C$46:$I$46</c:f>
              <c:numCache>
                <c:formatCode>General</c:formatCode>
                <c:ptCount val="7"/>
                <c:pt idx="0">
                  <c:v>54</c:v>
                </c:pt>
                <c:pt idx="1">
                  <c:v>45</c:v>
                </c:pt>
                <c:pt idx="2">
                  <c:v>36</c:v>
                </c:pt>
                <c:pt idx="3">
                  <c:v>27</c:v>
                </c:pt>
                <c:pt idx="4">
                  <c:v>18</c:v>
                </c:pt>
                <c:pt idx="5">
                  <c:v>9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69280"/>
        <c:axId val="145570816"/>
      </c:lineChart>
      <c:catAx>
        <c:axId val="1455692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45570816"/>
        <c:crosses val="autoZero"/>
        <c:auto val="1"/>
        <c:lblAlgn val="ctr"/>
        <c:lblOffset val="100"/>
        <c:noMultiLvlLbl val="0"/>
      </c:catAx>
      <c:valAx>
        <c:axId val="14557081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Heures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525"/>
        </c:spPr>
        <c:crossAx val="14556928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2'!$C$44:$I$44</c:f>
              <c:numCache>
                <c:formatCode>General</c:formatCode>
                <c:ptCount val="7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2'!$C$46:$I$46</c:f>
              <c:numCache>
                <c:formatCode>General</c:formatCode>
                <c:ptCount val="7"/>
                <c:pt idx="0">
                  <c:v>24</c:v>
                </c:pt>
                <c:pt idx="1">
                  <c:v>20</c:v>
                </c:pt>
                <c:pt idx="2">
                  <c:v>16</c:v>
                </c:pt>
                <c:pt idx="3">
                  <c:v>12</c:v>
                </c:pt>
                <c:pt idx="4">
                  <c:v>8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14560"/>
        <c:axId val="145316096"/>
      </c:lineChart>
      <c:catAx>
        <c:axId val="1453145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45316096"/>
        <c:crosses val="autoZero"/>
        <c:auto val="1"/>
        <c:lblAlgn val="ctr"/>
        <c:lblOffset val="100"/>
        <c:noMultiLvlLbl val="0"/>
      </c:catAx>
      <c:valAx>
        <c:axId val="14531609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Heures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525"/>
        </c:spPr>
        <c:crossAx val="14531456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0</xdr:row>
      <xdr:rowOff>85724</xdr:rowOff>
    </xdr:from>
    <xdr:to>
      <xdr:col>19</xdr:col>
      <xdr:colOff>552450</xdr:colOff>
      <xdr:row>37</xdr:row>
      <xdr:rowOff>28575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0</xdr:row>
      <xdr:rowOff>85724</xdr:rowOff>
    </xdr:from>
    <xdr:to>
      <xdr:col>19</xdr:col>
      <xdr:colOff>552450</xdr:colOff>
      <xdr:row>37</xdr:row>
      <xdr:rowOff>28575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15</xdr:col>
      <xdr:colOff>628651</xdr:colOff>
      <xdr:row>36</xdr:row>
      <xdr:rowOff>142876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0"/>
  <sheetViews>
    <sheetView zoomScaleNormal="100" workbookViewId="0"/>
  </sheetViews>
  <sheetFormatPr baseColWidth="10" defaultColWidth="9.140625" defaultRowHeight="15" x14ac:dyDescent="0.25"/>
  <cols>
    <col min="1" max="1" width="62.5703125" style="1" customWidth="1"/>
    <col min="2" max="2" width="14.7109375" style="1" customWidth="1"/>
    <col min="3" max="1025" width="12.140625" style="1" customWidth="1"/>
  </cols>
  <sheetData>
    <row r="1" spans="1:7" x14ac:dyDescent="0.25">
      <c r="A1" s="7" t="s">
        <v>54</v>
      </c>
      <c r="B1" s="7" t="s">
        <v>0</v>
      </c>
      <c r="C1" s="7" t="s">
        <v>44</v>
      </c>
      <c r="D1" s="7" t="s">
        <v>14</v>
      </c>
      <c r="E1" s="7" t="s">
        <v>46</v>
      </c>
      <c r="F1" s="7" t="s">
        <v>47</v>
      </c>
    </row>
    <row r="2" spans="1:7" x14ac:dyDescent="0.25">
      <c r="A2" s="7"/>
      <c r="B2" s="7"/>
      <c r="C2" s="7"/>
      <c r="D2" s="7"/>
      <c r="E2" s="7"/>
      <c r="F2" s="7"/>
    </row>
    <row r="3" spans="1:7" x14ac:dyDescent="0.25">
      <c r="A3" s="7" t="s">
        <v>72</v>
      </c>
      <c r="B3" s="7">
        <v>50</v>
      </c>
      <c r="C3" s="7">
        <v>1</v>
      </c>
      <c r="D3" s="7"/>
      <c r="E3" s="7" t="s">
        <v>16</v>
      </c>
      <c r="F3" s="7"/>
    </row>
    <row r="4" spans="1:7" x14ac:dyDescent="0.25">
      <c r="A4" s="7" t="s">
        <v>73</v>
      </c>
      <c r="B4" s="7">
        <v>40</v>
      </c>
      <c r="C4" s="7">
        <v>2</v>
      </c>
      <c r="D4" s="7"/>
      <c r="E4" s="7" t="s">
        <v>16</v>
      </c>
      <c r="F4" s="7"/>
    </row>
    <row r="5" spans="1:7" x14ac:dyDescent="0.25">
      <c r="A5" s="7" t="s">
        <v>83</v>
      </c>
      <c r="B5" s="7">
        <v>4</v>
      </c>
      <c r="C5" s="7">
        <v>3</v>
      </c>
      <c r="D5" s="7" t="s">
        <v>16</v>
      </c>
      <c r="E5" s="7"/>
      <c r="F5" s="7"/>
    </row>
    <row r="6" spans="1:7" x14ac:dyDescent="0.25">
      <c r="A6" s="7" t="s">
        <v>74</v>
      </c>
      <c r="B6" s="7">
        <v>10</v>
      </c>
      <c r="C6" s="7">
        <v>4</v>
      </c>
      <c r="D6" s="7" t="s">
        <v>16</v>
      </c>
      <c r="E6" s="7"/>
      <c r="F6" s="7"/>
    </row>
    <row r="7" spans="1:7" x14ac:dyDescent="0.25">
      <c r="A7" s="7"/>
      <c r="B7" s="7"/>
      <c r="C7" s="7"/>
      <c r="D7" s="7"/>
      <c r="E7" s="7"/>
      <c r="F7" s="7"/>
      <c r="G7" s="8"/>
    </row>
    <row r="8" spans="1:7" x14ac:dyDescent="0.25">
      <c r="A8" s="7"/>
      <c r="B8" s="7"/>
      <c r="C8" s="7"/>
      <c r="D8" s="7"/>
      <c r="E8" s="7"/>
      <c r="F8" s="7"/>
      <c r="G8" s="8"/>
    </row>
    <row r="9" spans="1:7" x14ac:dyDescent="0.25">
      <c r="A9" s="7"/>
      <c r="B9" s="7"/>
      <c r="C9" s="7"/>
      <c r="D9" s="7"/>
      <c r="E9" s="7"/>
      <c r="F9" s="7"/>
      <c r="G9" s="8"/>
    </row>
    <row r="10" spans="1:7" x14ac:dyDescent="0.25">
      <c r="A10" s="7"/>
      <c r="B10" s="7"/>
      <c r="C10" s="7"/>
      <c r="D10" s="7"/>
      <c r="E10" s="7"/>
      <c r="F10" s="7"/>
      <c r="G10" s="8"/>
    </row>
    <row r="11" spans="1:7" x14ac:dyDescent="0.25">
      <c r="A11" s="7"/>
      <c r="B11" s="7"/>
      <c r="C11" s="7"/>
      <c r="D11" s="7"/>
      <c r="E11" s="7"/>
      <c r="F11" s="7"/>
    </row>
    <row r="12" spans="1:7" x14ac:dyDescent="0.25">
      <c r="A12" s="7"/>
      <c r="B12" s="7"/>
      <c r="C12" s="7"/>
      <c r="D12" s="7"/>
      <c r="E12" s="7"/>
      <c r="F12" s="7"/>
    </row>
    <row r="13" spans="1:7" x14ac:dyDescent="0.25">
      <c r="A13" s="7"/>
      <c r="B13" s="7"/>
      <c r="C13" s="7"/>
      <c r="D13" s="7"/>
      <c r="E13" s="7"/>
      <c r="F13" s="7"/>
    </row>
    <row r="14" spans="1:7" x14ac:dyDescent="0.25">
      <c r="A14" s="7"/>
      <c r="B14" s="7"/>
      <c r="C14" s="7"/>
      <c r="D14" s="7"/>
      <c r="E14" s="7"/>
      <c r="F14" s="7"/>
    </row>
    <row r="15" spans="1:7" x14ac:dyDescent="0.25">
      <c r="A15" s="7"/>
      <c r="B15" s="7"/>
      <c r="C15" s="7"/>
      <c r="D15" s="7"/>
      <c r="E15" s="7"/>
      <c r="F15" s="7"/>
    </row>
    <row r="16" spans="1:7" x14ac:dyDescent="0.25">
      <c r="A16" s="7"/>
      <c r="B16" s="7"/>
      <c r="C16" s="7"/>
      <c r="D16" s="7"/>
      <c r="E16" s="7"/>
      <c r="F16" s="7"/>
    </row>
    <row r="17" spans="1:6" x14ac:dyDescent="0.25">
      <c r="A17" s="7"/>
      <c r="B17" s="7"/>
      <c r="C17" s="7"/>
      <c r="D17" s="7"/>
      <c r="E17" s="7"/>
      <c r="F17" s="7"/>
    </row>
    <row r="18" spans="1:6" x14ac:dyDescent="0.25">
      <c r="A18" s="7"/>
      <c r="B18" s="7"/>
      <c r="C18" s="7"/>
      <c r="D18" s="7"/>
      <c r="E18" s="7"/>
      <c r="F18" s="7"/>
    </row>
    <row r="19" spans="1:6" x14ac:dyDescent="0.25">
      <c r="A19" s="7"/>
      <c r="B19" s="7"/>
      <c r="C19" s="7"/>
      <c r="D19" s="7"/>
      <c r="E19" s="7"/>
      <c r="F19" s="7"/>
    </row>
    <row r="20" spans="1:6" x14ac:dyDescent="0.25">
      <c r="A20" s="7"/>
      <c r="B20" s="7"/>
      <c r="C20" s="7"/>
      <c r="D20" s="7"/>
      <c r="E20" s="7"/>
      <c r="F20" s="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zoomScaleNormal="100" workbookViewId="0">
      <selection activeCell="C8" sqref="C8"/>
    </sheetView>
  </sheetViews>
  <sheetFormatPr baseColWidth="10" defaultColWidth="9.140625" defaultRowHeight="15" x14ac:dyDescent="0.25"/>
  <cols>
    <col min="1" max="1" width="22.5703125" style="2" customWidth="1"/>
    <col min="2" max="2" width="30.140625" style="2" customWidth="1"/>
    <col min="3" max="3" width="12" style="2" customWidth="1"/>
    <col min="4" max="1025" width="12.140625" style="2" customWidth="1"/>
  </cols>
  <sheetData>
    <row r="1" spans="1:27" customFormat="1" x14ac:dyDescent="0.25">
      <c r="A1" s="21" t="s">
        <v>3</v>
      </c>
      <c r="B1" s="22"/>
      <c r="C1" s="20" t="s">
        <v>5</v>
      </c>
      <c r="D1" s="20"/>
      <c r="E1" s="20"/>
      <c r="F1" s="20"/>
      <c r="G1" s="20"/>
      <c r="H1" s="20"/>
      <c r="I1" s="20"/>
      <c r="J1" s="20"/>
      <c r="K1" s="20"/>
      <c r="L1" s="20"/>
      <c r="M1" s="3"/>
      <c r="N1" s="2"/>
      <c r="O1" s="2"/>
      <c r="P1" s="2"/>
      <c r="Q1" s="2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customFormat="1" x14ac:dyDescent="0.25">
      <c r="A2" s="11" t="s">
        <v>54</v>
      </c>
      <c r="B2" s="11" t="s">
        <v>4</v>
      </c>
      <c r="C2" s="11" t="s">
        <v>60</v>
      </c>
      <c r="D2" s="11" t="s">
        <v>61</v>
      </c>
      <c r="E2" s="11" t="s">
        <v>62</v>
      </c>
      <c r="F2" s="11" t="s">
        <v>63</v>
      </c>
      <c r="G2" s="11" t="s">
        <v>64</v>
      </c>
      <c r="H2" s="11" t="s">
        <v>65</v>
      </c>
      <c r="I2" s="11" t="s">
        <v>66</v>
      </c>
      <c r="J2" s="11" t="s">
        <v>67</v>
      </c>
      <c r="K2" s="11" t="s">
        <v>68</v>
      </c>
      <c r="L2" s="11" t="s">
        <v>69</v>
      </c>
      <c r="M2" s="3"/>
      <c r="N2" s="11" t="s">
        <v>14</v>
      </c>
      <c r="O2" s="11" t="s">
        <v>48</v>
      </c>
      <c r="P2" s="11" t="s">
        <v>49</v>
      </c>
      <c r="Q2" s="2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customFormat="1" x14ac:dyDescent="0.25">
      <c r="A3" s="11" t="s">
        <v>1</v>
      </c>
      <c r="B3" s="10" t="s">
        <v>15</v>
      </c>
      <c r="C3" s="11">
        <v>3</v>
      </c>
      <c r="D3" s="11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3"/>
      <c r="N3" s="11"/>
      <c r="O3" s="11"/>
      <c r="P3" s="11" t="s">
        <v>16</v>
      </c>
      <c r="Q3" s="2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customFormat="1" x14ac:dyDescent="0.25">
      <c r="A4" s="11"/>
      <c r="B4" s="4" t="s">
        <v>17</v>
      </c>
      <c r="C4" s="17">
        <v>6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3"/>
      <c r="N4" s="11"/>
      <c r="O4" s="11" t="s">
        <v>16</v>
      </c>
      <c r="P4" s="11"/>
      <c r="Q4" s="2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customFormat="1" x14ac:dyDescent="0.25">
      <c r="A5" s="11"/>
      <c r="B5" s="4" t="s">
        <v>18</v>
      </c>
      <c r="C5" s="17">
        <v>6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3"/>
      <c r="N5" s="11"/>
      <c r="O5" s="11" t="s">
        <v>16</v>
      </c>
      <c r="P5" s="11"/>
      <c r="Q5" s="2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customFormat="1" x14ac:dyDescent="0.25">
      <c r="A6" s="11"/>
      <c r="B6" s="10" t="s">
        <v>19</v>
      </c>
      <c r="C6" s="17">
        <v>2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3"/>
      <c r="N6" s="11"/>
      <c r="O6" s="11" t="s">
        <v>16</v>
      </c>
      <c r="P6" s="11"/>
      <c r="Q6" s="2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customFormat="1" x14ac:dyDescent="0.25">
      <c r="A7" s="11"/>
      <c r="B7" s="10" t="s">
        <v>20</v>
      </c>
      <c r="C7" s="17">
        <v>2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3"/>
      <c r="N7" s="11"/>
      <c r="O7" s="11" t="s">
        <v>16</v>
      </c>
      <c r="P7" s="11"/>
      <c r="Q7" s="2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customFormat="1" x14ac:dyDescent="0.25">
      <c r="A8" s="11"/>
      <c r="B8" s="4" t="s">
        <v>21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3"/>
      <c r="N8" s="11" t="s">
        <v>16</v>
      </c>
      <c r="O8" s="11"/>
      <c r="P8" s="11"/>
      <c r="Q8" s="2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customFormat="1" x14ac:dyDescent="0.25">
      <c r="A9" s="11"/>
      <c r="B9" s="4" t="s">
        <v>43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3"/>
      <c r="N9" s="11" t="s">
        <v>16</v>
      </c>
      <c r="O9" s="11"/>
      <c r="P9" s="11"/>
      <c r="Q9" s="2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customFormat="1" x14ac:dyDescent="0.25">
      <c r="A10" s="11"/>
      <c r="B10" s="4" t="s">
        <v>22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3"/>
      <c r="N10" s="11" t="s">
        <v>16</v>
      </c>
      <c r="O10" s="11"/>
      <c r="P10" s="11"/>
      <c r="Q10" s="2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customFormat="1" x14ac:dyDescent="0.25">
      <c r="A11" s="11"/>
      <c r="B11" s="4" t="s">
        <v>24</v>
      </c>
      <c r="C11" s="17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3"/>
      <c r="N11" s="11" t="s">
        <v>16</v>
      </c>
      <c r="O11" s="11"/>
      <c r="P11" s="11"/>
      <c r="Q11" s="2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customFormat="1" x14ac:dyDescent="0.25">
      <c r="A12" s="11"/>
      <c r="B12" s="4" t="s">
        <v>25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3"/>
      <c r="N12" s="11" t="s">
        <v>16</v>
      </c>
      <c r="O12" s="11"/>
      <c r="P12" s="11"/>
      <c r="Q12" s="2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customFormat="1" x14ac:dyDescent="0.25">
      <c r="A13" s="11"/>
      <c r="B13" s="4" t="s">
        <v>26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3"/>
      <c r="N13" s="11" t="s">
        <v>16</v>
      </c>
      <c r="O13" s="11"/>
      <c r="P13" s="11"/>
      <c r="Q13" s="2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customFormat="1" x14ac:dyDescent="0.25">
      <c r="A14" s="11"/>
      <c r="B14" s="10" t="s">
        <v>34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3"/>
      <c r="N14" s="11" t="s">
        <v>16</v>
      </c>
      <c r="O14" s="11"/>
      <c r="P14" s="11"/>
      <c r="Q14" s="2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customFormat="1" x14ac:dyDescent="0.25">
      <c r="A15" s="11"/>
      <c r="B15" s="10" t="s">
        <v>35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3"/>
      <c r="N15" s="11" t="s">
        <v>16</v>
      </c>
      <c r="O15" s="11"/>
      <c r="P15" s="11"/>
      <c r="Q15" s="2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customFormat="1" x14ac:dyDescent="0.25">
      <c r="A16" s="11"/>
      <c r="B16" s="4" t="s">
        <v>36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3"/>
      <c r="N16" s="11" t="s">
        <v>16</v>
      </c>
      <c r="O16" s="11"/>
      <c r="P16" s="11"/>
      <c r="Q16" s="2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customFormat="1" x14ac:dyDescent="0.25">
      <c r="A17" s="11"/>
      <c r="B17" s="11" t="s">
        <v>37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3"/>
      <c r="N17" s="11" t="s">
        <v>16</v>
      </c>
      <c r="O17" s="11"/>
      <c r="P17" s="11"/>
      <c r="Q17" s="2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customFormat="1" x14ac:dyDescent="0.25">
      <c r="A18" s="11" t="s">
        <v>2</v>
      </c>
      <c r="B18" s="10" t="s">
        <v>28</v>
      </c>
      <c r="C18" s="17">
        <v>5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3"/>
      <c r="N18" s="11"/>
      <c r="O18" s="11" t="s">
        <v>16</v>
      </c>
      <c r="P18" s="11"/>
      <c r="Q18" s="2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customFormat="1" x14ac:dyDescent="0.25">
      <c r="A19" s="11"/>
      <c r="B19" s="10" t="s">
        <v>29</v>
      </c>
      <c r="C19" s="17">
        <v>5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3"/>
      <c r="N19" s="11"/>
      <c r="O19" s="11" t="s">
        <v>16</v>
      </c>
      <c r="P19" s="11"/>
      <c r="Q19" s="2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customFormat="1" x14ac:dyDescent="0.25">
      <c r="A20" s="11"/>
      <c r="B20" s="10" t="s">
        <v>30</v>
      </c>
      <c r="C20" s="17">
        <v>5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3"/>
      <c r="N20" s="11"/>
      <c r="O20" s="11" t="s">
        <v>16</v>
      </c>
      <c r="P20" s="11"/>
      <c r="Q20" s="2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customFormat="1" x14ac:dyDescent="0.25">
      <c r="A21" s="11"/>
      <c r="B21" s="10" t="s">
        <v>31</v>
      </c>
      <c r="C21" s="17">
        <v>8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3"/>
      <c r="N21" s="11"/>
      <c r="O21" s="11" t="s">
        <v>16</v>
      </c>
      <c r="P21" s="11"/>
      <c r="Q21" s="2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customFormat="1" x14ac:dyDescent="0.25">
      <c r="A22" s="11"/>
      <c r="B22" s="10" t="s">
        <v>32</v>
      </c>
      <c r="C22" s="17">
        <v>2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3"/>
      <c r="N22" s="11"/>
      <c r="O22" s="11" t="s">
        <v>16</v>
      </c>
      <c r="P22" s="11"/>
      <c r="Q22" s="2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customFormat="1" x14ac:dyDescent="0.25">
      <c r="A23" s="11"/>
      <c r="B23" s="10" t="s">
        <v>33</v>
      </c>
      <c r="C23" s="17">
        <v>6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3"/>
      <c r="N23" s="11"/>
      <c r="O23" s="11" t="s">
        <v>16</v>
      </c>
      <c r="P23" s="11"/>
      <c r="Q23" s="2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customFormat="1" x14ac:dyDescent="0.25">
      <c r="A24" s="11"/>
      <c r="B24" s="10" t="s">
        <v>38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3"/>
      <c r="N24" s="11" t="s">
        <v>16</v>
      </c>
      <c r="O24" s="11"/>
      <c r="P24" s="11"/>
      <c r="Q24" s="2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customFormat="1" x14ac:dyDescent="0.25">
      <c r="A25" s="11"/>
      <c r="B25" s="10" t="s">
        <v>39</v>
      </c>
      <c r="C25" s="17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3"/>
      <c r="N25" s="11" t="s">
        <v>16</v>
      </c>
      <c r="O25" s="11"/>
      <c r="P25" s="11"/>
      <c r="Q25" s="2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customFormat="1" x14ac:dyDescent="0.25">
      <c r="A26" s="9" t="s">
        <v>45</v>
      </c>
      <c r="B26" s="4" t="s">
        <v>23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3"/>
      <c r="N26" s="11" t="s">
        <v>16</v>
      </c>
      <c r="O26" s="11"/>
      <c r="P26" s="11"/>
      <c r="Q26" s="2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customFormat="1" x14ac:dyDescent="0.25">
      <c r="A27" s="9"/>
      <c r="B27" s="4" t="s">
        <v>27</v>
      </c>
      <c r="C27" s="17">
        <v>5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3"/>
      <c r="N27" s="11"/>
      <c r="O27" s="11" t="s">
        <v>16</v>
      </c>
      <c r="P27" s="11"/>
      <c r="Q27" s="2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customFormat="1" x14ac:dyDescent="0.25">
      <c r="A28" s="11" t="s">
        <v>50</v>
      </c>
      <c r="B28" s="11" t="s">
        <v>40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3"/>
      <c r="N28" s="11" t="s">
        <v>16</v>
      </c>
      <c r="O28" s="11"/>
      <c r="P28" s="11"/>
      <c r="Q28" s="2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customFormat="1" x14ac:dyDescent="0.25">
      <c r="A29" s="11"/>
      <c r="B29" s="11" t="s">
        <v>41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3"/>
      <c r="N29" s="11" t="s">
        <v>16</v>
      </c>
      <c r="O29" s="11"/>
      <c r="P29" s="11"/>
      <c r="Q29" s="2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customFormat="1" x14ac:dyDescent="0.25">
      <c r="A30" s="1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3"/>
      <c r="N30" s="11"/>
      <c r="O30" s="11"/>
      <c r="P30" s="11"/>
      <c r="Q30" s="2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customFormat="1" x14ac:dyDescent="0.25">
      <c r="A31" s="1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3"/>
      <c r="N31" s="11"/>
      <c r="O31" s="11"/>
      <c r="P31" s="11"/>
      <c r="Q31" s="2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customFormat="1" x14ac:dyDescent="0.25">
      <c r="A32" s="1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3"/>
      <c r="N32" s="11"/>
      <c r="O32" s="11"/>
      <c r="P32" s="11"/>
      <c r="Q32" s="2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customFormat="1" x14ac:dyDescent="0.25">
      <c r="A33" s="1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3"/>
      <c r="N33" s="11"/>
      <c r="O33" s="11"/>
      <c r="P33" s="11"/>
      <c r="Q33" s="2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customFormat="1" x14ac:dyDescent="0.25">
      <c r="A34" s="1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3"/>
      <c r="N34" s="11"/>
      <c r="O34" s="11"/>
      <c r="P34" s="11"/>
      <c r="Q34" s="2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customFormat="1" x14ac:dyDescent="0.25">
      <c r="A35" s="1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3"/>
      <c r="N35" s="11"/>
      <c r="O35" s="11"/>
      <c r="P35" s="11"/>
      <c r="Q35" s="2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customFormat="1" x14ac:dyDescent="0.25">
      <c r="A36" s="1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3"/>
      <c r="N36" s="11"/>
      <c r="O36" s="11"/>
      <c r="P36" s="11"/>
      <c r="Q36" s="2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customFormat="1" x14ac:dyDescent="0.25">
      <c r="A37" s="1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3"/>
      <c r="N37" s="11"/>
      <c r="O37" s="11"/>
      <c r="P37" s="11"/>
      <c r="Q37" s="2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customFormat="1" x14ac:dyDescent="0.25">
      <c r="A38" s="1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3"/>
      <c r="N38" s="11"/>
      <c r="O38" s="11"/>
      <c r="P38" s="11"/>
      <c r="Q38" s="2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customFormat="1" x14ac:dyDescent="0.25">
      <c r="A39" s="1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2"/>
      <c r="N39" s="11"/>
      <c r="O39" s="11"/>
      <c r="P39" s="11"/>
      <c r="Q39" s="2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customFormat="1" x14ac:dyDescent="0.25">
      <c r="A40" s="1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2"/>
      <c r="N40" s="11"/>
      <c r="O40" s="11"/>
      <c r="P40" s="11"/>
      <c r="Q40" s="2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customFormat="1" x14ac:dyDescent="0.25">
      <c r="A41" s="1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2"/>
      <c r="N41" s="11"/>
      <c r="O41" s="11"/>
      <c r="P41" s="11"/>
      <c r="Q41" s="2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customFormat="1" x14ac:dyDescent="0.25">
      <c r="A42" s="1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2"/>
      <c r="N42" s="11"/>
      <c r="O42" s="11"/>
      <c r="P42" s="11"/>
      <c r="Q42" s="2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customForma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customFormat="1" x14ac:dyDescent="0.25">
      <c r="A44" s="2"/>
      <c r="B44" s="11" t="s">
        <v>42</v>
      </c>
      <c r="C44" s="11">
        <f>SUM(C3:C29)</f>
        <v>55</v>
      </c>
      <c r="D44" s="11">
        <f t="shared" ref="D44:L44" si="0">SUM(D3:D37)</f>
        <v>0</v>
      </c>
      <c r="E44" s="11">
        <f t="shared" si="0"/>
        <v>0</v>
      </c>
      <c r="F44" s="11">
        <f t="shared" si="0"/>
        <v>0</v>
      </c>
      <c r="G44" s="11">
        <f t="shared" si="0"/>
        <v>0</v>
      </c>
      <c r="H44" s="11">
        <f t="shared" si="0"/>
        <v>0</v>
      </c>
      <c r="I44" s="11">
        <f t="shared" si="0"/>
        <v>0</v>
      </c>
      <c r="J44" s="11">
        <f t="shared" si="0"/>
        <v>0</v>
      </c>
      <c r="K44" s="11">
        <f t="shared" si="0"/>
        <v>0</v>
      </c>
      <c r="L44" s="11">
        <f t="shared" si="0"/>
        <v>0</v>
      </c>
      <c r="M44" s="3" t="s">
        <v>6</v>
      </c>
      <c r="N44" s="3"/>
      <c r="O44" s="3"/>
      <c r="P44" s="3"/>
      <c r="Q44" s="3"/>
      <c r="R44" s="5"/>
      <c r="S44" s="5"/>
      <c r="T44" s="5"/>
      <c r="U44" s="5"/>
      <c r="V44" s="5"/>
      <c r="W44" s="5"/>
      <c r="X44" s="5"/>
      <c r="Y44" s="5"/>
      <c r="Z44" s="5"/>
      <c r="AA44" s="3"/>
    </row>
    <row r="45" spans="1:27" customForma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customFormat="1" x14ac:dyDescent="0.25">
      <c r="A46" s="2"/>
      <c r="B46" s="9" t="s">
        <v>51</v>
      </c>
      <c r="C46" s="9">
        <f>C44</f>
        <v>55</v>
      </c>
      <c r="D46" s="9">
        <f>C46 - C49</f>
        <v>48.888888888888886</v>
      </c>
      <c r="E46" s="9">
        <f>D46 - C49</f>
        <v>42.777777777777771</v>
      </c>
      <c r="F46" s="9">
        <f>E46 - C49</f>
        <v>36.666666666666657</v>
      </c>
      <c r="G46" s="9">
        <f>F46 - C49</f>
        <v>30.555555555555546</v>
      </c>
      <c r="H46" s="9">
        <f>G46 - C49</f>
        <v>24.444444444444436</v>
      </c>
      <c r="I46" s="9">
        <f>H46 - C49</f>
        <v>18.333333333333325</v>
      </c>
      <c r="J46" s="9">
        <f>I46 - C49</f>
        <v>12.222222222222214</v>
      </c>
      <c r="K46" s="9">
        <f>J46 -C49</f>
        <v>6.1111111111111036</v>
      </c>
      <c r="L46" s="9">
        <f>K46 - C49</f>
        <v>-7.1054273576010019E-15</v>
      </c>
      <c r="M46" s="2"/>
      <c r="N46" s="2"/>
      <c r="O46" s="2"/>
      <c r="P46" s="2"/>
      <c r="Q46" s="2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customForma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customFormat="1" x14ac:dyDescent="0.25">
      <c r="A48" s="2"/>
      <c r="B48" s="9" t="s">
        <v>53</v>
      </c>
      <c r="C48" s="9">
        <v>9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2:27" customFormat="1" x14ac:dyDescent="0.25">
      <c r="B49" s="9" t="s">
        <v>52</v>
      </c>
      <c r="C49" s="9">
        <f>SUM(C44)/C48</f>
        <v>6.1111111111111107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2:27" customFormat="1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2:27" customFormat="1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2:27" customFormat="1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3"/>
      <c r="S52" s="3"/>
      <c r="T52" s="3"/>
      <c r="U52" s="3"/>
      <c r="V52" s="3"/>
      <c r="W52" s="3"/>
      <c r="X52" s="3"/>
      <c r="Y52" s="3"/>
      <c r="Z52" s="3"/>
      <c r="AA52" s="3"/>
    </row>
  </sheetData>
  <mergeCells count="2">
    <mergeCell ref="C1:L1"/>
    <mergeCell ref="A1:B1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I56" sqref="I56"/>
    </sheetView>
  </sheetViews>
  <sheetFormatPr baseColWidth="10" defaultColWidth="9.140625" defaultRowHeight="15" x14ac:dyDescent="0.25"/>
  <cols>
    <col min="1" max="1025" width="9.1406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workbookViewId="0">
      <selection activeCell="M17" sqref="M17"/>
    </sheetView>
  </sheetViews>
  <sheetFormatPr baseColWidth="10" defaultColWidth="9.140625" defaultRowHeight="15" x14ac:dyDescent="0.25"/>
  <cols>
    <col min="1" max="1" width="22.5703125" style="2" customWidth="1"/>
    <col min="2" max="2" width="30.140625" style="2" customWidth="1"/>
    <col min="3" max="3" width="12" style="2" customWidth="1"/>
    <col min="4" max="1025" width="12.140625" style="2" customWidth="1"/>
  </cols>
  <sheetData>
    <row r="1" spans="1:27" customFormat="1" x14ac:dyDescent="0.25">
      <c r="A1" s="21" t="s">
        <v>3</v>
      </c>
      <c r="B1" s="22"/>
      <c r="C1" s="21" t="s">
        <v>5</v>
      </c>
      <c r="D1" s="23"/>
      <c r="E1" s="23"/>
      <c r="F1" s="23"/>
      <c r="G1" s="23"/>
      <c r="H1" s="23"/>
      <c r="I1" s="22"/>
      <c r="J1" s="19"/>
      <c r="K1" s="19"/>
      <c r="L1" s="19"/>
      <c r="M1" s="3"/>
      <c r="N1" s="2"/>
      <c r="O1" s="2"/>
      <c r="P1" s="2"/>
      <c r="Q1" s="2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customFormat="1" x14ac:dyDescent="0.25">
      <c r="A2" s="11" t="s">
        <v>54</v>
      </c>
      <c r="B2" s="11" t="s">
        <v>4</v>
      </c>
      <c r="C2" s="11" t="s">
        <v>7</v>
      </c>
      <c r="D2" s="11" t="s">
        <v>8</v>
      </c>
      <c r="E2" s="11" t="s">
        <v>9</v>
      </c>
      <c r="F2" s="11" t="s">
        <v>10</v>
      </c>
      <c r="G2" s="11" t="s">
        <v>11</v>
      </c>
      <c r="H2" s="11" t="s">
        <v>12</v>
      </c>
      <c r="I2" s="11" t="s">
        <v>13</v>
      </c>
      <c r="J2" s="11" t="s">
        <v>14</v>
      </c>
      <c r="K2" s="11" t="s">
        <v>48</v>
      </c>
      <c r="L2" s="11" t="s">
        <v>49</v>
      </c>
      <c r="M2" s="2"/>
      <c r="N2" s="2"/>
      <c r="O2" s="2"/>
      <c r="P2" s="2"/>
      <c r="Q2" s="2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customFormat="1" x14ac:dyDescent="0.25">
      <c r="A3" s="11" t="s">
        <v>1</v>
      </c>
      <c r="B3" s="10" t="s">
        <v>71</v>
      </c>
      <c r="C3" s="11">
        <v>3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/>
      <c r="K3" s="11"/>
      <c r="L3" s="11" t="s">
        <v>16</v>
      </c>
      <c r="M3" s="2"/>
      <c r="N3" s="2"/>
      <c r="O3" s="2"/>
      <c r="P3" s="2"/>
      <c r="Q3" s="2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customFormat="1" x14ac:dyDescent="0.25">
      <c r="A4" s="11"/>
      <c r="B4" s="4" t="s">
        <v>58</v>
      </c>
      <c r="C4" s="11">
        <v>3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/>
      <c r="K4" s="11"/>
      <c r="L4" s="11" t="s">
        <v>16</v>
      </c>
      <c r="M4" s="2"/>
      <c r="N4" s="2"/>
      <c r="O4" s="2"/>
      <c r="P4" s="2"/>
      <c r="Q4" s="2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customFormat="1" x14ac:dyDescent="0.25">
      <c r="A5" s="11"/>
      <c r="B5" s="4" t="s">
        <v>59</v>
      </c>
      <c r="C5" s="11">
        <v>3</v>
      </c>
      <c r="D5" s="11">
        <v>3</v>
      </c>
      <c r="E5" s="11">
        <v>3</v>
      </c>
      <c r="F5" s="11">
        <v>3</v>
      </c>
      <c r="G5" s="11">
        <v>3</v>
      </c>
      <c r="H5" s="11">
        <v>3</v>
      </c>
      <c r="I5" s="11">
        <v>0</v>
      </c>
      <c r="J5" s="11" t="s">
        <v>16</v>
      </c>
      <c r="K5" s="11"/>
      <c r="L5" s="11"/>
      <c r="M5" s="2"/>
      <c r="N5" s="2"/>
      <c r="O5" s="2"/>
      <c r="P5" s="2"/>
      <c r="Q5" s="2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customFormat="1" x14ac:dyDescent="0.25">
      <c r="A6" s="11"/>
      <c r="B6" s="4" t="s">
        <v>57</v>
      </c>
      <c r="C6" s="11">
        <v>3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/>
      <c r="K6" s="11"/>
      <c r="L6" s="11" t="s">
        <v>16</v>
      </c>
      <c r="M6" s="2"/>
      <c r="N6" s="2"/>
      <c r="O6" s="2"/>
      <c r="P6" s="2"/>
      <c r="Q6" s="2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customFormat="1" x14ac:dyDescent="0.25">
      <c r="A7" s="11"/>
      <c r="B7" s="12" t="s">
        <v>56</v>
      </c>
      <c r="C7" s="11">
        <v>3</v>
      </c>
      <c r="D7" s="11">
        <v>3</v>
      </c>
      <c r="E7" s="11">
        <v>3</v>
      </c>
      <c r="F7" s="11">
        <v>3</v>
      </c>
      <c r="G7" s="11">
        <v>3</v>
      </c>
      <c r="H7" s="11">
        <v>3</v>
      </c>
      <c r="I7" s="11">
        <v>0</v>
      </c>
      <c r="J7" s="11" t="s">
        <v>16</v>
      </c>
      <c r="K7" s="11"/>
      <c r="L7" s="11"/>
      <c r="M7" s="2"/>
      <c r="N7" s="2"/>
      <c r="O7" s="2"/>
      <c r="P7" s="2"/>
      <c r="Q7" s="2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customFormat="1" x14ac:dyDescent="0.25">
      <c r="A8" s="9"/>
      <c r="B8" s="12" t="s">
        <v>55</v>
      </c>
      <c r="C8" s="11">
        <v>2</v>
      </c>
      <c r="D8" s="11">
        <v>2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/>
      <c r="K8" s="11"/>
      <c r="L8" s="11" t="s">
        <v>16</v>
      </c>
      <c r="M8" s="2"/>
      <c r="N8" s="2"/>
      <c r="O8" s="2"/>
      <c r="P8" s="2"/>
      <c r="Q8" s="2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customFormat="1" x14ac:dyDescent="0.25">
      <c r="A9" s="9"/>
      <c r="B9" s="12" t="s">
        <v>20</v>
      </c>
      <c r="C9" s="11">
        <v>2</v>
      </c>
      <c r="D9" s="11">
        <v>2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/>
      <c r="K9" s="11"/>
      <c r="L9" s="11" t="s">
        <v>16</v>
      </c>
      <c r="M9" s="2"/>
      <c r="N9" s="2"/>
      <c r="O9" s="2"/>
      <c r="P9" s="2"/>
      <c r="Q9" s="2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customFormat="1" x14ac:dyDescent="0.25">
      <c r="A10" s="11" t="s">
        <v>2</v>
      </c>
      <c r="B10" s="10" t="s">
        <v>28</v>
      </c>
      <c r="C10" s="11">
        <v>4</v>
      </c>
      <c r="D10" s="11">
        <v>4</v>
      </c>
      <c r="E10" s="11">
        <v>4</v>
      </c>
      <c r="F10" s="11">
        <v>0</v>
      </c>
      <c r="G10" s="11">
        <v>0</v>
      </c>
      <c r="H10" s="11">
        <v>0</v>
      </c>
      <c r="I10" s="11">
        <v>0</v>
      </c>
      <c r="J10" s="11"/>
      <c r="K10" s="11"/>
      <c r="L10" s="11" t="s">
        <v>16</v>
      </c>
      <c r="M10" s="2"/>
      <c r="N10" s="2"/>
      <c r="O10" s="2"/>
      <c r="P10" s="2"/>
      <c r="Q10" s="2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customFormat="1" x14ac:dyDescent="0.25">
      <c r="A11" s="11"/>
      <c r="B11" s="10" t="s">
        <v>29</v>
      </c>
      <c r="C11" s="11">
        <v>5</v>
      </c>
      <c r="D11" s="11">
        <v>5</v>
      </c>
      <c r="E11" s="11">
        <v>5</v>
      </c>
      <c r="F11" s="11">
        <v>0</v>
      </c>
      <c r="G11" s="11">
        <v>0</v>
      </c>
      <c r="H11" s="11">
        <v>0</v>
      </c>
      <c r="I11" s="11">
        <v>0</v>
      </c>
      <c r="J11" s="11"/>
      <c r="K11" s="11"/>
      <c r="L11" s="11" t="s">
        <v>16</v>
      </c>
      <c r="M11" s="2"/>
      <c r="N11" s="2"/>
      <c r="O11" s="2"/>
      <c r="P11" s="2"/>
      <c r="Q11" s="2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customFormat="1" x14ac:dyDescent="0.25">
      <c r="A12" s="11"/>
      <c r="B12" s="10" t="s">
        <v>84</v>
      </c>
      <c r="C12" s="11">
        <v>5</v>
      </c>
      <c r="D12" s="11">
        <v>5</v>
      </c>
      <c r="E12" s="11">
        <v>5</v>
      </c>
      <c r="F12" s="11">
        <v>5</v>
      </c>
      <c r="G12" s="11">
        <v>0</v>
      </c>
      <c r="H12" s="11">
        <v>0</v>
      </c>
      <c r="I12" s="11">
        <v>0</v>
      </c>
      <c r="J12" s="11"/>
      <c r="K12" s="11"/>
      <c r="L12" s="11" t="s">
        <v>16</v>
      </c>
      <c r="M12" s="2"/>
      <c r="N12" s="2"/>
      <c r="O12" s="2"/>
      <c r="P12" s="2"/>
      <c r="Q12" s="2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customFormat="1" x14ac:dyDescent="0.25">
      <c r="A13" s="11"/>
      <c r="B13" s="10" t="s">
        <v>70</v>
      </c>
      <c r="C13" s="11">
        <v>8</v>
      </c>
      <c r="D13" s="11">
        <v>8</v>
      </c>
      <c r="E13" s="11">
        <v>8</v>
      </c>
      <c r="F13" s="11">
        <v>8</v>
      </c>
      <c r="G13" s="11">
        <v>4</v>
      </c>
      <c r="H13" s="11">
        <v>3</v>
      </c>
      <c r="I13" s="11">
        <v>0</v>
      </c>
      <c r="J13" s="11"/>
      <c r="K13" s="11"/>
      <c r="L13" s="11" t="s">
        <v>16</v>
      </c>
      <c r="M13" s="2"/>
      <c r="N13" s="2"/>
      <c r="O13" s="2"/>
      <c r="P13" s="2"/>
      <c r="Q13" s="2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customFormat="1" x14ac:dyDescent="0.25">
      <c r="A14" s="11"/>
      <c r="B14" s="10" t="s">
        <v>32</v>
      </c>
      <c r="C14" s="11">
        <v>2</v>
      </c>
      <c r="D14" s="11">
        <v>2</v>
      </c>
      <c r="E14" s="11">
        <v>2</v>
      </c>
      <c r="F14" s="11">
        <v>2</v>
      </c>
      <c r="G14" s="11">
        <v>2</v>
      </c>
      <c r="H14" s="11">
        <v>1</v>
      </c>
      <c r="I14" s="11">
        <v>0</v>
      </c>
      <c r="J14" s="11"/>
      <c r="K14" s="11"/>
      <c r="L14" s="11" t="s">
        <v>16</v>
      </c>
      <c r="M14" s="2"/>
      <c r="N14" s="2"/>
      <c r="O14" s="2"/>
      <c r="P14" s="2"/>
      <c r="Q14" s="2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customFormat="1" x14ac:dyDescent="0.25">
      <c r="A15" s="13"/>
      <c r="B15" s="14" t="s">
        <v>33</v>
      </c>
      <c r="C15" s="11">
        <v>6</v>
      </c>
      <c r="D15" s="11">
        <v>6</v>
      </c>
      <c r="E15" s="11">
        <v>6</v>
      </c>
      <c r="F15" s="11">
        <v>6</v>
      </c>
      <c r="G15" s="11">
        <v>2</v>
      </c>
      <c r="H15" s="11">
        <v>0</v>
      </c>
      <c r="I15" s="11">
        <v>0</v>
      </c>
      <c r="J15" s="11"/>
      <c r="K15" s="11"/>
      <c r="L15" s="9" t="s">
        <v>16</v>
      </c>
      <c r="M15" s="2"/>
      <c r="N15" s="5"/>
      <c r="O15" s="5"/>
      <c r="P15" s="5"/>
      <c r="Q15" s="2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customFormat="1" x14ac:dyDescent="0.25">
      <c r="A16" s="9" t="s">
        <v>45</v>
      </c>
      <c r="B16" s="4" t="s">
        <v>27</v>
      </c>
      <c r="C16" s="11">
        <v>5</v>
      </c>
      <c r="D16" s="11">
        <v>5</v>
      </c>
      <c r="E16" s="11">
        <v>5</v>
      </c>
      <c r="F16" s="11">
        <v>4</v>
      </c>
      <c r="G16" s="11">
        <v>4</v>
      </c>
      <c r="H16" s="11">
        <v>4</v>
      </c>
      <c r="I16" s="11">
        <v>0</v>
      </c>
      <c r="J16" s="9"/>
      <c r="K16" s="9"/>
      <c r="L16" s="9" t="s">
        <v>16</v>
      </c>
      <c r="M16" s="2"/>
      <c r="N16" s="5"/>
      <c r="O16" s="5"/>
      <c r="P16" s="5"/>
      <c r="Q16" s="2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customFormat="1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9"/>
      <c r="M17" s="2"/>
      <c r="N17" s="5"/>
      <c r="O17" s="5"/>
      <c r="P17" s="5"/>
      <c r="Q17" s="2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customFormat="1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2"/>
      <c r="N18" s="5"/>
      <c r="O18" s="5"/>
      <c r="P18" s="5"/>
      <c r="Q18" s="2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customForma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2"/>
      <c r="N19" s="5"/>
      <c r="O19" s="5"/>
      <c r="P19" s="5"/>
      <c r="Q19" s="2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customFormat="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2"/>
      <c r="N20" s="5"/>
      <c r="O20" s="5"/>
      <c r="P20" s="5"/>
      <c r="Q20" s="2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customFormat="1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2"/>
      <c r="N21" s="5"/>
      <c r="O21" s="5"/>
      <c r="P21" s="5"/>
      <c r="Q21" s="2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customFormat="1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2"/>
      <c r="N22" s="5"/>
      <c r="O22" s="5"/>
      <c r="P22" s="5"/>
      <c r="Q22" s="2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customFormat="1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2"/>
      <c r="N23" s="5"/>
      <c r="O23" s="5"/>
      <c r="P23" s="5"/>
      <c r="Q23" s="2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customFormat="1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2"/>
      <c r="N24" s="5"/>
      <c r="O24" s="5"/>
      <c r="P24" s="5"/>
      <c r="Q24" s="2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customForma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2"/>
      <c r="N25" s="5"/>
      <c r="O25" s="5"/>
      <c r="P25" s="5"/>
      <c r="Q25" s="2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customFormat="1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2"/>
      <c r="N26" s="5"/>
      <c r="O26" s="5"/>
      <c r="P26" s="5"/>
      <c r="Q26" s="2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customFormat="1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2"/>
      <c r="N27" s="5"/>
      <c r="O27" s="5"/>
      <c r="P27" s="5"/>
      <c r="Q27" s="2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customFormat="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9"/>
      <c r="M28" s="2"/>
      <c r="N28" s="5"/>
      <c r="O28" s="5"/>
      <c r="P28" s="5"/>
      <c r="Q28" s="2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customFormat="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9"/>
      <c r="M29" s="2"/>
      <c r="N29" s="5"/>
      <c r="O29" s="5"/>
      <c r="P29" s="5"/>
      <c r="Q29" s="2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customFormat="1" x14ac:dyDescent="0.25">
      <c r="A30" s="1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2"/>
      <c r="N30" s="5"/>
      <c r="O30" s="5"/>
      <c r="P30" s="5"/>
      <c r="Q30" s="2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customFormat="1" x14ac:dyDescent="0.25">
      <c r="A31" s="1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2"/>
      <c r="N31" s="5"/>
      <c r="O31" s="5"/>
      <c r="P31" s="5"/>
      <c r="Q31" s="2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customFormat="1" x14ac:dyDescent="0.25">
      <c r="A32" s="1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2"/>
      <c r="N32" s="5"/>
      <c r="O32" s="5"/>
      <c r="P32" s="5"/>
      <c r="Q32" s="2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customFormat="1" x14ac:dyDescent="0.25">
      <c r="A33" s="1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2"/>
      <c r="N33" s="5"/>
      <c r="O33" s="5"/>
      <c r="P33" s="5"/>
      <c r="Q33" s="2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customFormat="1" x14ac:dyDescent="0.25">
      <c r="A34" s="1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2"/>
      <c r="N34" s="5"/>
      <c r="O34" s="5"/>
      <c r="P34" s="5"/>
      <c r="Q34" s="2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customFormat="1" x14ac:dyDescent="0.25">
      <c r="A35" s="1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2"/>
      <c r="N35" s="5"/>
      <c r="O35" s="5"/>
      <c r="P35" s="5"/>
      <c r="Q35" s="2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customFormat="1" x14ac:dyDescent="0.25">
      <c r="A36" s="1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2"/>
      <c r="N36" s="5"/>
      <c r="O36" s="5"/>
      <c r="P36" s="5"/>
      <c r="Q36" s="2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customFormat="1" x14ac:dyDescent="0.25">
      <c r="A37" s="1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2"/>
      <c r="N37" s="5"/>
      <c r="O37" s="5"/>
      <c r="P37" s="5"/>
      <c r="Q37" s="2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customFormat="1" x14ac:dyDescent="0.25">
      <c r="A38" s="1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2"/>
      <c r="N38" s="5"/>
      <c r="O38" s="5"/>
      <c r="P38" s="5"/>
      <c r="Q38" s="2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customFormat="1" x14ac:dyDescent="0.25">
      <c r="A39" s="1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2"/>
      <c r="N39" s="5"/>
      <c r="O39" s="5"/>
      <c r="P39" s="5"/>
      <c r="Q39" s="2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customFormat="1" x14ac:dyDescent="0.25">
      <c r="A40" s="1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2"/>
      <c r="N40" s="5"/>
      <c r="O40" s="5"/>
      <c r="P40" s="5"/>
      <c r="Q40" s="2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customFormat="1" x14ac:dyDescent="0.25">
      <c r="A41" s="1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2"/>
      <c r="N41" s="5"/>
      <c r="O41" s="5"/>
      <c r="P41" s="5"/>
      <c r="Q41" s="2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customFormat="1" x14ac:dyDescent="0.25">
      <c r="A42" s="1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2"/>
      <c r="N42" s="5"/>
      <c r="O42" s="5"/>
      <c r="P42" s="5"/>
      <c r="Q42" s="2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customForma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customFormat="1" x14ac:dyDescent="0.25">
      <c r="A44" s="2"/>
      <c r="B44" s="11" t="s">
        <v>42</v>
      </c>
      <c r="C44" s="11">
        <f>SUM(C3:C29)</f>
        <v>54</v>
      </c>
      <c r="D44" s="16">
        <f t="shared" ref="D44:I44" si="0">SUM(D3:D37)</f>
        <v>45</v>
      </c>
      <c r="E44" s="16">
        <f t="shared" si="0"/>
        <v>41</v>
      </c>
      <c r="F44" s="16">
        <f t="shared" si="0"/>
        <v>31</v>
      </c>
      <c r="G44" s="16">
        <f t="shared" si="0"/>
        <v>18</v>
      </c>
      <c r="H44" s="16">
        <f t="shared" si="0"/>
        <v>14</v>
      </c>
      <c r="I44" s="16">
        <f t="shared" si="0"/>
        <v>0</v>
      </c>
      <c r="J44" s="5"/>
      <c r="K44" s="5"/>
      <c r="L44" s="5"/>
      <c r="M44" s="3" t="s">
        <v>6</v>
      </c>
      <c r="N44" s="3"/>
      <c r="O44" s="3"/>
      <c r="P44" s="3"/>
      <c r="Q44" s="3"/>
      <c r="R44" s="5"/>
      <c r="S44" s="5"/>
      <c r="T44" s="5"/>
      <c r="U44" s="5"/>
      <c r="V44" s="5"/>
      <c r="W44" s="5"/>
      <c r="X44" s="5"/>
      <c r="Y44" s="5"/>
      <c r="Z44" s="5"/>
      <c r="AA44" s="3"/>
    </row>
    <row r="45" spans="1:27" customFormat="1" x14ac:dyDescent="0.25">
      <c r="A45" s="2"/>
      <c r="B45" s="2"/>
      <c r="C45" s="2"/>
      <c r="D45" s="2"/>
      <c r="E45" s="3"/>
      <c r="F45" s="3"/>
      <c r="G45" s="3"/>
      <c r="H45" s="3"/>
      <c r="I45" s="3"/>
      <c r="J45" s="3"/>
      <c r="K45" s="3"/>
      <c r="L45" s="3"/>
      <c r="M45" s="2"/>
      <c r="N45" s="2"/>
      <c r="O45" s="2"/>
      <c r="P45" s="2"/>
      <c r="Q45" s="2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customFormat="1" x14ac:dyDescent="0.25">
      <c r="A46" s="2"/>
      <c r="B46" s="9" t="s">
        <v>51</v>
      </c>
      <c r="C46" s="9">
        <f>C44</f>
        <v>54</v>
      </c>
      <c r="D46" s="9">
        <f>C46 - C49</f>
        <v>45</v>
      </c>
      <c r="E46" s="9">
        <f>D46 - C49</f>
        <v>36</v>
      </c>
      <c r="F46" s="9">
        <f>E46 - C49</f>
        <v>27</v>
      </c>
      <c r="G46" s="9">
        <f>F46 - C49</f>
        <v>18</v>
      </c>
      <c r="H46" s="9">
        <f>G46 - C49</f>
        <v>9</v>
      </c>
      <c r="I46" s="9">
        <f>H46 - C49</f>
        <v>0</v>
      </c>
      <c r="J46" s="3"/>
      <c r="K46" s="3"/>
      <c r="L46" s="3"/>
      <c r="M46" s="2"/>
      <c r="N46" s="2"/>
      <c r="O46" s="2"/>
      <c r="P46" s="2"/>
      <c r="Q46" s="2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customForma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customFormat="1" x14ac:dyDescent="0.25">
      <c r="A48" s="2"/>
      <c r="B48" s="9" t="s">
        <v>53</v>
      </c>
      <c r="C48" s="9">
        <v>6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2:27" customFormat="1" x14ac:dyDescent="0.25">
      <c r="B49" s="9" t="s">
        <v>52</v>
      </c>
      <c r="C49" s="9">
        <f>SUM(C44)/C48</f>
        <v>9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2:27" customFormat="1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2:27" customFormat="1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2:27" customFormat="1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3"/>
      <c r="S52" s="3"/>
      <c r="T52" s="3"/>
      <c r="U52" s="3"/>
      <c r="V52" s="3"/>
      <c r="W52" s="3"/>
      <c r="X52" s="3"/>
      <c r="Y52" s="3"/>
      <c r="Z52" s="3"/>
      <c r="AA52" s="3"/>
    </row>
  </sheetData>
  <mergeCells count="2">
    <mergeCell ref="A1:B1"/>
    <mergeCell ref="C1:I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49" sqref="J49"/>
    </sheetView>
  </sheetViews>
  <sheetFormatPr baseColWidth="10" defaultColWidth="9.140625" defaultRowHeight="15" x14ac:dyDescent="0.25"/>
  <cols>
    <col min="1" max="1025" width="9.140625" customWidth="1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abSelected="1" workbookViewId="0">
      <selection activeCell="M16" sqref="M16"/>
    </sheetView>
  </sheetViews>
  <sheetFormatPr baseColWidth="10" defaultColWidth="9.140625" defaultRowHeight="15" x14ac:dyDescent="0.25"/>
  <cols>
    <col min="1" max="1" width="22.5703125" style="2" customWidth="1"/>
    <col min="2" max="2" width="30.140625" style="2" customWidth="1"/>
    <col min="3" max="3" width="12" style="2" customWidth="1"/>
    <col min="4" max="1025" width="12.140625" style="2" customWidth="1"/>
  </cols>
  <sheetData>
    <row r="1" spans="1:27" customFormat="1" x14ac:dyDescent="0.25">
      <c r="A1" s="21" t="s">
        <v>3</v>
      </c>
      <c r="B1" s="22"/>
      <c r="C1" s="21" t="s">
        <v>5</v>
      </c>
      <c r="D1" s="23"/>
      <c r="E1" s="23"/>
      <c r="F1" s="23"/>
      <c r="G1" s="23"/>
      <c r="H1" s="23"/>
      <c r="I1" s="22"/>
      <c r="J1" s="15"/>
      <c r="K1" s="15"/>
      <c r="L1" s="6"/>
      <c r="M1" s="3"/>
      <c r="N1" s="2"/>
      <c r="O1" s="2"/>
      <c r="P1" s="2"/>
      <c r="Q1" s="2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customFormat="1" x14ac:dyDescent="0.25">
      <c r="A2" s="17" t="s">
        <v>54</v>
      </c>
      <c r="B2" s="17" t="s">
        <v>4</v>
      </c>
      <c r="C2" s="17" t="s">
        <v>7</v>
      </c>
      <c r="D2" s="17" t="s">
        <v>8</v>
      </c>
      <c r="E2" s="17" t="s">
        <v>9</v>
      </c>
      <c r="F2" s="17" t="s">
        <v>10</v>
      </c>
      <c r="G2" s="17" t="s">
        <v>11</v>
      </c>
      <c r="H2" s="17" t="s">
        <v>12</v>
      </c>
      <c r="I2" s="17" t="s">
        <v>13</v>
      </c>
      <c r="J2" s="17" t="s">
        <v>14</v>
      </c>
      <c r="K2" s="17" t="s">
        <v>48</v>
      </c>
      <c r="L2" s="17" t="s">
        <v>49</v>
      </c>
      <c r="M2" s="2"/>
      <c r="N2" s="2"/>
      <c r="O2" s="2"/>
      <c r="P2" s="2"/>
      <c r="Q2" s="2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customFormat="1" x14ac:dyDescent="0.25">
      <c r="A3" s="17" t="s">
        <v>1</v>
      </c>
      <c r="B3" s="18" t="s">
        <v>76</v>
      </c>
      <c r="C3" s="17"/>
      <c r="D3" s="17"/>
      <c r="E3" s="17"/>
      <c r="F3" s="17"/>
      <c r="G3" s="17"/>
      <c r="H3" s="17"/>
      <c r="I3" s="17"/>
      <c r="J3" s="17" t="s">
        <v>16</v>
      </c>
      <c r="K3" s="17"/>
      <c r="L3" s="17"/>
      <c r="M3" s="2"/>
      <c r="N3" s="2"/>
      <c r="O3" s="2"/>
      <c r="P3" s="2"/>
      <c r="Q3" s="2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customFormat="1" x14ac:dyDescent="0.25">
      <c r="A4" s="17"/>
      <c r="B4" s="18" t="s">
        <v>77</v>
      </c>
      <c r="C4" s="17"/>
      <c r="D4" s="17"/>
      <c r="E4" s="17"/>
      <c r="F4" s="17"/>
      <c r="G4" s="17"/>
      <c r="H4" s="17"/>
      <c r="I4" s="17"/>
      <c r="J4" s="17" t="s">
        <v>16</v>
      </c>
      <c r="K4" s="17"/>
      <c r="L4" s="17"/>
      <c r="M4" s="2"/>
      <c r="N4" s="2"/>
      <c r="O4" s="2"/>
      <c r="P4" s="2"/>
      <c r="Q4" s="2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customFormat="1" x14ac:dyDescent="0.25">
      <c r="A5" s="17"/>
      <c r="B5" s="18" t="s">
        <v>78</v>
      </c>
      <c r="C5" s="17"/>
      <c r="D5" s="17"/>
      <c r="E5" s="17"/>
      <c r="F5" s="17"/>
      <c r="G5" s="17"/>
      <c r="H5" s="17"/>
      <c r="I5" s="17"/>
      <c r="J5" s="17" t="s">
        <v>16</v>
      </c>
      <c r="K5" s="17"/>
      <c r="L5" s="17"/>
      <c r="M5" s="2"/>
      <c r="N5" s="2"/>
      <c r="O5" s="2"/>
      <c r="P5" s="2"/>
      <c r="Q5" s="2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customFormat="1" x14ac:dyDescent="0.25">
      <c r="A6" s="17"/>
      <c r="B6" s="18" t="s">
        <v>86</v>
      </c>
      <c r="C6" s="17"/>
      <c r="D6" s="17"/>
      <c r="E6" s="17"/>
      <c r="F6" s="17"/>
      <c r="G6" s="17"/>
      <c r="H6" s="17"/>
      <c r="I6" s="17"/>
      <c r="J6" s="17" t="s">
        <v>16</v>
      </c>
      <c r="K6" s="17"/>
      <c r="L6" s="17"/>
      <c r="M6" s="2"/>
      <c r="N6" s="2"/>
      <c r="O6" s="2"/>
      <c r="P6" s="2"/>
      <c r="Q6" s="2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customFormat="1" x14ac:dyDescent="0.25">
      <c r="A7" s="17"/>
      <c r="B7" s="18" t="s">
        <v>85</v>
      </c>
      <c r="C7" s="17"/>
      <c r="D7" s="17"/>
      <c r="E7" s="17"/>
      <c r="F7" s="17"/>
      <c r="G7" s="17"/>
      <c r="H7" s="17"/>
      <c r="I7" s="17"/>
      <c r="J7" s="17" t="s">
        <v>16</v>
      </c>
      <c r="K7" s="17"/>
      <c r="L7" s="17"/>
      <c r="M7" s="2"/>
      <c r="N7" s="2"/>
      <c r="O7" s="2"/>
      <c r="P7" s="2"/>
      <c r="Q7" s="2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customFormat="1" x14ac:dyDescent="0.25">
      <c r="A8" s="9"/>
      <c r="B8" s="18" t="s">
        <v>79</v>
      </c>
      <c r="C8" s="17"/>
      <c r="D8" s="17"/>
      <c r="E8" s="17"/>
      <c r="F8" s="17"/>
      <c r="G8" s="17"/>
      <c r="H8" s="17"/>
      <c r="I8" s="17"/>
      <c r="J8" s="17" t="s">
        <v>16</v>
      </c>
      <c r="K8" s="17"/>
      <c r="L8" s="17"/>
      <c r="M8" s="2"/>
      <c r="N8" s="2"/>
      <c r="O8" s="2"/>
      <c r="P8" s="2"/>
      <c r="Q8" s="2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customFormat="1" x14ac:dyDescent="0.25">
      <c r="A9" s="9"/>
      <c r="B9" s="18" t="s">
        <v>80</v>
      </c>
      <c r="C9" s="17"/>
      <c r="D9" s="17"/>
      <c r="E9" s="17"/>
      <c r="F9" s="17"/>
      <c r="G9" s="17"/>
      <c r="H9" s="17"/>
      <c r="I9" s="17"/>
      <c r="J9" s="17" t="s">
        <v>16</v>
      </c>
      <c r="K9" s="17"/>
      <c r="L9" s="17"/>
      <c r="M9" s="2"/>
      <c r="N9" s="2"/>
      <c r="O9" s="2"/>
      <c r="P9" s="2"/>
      <c r="Q9" s="2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customFormat="1" x14ac:dyDescent="0.25">
      <c r="A10" s="9"/>
      <c r="B10" s="9" t="s">
        <v>34</v>
      </c>
      <c r="C10" s="9"/>
      <c r="D10" s="9"/>
      <c r="E10" s="9"/>
      <c r="F10" s="9"/>
      <c r="G10" s="9"/>
      <c r="H10" s="9"/>
      <c r="I10" s="9"/>
      <c r="J10" s="17" t="s">
        <v>16</v>
      </c>
      <c r="K10" s="17"/>
      <c r="L10" s="17"/>
      <c r="M10" s="2"/>
      <c r="N10" s="2"/>
      <c r="O10" s="2"/>
      <c r="P10" s="2"/>
      <c r="Q10" s="2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customFormat="1" x14ac:dyDescent="0.25">
      <c r="A11" s="9"/>
      <c r="B11" s="9" t="s">
        <v>35</v>
      </c>
      <c r="C11" s="9"/>
      <c r="D11" s="9"/>
      <c r="E11" s="9"/>
      <c r="F11" s="9"/>
      <c r="G11" s="9"/>
      <c r="H11" s="9"/>
      <c r="I11" s="9"/>
      <c r="J11" s="17" t="s">
        <v>16</v>
      </c>
      <c r="K11" s="17"/>
      <c r="L11" s="17"/>
      <c r="M11" s="2"/>
      <c r="N11" s="2"/>
      <c r="O11" s="2"/>
      <c r="P11" s="2"/>
      <c r="Q11" s="2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customFormat="1" x14ac:dyDescent="0.25">
      <c r="A12" s="17" t="s">
        <v>2</v>
      </c>
      <c r="B12" s="18" t="s">
        <v>38</v>
      </c>
      <c r="C12" s="17">
        <v>6</v>
      </c>
      <c r="D12" s="17">
        <v>6</v>
      </c>
      <c r="E12" s="17">
        <v>6</v>
      </c>
      <c r="F12" s="17">
        <v>6</v>
      </c>
      <c r="G12" s="17">
        <v>6</v>
      </c>
      <c r="H12" s="17">
        <v>6</v>
      </c>
      <c r="I12" s="17">
        <v>6</v>
      </c>
      <c r="J12" s="17"/>
      <c r="K12" s="17" t="s">
        <v>16</v>
      </c>
      <c r="L12" s="17"/>
      <c r="M12" s="2"/>
      <c r="N12" s="2"/>
      <c r="O12" s="2"/>
      <c r="P12" s="2"/>
      <c r="Q12" s="2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customFormat="1" x14ac:dyDescent="0.25">
      <c r="A13" s="2"/>
      <c r="B13" s="18" t="s">
        <v>39</v>
      </c>
      <c r="C13" s="17">
        <v>3</v>
      </c>
      <c r="D13" s="17">
        <v>3</v>
      </c>
      <c r="E13" s="17">
        <v>3</v>
      </c>
      <c r="F13" s="17">
        <v>3</v>
      </c>
      <c r="G13" s="17">
        <v>3</v>
      </c>
      <c r="H13" s="17">
        <v>3</v>
      </c>
      <c r="I13" s="17">
        <v>3</v>
      </c>
      <c r="J13" s="17"/>
      <c r="K13" s="17" t="s">
        <v>16</v>
      </c>
      <c r="L13" s="17"/>
      <c r="M13" s="2"/>
      <c r="N13" s="2"/>
      <c r="O13" s="2"/>
      <c r="P13" s="2"/>
      <c r="Q13" s="2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customFormat="1" x14ac:dyDescent="0.25">
      <c r="A14" s="17"/>
      <c r="B14" s="18" t="s">
        <v>81</v>
      </c>
      <c r="C14" s="17">
        <v>6</v>
      </c>
      <c r="D14" s="17">
        <v>6</v>
      </c>
      <c r="E14" s="17">
        <v>6</v>
      </c>
      <c r="F14" s="17">
        <v>6</v>
      </c>
      <c r="G14" s="17">
        <v>6</v>
      </c>
      <c r="H14" s="17">
        <v>6</v>
      </c>
      <c r="I14" s="17">
        <v>6</v>
      </c>
      <c r="J14" s="17"/>
      <c r="K14" s="17" t="s">
        <v>16</v>
      </c>
      <c r="L14" s="17"/>
      <c r="M14" s="2"/>
      <c r="N14" s="2"/>
      <c r="O14" s="2"/>
      <c r="P14" s="2"/>
      <c r="Q14" s="2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customFormat="1" x14ac:dyDescent="0.25">
      <c r="A15" s="17"/>
      <c r="B15" s="18" t="s">
        <v>82</v>
      </c>
      <c r="C15" s="17">
        <v>2</v>
      </c>
      <c r="D15" s="17">
        <v>2</v>
      </c>
      <c r="E15" s="17">
        <v>2</v>
      </c>
      <c r="F15" s="17">
        <v>2</v>
      </c>
      <c r="G15" s="17">
        <v>2</v>
      </c>
      <c r="H15" s="17">
        <v>2</v>
      </c>
      <c r="I15" s="17">
        <v>2</v>
      </c>
      <c r="J15" s="17"/>
      <c r="K15" s="17" t="s">
        <v>16</v>
      </c>
      <c r="L15" s="9"/>
      <c r="M15" s="2"/>
      <c r="N15" s="5"/>
      <c r="O15" s="5"/>
      <c r="P15" s="5"/>
      <c r="Q15" s="2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customFormat="1" x14ac:dyDescent="0.25">
      <c r="A16" s="9" t="s">
        <v>45</v>
      </c>
      <c r="B16" s="18" t="s">
        <v>75</v>
      </c>
      <c r="C16" s="17">
        <v>3</v>
      </c>
      <c r="D16" s="17">
        <v>3</v>
      </c>
      <c r="E16" s="17">
        <v>3</v>
      </c>
      <c r="F16" s="17">
        <v>3</v>
      </c>
      <c r="G16" s="17">
        <v>3</v>
      </c>
      <c r="H16" s="17">
        <v>3</v>
      </c>
      <c r="I16" s="17">
        <v>3</v>
      </c>
      <c r="J16" s="17" t="s">
        <v>16</v>
      </c>
      <c r="K16" s="9"/>
      <c r="L16" s="9"/>
      <c r="M16" s="2"/>
      <c r="N16" s="5"/>
      <c r="O16" s="5"/>
      <c r="P16" s="5"/>
      <c r="Q16" s="2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customFormat="1" x14ac:dyDescent="0.25">
      <c r="A17" s="17"/>
      <c r="B17" s="17" t="s">
        <v>27</v>
      </c>
      <c r="C17" s="17">
        <v>4</v>
      </c>
      <c r="D17" s="17">
        <v>4</v>
      </c>
      <c r="E17" s="17">
        <v>4</v>
      </c>
      <c r="F17" s="17">
        <v>4</v>
      </c>
      <c r="G17" s="17">
        <v>4</v>
      </c>
      <c r="H17" s="17">
        <v>4</v>
      </c>
      <c r="I17" s="17">
        <v>4</v>
      </c>
      <c r="J17" s="17"/>
      <c r="K17" s="17" t="s">
        <v>16</v>
      </c>
      <c r="L17" s="9"/>
      <c r="M17" s="2"/>
      <c r="N17" s="5"/>
      <c r="O17" s="5"/>
      <c r="P17" s="5"/>
      <c r="Q17" s="2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customFormat="1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2"/>
      <c r="N18" s="5"/>
      <c r="O18" s="5"/>
      <c r="P18" s="5"/>
      <c r="Q18" s="2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customForma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2"/>
      <c r="N19" s="5"/>
      <c r="O19" s="5"/>
      <c r="P19" s="5"/>
      <c r="Q19" s="2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customFormat="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2"/>
      <c r="N20" s="5"/>
      <c r="O20" s="5"/>
      <c r="P20" s="5"/>
      <c r="Q20" s="2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customFormat="1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2"/>
      <c r="N21" s="5"/>
      <c r="O21" s="5"/>
      <c r="P21" s="5"/>
      <c r="Q21" s="2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customFormat="1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2"/>
      <c r="N22" s="5"/>
      <c r="O22" s="5"/>
      <c r="P22" s="5"/>
      <c r="Q22" s="2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customFormat="1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2"/>
      <c r="N23" s="5"/>
      <c r="O23" s="5"/>
      <c r="P23" s="5"/>
      <c r="Q23" s="2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customFormat="1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2"/>
      <c r="N24" s="5"/>
      <c r="O24" s="5"/>
      <c r="P24" s="5"/>
      <c r="Q24" s="2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customForma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2"/>
      <c r="N25" s="5"/>
      <c r="O25" s="5"/>
      <c r="P25" s="5"/>
      <c r="Q25" s="2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customFormat="1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2"/>
      <c r="N26" s="5"/>
      <c r="O26" s="5"/>
      <c r="P26" s="5"/>
      <c r="Q26" s="2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customFormat="1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2"/>
      <c r="N27" s="5"/>
      <c r="O27" s="5"/>
      <c r="P27" s="5"/>
      <c r="Q27" s="2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customFormat="1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9"/>
      <c r="M28" s="2"/>
      <c r="N28" s="5"/>
      <c r="O28" s="5"/>
      <c r="P28" s="5"/>
      <c r="Q28" s="2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customFormat="1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9"/>
      <c r="M29" s="2"/>
      <c r="N29" s="5"/>
      <c r="O29" s="5"/>
      <c r="P29" s="5"/>
      <c r="Q29" s="2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customFormat="1" x14ac:dyDescent="0.25">
      <c r="A30" s="1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2"/>
      <c r="N30" s="5"/>
      <c r="O30" s="5"/>
      <c r="P30" s="5"/>
      <c r="Q30" s="2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customFormat="1" x14ac:dyDescent="0.25">
      <c r="A31" s="1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2"/>
      <c r="N31" s="5"/>
      <c r="O31" s="5"/>
      <c r="P31" s="5"/>
      <c r="Q31" s="2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customFormat="1" x14ac:dyDescent="0.25">
      <c r="A32" s="1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2"/>
      <c r="N32" s="5"/>
      <c r="O32" s="5"/>
      <c r="P32" s="5"/>
      <c r="Q32" s="2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customFormat="1" x14ac:dyDescent="0.25">
      <c r="A33" s="1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2"/>
      <c r="N33" s="5"/>
      <c r="O33" s="5"/>
      <c r="P33" s="5"/>
      <c r="Q33" s="2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customFormat="1" x14ac:dyDescent="0.25">
      <c r="A34" s="1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2"/>
      <c r="N34" s="5"/>
      <c r="O34" s="5"/>
      <c r="P34" s="5"/>
      <c r="Q34" s="2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customFormat="1" x14ac:dyDescent="0.25">
      <c r="A35" s="1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2"/>
      <c r="N35" s="5"/>
      <c r="O35" s="5"/>
      <c r="P35" s="5"/>
      <c r="Q35" s="2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customFormat="1" x14ac:dyDescent="0.25">
      <c r="A36" s="1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2"/>
      <c r="N36" s="5"/>
      <c r="O36" s="5"/>
      <c r="P36" s="5"/>
      <c r="Q36" s="2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customFormat="1" x14ac:dyDescent="0.25">
      <c r="A37" s="1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2"/>
      <c r="N37" s="5"/>
      <c r="O37" s="5"/>
      <c r="P37" s="5"/>
      <c r="Q37" s="2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customFormat="1" x14ac:dyDescent="0.25">
      <c r="A38" s="1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2"/>
      <c r="N38" s="5"/>
      <c r="O38" s="5"/>
      <c r="P38" s="5"/>
      <c r="Q38" s="2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customFormat="1" x14ac:dyDescent="0.25">
      <c r="A39" s="1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2"/>
      <c r="N39" s="5"/>
      <c r="O39" s="5"/>
      <c r="P39" s="5"/>
      <c r="Q39" s="2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customFormat="1" x14ac:dyDescent="0.25">
      <c r="A40" s="1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2"/>
      <c r="N40" s="5"/>
      <c r="O40" s="5"/>
      <c r="P40" s="5"/>
      <c r="Q40" s="2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customFormat="1" x14ac:dyDescent="0.25">
      <c r="A41" s="1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2"/>
      <c r="N41" s="5"/>
      <c r="O41" s="5"/>
      <c r="P41" s="5"/>
      <c r="Q41" s="2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customFormat="1" x14ac:dyDescent="0.25">
      <c r="A42" s="1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2"/>
      <c r="N42" s="5"/>
      <c r="O42" s="5"/>
      <c r="P42" s="5"/>
      <c r="Q42" s="2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customForma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customFormat="1" x14ac:dyDescent="0.25">
      <c r="A44" s="2"/>
      <c r="B44" s="17" t="s">
        <v>42</v>
      </c>
      <c r="C44" s="17">
        <f>SUM(C3:C29)</f>
        <v>24</v>
      </c>
      <c r="D44" s="17">
        <f t="shared" ref="D44:I44" si="0">SUM(D3:D37)</f>
        <v>24</v>
      </c>
      <c r="E44" s="17">
        <f t="shared" si="0"/>
        <v>24</v>
      </c>
      <c r="F44" s="17">
        <f t="shared" si="0"/>
        <v>24</v>
      </c>
      <c r="G44" s="17">
        <f t="shared" si="0"/>
        <v>24</v>
      </c>
      <c r="H44" s="17">
        <f t="shared" si="0"/>
        <v>24</v>
      </c>
      <c r="I44" s="17">
        <f t="shared" si="0"/>
        <v>24</v>
      </c>
      <c r="J44" s="5"/>
      <c r="K44" s="5"/>
      <c r="L44" s="5"/>
      <c r="M44" s="3" t="s">
        <v>6</v>
      </c>
      <c r="N44" s="3"/>
      <c r="O44" s="3"/>
      <c r="P44" s="3"/>
      <c r="Q44" s="3"/>
      <c r="R44" s="5"/>
      <c r="S44" s="5"/>
      <c r="T44" s="5"/>
      <c r="U44" s="5"/>
      <c r="V44" s="5"/>
      <c r="W44" s="5"/>
      <c r="X44" s="5"/>
      <c r="Y44" s="5"/>
      <c r="Z44" s="5"/>
      <c r="AA44" s="3"/>
    </row>
    <row r="45" spans="1:27" customFormat="1" x14ac:dyDescent="0.25">
      <c r="A45" s="2"/>
      <c r="B45" s="2"/>
      <c r="C45" s="2"/>
      <c r="D45" s="2"/>
      <c r="E45" s="3"/>
      <c r="F45" s="3"/>
      <c r="G45" s="3"/>
      <c r="H45" s="3"/>
      <c r="I45" s="3"/>
      <c r="J45" s="3"/>
      <c r="K45" s="3"/>
      <c r="L45" s="3"/>
      <c r="M45" s="2"/>
      <c r="N45" s="2"/>
      <c r="O45" s="2"/>
      <c r="P45" s="2"/>
      <c r="Q45" s="2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customFormat="1" x14ac:dyDescent="0.25">
      <c r="A46" s="2"/>
      <c r="B46" s="9" t="s">
        <v>51</v>
      </c>
      <c r="C46" s="9">
        <f>C44</f>
        <v>24</v>
      </c>
      <c r="D46" s="9">
        <f>C46 - C49</f>
        <v>20</v>
      </c>
      <c r="E46" s="9">
        <f>D46 - C49</f>
        <v>16</v>
      </c>
      <c r="F46" s="9">
        <f>E46 - C49</f>
        <v>12</v>
      </c>
      <c r="G46" s="9">
        <f>F46 - C49</f>
        <v>8</v>
      </c>
      <c r="H46" s="9">
        <f>G46 - C49</f>
        <v>4</v>
      </c>
      <c r="I46" s="9">
        <f>H46 - C49</f>
        <v>0</v>
      </c>
      <c r="J46" s="3"/>
      <c r="K46" s="3"/>
      <c r="L46" s="3"/>
      <c r="M46" s="2"/>
      <c r="N46" s="2"/>
      <c r="O46" s="2"/>
      <c r="P46" s="2"/>
      <c r="Q46" s="2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customForma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customFormat="1" x14ac:dyDescent="0.25">
      <c r="A48" s="2"/>
      <c r="B48" s="9" t="s">
        <v>53</v>
      </c>
      <c r="C48" s="9">
        <v>6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2:27" customFormat="1" x14ac:dyDescent="0.25">
      <c r="B49" s="9" t="s">
        <v>52</v>
      </c>
      <c r="C49" s="9">
        <f>SUM(C44)/C48</f>
        <v>4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2:27" customFormat="1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2:27" customFormat="1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2:27" customFormat="1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3"/>
      <c r="S52" s="3"/>
      <c r="T52" s="3"/>
      <c r="U52" s="3"/>
      <c r="V52" s="3"/>
      <c r="W52" s="3"/>
      <c r="X52" s="3"/>
      <c r="Y52" s="3"/>
      <c r="Z52" s="3"/>
      <c r="AA52" s="3"/>
    </row>
  </sheetData>
  <mergeCells count="2">
    <mergeCell ref="A1:B1"/>
    <mergeCell ref="C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12" sqref="R1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Product Backlog</vt:lpstr>
      <vt:lpstr>Sprint Backlog All</vt:lpstr>
      <vt:lpstr>Burn down chart All</vt:lpstr>
      <vt:lpstr>Sprint Backlog 1</vt:lpstr>
      <vt:lpstr>Burn down chart 1</vt:lpstr>
      <vt:lpstr>Sprint Backlog 2</vt:lpstr>
      <vt:lpstr>Burn down chart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Utilisateur Windows</cp:lastModifiedBy>
  <cp:revision>18</cp:revision>
  <dcterms:created xsi:type="dcterms:W3CDTF">2006-09-16T00:00:00Z</dcterms:created>
  <dcterms:modified xsi:type="dcterms:W3CDTF">2019-03-06T17:13:16Z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