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ccounting\Unit 2 - Topic 2\Task 2\"/>
    </mc:Choice>
  </mc:AlternateContent>
  <xr:revisionPtr revIDLastSave="0" documentId="13_ncr:1_{461CC493-5843-4E7F-AB56-7A7C33D32359}" xr6:coauthVersionLast="47" xr6:coauthVersionMax="47" xr10:uidLastSave="{00000000-0000-0000-0000-000000000000}"/>
  <bookViews>
    <workbookView xWindow="11535" yWindow="1080" windowWidth="11220" windowHeight="12495" activeTab="1" xr2:uid="{00000000-000D-0000-FFFF-FFFF00000000}"/>
  </bookViews>
  <sheets>
    <sheet name="Reports" sheetId="1" r:id="rId1"/>
    <sheet name="Rati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2" l="1"/>
  <c r="D27" i="2"/>
  <c r="D14" i="2" s="1"/>
  <c r="D15" i="2" s="1"/>
  <c r="D18" i="2"/>
  <c r="D19" i="2" s="1"/>
  <c r="C28" i="2"/>
  <c r="C18" i="2" s="1"/>
  <c r="C19" i="2" s="1"/>
  <c r="C27" i="2"/>
  <c r="C14" i="2" s="1"/>
  <c r="C15" i="2" s="1"/>
  <c r="D26" i="2"/>
  <c r="D9" i="2" s="1"/>
  <c r="C26" i="2"/>
  <c r="C9" i="2" s="1"/>
  <c r="D6" i="2"/>
  <c r="C6" i="2"/>
  <c r="D3" i="2"/>
  <c r="C3" i="2"/>
  <c r="C18" i="1"/>
</calcChain>
</file>

<file path=xl/sharedStrings.xml><?xml version="1.0" encoding="utf-8"?>
<sst xmlns="http://schemas.openxmlformats.org/spreadsheetml/2006/main" count="29" uniqueCount="25">
  <si>
    <t>Calculation</t>
  </si>
  <si>
    <t>a</t>
  </si>
  <si>
    <t>Turnover of inventories rate</t>
  </si>
  <si>
    <t>b</t>
  </si>
  <si>
    <t>Turnover of accounts receivable</t>
  </si>
  <si>
    <t xml:space="preserve"> </t>
  </si>
  <si>
    <t>c</t>
  </si>
  <si>
    <t>Profitability ratios</t>
  </si>
  <si>
    <t>Gross profit ratio</t>
  </si>
  <si>
    <t>Net profit ratio</t>
  </si>
  <si>
    <t>d</t>
  </si>
  <si>
    <t>e</t>
  </si>
  <si>
    <t>Liquidity ratios</t>
  </si>
  <si>
    <t>Return on owner's equity ratio</t>
  </si>
  <si>
    <t>times</t>
  </si>
  <si>
    <t>days</t>
  </si>
  <si>
    <t>Gross profit/ net sales</t>
  </si>
  <si>
    <t>Net profit/ net sales</t>
  </si>
  <si>
    <t>Net profit/ AVG OE</t>
  </si>
  <si>
    <t>COGS/ AVG inventories</t>
  </si>
  <si>
    <t>Net credit sales/ AVG Acc receivable</t>
  </si>
  <si>
    <t>Avg OE</t>
  </si>
  <si>
    <t>Avg Inv</t>
  </si>
  <si>
    <t>Avg Acc Rec</t>
  </si>
  <si>
    <t>(Start Bal + End Bal)/2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</si>
</sst>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</font>
    <font>
      <b/>
      <sz val="10"/>
      <name val="Arial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/>
    </xf>
    <xf numFmtId="10" fontId="1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0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center"/>
    </xf>
    <xf numFmtId="164" fontId="2" fillId="0" borderId="0" xfId="1" applyNumberFormat="1" applyFont="1" applyBorder="1"/>
    <xf numFmtId="0" fontId="7" fillId="0" borderId="0" xfId="0" applyFont="1" applyBorder="1" applyAlignment="1">
      <alignment horizontal="left" vertical="top" wrapText="1"/>
    </xf>
    <xf numFmtId="4" fontId="3" fillId="0" borderId="0" xfId="0" applyNumberFormat="1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4" fontId="3" fillId="0" borderId="0" xfId="0" applyNumberFormat="1" applyFont="1" applyBorder="1" applyAlignment="1">
      <alignment horizontal="right" vertical="top" wrapText="1"/>
    </xf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vertical="top" wrapText="1"/>
    </xf>
    <xf numFmtId="0" fontId="2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2" fillId="0" borderId="0" xfId="0" applyFont="1" applyBorder="1"/>
    <xf numFmtId="9" fontId="0" fillId="0" borderId="0" xfId="2" applyFont="1"/>
    <xf numFmtId="0" fontId="0" fillId="0" borderId="0" xfId="0" applyBorder="1"/>
    <xf numFmtId="164" fontId="3" fillId="0" borderId="0" xfId="1" applyNumberFormat="1" applyFont="1" applyBorder="1" applyAlignment="1">
      <alignment horizontal="right"/>
    </xf>
    <xf numFmtId="164" fontId="3" fillId="0" borderId="0" xfId="1" applyNumberFormat="1" applyFont="1" applyBorder="1"/>
    <xf numFmtId="0" fontId="4" fillId="0" borderId="0" xfId="0" applyFont="1" applyBorder="1"/>
    <xf numFmtId="164" fontId="2" fillId="0" borderId="0" xfId="1" applyNumberFormat="1" applyFont="1" applyBorder="1" applyAlignment="1">
      <alignment horizontal="right"/>
    </xf>
    <xf numFmtId="3" fontId="3" fillId="0" borderId="0" xfId="0" applyNumberFormat="1" applyFont="1" applyBorder="1" applyAlignment="1">
      <alignment horizontal="right" vertical="top" wrapText="1"/>
    </xf>
    <xf numFmtId="1" fontId="6" fillId="0" borderId="1" xfId="0" applyNumberFormat="1" applyFont="1" applyBorder="1" applyAlignment="1">
      <alignment horizontal="center" vertical="top"/>
    </xf>
    <xf numFmtId="1" fontId="3" fillId="0" borderId="0" xfId="1" applyNumberFormat="1" applyFont="1" applyBorder="1"/>
    <xf numFmtId="0" fontId="2" fillId="0" borderId="0" xfId="0" applyFont="1"/>
    <xf numFmtId="0" fontId="3" fillId="0" borderId="0" xfId="0" applyFont="1"/>
    <xf numFmtId="10" fontId="3" fillId="0" borderId="1" xfId="2" applyNumberFormat="1" applyFont="1" applyBorder="1" applyAlignment="1">
      <alignment vertical="top"/>
    </xf>
    <xf numFmtId="10" fontId="3" fillId="0" borderId="1" xfId="0" applyNumberFormat="1" applyFont="1" applyBorder="1" applyAlignment="1">
      <alignment vertical="top"/>
    </xf>
    <xf numFmtId="2" fontId="1" fillId="0" borderId="1" xfId="2" applyNumberFormat="1" applyFont="1" applyBorder="1" applyAlignment="1">
      <alignment vertical="top"/>
    </xf>
    <xf numFmtId="2" fontId="0" fillId="0" borderId="1" xfId="0" applyNumberFormat="1" applyBorder="1"/>
    <xf numFmtId="0" fontId="0" fillId="0" borderId="0" xfId="0" applyFont="1" applyFill="1" applyBorder="1" applyAlignment="1">
      <alignment vertical="top"/>
    </xf>
    <xf numFmtId="164" fontId="0" fillId="0" borderId="0" xfId="1" applyNumberFormat="1" applyFont="1"/>
    <xf numFmtId="2" fontId="6" fillId="0" borderId="1" xfId="0" applyNumberFormat="1" applyFont="1" applyBorder="1" applyAlignment="1">
      <alignment horizontal="center" vertical="top"/>
    </xf>
    <xf numFmtId="2" fontId="3" fillId="0" borderId="1" xfId="2" applyNumberFormat="1" applyFont="1" applyBorder="1" applyAlignment="1">
      <alignment vertical="top"/>
    </xf>
    <xf numFmtId="0" fontId="0" fillId="0" borderId="1" xfId="0" applyBorder="1"/>
    <xf numFmtId="0" fontId="3" fillId="0" borderId="0" xfId="0" applyFont="1" applyFill="1" applyBorder="1" applyAlignment="1">
      <alignment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vertical="top"/>
    </xf>
    <xf numFmtId="2" fontId="1" fillId="0" borderId="0" xfId="2" applyNumberFormat="1" applyFont="1" applyBorder="1" applyAlignment="1">
      <alignment vertical="top"/>
    </xf>
    <xf numFmtId="2" fontId="0" fillId="0" borderId="0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466725</xdr:colOff>
      <xdr:row>28</xdr:row>
      <xdr:rowOff>19050</xdr:rowOff>
    </xdr:to>
    <xdr:pic>
      <xdr:nvPicPr>
        <xdr:cNvPr id="1039" name="Picture 1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15175" cy="455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26</xdr:row>
      <xdr:rowOff>152400</xdr:rowOff>
    </xdr:from>
    <xdr:to>
      <xdr:col>10</xdr:col>
      <xdr:colOff>0</xdr:colOff>
      <xdr:row>64</xdr:row>
      <xdr:rowOff>85725</xdr:rowOff>
    </xdr:to>
    <xdr:pic>
      <xdr:nvPicPr>
        <xdr:cNvPr id="1040" name="Picture 2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362450"/>
          <a:ext cx="6572250" cy="608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topLeftCell="A22" workbookViewId="0">
      <selection activeCell="L10" sqref="L10"/>
    </sheetView>
  </sheetViews>
  <sheetFormatPr defaultRowHeight="12.75" x14ac:dyDescent="0.2"/>
  <cols>
    <col min="1" max="1" width="13.28515625" customWidth="1"/>
    <col min="2" max="2" width="11.5703125" customWidth="1"/>
    <col min="3" max="3" width="11" customWidth="1"/>
    <col min="12" max="12" width="25" customWidth="1"/>
  </cols>
  <sheetData>
    <row r="1" spans="1:6" x14ac:dyDescent="0.2">
      <c r="A1" s="21"/>
      <c r="B1" s="22"/>
      <c r="C1" s="23"/>
    </row>
    <row r="2" spans="1:6" x14ac:dyDescent="0.2">
      <c r="A2" s="25"/>
      <c r="B2" s="24"/>
      <c r="C2" s="24"/>
      <c r="D2" s="27"/>
      <c r="E2" s="27"/>
      <c r="F2" s="27"/>
    </row>
    <row r="3" spans="1:6" x14ac:dyDescent="0.2">
      <c r="A3" s="25"/>
      <c r="B3" s="25"/>
      <c r="C3" s="25"/>
      <c r="D3" s="27"/>
      <c r="E3" s="27"/>
      <c r="F3" s="27"/>
    </row>
    <row r="4" spans="1:6" x14ac:dyDescent="0.2">
      <c r="A4" s="24"/>
      <c r="B4" s="24"/>
      <c r="C4" s="24"/>
      <c r="D4" s="27"/>
      <c r="E4" s="27"/>
      <c r="F4" s="27"/>
    </row>
    <row r="5" spans="1:6" x14ac:dyDescent="0.2">
      <c r="A5" s="24"/>
      <c r="B5" s="28"/>
      <c r="C5" s="28"/>
      <c r="D5" s="27"/>
      <c r="E5" s="27"/>
      <c r="F5" s="27"/>
    </row>
    <row r="6" spans="1:6" x14ac:dyDescent="0.2">
      <c r="A6" s="24"/>
      <c r="B6" s="28"/>
      <c r="C6" s="28"/>
      <c r="D6" s="27"/>
      <c r="E6" s="27"/>
      <c r="F6" s="27"/>
    </row>
    <row r="7" spans="1:6" x14ac:dyDescent="0.2">
      <c r="A7" s="24"/>
      <c r="B7" s="28"/>
      <c r="C7" s="28"/>
      <c r="D7" s="27"/>
      <c r="E7" s="27"/>
      <c r="F7" s="27"/>
    </row>
    <row r="8" spans="1:6" x14ac:dyDescent="0.2">
      <c r="A8" s="24"/>
      <c r="B8" s="28"/>
      <c r="C8" s="29"/>
      <c r="D8" s="27"/>
      <c r="E8" s="27"/>
      <c r="F8" s="27"/>
    </row>
    <row r="9" spans="1:6" x14ac:dyDescent="0.2">
      <c r="A9" s="25"/>
      <c r="B9" s="28"/>
      <c r="C9" s="28"/>
      <c r="D9" s="27"/>
      <c r="E9" s="27"/>
      <c r="F9" s="27"/>
    </row>
    <row r="10" spans="1:6" x14ac:dyDescent="0.2">
      <c r="A10" s="24"/>
      <c r="B10" s="29"/>
      <c r="C10" s="29"/>
      <c r="D10" s="27"/>
      <c r="E10" s="27"/>
      <c r="F10" s="27"/>
    </row>
    <row r="11" spans="1:6" x14ac:dyDescent="0.2">
      <c r="A11" s="30"/>
      <c r="B11" s="29"/>
      <c r="C11" s="29"/>
      <c r="D11" s="27"/>
      <c r="E11" s="27"/>
      <c r="F11" s="27"/>
    </row>
    <row r="12" spans="1:6" x14ac:dyDescent="0.2">
      <c r="A12" s="24"/>
      <c r="B12" s="28"/>
      <c r="C12" s="28"/>
      <c r="D12" s="27"/>
      <c r="E12" s="27"/>
      <c r="F12" s="27"/>
    </row>
    <row r="13" spans="1:6" x14ac:dyDescent="0.2">
      <c r="A13" s="24"/>
      <c r="B13" s="28"/>
      <c r="C13" s="28"/>
      <c r="D13" s="27"/>
      <c r="E13" s="27"/>
      <c r="F13" s="27"/>
    </row>
    <row r="14" spans="1:6" x14ac:dyDescent="0.2">
      <c r="A14" s="24"/>
      <c r="B14" s="28"/>
      <c r="C14" s="28"/>
      <c r="D14" s="27"/>
      <c r="E14" s="27"/>
      <c r="F14" s="27"/>
    </row>
    <row r="15" spans="1:6" x14ac:dyDescent="0.2">
      <c r="A15" s="25"/>
      <c r="B15" s="28"/>
      <c r="C15" s="28"/>
      <c r="D15" s="27"/>
      <c r="E15" s="27"/>
      <c r="F15" s="27"/>
    </row>
    <row r="16" spans="1:6" x14ac:dyDescent="0.2">
      <c r="A16" s="30"/>
      <c r="B16" s="29"/>
      <c r="C16" s="29"/>
      <c r="D16" s="27"/>
      <c r="E16" s="27"/>
      <c r="F16" s="27"/>
    </row>
    <row r="17" spans="1:14" x14ac:dyDescent="0.2">
      <c r="A17" s="24"/>
      <c r="B17" s="28"/>
      <c r="C17" s="28"/>
      <c r="D17" s="27"/>
      <c r="E17" s="27"/>
      <c r="F17" s="27"/>
    </row>
    <row r="18" spans="1:14" x14ac:dyDescent="0.2">
      <c r="A18" s="24"/>
      <c r="B18" s="28"/>
      <c r="C18" s="28" t="e">
        <f>Reports!M27?</f>
        <v>#NAME?</v>
      </c>
      <c r="D18" s="27"/>
      <c r="E18" s="27"/>
      <c r="F18" s="27"/>
    </row>
    <row r="19" spans="1:14" x14ac:dyDescent="0.2">
      <c r="A19" s="24"/>
      <c r="B19" s="28"/>
      <c r="C19" s="28"/>
      <c r="D19" s="27"/>
      <c r="E19" s="27"/>
      <c r="F19" s="27"/>
      <c r="M19" s="35"/>
      <c r="N19" s="35"/>
    </row>
    <row r="20" spans="1:14" x14ac:dyDescent="0.2">
      <c r="A20" s="24"/>
      <c r="B20" s="28"/>
      <c r="C20" s="28"/>
      <c r="D20" s="27"/>
      <c r="E20" s="27"/>
      <c r="F20" s="27"/>
      <c r="L20" s="36"/>
    </row>
    <row r="21" spans="1:14" x14ac:dyDescent="0.2">
      <c r="A21" s="24"/>
      <c r="B21" s="28"/>
      <c r="C21" s="28"/>
      <c r="D21" s="27"/>
      <c r="E21" s="27"/>
      <c r="F21" s="27"/>
      <c r="L21" s="36"/>
    </row>
    <row r="22" spans="1:14" x14ac:dyDescent="0.2">
      <c r="A22" s="25"/>
      <c r="B22" s="28"/>
      <c r="C22" s="28"/>
      <c r="D22" s="27"/>
      <c r="E22" s="27"/>
      <c r="F22" s="27"/>
      <c r="L22" s="36"/>
    </row>
    <row r="23" spans="1:14" x14ac:dyDescent="0.2">
      <c r="A23" s="30"/>
      <c r="B23" s="29"/>
      <c r="C23" s="29"/>
      <c r="D23" s="27"/>
      <c r="E23" s="27"/>
      <c r="F23" s="27"/>
      <c r="L23" s="36"/>
    </row>
    <row r="24" spans="1:14" x14ac:dyDescent="0.2">
      <c r="A24" s="24"/>
      <c r="B24" s="28"/>
      <c r="C24" s="28"/>
      <c r="D24" s="27"/>
      <c r="E24" s="27"/>
      <c r="F24" s="27"/>
      <c r="L24" s="36"/>
    </row>
    <row r="25" spans="1:14" x14ac:dyDescent="0.2">
      <c r="A25" s="24"/>
      <c r="B25" s="28"/>
      <c r="C25" s="28"/>
      <c r="D25" s="27"/>
      <c r="E25" s="27"/>
      <c r="F25" s="27"/>
      <c r="L25" s="36"/>
      <c r="N25" s="36"/>
    </row>
    <row r="26" spans="1:14" x14ac:dyDescent="0.2">
      <c r="A26" s="25"/>
      <c r="B26" s="28"/>
      <c r="C26" s="28"/>
      <c r="D26" s="27"/>
      <c r="E26" s="27"/>
      <c r="F26" s="27"/>
      <c r="L26" s="36"/>
    </row>
    <row r="27" spans="1:14" x14ac:dyDescent="0.2">
      <c r="A27" s="25"/>
      <c r="B27" s="28"/>
      <c r="C27" s="28"/>
      <c r="D27" s="27"/>
      <c r="E27" s="27"/>
      <c r="F27" s="27"/>
      <c r="L27" s="36"/>
    </row>
    <row r="28" spans="1:14" x14ac:dyDescent="0.2">
      <c r="A28" s="25"/>
      <c r="B28" s="31"/>
      <c r="C28" s="31"/>
      <c r="D28" s="27"/>
      <c r="E28" s="27"/>
      <c r="F28" s="27"/>
    </row>
    <row r="29" spans="1:14" x14ac:dyDescent="0.2">
      <c r="A29" s="24"/>
      <c r="B29" s="24"/>
      <c r="C29" s="24"/>
      <c r="D29" s="27"/>
      <c r="E29" s="27"/>
      <c r="F29" s="27"/>
    </row>
    <row r="30" spans="1:14" x14ac:dyDescent="0.2">
      <c r="A30" s="25"/>
      <c r="B30" s="24"/>
      <c r="C30" s="24"/>
      <c r="D30" s="27"/>
      <c r="E30" s="27"/>
      <c r="F30" s="27"/>
    </row>
    <row r="31" spans="1:14" x14ac:dyDescent="0.2">
      <c r="A31" s="25"/>
      <c r="B31" s="24"/>
      <c r="C31" s="24"/>
      <c r="D31" s="27"/>
      <c r="E31" s="27"/>
      <c r="F31" s="27"/>
    </row>
    <row r="32" spans="1:14" x14ac:dyDescent="0.2">
      <c r="A32" s="25"/>
      <c r="B32" s="25"/>
      <c r="C32" s="25"/>
      <c r="D32" s="27"/>
      <c r="E32" s="27"/>
      <c r="F32" s="27"/>
    </row>
    <row r="33" spans="1:6" x14ac:dyDescent="0.2">
      <c r="A33" s="25"/>
      <c r="B33" s="24"/>
      <c r="C33" s="24"/>
      <c r="D33" s="27"/>
      <c r="E33" s="27"/>
      <c r="F33" s="27"/>
    </row>
    <row r="34" spans="1:6" x14ac:dyDescent="0.2">
      <c r="A34" s="30"/>
      <c r="B34" s="24"/>
      <c r="C34" s="24"/>
      <c r="D34" s="27"/>
      <c r="E34" s="27"/>
      <c r="F34" s="27"/>
    </row>
    <row r="35" spans="1:6" x14ac:dyDescent="0.2">
      <c r="A35" s="24"/>
      <c r="B35" s="28"/>
      <c r="C35" s="28"/>
      <c r="D35" s="27"/>
      <c r="E35" s="27"/>
      <c r="F35" s="27"/>
    </row>
    <row r="36" spans="1:6" x14ac:dyDescent="0.2">
      <c r="A36" s="24"/>
      <c r="B36" s="28"/>
      <c r="C36" s="28"/>
      <c r="D36" s="27"/>
      <c r="E36" s="27"/>
      <c r="F36" s="27"/>
    </row>
    <row r="37" spans="1:6" x14ac:dyDescent="0.2">
      <c r="A37" s="24"/>
      <c r="B37" s="28"/>
      <c r="C37" s="28"/>
      <c r="D37" s="27"/>
      <c r="E37" s="27"/>
      <c r="F37" s="27"/>
    </row>
    <row r="38" spans="1:6" x14ac:dyDescent="0.2">
      <c r="A38" s="24"/>
      <c r="B38" s="28"/>
      <c r="C38" s="28"/>
      <c r="D38" s="27"/>
      <c r="E38" s="27"/>
      <c r="F38" s="27"/>
    </row>
    <row r="39" spans="1:6" x14ac:dyDescent="0.2">
      <c r="A39" s="25"/>
      <c r="B39" s="31"/>
      <c r="C39" s="31"/>
      <c r="D39" s="27"/>
      <c r="E39" s="27"/>
      <c r="F39" s="27"/>
    </row>
    <row r="40" spans="1:6" x14ac:dyDescent="0.2">
      <c r="A40" s="30"/>
      <c r="B40" s="29"/>
      <c r="C40" s="29"/>
      <c r="D40" s="27"/>
      <c r="E40" s="27"/>
      <c r="F40" s="27"/>
    </row>
    <row r="41" spans="1:6" x14ac:dyDescent="0.2">
      <c r="A41" s="24"/>
      <c r="B41" s="29"/>
      <c r="C41" s="29"/>
      <c r="D41" s="27"/>
      <c r="E41" s="27"/>
      <c r="F41" s="27"/>
    </row>
    <row r="42" spans="1:6" x14ac:dyDescent="0.2">
      <c r="A42" s="24"/>
      <c r="B42" s="28"/>
      <c r="C42" s="28"/>
      <c r="D42" s="27"/>
      <c r="E42" s="27"/>
      <c r="F42" s="27"/>
    </row>
    <row r="43" spans="1:6" x14ac:dyDescent="0.2">
      <c r="A43" s="24"/>
      <c r="B43" s="28"/>
      <c r="C43" s="28"/>
      <c r="D43" s="27"/>
      <c r="E43" s="27"/>
      <c r="F43" s="27"/>
    </row>
    <row r="44" spans="1:6" x14ac:dyDescent="0.2">
      <c r="A44" s="25"/>
      <c r="B44" s="28"/>
      <c r="C44" s="28"/>
      <c r="D44" s="27"/>
      <c r="E44" s="27"/>
      <c r="F44" s="27"/>
    </row>
    <row r="45" spans="1:6" x14ac:dyDescent="0.2">
      <c r="A45" s="25"/>
      <c r="B45" s="31"/>
      <c r="C45" s="31"/>
      <c r="D45" s="27"/>
      <c r="E45" s="27"/>
      <c r="F45" s="27"/>
    </row>
    <row r="46" spans="1:6" x14ac:dyDescent="0.2">
      <c r="A46" s="25"/>
      <c r="B46" s="29"/>
      <c r="C46" s="29"/>
      <c r="D46" s="27"/>
      <c r="E46" s="27"/>
      <c r="F46" s="27"/>
    </row>
    <row r="47" spans="1:6" x14ac:dyDescent="0.2">
      <c r="A47" s="30"/>
      <c r="B47" s="29"/>
      <c r="C47" s="29"/>
      <c r="D47" s="27"/>
      <c r="E47" s="27"/>
      <c r="F47" s="27"/>
    </row>
    <row r="48" spans="1:6" x14ac:dyDescent="0.2">
      <c r="A48" s="24"/>
      <c r="B48" s="28"/>
      <c r="C48" s="28"/>
      <c r="D48" s="27"/>
      <c r="E48" s="27"/>
      <c r="F48" s="27"/>
    </row>
    <row r="49" spans="1:6" x14ac:dyDescent="0.2">
      <c r="A49" s="24"/>
      <c r="B49" s="28"/>
      <c r="C49" s="28"/>
      <c r="D49" s="27"/>
      <c r="E49" s="27"/>
      <c r="F49" s="27"/>
    </row>
    <row r="50" spans="1:6" x14ac:dyDescent="0.2">
      <c r="A50" s="24"/>
      <c r="B50" s="28"/>
      <c r="C50" s="28"/>
      <c r="D50" s="27"/>
      <c r="E50" s="27"/>
      <c r="F50" s="27"/>
    </row>
    <row r="51" spans="1:6" x14ac:dyDescent="0.2">
      <c r="A51" s="25"/>
      <c r="B51" s="31"/>
      <c r="C51" s="31"/>
      <c r="D51" s="27"/>
      <c r="E51" s="27"/>
      <c r="F51" s="27"/>
    </row>
    <row r="52" spans="1:6" x14ac:dyDescent="0.2">
      <c r="A52" s="30"/>
      <c r="B52" s="29"/>
      <c r="C52" s="29"/>
      <c r="D52" s="27"/>
      <c r="E52" s="27"/>
      <c r="F52" s="27"/>
    </row>
    <row r="53" spans="1:6" x14ac:dyDescent="0.2">
      <c r="A53" s="24"/>
      <c r="B53" s="28"/>
      <c r="C53" s="28"/>
      <c r="D53" s="27"/>
      <c r="E53" s="27"/>
      <c r="F53" s="27"/>
    </row>
    <row r="54" spans="1:6" x14ac:dyDescent="0.2">
      <c r="A54" s="24"/>
      <c r="B54" s="28"/>
      <c r="C54" s="28"/>
      <c r="D54" s="27"/>
      <c r="E54" s="27"/>
      <c r="F54" s="27"/>
    </row>
    <row r="55" spans="1:6" x14ac:dyDescent="0.2">
      <c r="A55" s="25"/>
      <c r="B55" s="29"/>
      <c r="C55" s="29"/>
      <c r="D55" s="27"/>
      <c r="E55" s="27"/>
      <c r="F55" s="27"/>
    </row>
    <row r="56" spans="1:6" x14ac:dyDescent="0.2">
      <c r="A56" s="25"/>
      <c r="B56" s="31"/>
      <c r="C56" s="31"/>
      <c r="D56" s="27"/>
      <c r="E56" s="27"/>
      <c r="F56" s="27"/>
    </row>
    <row r="57" spans="1:6" x14ac:dyDescent="0.2">
      <c r="A57" s="25"/>
      <c r="B57" s="31"/>
      <c r="C57" s="31"/>
      <c r="D57" s="27"/>
      <c r="E57" s="27"/>
      <c r="F57" s="27"/>
    </row>
    <row r="58" spans="1:6" x14ac:dyDescent="0.2">
      <c r="A58" s="24"/>
      <c r="B58" s="28"/>
      <c r="C58" s="28"/>
      <c r="D58" s="27"/>
      <c r="E58" s="27"/>
      <c r="F58" s="27"/>
    </row>
    <row r="59" spans="1:6" x14ac:dyDescent="0.2">
      <c r="A59" s="30"/>
      <c r="B59" s="28"/>
      <c r="C59" s="28"/>
      <c r="D59" s="27"/>
      <c r="E59" s="27"/>
      <c r="F59" s="27"/>
    </row>
    <row r="60" spans="1:6" x14ac:dyDescent="0.2">
      <c r="A60" s="24"/>
      <c r="B60" s="29"/>
      <c r="C60" s="29"/>
      <c r="D60" s="27"/>
      <c r="E60" s="27"/>
      <c r="F60" s="27"/>
    </row>
    <row r="61" spans="1:6" x14ac:dyDescent="0.2">
      <c r="A61" s="30"/>
      <c r="B61" s="28"/>
      <c r="C61" s="28"/>
      <c r="D61" s="27"/>
      <c r="E61" s="27"/>
      <c r="F61" s="27"/>
    </row>
    <row r="62" spans="1:6" x14ac:dyDescent="0.2">
      <c r="A62" s="25"/>
      <c r="B62" s="29"/>
      <c r="C62" s="29"/>
      <c r="D62" s="27"/>
      <c r="E62" s="27"/>
      <c r="F62" s="27"/>
    </row>
    <row r="63" spans="1:6" x14ac:dyDescent="0.2">
      <c r="A63" s="25"/>
      <c r="B63" s="13"/>
      <c r="C63" s="13"/>
      <c r="D63" s="27"/>
      <c r="E63" s="27"/>
      <c r="F63" s="27"/>
    </row>
    <row r="64" spans="1:6" x14ac:dyDescent="0.2">
      <c r="A64" s="25"/>
      <c r="B64" s="13"/>
      <c r="C64" s="13"/>
      <c r="D64" s="27"/>
      <c r="E64" s="27"/>
      <c r="F64" s="27"/>
    </row>
    <row r="65" spans="1:6" x14ac:dyDescent="0.2">
      <c r="A65" s="25"/>
      <c r="B65" s="24"/>
      <c r="C65" s="24"/>
      <c r="D65" s="27"/>
      <c r="E65" s="27"/>
      <c r="F65" s="27"/>
    </row>
    <row r="66" spans="1:6" x14ac:dyDescent="0.2">
      <c r="A66" s="24"/>
      <c r="B66" s="24"/>
      <c r="C66" s="24"/>
      <c r="D66" s="24"/>
      <c r="E66" s="27"/>
      <c r="F66" s="27"/>
    </row>
    <row r="67" spans="1:6" x14ac:dyDescent="0.2">
      <c r="A67" s="24"/>
      <c r="B67" s="34"/>
      <c r="C67" s="34"/>
      <c r="D67" s="24"/>
      <c r="E67" s="27"/>
      <c r="F67" s="27"/>
    </row>
    <row r="68" spans="1:6" x14ac:dyDescent="0.2">
      <c r="A68" s="17"/>
      <c r="B68" s="34"/>
      <c r="C68" s="34"/>
      <c r="D68" s="24"/>
      <c r="E68" s="27"/>
      <c r="F68" s="27"/>
    </row>
    <row r="69" spans="1:6" x14ac:dyDescent="0.2">
      <c r="A69" s="17"/>
      <c r="B69" s="34"/>
      <c r="C69" s="34"/>
      <c r="D69" s="34"/>
      <c r="E69" s="27"/>
      <c r="F69" s="27"/>
    </row>
    <row r="70" spans="1:6" x14ac:dyDescent="0.2">
      <c r="A70" s="17"/>
      <c r="B70" s="34"/>
      <c r="C70" s="34"/>
      <c r="D70" s="24"/>
      <c r="E70" s="27"/>
      <c r="F70" s="27"/>
    </row>
    <row r="71" spans="1:6" x14ac:dyDescent="0.2">
      <c r="A71" s="17"/>
      <c r="B71" s="34"/>
      <c r="C71" s="34"/>
      <c r="D71" s="24"/>
      <c r="E71" s="27"/>
      <c r="F71" s="27"/>
    </row>
    <row r="72" spans="1:6" x14ac:dyDescent="0.2">
      <c r="A72" s="17"/>
      <c r="B72" s="32"/>
      <c r="C72" s="18"/>
      <c r="D72" s="24"/>
      <c r="E72" s="27"/>
      <c r="F72" s="27"/>
    </row>
    <row r="73" spans="1:6" x14ac:dyDescent="0.2">
      <c r="A73" s="16"/>
      <c r="B73" s="32"/>
      <c r="C73" s="18"/>
      <c r="D73" s="27"/>
      <c r="E73" s="27"/>
      <c r="F73" s="27"/>
    </row>
    <row r="74" spans="1:6" x14ac:dyDescent="0.2">
      <c r="A74" s="17"/>
      <c r="B74" s="32"/>
      <c r="C74" s="18"/>
      <c r="D74" s="27"/>
      <c r="E74" s="27"/>
      <c r="F74" s="27"/>
    </row>
    <row r="75" spans="1:6" x14ac:dyDescent="0.2">
      <c r="A75" s="17"/>
      <c r="B75" s="32"/>
      <c r="C75" s="18"/>
      <c r="D75" s="27"/>
      <c r="E75" s="27"/>
      <c r="F75" s="27"/>
    </row>
    <row r="76" spans="1:6" x14ac:dyDescent="0.2">
      <c r="A76" s="17"/>
      <c r="B76" s="32"/>
      <c r="C76" s="18"/>
      <c r="D76" s="27"/>
      <c r="E76" s="27"/>
      <c r="F76" s="27"/>
    </row>
    <row r="77" spans="1:6" x14ac:dyDescent="0.2">
      <c r="A77" s="17"/>
      <c r="B77" s="32"/>
      <c r="C77" s="18"/>
      <c r="D77" s="27"/>
      <c r="E77" s="27"/>
      <c r="F77" s="27"/>
    </row>
    <row r="78" spans="1:6" x14ac:dyDescent="0.2">
      <c r="A78" s="19"/>
      <c r="B78" s="32"/>
      <c r="C78" s="24"/>
      <c r="D78" s="27"/>
      <c r="E78" s="27"/>
      <c r="F78" s="27"/>
    </row>
    <row r="79" spans="1:6" x14ac:dyDescent="0.2">
      <c r="A79" s="17"/>
      <c r="B79" s="32"/>
      <c r="C79" s="18"/>
      <c r="D79" s="27"/>
      <c r="E79" s="27"/>
      <c r="F79" s="27"/>
    </row>
    <row r="80" spans="1:6" x14ac:dyDescent="0.2">
      <c r="A80" s="14"/>
      <c r="B80" s="32"/>
      <c r="C80" s="18"/>
      <c r="D80" s="27"/>
      <c r="E80" s="27"/>
      <c r="F80" s="27"/>
    </row>
    <row r="81" spans="1:8" x14ac:dyDescent="0.2">
      <c r="A81" s="16"/>
      <c r="B81" s="32"/>
      <c r="C81" s="18"/>
      <c r="D81" s="27"/>
      <c r="E81" s="27"/>
      <c r="F81" s="27"/>
    </row>
    <row r="82" spans="1:8" x14ac:dyDescent="0.2">
      <c r="A82" s="17"/>
      <c r="B82" s="32"/>
      <c r="C82" s="18"/>
      <c r="D82" s="27"/>
      <c r="E82" s="27"/>
      <c r="F82" s="27"/>
    </row>
    <row r="83" spans="1:8" x14ac:dyDescent="0.2">
      <c r="A83" s="16"/>
      <c r="B83" s="32"/>
      <c r="C83" s="18"/>
      <c r="D83" s="27"/>
      <c r="E83" s="27"/>
      <c r="F83" s="27"/>
    </row>
    <row r="84" spans="1:8" x14ac:dyDescent="0.2">
      <c r="A84" s="17"/>
      <c r="B84" s="32"/>
      <c r="C84" s="18"/>
      <c r="D84" s="27"/>
      <c r="E84" s="27"/>
      <c r="F84" s="27"/>
    </row>
    <row r="85" spans="1:8" x14ac:dyDescent="0.2">
      <c r="A85" s="19"/>
      <c r="B85" s="32"/>
      <c r="C85" s="24"/>
      <c r="D85" s="27"/>
      <c r="E85" s="27"/>
      <c r="F85" s="27"/>
    </row>
    <row r="86" spans="1:8" x14ac:dyDescent="0.2">
      <c r="A86" s="20"/>
      <c r="B86" s="32"/>
      <c r="C86" s="18"/>
      <c r="D86" s="27"/>
      <c r="E86" s="27"/>
      <c r="F86" s="27"/>
    </row>
    <row r="87" spans="1:8" x14ac:dyDescent="0.2">
      <c r="A87" s="14"/>
      <c r="B87" s="32"/>
      <c r="C87" s="18"/>
      <c r="D87" s="27"/>
      <c r="E87" s="27"/>
      <c r="F87" s="27"/>
    </row>
    <row r="88" spans="1:8" x14ac:dyDescent="0.2">
      <c r="A88" s="16"/>
      <c r="B88" s="32"/>
      <c r="C88" s="18"/>
      <c r="D88" s="27"/>
      <c r="E88" s="27"/>
      <c r="F88" s="27"/>
    </row>
    <row r="89" spans="1:8" x14ac:dyDescent="0.2">
      <c r="A89" s="17"/>
      <c r="B89" s="32"/>
      <c r="C89" s="18"/>
      <c r="D89" s="27"/>
      <c r="E89" s="27"/>
      <c r="F89" s="27"/>
    </row>
    <row r="90" spans="1:8" x14ac:dyDescent="0.2">
      <c r="A90" s="17"/>
      <c r="B90" s="32"/>
      <c r="C90" s="18"/>
      <c r="D90" s="27"/>
      <c r="E90" s="27"/>
      <c r="F90" s="27"/>
    </row>
    <row r="91" spans="1:8" x14ac:dyDescent="0.2">
      <c r="A91" s="19"/>
      <c r="B91" s="32"/>
      <c r="C91" s="24"/>
      <c r="D91" s="27"/>
      <c r="E91" s="27"/>
      <c r="F91" s="27"/>
    </row>
    <row r="92" spans="1:8" x14ac:dyDescent="0.2">
      <c r="A92" s="19"/>
      <c r="B92" s="32"/>
      <c r="C92" s="24"/>
      <c r="D92" s="27"/>
      <c r="E92" s="27"/>
      <c r="F92" s="27"/>
      <c r="H92" s="26"/>
    </row>
    <row r="93" spans="1:8" x14ac:dyDescent="0.2">
      <c r="A93" s="16"/>
      <c r="B93" s="32"/>
      <c r="C93" s="24"/>
      <c r="D93" s="27"/>
      <c r="E93" s="27"/>
      <c r="F93" s="27"/>
    </row>
    <row r="94" spans="1:8" x14ac:dyDescent="0.2">
      <c r="A94" s="19"/>
      <c r="B94" s="32"/>
      <c r="C94" s="24"/>
      <c r="D94" s="27"/>
      <c r="E94" s="27"/>
      <c r="F94" s="27"/>
      <c r="H94" s="26"/>
    </row>
    <row r="95" spans="1:8" x14ac:dyDescent="0.2">
      <c r="A95" s="17"/>
      <c r="B95" s="18"/>
      <c r="C95" s="18"/>
      <c r="D95" s="27"/>
      <c r="E95" s="27"/>
      <c r="F95" s="27"/>
    </row>
    <row r="96" spans="1:8" x14ac:dyDescent="0.2">
      <c r="A96" s="17"/>
      <c r="B96" s="15"/>
      <c r="C96" s="15"/>
      <c r="D96" s="27"/>
      <c r="E96" s="27"/>
      <c r="F96" s="27"/>
    </row>
    <row r="97" spans="1:6" x14ac:dyDescent="0.2">
      <c r="A97" s="17"/>
      <c r="B97" s="15"/>
      <c r="C97" s="15"/>
      <c r="D97" s="27"/>
      <c r="E97" s="27"/>
      <c r="F97" s="27"/>
    </row>
    <row r="98" spans="1:6" x14ac:dyDescent="0.2">
      <c r="A98" s="17"/>
      <c r="B98" s="15"/>
      <c r="C98" s="15"/>
      <c r="D98" s="27"/>
      <c r="E98" s="27"/>
      <c r="F98" s="27"/>
    </row>
    <row r="99" spans="1:6" x14ac:dyDescent="0.2">
      <c r="A99" s="17"/>
      <c r="B99" s="15"/>
      <c r="C99" s="15"/>
      <c r="D99" s="27"/>
      <c r="E99" s="27"/>
      <c r="F99" s="27"/>
    </row>
    <row r="100" spans="1:6" x14ac:dyDescent="0.2">
      <c r="A100" s="17"/>
      <c r="B100" s="15"/>
      <c r="C100" s="15"/>
      <c r="D100" s="27"/>
      <c r="E100" s="27"/>
      <c r="F100" s="27"/>
    </row>
    <row r="101" spans="1:6" x14ac:dyDescent="0.2">
      <c r="A101" s="17"/>
      <c r="B101" s="15"/>
      <c r="C101" s="15"/>
    </row>
    <row r="102" spans="1:6" x14ac:dyDescent="0.2">
      <c r="A102" s="17"/>
      <c r="B102" s="15"/>
      <c r="C102" s="15"/>
    </row>
  </sheetData>
  <phoneticPr fontId="5" type="noConversion"/>
  <printOptions headings="1" gridLines="1"/>
  <pageMargins left="0.74803149606299213" right="0.74803149606299213" top="0.98425196850393704" bottom="0.98425196850393704" header="0.51181102362204722" footer="0.51181102362204722"/>
  <pageSetup paperSize="9" orientation="portrait" blackAndWhite="1" r:id="rId1"/>
  <headerFooter alignWithMargins="0"/>
  <rowBreaks count="2" manualBreakCount="2">
    <brk id="28" max="16383" man="1"/>
    <brk id="63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"/>
  <sheetViews>
    <sheetView tabSelected="1" workbookViewId="0">
      <selection activeCell="B30" sqref="B30"/>
    </sheetView>
  </sheetViews>
  <sheetFormatPr defaultRowHeight="12.75" x14ac:dyDescent="0.2"/>
  <cols>
    <col min="2" max="2" width="41.7109375" bestFit="1" customWidth="1"/>
    <col min="3" max="3" width="13" customWidth="1"/>
    <col min="4" max="4" width="12.7109375" customWidth="1"/>
  </cols>
  <sheetData>
    <row r="1" spans="1:5" x14ac:dyDescent="0.2">
      <c r="A1" s="1"/>
      <c r="B1" s="11" t="s">
        <v>7</v>
      </c>
      <c r="C1" s="33">
        <v>2019</v>
      </c>
      <c r="D1" s="6">
        <v>2018</v>
      </c>
    </row>
    <row r="2" spans="1:5" ht="15" customHeight="1" x14ac:dyDescent="0.2">
      <c r="A2" s="1"/>
      <c r="B2" s="4"/>
      <c r="C2" s="3" t="s">
        <v>0</v>
      </c>
      <c r="D2" s="6" t="s">
        <v>0</v>
      </c>
    </row>
    <row r="3" spans="1:5" x14ac:dyDescent="0.2">
      <c r="A3" s="2" t="s">
        <v>1</v>
      </c>
      <c r="B3" s="5" t="s">
        <v>8</v>
      </c>
      <c r="C3" s="8">
        <f>145000/360000</f>
        <v>0.40277777777777779</v>
      </c>
      <c r="D3" s="38">
        <f>105000/260000</f>
        <v>0.40384615384615385</v>
      </c>
    </row>
    <row r="4" spans="1:5" x14ac:dyDescent="0.2">
      <c r="A4" s="2"/>
      <c r="B4" s="7" t="s">
        <v>16</v>
      </c>
      <c r="C4" s="8"/>
      <c r="D4" s="8"/>
    </row>
    <row r="5" spans="1:5" x14ac:dyDescent="0.2">
      <c r="A5" s="2"/>
      <c r="B5" s="5"/>
      <c r="C5" s="8"/>
      <c r="D5" s="8"/>
    </row>
    <row r="6" spans="1:5" x14ac:dyDescent="0.2">
      <c r="A6" s="2" t="s">
        <v>3</v>
      </c>
      <c r="B6" s="5" t="s">
        <v>9</v>
      </c>
      <c r="C6" s="8">
        <f>39000/360000</f>
        <v>0.10833333333333334</v>
      </c>
      <c r="D6" s="8">
        <f>23000/260000</f>
        <v>8.8461538461538466E-2</v>
      </c>
    </row>
    <row r="7" spans="1:5" x14ac:dyDescent="0.2">
      <c r="A7" s="2"/>
      <c r="B7" s="7" t="s">
        <v>17</v>
      </c>
      <c r="C7" s="8"/>
      <c r="D7" s="8"/>
    </row>
    <row r="8" spans="1:5" x14ac:dyDescent="0.2">
      <c r="A8" s="2"/>
      <c r="B8" s="5"/>
      <c r="C8" s="8"/>
      <c r="D8" s="8"/>
    </row>
    <row r="9" spans="1:5" x14ac:dyDescent="0.2">
      <c r="A9" s="2" t="s">
        <v>6</v>
      </c>
      <c r="B9" s="9" t="s">
        <v>13</v>
      </c>
      <c r="C9" s="8">
        <f>39000/C26</f>
        <v>0.23708206686930092</v>
      </c>
      <c r="D9" s="8">
        <f>23000/D26</f>
        <v>0.2</v>
      </c>
    </row>
    <row r="10" spans="1:5" x14ac:dyDescent="0.2">
      <c r="A10" s="2"/>
      <c r="B10" s="7" t="s">
        <v>18</v>
      </c>
      <c r="C10" s="45"/>
      <c r="D10" s="45"/>
    </row>
    <row r="11" spans="1:5" x14ac:dyDescent="0.2">
      <c r="A11" s="12"/>
      <c r="B11" s="9"/>
      <c r="C11" s="37"/>
      <c r="D11" s="37"/>
    </row>
    <row r="12" spans="1:5" x14ac:dyDescent="0.2">
      <c r="A12" s="2"/>
      <c r="B12" s="11" t="s">
        <v>12</v>
      </c>
      <c r="C12" s="43"/>
      <c r="D12" s="40"/>
    </row>
    <row r="13" spans="1:5" x14ac:dyDescent="0.2">
      <c r="A13" s="2"/>
      <c r="B13" s="4"/>
      <c r="C13" s="43"/>
      <c r="D13" s="40"/>
    </row>
    <row r="14" spans="1:5" x14ac:dyDescent="0.2">
      <c r="A14" s="10" t="s">
        <v>10</v>
      </c>
      <c r="B14" s="5" t="s">
        <v>2</v>
      </c>
      <c r="C14" s="39">
        <f>215000/C27</f>
        <v>2.3888888888888888</v>
      </c>
      <c r="D14" s="40">
        <f>155000/D27</f>
        <v>2.0666666666666669</v>
      </c>
      <c r="E14" s="36" t="s">
        <v>14</v>
      </c>
    </row>
    <row r="15" spans="1:5" x14ac:dyDescent="0.2">
      <c r="A15" s="2"/>
      <c r="B15" s="7" t="s">
        <v>19</v>
      </c>
      <c r="C15" s="44">
        <f>365/C14</f>
        <v>152.7906976744186</v>
      </c>
      <c r="D15" s="39">
        <f>365/D14</f>
        <v>176.61290322580643</v>
      </c>
      <c r="E15" s="36" t="s">
        <v>15</v>
      </c>
    </row>
    <row r="16" spans="1:5" x14ac:dyDescent="0.2">
      <c r="A16" s="2"/>
      <c r="B16" s="5"/>
      <c r="D16" s="39"/>
    </row>
    <row r="17" spans="1:5" x14ac:dyDescent="0.2">
      <c r="A17" s="2"/>
      <c r="B17" s="5"/>
      <c r="C17" s="39"/>
      <c r="D17" s="40"/>
    </row>
    <row r="18" spans="1:5" x14ac:dyDescent="0.2">
      <c r="A18" s="10" t="s">
        <v>11</v>
      </c>
      <c r="B18" s="5" t="s">
        <v>4</v>
      </c>
      <c r="C18" s="39">
        <f>300000/C28</f>
        <v>5</v>
      </c>
      <c r="D18" s="39">
        <f>210000/D28</f>
        <v>4</v>
      </c>
      <c r="E18" s="36" t="s">
        <v>14</v>
      </c>
    </row>
    <row r="19" spans="1:5" x14ac:dyDescent="0.2">
      <c r="A19" s="2"/>
      <c r="B19" s="7" t="s">
        <v>20</v>
      </c>
      <c r="C19">
        <f>365/C18</f>
        <v>73</v>
      </c>
      <c r="D19" s="39">
        <f>365/D18</f>
        <v>91.25</v>
      </c>
      <c r="E19" s="36" t="s">
        <v>15</v>
      </c>
    </row>
    <row r="20" spans="1:5" x14ac:dyDescent="0.2">
      <c r="A20" s="12"/>
      <c r="B20" s="5"/>
      <c r="C20" s="39"/>
      <c r="D20" s="40"/>
    </row>
    <row r="21" spans="1:5" x14ac:dyDescent="0.2">
      <c r="A21" s="2"/>
      <c r="B21" s="1" t="s">
        <v>5</v>
      </c>
      <c r="C21" s="39"/>
      <c r="D21" s="40"/>
    </row>
    <row r="22" spans="1:5" x14ac:dyDescent="0.2">
      <c r="A22" s="2"/>
      <c r="B22" s="1" t="s">
        <v>5</v>
      </c>
      <c r="C22" s="39"/>
      <c r="D22" s="40"/>
    </row>
    <row r="23" spans="1:5" x14ac:dyDescent="0.2">
      <c r="A23" s="47"/>
      <c r="B23" s="48"/>
      <c r="C23" s="49"/>
      <c r="D23" s="50"/>
    </row>
    <row r="24" spans="1:5" x14ac:dyDescent="0.2">
      <c r="C24" s="35">
        <v>2019</v>
      </c>
      <c r="D24" s="35">
        <v>2018</v>
      </c>
    </row>
    <row r="25" spans="1:5" x14ac:dyDescent="0.2">
      <c r="B25" s="46" t="s">
        <v>21</v>
      </c>
    </row>
    <row r="26" spans="1:5" x14ac:dyDescent="0.2">
      <c r="B26" s="46" t="s">
        <v>24</v>
      </c>
      <c r="C26" s="42">
        <f>(199000+130000)/2</f>
        <v>164500</v>
      </c>
      <c r="D26" s="42">
        <f>(130000+100000)/2</f>
        <v>115000</v>
      </c>
    </row>
    <row r="27" spans="1:5" x14ac:dyDescent="0.2">
      <c r="B27" s="41" t="s">
        <v>22</v>
      </c>
      <c r="C27">
        <f>(100000+80000)/2</f>
        <v>90000</v>
      </c>
      <c r="D27">
        <f>(80000+70000)/2</f>
        <v>75000</v>
      </c>
    </row>
    <row r="28" spans="1:5" x14ac:dyDescent="0.2">
      <c r="B28" s="41" t="s">
        <v>23</v>
      </c>
      <c r="C28">
        <f>(65000+55000)/2</f>
        <v>60000</v>
      </c>
      <c r="D28">
        <f>(55000+50000)/2</f>
        <v>52500</v>
      </c>
    </row>
  </sheetData>
  <phoneticPr fontId="5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Reports</vt:lpstr>
      <vt:lpstr>Ratios</vt:lpstr>
    </vt:vector>
  </TitlesOfParts>
  <Company>Education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jyoun247</dc:creator>
  <cp:lastModifiedBy>HAMPSON, Riley</cp:lastModifiedBy>
  <cp:lastPrinted>2011-11-14T01:00:43Z</cp:lastPrinted>
  <dcterms:created xsi:type="dcterms:W3CDTF">2011-11-14T00:11:33Z</dcterms:created>
  <dcterms:modified xsi:type="dcterms:W3CDTF">2023-08-24T23:02:28Z</dcterms:modified>
</cp:coreProperties>
</file>