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rinterSettings/printerSettings1.bin" ContentType="application/vnd.openxmlformats-officedocument.spreadsheetml.printerSettings"/>
  <Override PartName="/xl/drawings/drawing2.xml" ContentType="application/vnd.openxmlformats-officedocument.drawing+xml"/>
  <Override PartName="/xl/charts/chart2.xml" ContentType="application/vnd.openxmlformats-officedocument.drawingml.chart+xml"/>
  <Override PartName="/xl/printerSettings/printerSettings2.bin" ContentType="application/vnd.openxmlformats-officedocument.spreadsheetml.printerSettings"/>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printerSettings/printerSettings3.bin" ContentType="application/vnd.openxmlformats-officedocument.spreadsheetml.printerSettings"/>
  <Override PartName="/xl/drawings/drawing5.xml" ContentType="application/vnd.openxmlformats-officedocument.drawing+xml"/>
  <Override PartName="/xl/charts/chart4.xml" ContentType="application/vnd.openxmlformats-officedocument.drawingml.chart+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Data\Misc\AT\"/>
    </mc:Choice>
  </mc:AlternateContent>
  <xr:revisionPtr revIDLastSave="0" documentId="13_ncr:1_{5A6466A2-CFEF-45A5-90F6-6FA71AD11530}" xr6:coauthVersionLast="34" xr6:coauthVersionMax="34" xr10:uidLastSave="{00000000-0000-0000-0000-000000000000}"/>
  <bookViews>
    <workbookView xWindow="240" yWindow="90" windowWidth="24795" windowHeight="12270" firstSheet="2" activeTab="2" xr2:uid="{00000000-000D-0000-FFFF-FFFF00000000}"/>
  </bookViews>
  <sheets>
    <sheet name="Hit chance" sheetId="6" r:id="rId1"/>
    <sheet name="Effective Critical Chance" sheetId="1" r:id="rId2"/>
    <sheet name="Prob of finding Ext, Leg items" sheetId="7" r:id="rId3"/>
    <sheet name="Average damage per round" sheetId="10" r:id="rId4"/>
    <sheet name="XP for level ups" sheetId="9" r:id="rId5"/>
    <sheet name="Dual Wield" sheetId="2" r:id="rId6"/>
    <sheet name="Evasion" sheetId="3" r:id="rId7"/>
    <sheet name="Light armor skill" sheetId="4" r:id="rId8"/>
    <sheet name="Weapon prof. skill" sheetId="5" r:id="rId9"/>
    <sheet name="Average Damage" sheetId="8"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10" l="1"/>
  <c r="B12" i="10" s="1"/>
  <c r="B13" i="10" s="1"/>
  <c r="B14" i="10" s="1"/>
  <c r="B10" i="10"/>
  <c r="B2" i="9" l="1"/>
  <c r="C2" i="9" s="1"/>
  <c r="D2" i="9" s="1"/>
  <c r="A3" i="9"/>
  <c r="A4" i="9" s="1"/>
  <c r="A5" i="9" l="1"/>
  <c r="B4" i="9"/>
  <c r="B3" i="9"/>
  <c r="C3" i="9" s="1"/>
  <c r="D3" i="9" s="1"/>
  <c r="A39" i="7"/>
  <c r="B39" i="7" s="1"/>
  <c r="C4" i="9" l="1"/>
  <c r="D4" i="9" s="1"/>
  <c r="C39" i="7"/>
  <c r="A6" i="9"/>
  <c r="B5" i="9"/>
  <c r="C5" i="9" s="1"/>
  <c r="D5" i="9" s="1"/>
  <c r="A7" i="9" l="1"/>
  <c r="B6" i="9"/>
  <c r="C6" i="9" s="1"/>
  <c r="D6" i="9" l="1"/>
  <c r="A8" i="9"/>
  <c r="B7" i="9"/>
  <c r="C7" i="9" s="1"/>
  <c r="N13" i="8"/>
  <c r="M16" i="8" s="1"/>
  <c r="D7" i="9" l="1"/>
  <c r="A9" i="9"/>
  <c r="B8" i="9"/>
  <c r="C8" i="9" s="1"/>
  <c r="F18" i="2"/>
  <c r="D18" i="2"/>
  <c r="C18" i="2"/>
  <c r="B18" i="2"/>
  <c r="F17" i="2"/>
  <c r="E17" i="2"/>
  <c r="D17" i="2"/>
  <c r="C17" i="2"/>
  <c r="B17" i="2"/>
  <c r="F16" i="2"/>
  <c r="E16" i="2"/>
  <c r="D16" i="2"/>
  <c r="C16" i="2"/>
  <c r="B16" i="2"/>
  <c r="A10" i="9" l="1"/>
  <c r="B9" i="9"/>
  <c r="C9" i="9" s="1"/>
  <c r="D8" i="9"/>
  <c r="E24" i="2"/>
  <c r="E18" i="2"/>
  <c r="E12" i="2"/>
  <c r="F24" i="2"/>
  <c r="D24" i="2"/>
  <c r="C24" i="2"/>
  <c r="B24" i="2"/>
  <c r="F23" i="2"/>
  <c r="E23" i="2"/>
  <c r="D23" i="2"/>
  <c r="C23" i="2"/>
  <c r="B23" i="2"/>
  <c r="F22" i="2"/>
  <c r="E22" i="2"/>
  <c r="D22" i="2"/>
  <c r="C22" i="2"/>
  <c r="B22" i="2"/>
  <c r="F12" i="2"/>
  <c r="D12" i="2"/>
  <c r="C12" i="2"/>
  <c r="B12" i="2"/>
  <c r="F11" i="2"/>
  <c r="E11" i="2"/>
  <c r="D11" i="2"/>
  <c r="C11" i="2"/>
  <c r="B11" i="2"/>
  <c r="F10" i="2"/>
  <c r="E10" i="2"/>
  <c r="D10" i="2"/>
  <c r="C10" i="2"/>
  <c r="B10" i="2"/>
  <c r="D9" i="9" l="1"/>
  <c r="A11" i="9"/>
  <c r="B10" i="9"/>
  <c r="C10" i="9" s="1"/>
  <c r="C9" i="7"/>
  <c r="Q20" i="7"/>
  <c r="R20" i="7"/>
  <c r="Q19" i="7"/>
  <c r="R19" i="7"/>
  <c r="R18" i="7"/>
  <c r="R17" i="7"/>
  <c r="R16" i="7"/>
  <c r="R15" i="7"/>
  <c r="R14" i="7"/>
  <c r="R13" i="7"/>
  <c r="Q18" i="7"/>
  <c r="Q17" i="7"/>
  <c r="Q16" i="7"/>
  <c r="Q15" i="7"/>
  <c r="Q14" i="7"/>
  <c r="Q13" i="7"/>
  <c r="B9" i="7"/>
  <c r="A10" i="7"/>
  <c r="B10" i="7" s="1"/>
  <c r="C9" i="6"/>
  <c r="B9" i="6"/>
  <c r="A10" i="6"/>
  <c r="C10" i="6" s="1"/>
  <c r="C10" i="4"/>
  <c r="D10" i="4" s="1"/>
  <c r="C9" i="4"/>
  <c r="D9" i="4" s="1"/>
  <c r="C8" i="4"/>
  <c r="D8" i="4" s="1"/>
  <c r="C7" i="4"/>
  <c r="D7" i="4" s="1"/>
  <c r="A11" i="6" l="1"/>
  <c r="D10" i="9"/>
  <c r="B10" i="6"/>
  <c r="A12" i="9"/>
  <c r="B11" i="9"/>
  <c r="C11" i="9" s="1"/>
  <c r="D11" i="4"/>
  <c r="C10" i="7"/>
  <c r="A11" i="7"/>
  <c r="B11" i="1"/>
  <c r="B10" i="1"/>
  <c r="C10" i="1" s="1"/>
  <c r="A12" i="1"/>
  <c r="D11" i="9" l="1"/>
  <c r="C11" i="1"/>
  <c r="B12" i="1"/>
  <c r="A13" i="9"/>
  <c r="B12" i="9"/>
  <c r="C12" i="9" s="1"/>
  <c r="A12" i="6"/>
  <c r="B11" i="6"/>
  <c r="C11" i="6"/>
  <c r="A12" i="7"/>
  <c r="C11" i="7"/>
  <c r="B11" i="7"/>
  <c r="A13" i="1"/>
  <c r="D12" i="9" l="1"/>
  <c r="C12" i="1"/>
  <c r="B13" i="1"/>
  <c r="C13" i="1" s="1"/>
  <c r="A14" i="9"/>
  <c r="B13" i="9"/>
  <c r="C13" i="9" s="1"/>
  <c r="A13" i="6"/>
  <c r="C12" i="6"/>
  <c r="B12" i="6"/>
  <c r="A13" i="7"/>
  <c r="B12" i="7"/>
  <c r="C12" i="7"/>
  <c r="A14" i="1"/>
  <c r="D13" i="9" l="1"/>
  <c r="A15" i="1"/>
  <c r="B15" i="1" s="1"/>
  <c r="B14" i="1"/>
  <c r="C14" i="1" s="1"/>
  <c r="A15" i="9"/>
  <c r="B14" i="9"/>
  <c r="C14" i="9" s="1"/>
  <c r="A14" i="6"/>
  <c r="C13" i="6"/>
  <c r="B13" i="6"/>
  <c r="A14" i="7"/>
  <c r="C13" i="7"/>
  <c r="B13" i="7"/>
  <c r="A16" i="1" l="1"/>
  <c r="B16" i="1" s="1"/>
  <c r="D14" i="9"/>
  <c r="A15" i="6"/>
  <c r="B14" i="6"/>
  <c r="C14" i="6"/>
  <c r="A16" i="9"/>
  <c r="B15" i="9"/>
  <c r="C15" i="9" s="1"/>
  <c r="A15" i="7"/>
  <c r="B14" i="7"/>
  <c r="C14" i="7"/>
  <c r="A17" i="1"/>
  <c r="B17" i="1" s="1"/>
  <c r="C15" i="1"/>
  <c r="D15" i="9" l="1"/>
  <c r="A16" i="6"/>
  <c r="C15" i="6"/>
  <c r="B15" i="6"/>
  <c r="A17" i="9"/>
  <c r="B16" i="9"/>
  <c r="C16" i="9" s="1"/>
  <c r="A16" i="7"/>
  <c r="C15" i="7"/>
  <c r="B15" i="7"/>
  <c r="A18" i="1"/>
  <c r="B18" i="1" s="1"/>
  <c r="C16" i="1"/>
  <c r="D16" i="9" l="1"/>
  <c r="A17" i="6"/>
  <c r="C16" i="6"/>
  <c r="B16" i="6"/>
  <c r="A18" i="9"/>
  <c r="B17" i="9"/>
  <c r="C17" i="9" s="1"/>
  <c r="A17" i="7"/>
  <c r="B16" i="7"/>
  <c r="C16" i="7"/>
  <c r="A19" i="1"/>
  <c r="B19" i="1" s="1"/>
  <c r="C17" i="1"/>
  <c r="D17" i="9" l="1"/>
  <c r="A18" i="6"/>
  <c r="C17" i="6"/>
  <c r="B17" i="6"/>
  <c r="A19" i="9"/>
  <c r="B18" i="9"/>
  <c r="C18" i="9" s="1"/>
  <c r="A18" i="7"/>
  <c r="C17" i="7"/>
  <c r="B17" i="7"/>
  <c r="A20" i="1"/>
  <c r="B20" i="1" s="1"/>
  <c r="C18" i="1"/>
  <c r="D18" i="9" l="1"/>
  <c r="A19" i="6"/>
  <c r="C18" i="6"/>
  <c r="B18" i="6"/>
  <c r="A20" i="9"/>
  <c r="B19" i="9"/>
  <c r="C19" i="9" s="1"/>
  <c r="A19" i="7"/>
  <c r="B18" i="7"/>
  <c r="C18" i="7"/>
  <c r="A21" i="1"/>
  <c r="B21" i="1" s="1"/>
  <c r="C19" i="1"/>
  <c r="D19" i="9" l="1"/>
  <c r="A20" i="6"/>
  <c r="C19" i="6"/>
  <c r="B19" i="6"/>
  <c r="A21" i="9"/>
  <c r="B20" i="9"/>
  <c r="C20" i="9" s="1"/>
  <c r="A20" i="7"/>
  <c r="C19" i="7"/>
  <c r="B19" i="7"/>
  <c r="A22" i="1"/>
  <c r="B22" i="1" s="1"/>
  <c r="C20" i="1"/>
  <c r="D20" i="9" l="1"/>
  <c r="A21" i="6"/>
  <c r="C20" i="6"/>
  <c r="B20" i="6"/>
  <c r="A22" i="9"/>
  <c r="B21" i="9"/>
  <c r="C21" i="9" s="1"/>
  <c r="A21" i="7"/>
  <c r="B20" i="7"/>
  <c r="C20" i="7"/>
  <c r="A23" i="1"/>
  <c r="B23" i="1" s="1"/>
  <c r="C21" i="1"/>
  <c r="A22" i="6" l="1"/>
  <c r="C21" i="6"/>
  <c r="B21" i="6"/>
  <c r="D21" i="9"/>
  <c r="A23" i="9"/>
  <c r="B22" i="9"/>
  <c r="C22" i="9" s="1"/>
  <c r="A22" i="7"/>
  <c r="C21" i="7"/>
  <c r="B21" i="7"/>
  <c r="A24" i="1"/>
  <c r="B24" i="1" s="1"/>
  <c r="C22" i="1"/>
  <c r="D22" i="9" l="1"/>
  <c r="A24" i="9"/>
  <c r="B23" i="9"/>
  <c r="C23" i="9" s="1"/>
  <c r="A23" i="6"/>
  <c r="C22" i="6"/>
  <c r="B22" i="6"/>
  <c r="A23" i="7"/>
  <c r="B22" i="7"/>
  <c r="C22" i="7"/>
  <c r="A25" i="1"/>
  <c r="B25" i="1" s="1"/>
  <c r="C23" i="1"/>
  <c r="D23" i="9" l="1"/>
  <c r="A25" i="9"/>
  <c r="B24" i="9"/>
  <c r="C24" i="9" s="1"/>
  <c r="A24" i="6"/>
  <c r="C23" i="6"/>
  <c r="B23" i="6"/>
  <c r="A24" i="7"/>
  <c r="C23" i="7"/>
  <c r="B23" i="7"/>
  <c r="A26" i="1"/>
  <c r="B26" i="1" s="1"/>
  <c r="C24" i="1"/>
  <c r="A26" i="9" l="1"/>
  <c r="B25" i="9"/>
  <c r="A25" i="6"/>
  <c r="C24" i="6"/>
  <c r="B24" i="6"/>
  <c r="C25" i="9"/>
  <c r="D24" i="9"/>
  <c r="A25" i="7"/>
  <c r="B24" i="7"/>
  <c r="C24" i="7"/>
  <c r="A27" i="1"/>
  <c r="B27" i="1" s="1"/>
  <c r="C25" i="1"/>
  <c r="A26" i="6" l="1"/>
  <c r="C25" i="6"/>
  <c r="B25" i="6"/>
  <c r="C26" i="9"/>
  <c r="D25" i="9"/>
  <c r="A27" i="9"/>
  <c r="B26" i="9"/>
  <c r="A26" i="7"/>
  <c r="C25" i="7"/>
  <c r="B25" i="7"/>
  <c r="A28" i="1"/>
  <c r="B28" i="1" s="1"/>
  <c r="C26" i="1"/>
  <c r="D26" i="9" l="1"/>
  <c r="A28" i="9"/>
  <c r="B27" i="9"/>
  <c r="C27" i="9" s="1"/>
  <c r="A27" i="6"/>
  <c r="C26" i="6"/>
  <c r="B26" i="6"/>
  <c r="A27" i="7"/>
  <c r="B26" i="7"/>
  <c r="C26" i="7"/>
  <c r="A29" i="1"/>
  <c r="B29" i="1" s="1"/>
  <c r="C27" i="1"/>
  <c r="D27" i="9" l="1"/>
  <c r="A28" i="6"/>
  <c r="C27" i="6"/>
  <c r="B27" i="6"/>
  <c r="A29" i="9"/>
  <c r="B28" i="9"/>
  <c r="C28" i="9" s="1"/>
  <c r="A28" i="7"/>
  <c r="C27" i="7"/>
  <c r="B27" i="7"/>
  <c r="A30" i="1"/>
  <c r="B30" i="1" s="1"/>
  <c r="C28" i="1"/>
  <c r="A30" i="9" l="1"/>
  <c r="B29" i="9"/>
  <c r="C29" i="9" s="1"/>
  <c r="D28" i="9"/>
  <c r="A29" i="6"/>
  <c r="C28" i="6"/>
  <c r="B28" i="6"/>
  <c r="A29" i="7"/>
  <c r="B28" i="7"/>
  <c r="C28" i="7"/>
  <c r="A31" i="1"/>
  <c r="B31" i="1" s="1"/>
  <c r="C29" i="1"/>
  <c r="D29" i="9" l="1"/>
  <c r="A30" i="6"/>
  <c r="C29" i="6"/>
  <c r="B29" i="6"/>
  <c r="A31" i="9"/>
  <c r="B30" i="9"/>
  <c r="C30" i="9" s="1"/>
  <c r="A30" i="7"/>
  <c r="C29" i="7"/>
  <c r="B29" i="7"/>
  <c r="A32" i="1"/>
  <c r="B32" i="1" s="1"/>
  <c r="C30" i="1"/>
  <c r="D30" i="9" l="1"/>
  <c r="A31" i="6"/>
  <c r="B30" i="6"/>
  <c r="C30" i="6"/>
  <c r="A32" i="9"/>
  <c r="B31" i="9"/>
  <c r="C31" i="9" s="1"/>
  <c r="A31" i="7"/>
  <c r="B30" i="7"/>
  <c r="C30" i="7"/>
  <c r="A33" i="1"/>
  <c r="B33" i="1" s="1"/>
  <c r="C31" i="1"/>
  <c r="D31" i="9" l="1"/>
  <c r="A33" i="9"/>
  <c r="B32" i="9"/>
  <c r="C32" i="9" s="1"/>
  <c r="A32" i="6"/>
  <c r="C31" i="6"/>
  <c r="B31" i="6"/>
  <c r="A32" i="7"/>
  <c r="C31" i="7"/>
  <c r="B31" i="7"/>
  <c r="A34" i="1"/>
  <c r="B34" i="1" s="1"/>
  <c r="C32" i="1"/>
  <c r="D32" i="9" l="1"/>
  <c r="A33" i="6"/>
  <c r="C32" i="6"/>
  <c r="B32" i="6"/>
  <c r="A34" i="9"/>
  <c r="B33" i="9"/>
  <c r="C33" i="9" s="1"/>
  <c r="A33" i="7"/>
  <c r="B32" i="7"/>
  <c r="C32" i="7"/>
  <c r="A35" i="1"/>
  <c r="B35" i="1" s="1"/>
  <c r="C33" i="1"/>
  <c r="D33" i="9" l="1"/>
  <c r="A34" i="6"/>
  <c r="C33" i="6"/>
  <c r="B33" i="6"/>
  <c r="A35" i="9"/>
  <c r="B34" i="9"/>
  <c r="C34" i="9" s="1"/>
  <c r="A34" i="7"/>
  <c r="C33" i="7"/>
  <c r="B33" i="7"/>
  <c r="A36" i="1"/>
  <c r="B36" i="1" s="1"/>
  <c r="C34" i="1"/>
  <c r="D34" i="9" l="1"/>
  <c r="A35" i="6"/>
  <c r="C34" i="6"/>
  <c r="B34" i="6"/>
  <c r="A36" i="9"/>
  <c r="B35" i="9"/>
  <c r="C35" i="9" s="1"/>
  <c r="A35" i="7"/>
  <c r="B34" i="7"/>
  <c r="C34" i="7"/>
  <c r="A37" i="1"/>
  <c r="B37" i="1" s="1"/>
  <c r="C35" i="1"/>
  <c r="D35" i="9" l="1"/>
  <c r="A36" i="6"/>
  <c r="C35" i="6"/>
  <c r="B35" i="6"/>
  <c r="A37" i="9"/>
  <c r="B36" i="9"/>
  <c r="C36" i="9" s="1"/>
  <c r="A36" i="7"/>
  <c r="C35" i="7"/>
  <c r="B35" i="7"/>
  <c r="A38" i="1"/>
  <c r="B38" i="1" s="1"/>
  <c r="C36" i="1"/>
  <c r="D36" i="9" l="1"/>
  <c r="A37" i="6"/>
  <c r="C36" i="6"/>
  <c r="B36" i="6"/>
  <c r="A38" i="9"/>
  <c r="B37" i="9"/>
  <c r="C37" i="9" s="1"/>
  <c r="A37" i="7"/>
  <c r="B36" i="7"/>
  <c r="C36" i="7"/>
  <c r="A39" i="1"/>
  <c r="B39" i="1" s="1"/>
  <c r="C37" i="1"/>
  <c r="D37" i="9" l="1"/>
  <c r="A38" i="6"/>
  <c r="C37" i="6"/>
  <c r="B37" i="6"/>
  <c r="A39" i="9"/>
  <c r="B38" i="9"/>
  <c r="C38" i="9" s="1"/>
  <c r="C37" i="7"/>
  <c r="B37" i="7"/>
  <c r="A40" i="1"/>
  <c r="B40" i="1" s="1"/>
  <c r="C38" i="1"/>
  <c r="D38" i="9" l="1"/>
  <c r="A39" i="6"/>
  <c r="C38" i="6"/>
  <c r="B38" i="6"/>
  <c r="A40" i="9"/>
  <c r="B39" i="9"/>
  <c r="C39" i="9" s="1"/>
  <c r="A41" i="1"/>
  <c r="B41" i="1" s="1"/>
  <c r="C39" i="1"/>
  <c r="D39" i="9" l="1"/>
  <c r="A40" i="6"/>
  <c r="C39" i="6"/>
  <c r="B39" i="6"/>
  <c r="A41" i="9"/>
  <c r="B40" i="9"/>
  <c r="C40" i="9" s="1"/>
  <c r="A42" i="1"/>
  <c r="B42" i="1" s="1"/>
  <c r="C40" i="1"/>
  <c r="D40" i="9" l="1"/>
  <c r="A41" i="6"/>
  <c r="C40" i="6"/>
  <c r="B40" i="6"/>
  <c r="A42" i="9"/>
  <c r="B41" i="9"/>
  <c r="C41" i="9" s="1"/>
  <c r="C41" i="1"/>
  <c r="A43" i="1"/>
  <c r="B43" i="1" s="1"/>
  <c r="D41" i="9" l="1"/>
  <c r="A42" i="6"/>
  <c r="C41" i="6"/>
  <c r="B41" i="6"/>
  <c r="A43" i="9"/>
  <c r="B42" i="9"/>
  <c r="C42" i="9" s="1"/>
  <c r="C42" i="1"/>
  <c r="A44" i="1"/>
  <c r="B44" i="1" s="1"/>
  <c r="D42" i="9" l="1"/>
  <c r="A43" i="6"/>
  <c r="B42" i="6"/>
  <c r="C42" i="6"/>
  <c r="A44" i="9"/>
  <c r="B43" i="9"/>
  <c r="C43" i="9" s="1"/>
  <c r="A45" i="1"/>
  <c r="B45" i="1" s="1"/>
  <c r="C43" i="1"/>
  <c r="D43" i="9" l="1"/>
  <c r="A44" i="6"/>
  <c r="C43" i="6"/>
  <c r="B43" i="6"/>
  <c r="A45" i="9"/>
  <c r="B44" i="9"/>
  <c r="C44" i="9" s="1"/>
  <c r="A46" i="1"/>
  <c r="B46" i="1" s="1"/>
  <c r="C44" i="1"/>
  <c r="D44" i="9" l="1"/>
  <c r="A45" i="6"/>
  <c r="C44" i="6"/>
  <c r="B44" i="6"/>
  <c r="A46" i="9"/>
  <c r="B45" i="9"/>
  <c r="C45" i="9" s="1"/>
  <c r="A47" i="1"/>
  <c r="B47" i="1" s="1"/>
  <c r="C45" i="1"/>
  <c r="D45" i="9" l="1"/>
  <c r="A46" i="6"/>
  <c r="C45" i="6"/>
  <c r="B45" i="6"/>
  <c r="A47" i="9"/>
  <c r="B46" i="9"/>
  <c r="C46" i="9" s="1"/>
  <c r="A48" i="1"/>
  <c r="B48" i="1" s="1"/>
  <c r="C46" i="1"/>
  <c r="D46" i="9" l="1"/>
  <c r="A47" i="6"/>
  <c r="B46" i="6"/>
  <c r="C46" i="6"/>
  <c r="A48" i="9"/>
  <c r="B47" i="9"/>
  <c r="C47" i="9" s="1"/>
  <c r="A49" i="1"/>
  <c r="B49" i="1" s="1"/>
  <c r="C47" i="1"/>
  <c r="D47" i="9" l="1"/>
  <c r="A48" i="6"/>
  <c r="C47" i="6"/>
  <c r="B47" i="6"/>
  <c r="A49" i="9"/>
  <c r="B48" i="9"/>
  <c r="C48" i="9" s="1"/>
  <c r="A50" i="1"/>
  <c r="B50" i="1" s="1"/>
  <c r="C48" i="1"/>
  <c r="D48" i="9" l="1"/>
  <c r="A49" i="6"/>
  <c r="C48" i="6"/>
  <c r="B48" i="6"/>
  <c r="A50" i="9"/>
  <c r="B49" i="9"/>
  <c r="C49" i="9" s="1"/>
  <c r="A51" i="1"/>
  <c r="B51" i="1" s="1"/>
  <c r="C49" i="1"/>
  <c r="D49" i="9" l="1"/>
  <c r="A50" i="6"/>
  <c r="C49" i="6"/>
  <c r="B49" i="6"/>
  <c r="A51" i="9"/>
  <c r="B50" i="9"/>
  <c r="C50" i="9" s="1"/>
  <c r="C50" i="1"/>
  <c r="A52" i="1"/>
  <c r="B52" i="1" s="1"/>
  <c r="D50" i="9" l="1"/>
  <c r="A51" i="6"/>
  <c r="C50" i="6"/>
  <c r="B50" i="6"/>
  <c r="A52" i="9"/>
  <c r="B51" i="9"/>
  <c r="C51" i="9" s="1"/>
  <c r="A53" i="1"/>
  <c r="B53" i="1" s="1"/>
  <c r="C51" i="1"/>
  <c r="D51" i="9" l="1"/>
  <c r="A52" i="6"/>
  <c r="C51" i="6"/>
  <c r="B51" i="6"/>
  <c r="A53" i="9"/>
  <c r="B52" i="9"/>
  <c r="C52" i="9" s="1"/>
  <c r="A54" i="1"/>
  <c r="B54" i="1" s="1"/>
  <c r="C52" i="1"/>
  <c r="D52" i="9" l="1"/>
  <c r="A53" i="6"/>
  <c r="C52" i="6"/>
  <c r="B52" i="6"/>
  <c r="A54" i="9"/>
  <c r="B53" i="9"/>
  <c r="C53" i="9" s="1"/>
  <c r="A55" i="1"/>
  <c r="B55" i="1" s="1"/>
  <c r="C53" i="1"/>
  <c r="D53" i="9" l="1"/>
  <c r="A54" i="6"/>
  <c r="C53" i="6"/>
  <c r="B53" i="6"/>
  <c r="A55" i="9"/>
  <c r="B54" i="9"/>
  <c r="C54" i="9" s="1"/>
  <c r="A56" i="1"/>
  <c r="B56" i="1" s="1"/>
  <c r="C54" i="1"/>
  <c r="D54" i="9" l="1"/>
  <c r="A55" i="6"/>
  <c r="C54" i="6"/>
  <c r="B54" i="6"/>
  <c r="A56" i="9"/>
  <c r="B55" i="9"/>
  <c r="C55" i="9" s="1"/>
  <c r="A57" i="1"/>
  <c r="B57" i="1" s="1"/>
  <c r="C55" i="1"/>
  <c r="D55" i="9" l="1"/>
  <c r="A56" i="6"/>
  <c r="C55" i="6"/>
  <c r="B55" i="6"/>
  <c r="A57" i="9"/>
  <c r="B56" i="9"/>
  <c r="C56" i="9" s="1"/>
  <c r="A58" i="1"/>
  <c r="B58" i="1" s="1"/>
  <c r="C56" i="1"/>
  <c r="D56" i="9" l="1"/>
  <c r="A57" i="6"/>
  <c r="C56" i="6"/>
  <c r="B56" i="6"/>
  <c r="A58" i="9"/>
  <c r="B57" i="9"/>
  <c r="C57" i="9" s="1"/>
  <c r="A59" i="1"/>
  <c r="B59" i="1" s="1"/>
  <c r="C57" i="1"/>
  <c r="D57" i="9" l="1"/>
  <c r="A58" i="6"/>
  <c r="C57" i="6"/>
  <c r="B57" i="6"/>
  <c r="A59" i="9"/>
  <c r="B58" i="9"/>
  <c r="C58" i="9" s="1"/>
  <c r="A60" i="1"/>
  <c r="B60" i="1" s="1"/>
  <c r="C58" i="1"/>
  <c r="D58" i="9" l="1"/>
  <c r="A59" i="6"/>
  <c r="C58" i="6"/>
  <c r="B58" i="6"/>
  <c r="A60" i="9"/>
  <c r="B59" i="9"/>
  <c r="C59" i="9" s="1"/>
  <c r="C59" i="1"/>
  <c r="A61" i="1"/>
  <c r="B61" i="1" s="1"/>
  <c r="A61" i="9" l="1"/>
  <c r="B60" i="9"/>
  <c r="C60" i="9" s="1"/>
  <c r="D59" i="9"/>
  <c r="A60" i="6"/>
  <c r="C59" i="6"/>
  <c r="B59" i="6"/>
  <c r="A62" i="1"/>
  <c r="B62" i="1" s="1"/>
  <c r="C60" i="1"/>
  <c r="D60" i="9" l="1"/>
  <c r="A61" i="6"/>
  <c r="C60" i="6"/>
  <c r="B60" i="6"/>
  <c r="A62" i="9"/>
  <c r="B61" i="9"/>
  <c r="C61" i="9" s="1"/>
  <c r="A63" i="1"/>
  <c r="B63" i="1" s="1"/>
  <c r="C61" i="1"/>
  <c r="A63" i="9" l="1"/>
  <c r="B62" i="9"/>
  <c r="C62" i="9" s="1"/>
  <c r="D61" i="9"/>
  <c r="A62" i="6"/>
  <c r="C61" i="6"/>
  <c r="B61" i="6"/>
  <c r="A64" i="1"/>
  <c r="B64" i="1" s="1"/>
  <c r="C62" i="1"/>
  <c r="D62" i="9" l="1"/>
  <c r="A63" i="6"/>
  <c r="B62" i="6"/>
  <c r="C62" i="6"/>
  <c r="A64" i="9"/>
  <c r="B63" i="9"/>
  <c r="C63" i="9" s="1"/>
  <c r="A65" i="1"/>
  <c r="B65" i="1" s="1"/>
  <c r="C63" i="1"/>
  <c r="A65" i="9" l="1"/>
  <c r="B64" i="9"/>
  <c r="C64" i="9" s="1"/>
  <c r="D63" i="9"/>
  <c r="A64" i="6"/>
  <c r="C63" i="6"/>
  <c r="B63" i="6"/>
  <c r="A66" i="1"/>
  <c r="B66" i="1" s="1"/>
  <c r="C64" i="1"/>
  <c r="D64" i="9" l="1"/>
  <c r="A65" i="6"/>
  <c r="C64" i="6"/>
  <c r="B64" i="6"/>
  <c r="A66" i="9"/>
  <c r="B65" i="9"/>
  <c r="C65" i="9" s="1"/>
  <c r="A67" i="1"/>
  <c r="B67" i="1" s="1"/>
  <c r="C65" i="1"/>
  <c r="A67" i="9" l="1"/>
  <c r="B66" i="9"/>
  <c r="C66" i="9" s="1"/>
  <c r="D65" i="9"/>
  <c r="A66" i="6"/>
  <c r="C65" i="6"/>
  <c r="B65" i="6"/>
  <c r="A68" i="1"/>
  <c r="B68" i="1" s="1"/>
  <c r="C66" i="1"/>
  <c r="D66" i="9" l="1"/>
  <c r="A67" i="6"/>
  <c r="C66" i="6"/>
  <c r="B66" i="6"/>
  <c r="A68" i="9"/>
  <c r="B67" i="9"/>
  <c r="C67" i="9" s="1"/>
  <c r="A69" i="1"/>
  <c r="B69" i="1" s="1"/>
  <c r="C67" i="1"/>
  <c r="A69" i="9" l="1"/>
  <c r="B68" i="9"/>
  <c r="C68" i="9" s="1"/>
  <c r="D67" i="9"/>
  <c r="A68" i="6"/>
  <c r="C67" i="6"/>
  <c r="B67" i="6"/>
  <c r="C68" i="1"/>
  <c r="A70" i="1"/>
  <c r="B70" i="1" s="1"/>
  <c r="D68" i="9" l="1"/>
  <c r="A69" i="6"/>
  <c r="C68" i="6"/>
  <c r="B68" i="6"/>
  <c r="A70" i="9"/>
  <c r="B69" i="9"/>
  <c r="C69" i="9" s="1"/>
  <c r="A71" i="1"/>
  <c r="B71" i="1" s="1"/>
  <c r="C69" i="1"/>
  <c r="A71" i="9" l="1"/>
  <c r="B70" i="9"/>
  <c r="C70" i="9" s="1"/>
  <c r="D69" i="9"/>
  <c r="A70" i="6"/>
  <c r="C69" i="6"/>
  <c r="B69" i="6"/>
  <c r="C70" i="1"/>
  <c r="A72" i="1"/>
  <c r="B72" i="1" s="1"/>
  <c r="D70" i="9" l="1"/>
  <c r="A71" i="6"/>
  <c r="C70" i="6"/>
  <c r="B70" i="6"/>
  <c r="A72" i="9"/>
  <c r="B71" i="9"/>
  <c r="C71" i="9" s="1"/>
  <c r="C71" i="1"/>
  <c r="A73" i="1"/>
  <c r="B73" i="1" s="1"/>
  <c r="A73" i="9" l="1"/>
  <c r="B72" i="9"/>
  <c r="C72" i="9" s="1"/>
  <c r="D71" i="9"/>
  <c r="A72" i="6"/>
  <c r="C71" i="6"/>
  <c r="B71" i="6"/>
  <c r="A74" i="1"/>
  <c r="B74" i="1" s="1"/>
  <c r="C72" i="1"/>
  <c r="D72" i="9" l="1"/>
  <c r="A73" i="6"/>
  <c r="C72" i="6"/>
  <c r="B72" i="6"/>
  <c r="A74" i="9"/>
  <c r="B73" i="9"/>
  <c r="C73" i="9" s="1"/>
  <c r="A75" i="1"/>
  <c r="B75" i="1" s="1"/>
  <c r="C73" i="1"/>
  <c r="D73" i="9" l="1"/>
  <c r="A74" i="6"/>
  <c r="C73" i="6"/>
  <c r="B73" i="6"/>
  <c r="A75" i="9"/>
  <c r="B74" i="9"/>
  <c r="C74" i="9" s="1"/>
  <c r="C74" i="1"/>
  <c r="A76" i="1"/>
  <c r="B76" i="1" s="1"/>
  <c r="D74" i="9" l="1"/>
  <c r="A75" i="6"/>
  <c r="B74" i="6"/>
  <c r="C74" i="6"/>
  <c r="A76" i="9"/>
  <c r="B75" i="9"/>
  <c r="C75" i="9" s="1"/>
  <c r="C75" i="1"/>
  <c r="A77" i="1"/>
  <c r="B77" i="1" s="1"/>
  <c r="D75" i="9" l="1"/>
  <c r="A76" i="6"/>
  <c r="C75" i="6"/>
  <c r="B75" i="6"/>
  <c r="A77" i="9"/>
  <c r="B76" i="9"/>
  <c r="C76" i="9" s="1"/>
  <c r="C76" i="1"/>
  <c r="A78" i="1"/>
  <c r="B78" i="1" s="1"/>
  <c r="D76" i="9" l="1"/>
  <c r="A77" i="6"/>
  <c r="C76" i="6"/>
  <c r="B76" i="6"/>
  <c r="A78" i="9"/>
  <c r="B77" i="9"/>
  <c r="C77" i="9" s="1"/>
  <c r="C77" i="1"/>
  <c r="A79" i="1"/>
  <c r="B79" i="1" s="1"/>
  <c r="D77" i="9" l="1"/>
  <c r="A79" i="9"/>
  <c r="B78" i="9"/>
  <c r="C78" i="9" s="1"/>
  <c r="A78" i="6"/>
  <c r="C77" i="6"/>
  <c r="B77" i="6"/>
  <c r="C78" i="1"/>
  <c r="A80" i="1"/>
  <c r="B80" i="1" s="1"/>
  <c r="D78" i="9" l="1"/>
  <c r="A79" i="6"/>
  <c r="B78" i="6"/>
  <c r="C78" i="6"/>
  <c r="A80" i="9"/>
  <c r="B79" i="9"/>
  <c r="C79" i="9" s="1"/>
  <c r="C79" i="1"/>
  <c r="A81" i="1"/>
  <c r="B81" i="1" s="1"/>
  <c r="D79" i="9" l="1"/>
  <c r="A80" i="6"/>
  <c r="C79" i="6"/>
  <c r="B79" i="6"/>
  <c r="A81" i="9"/>
  <c r="B80" i="9"/>
  <c r="C80" i="9" s="1"/>
  <c r="C80" i="1"/>
  <c r="A82" i="1"/>
  <c r="B82" i="1" s="1"/>
  <c r="A82" i="9" l="1"/>
  <c r="B81" i="9"/>
  <c r="C81" i="9" s="1"/>
  <c r="D80" i="9"/>
  <c r="A81" i="6"/>
  <c r="C80" i="6"/>
  <c r="B80" i="6"/>
  <c r="A83" i="1"/>
  <c r="B83" i="1" s="1"/>
  <c r="C81" i="1"/>
  <c r="D81" i="9" l="1"/>
  <c r="A82" i="6"/>
  <c r="C81" i="6"/>
  <c r="B81" i="6"/>
  <c r="A83" i="9"/>
  <c r="B82" i="9"/>
  <c r="C82" i="9" s="1"/>
  <c r="A84" i="1"/>
  <c r="B84" i="1" s="1"/>
  <c r="C82" i="1"/>
  <c r="D82" i="9" l="1"/>
  <c r="A83" i="6"/>
  <c r="C82" i="6"/>
  <c r="B82" i="6"/>
  <c r="A84" i="9"/>
  <c r="B83" i="9"/>
  <c r="C83" i="9" s="1"/>
  <c r="A85" i="1"/>
  <c r="B85" i="1" s="1"/>
  <c r="C83" i="1"/>
  <c r="A85" i="9" l="1"/>
  <c r="B84" i="9"/>
  <c r="C84" i="9" s="1"/>
  <c r="D83" i="9"/>
  <c r="A84" i="6"/>
  <c r="C83" i="6"/>
  <c r="B83" i="6"/>
  <c r="A86" i="1"/>
  <c r="B86" i="1" s="1"/>
  <c r="C84" i="1"/>
  <c r="D84" i="9" l="1"/>
  <c r="A85" i="6"/>
  <c r="C84" i="6"/>
  <c r="B84" i="6"/>
  <c r="A86" i="9"/>
  <c r="B85" i="9"/>
  <c r="C85" i="9" s="1"/>
  <c r="C85" i="1"/>
  <c r="A87" i="1"/>
  <c r="B87" i="1" s="1"/>
  <c r="D85" i="9" l="1"/>
  <c r="A87" i="9"/>
  <c r="B86" i="9"/>
  <c r="C86" i="9" s="1"/>
  <c r="A86" i="6"/>
  <c r="C85" i="6"/>
  <c r="B85" i="6"/>
  <c r="C86" i="1"/>
  <c r="A88" i="1"/>
  <c r="B88" i="1" s="1"/>
  <c r="D86" i="9" l="1"/>
  <c r="A88" i="9"/>
  <c r="B87" i="9"/>
  <c r="C87" i="9" s="1"/>
  <c r="A87" i="6"/>
  <c r="C86" i="6"/>
  <c r="B86" i="6"/>
  <c r="C87" i="1"/>
  <c r="A89" i="1"/>
  <c r="B89" i="1" s="1"/>
  <c r="D87" i="9" l="1"/>
  <c r="A88" i="6"/>
  <c r="C87" i="6"/>
  <c r="B87" i="6"/>
  <c r="A89" i="9"/>
  <c r="B88" i="9"/>
  <c r="C88" i="9" s="1"/>
  <c r="A90" i="1"/>
  <c r="B90" i="1" s="1"/>
  <c r="C88" i="1"/>
  <c r="D88" i="9" l="1"/>
  <c r="A89" i="6"/>
  <c r="C88" i="6"/>
  <c r="B88" i="6"/>
  <c r="A90" i="9"/>
  <c r="B89" i="9"/>
  <c r="C89" i="9" s="1"/>
  <c r="A91" i="1"/>
  <c r="B91" i="1" s="1"/>
  <c r="C89" i="1"/>
  <c r="D89" i="9" l="1"/>
  <c r="A90" i="6"/>
  <c r="C89" i="6"/>
  <c r="B89" i="6"/>
  <c r="A91" i="9"/>
  <c r="B90" i="9"/>
  <c r="C90" i="9" s="1"/>
  <c r="C90" i="1"/>
  <c r="A92" i="1"/>
  <c r="B92" i="1" s="1"/>
  <c r="D90" i="9" l="1"/>
  <c r="A91" i="6"/>
  <c r="C90" i="6"/>
  <c r="B90" i="6"/>
  <c r="A92" i="9"/>
  <c r="B91" i="9"/>
  <c r="C91" i="9" s="1"/>
  <c r="C91" i="1"/>
  <c r="A93" i="1"/>
  <c r="B93" i="1" s="1"/>
  <c r="D91" i="9" l="1"/>
  <c r="A92" i="6"/>
  <c r="C91" i="6"/>
  <c r="B91" i="6"/>
  <c r="A93" i="9"/>
  <c r="B92" i="9"/>
  <c r="C92" i="9" s="1"/>
  <c r="C92" i="1"/>
  <c r="A94" i="1"/>
  <c r="B94" i="1" s="1"/>
  <c r="D92" i="9" l="1"/>
  <c r="A93" i="6"/>
  <c r="C92" i="6"/>
  <c r="B92" i="6"/>
  <c r="A94" i="9"/>
  <c r="B93" i="9"/>
  <c r="C93" i="9" s="1"/>
  <c r="C93" i="1"/>
  <c r="A95" i="1"/>
  <c r="B95" i="1" s="1"/>
  <c r="D93" i="9" l="1"/>
  <c r="A94" i="6"/>
  <c r="C93" i="6"/>
  <c r="B93" i="6"/>
  <c r="A95" i="9"/>
  <c r="B94" i="9"/>
  <c r="C94" i="9" s="1"/>
  <c r="C94" i="1"/>
  <c r="A96" i="1"/>
  <c r="B96" i="1" s="1"/>
  <c r="D94" i="9" l="1"/>
  <c r="A95" i="6"/>
  <c r="B94" i="6"/>
  <c r="C94" i="6"/>
  <c r="A96" i="9"/>
  <c r="B95" i="9"/>
  <c r="C95" i="9" s="1"/>
  <c r="C95" i="1"/>
  <c r="A97" i="1"/>
  <c r="B97" i="1" s="1"/>
  <c r="D95" i="9" l="1"/>
  <c r="A97" i="9"/>
  <c r="B96" i="9"/>
  <c r="C96" i="9" s="1"/>
  <c r="A96" i="6"/>
  <c r="C95" i="6"/>
  <c r="B95" i="6"/>
  <c r="C96" i="1"/>
  <c r="A98" i="1"/>
  <c r="B98" i="1" s="1"/>
  <c r="D96" i="9" l="1"/>
  <c r="A98" i="9"/>
  <c r="B97" i="9"/>
  <c r="C97" i="9" s="1"/>
  <c r="A97" i="6"/>
  <c r="C96" i="6"/>
  <c r="B96" i="6"/>
  <c r="C97" i="1"/>
  <c r="A99" i="1"/>
  <c r="B99" i="1" s="1"/>
  <c r="D97" i="9" l="1"/>
  <c r="A99" i="9"/>
  <c r="B98" i="9"/>
  <c r="C98" i="9" s="1"/>
  <c r="A98" i="6"/>
  <c r="C97" i="6"/>
  <c r="B97" i="6"/>
  <c r="C98" i="1"/>
  <c r="A100" i="1"/>
  <c r="B100" i="1" s="1"/>
  <c r="A99" i="6" l="1"/>
  <c r="C98" i="6"/>
  <c r="B98" i="6"/>
  <c r="C99" i="9"/>
  <c r="D98" i="9"/>
  <c r="A100" i="9"/>
  <c r="B99" i="9"/>
  <c r="C99" i="1"/>
  <c r="A101" i="1"/>
  <c r="B101" i="1" s="1"/>
  <c r="D99" i="9" l="1"/>
  <c r="A101" i="9"/>
  <c r="B100" i="9"/>
  <c r="C100" i="9" s="1"/>
  <c r="D100" i="9" s="1"/>
  <c r="A100" i="6"/>
  <c r="C99" i="6"/>
  <c r="B99" i="6"/>
  <c r="C100" i="1"/>
  <c r="A102" i="1"/>
  <c r="B102" i="1" s="1"/>
  <c r="A101" i="6" l="1"/>
  <c r="C100" i="6"/>
  <c r="B100" i="6"/>
  <c r="A102" i="9"/>
  <c r="B101" i="9"/>
  <c r="C101" i="9" s="1"/>
  <c r="D101" i="9" s="1"/>
  <c r="C101" i="1"/>
  <c r="A103" i="1"/>
  <c r="B103" i="1" s="1"/>
  <c r="A103" i="9" l="1"/>
  <c r="B102" i="9"/>
  <c r="C102" i="9" s="1"/>
  <c r="A102" i="6"/>
  <c r="C101" i="6"/>
  <c r="B101" i="6"/>
  <c r="C102" i="1"/>
  <c r="A104" i="1"/>
  <c r="B104" i="1" s="1"/>
  <c r="D102" i="9" l="1"/>
  <c r="A104" i="9"/>
  <c r="B103" i="9"/>
  <c r="C103" i="9" s="1"/>
  <c r="A103" i="6"/>
  <c r="C102" i="6"/>
  <c r="B102" i="6"/>
  <c r="C103" i="1"/>
  <c r="A105" i="1"/>
  <c r="B105" i="1" s="1"/>
  <c r="D103" i="9" l="1"/>
  <c r="A105" i="9"/>
  <c r="B104" i="9"/>
  <c r="C104" i="9" s="1"/>
  <c r="A104" i="6"/>
  <c r="C103" i="6"/>
  <c r="B103" i="6"/>
  <c r="C104" i="1"/>
  <c r="A106" i="1"/>
  <c r="B106" i="1" s="1"/>
  <c r="D104" i="9" l="1"/>
  <c r="A105" i="6"/>
  <c r="C104" i="6"/>
  <c r="B104" i="6"/>
  <c r="A106" i="9"/>
  <c r="B105" i="9"/>
  <c r="C105" i="9" s="1"/>
  <c r="C105" i="1"/>
  <c r="A107" i="1"/>
  <c r="B107" i="1" s="1"/>
  <c r="D105" i="9" l="1"/>
  <c r="A106" i="6"/>
  <c r="C105" i="6"/>
  <c r="B105" i="6"/>
  <c r="A107" i="9"/>
  <c r="B106" i="9"/>
  <c r="C106" i="9" s="1"/>
  <c r="C106" i="1"/>
  <c r="A108" i="1"/>
  <c r="B108" i="1" s="1"/>
  <c r="D106" i="9" l="1"/>
  <c r="A107" i="6"/>
  <c r="C106" i="6"/>
  <c r="B106" i="6"/>
  <c r="A108" i="9"/>
  <c r="B107" i="9"/>
  <c r="C107" i="9" s="1"/>
  <c r="C107" i="1"/>
  <c r="A109" i="1"/>
  <c r="B109" i="1" s="1"/>
  <c r="C109" i="1" s="1"/>
  <c r="D107" i="9" l="1"/>
  <c r="A108" i="6"/>
  <c r="C107" i="6"/>
  <c r="B107" i="6"/>
  <c r="A109" i="9"/>
  <c r="B108" i="9"/>
  <c r="C108" i="9" s="1"/>
  <c r="C108" i="1"/>
  <c r="A110" i="1"/>
  <c r="A110" i="9" l="1"/>
  <c r="B109" i="9"/>
  <c r="C109" i="9" s="1"/>
  <c r="A111" i="1"/>
  <c r="B110" i="1"/>
  <c r="C110" i="1" s="1"/>
  <c r="D108" i="9"/>
  <c r="A109" i="6"/>
  <c r="C108" i="6"/>
  <c r="B108" i="6"/>
  <c r="D109" i="9" l="1"/>
  <c r="A110" i="6"/>
  <c r="C109" i="6"/>
  <c r="B109" i="6"/>
  <c r="A112" i="1"/>
  <c r="B111" i="1"/>
  <c r="C111" i="1" s="1"/>
  <c r="A111" i="9"/>
  <c r="B110" i="9"/>
  <c r="C110" i="9" s="1"/>
  <c r="D110" i="9" l="1"/>
  <c r="A112" i="9"/>
  <c r="B111" i="9"/>
  <c r="C111" i="9" s="1"/>
  <c r="A111" i="6"/>
  <c r="B110" i="6"/>
  <c r="C110" i="6"/>
  <c r="A113" i="1"/>
  <c r="B112" i="1"/>
  <c r="C112" i="1" s="1"/>
  <c r="D111" i="9" l="1"/>
  <c r="A114" i="1"/>
  <c r="B113" i="1"/>
  <c r="C113" i="1" s="1"/>
  <c r="A113" i="9"/>
  <c r="B112" i="9"/>
  <c r="C112" i="9" s="1"/>
  <c r="A112" i="6"/>
  <c r="C111" i="6"/>
  <c r="B111" i="6"/>
  <c r="D112" i="9" l="1"/>
  <c r="A114" i="9"/>
  <c r="B113" i="9"/>
  <c r="C113" i="9" s="1"/>
  <c r="A113" i="6"/>
  <c r="C112" i="6"/>
  <c r="B112" i="6"/>
  <c r="A115" i="1"/>
  <c r="B114" i="1"/>
  <c r="C114" i="1" s="1"/>
  <c r="D113" i="9" l="1"/>
  <c r="A116" i="1"/>
  <c r="B115" i="1"/>
  <c r="C115" i="1" s="1"/>
  <c r="A115" i="9"/>
  <c r="B114" i="9"/>
  <c r="C114" i="9" s="1"/>
  <c r="A114" i="6"/>
  <c r="C113" i="6"/>
  <c r="B113" i="6"/>
  <c r="D114" i="9" l="1"/>
  <c r="A115" i="6"/>
  <c r="C114" i="6"/>
  <c r="B114" i="6"/>
  <c r="A117" i="1"/>
  <c r="B116" i="1"/>
  <c r="C116" i="1" s="1"/>
  <c r="A116" i="9"/>
  <c r="B115" i="9"/>
  <c r="C115" i="9" s="1"/>
  <c r="D115" i="9" l="1"/>
  <c r="A117" i="9"/>
  <c r="B116" i="9"/>
  <c r="C116" i="9" s="1"/>
  <c r="A116" i="6"/>
  <c r="C115" i="6"/>
  <c r="B115" i="6"/>
  <c r="A118" i="1"/>
  <c r="B117" i="1"/>
  <c r="C117" i="1" s="1"/>
  <c r="A117" i="6" l="1"/>
  <c r="C116" i="6"/>
  <c r="B116" i="6"/>
  <c r="D116" i="9"/>
  <c r="A119" i="1"/>
  <c r="B118" i="1"/>
  <c r="C118" i="1" s="1"/>
  <c r="A118" i="9"/>
  <c r="B117" i="9"/>
  <c r="C117" i="9" s="1"/>
  <c r="D117" i="9" l="1"/>
  <c r="A119" i="9"/>
  <c r="B118" i="9"/>
  <c r="C118" i="9" s="1"/>
  <c r="A120" i="1"/>
  <c r="B119" i="1"/>
  <c r="C119" i="1" s="1"/>
  <c r="A118" i="6"/>
  <c r="C117" i="6"/>
  <c r="B117" i="6"/>
  <c r="A121" i="1" l="1"/>
  <c r="B120" i="1"/>
  <c r="C120" i="1" s="1"/>
  <c r="C119" i="9"/>
  <c r="D118" i="9"/>
  <c r="A119" i="6"/>
  <c r="C118" i="6"/>
  <c r="B118" i="6"/>
  <c r="A120" i="9"/>
  <c r="B119" i="9"/>
  <c r="A121" i="9" l="1"/>
  <c r="B120" i="9"/>
  <c r="C120" i="9"/>
  <c r="D119" i="9"/>
  <c r="A120" i="6"/>
  <c r="C119" i="6"/>
  <c r="B119" i="6"/>
  <c r="A122" i="1"/>
  <c r="B121" i="1"/>
  <c r="C121" i="1" s="1"/>
  <c r="A123" i="1" l="1"/>
  <c r="B122" i="1"/>
  <c r="C122" i="1" s="1"/>
  <c r="C121" i="9"/>
  <c r="D120" i="9"/>
  <c r="A121" i="6"/>
  <c r="C120" i="6"/>
  <c r="B120" i="6"/>
  <c r="A122" i="9"/>
  <c r="B121" i="9"/>
  <c r="A123" i="9" l="1"/>
  <c r="B122" i="9"/>
  <c r="C122" i="9"/>
  <c r="D121" i="9"/>
  <c r="A122" i="6"/>
  <c r="C121" i="6"/>
  <c r="B121" i="6"/>
  <c r="A124" i="1"/>
  <c r="B123" i="1"/>
  <c r="C123" i="1" s="1"/>
  <c r="A125" i="1" l="1"/>
  <c r="B124" i="1"/>
  <c r="C124" i="1" s="1"/>
  <c r="C123" i="9"/>
  <c r="D122" i="9"/>
  <c r="A123" i="6"/>
  <c r="C122" i="6"/>
  <c r="B122" i="6"/>
  <c r="A124" i="9"/>
  <c r="B123" i="9"/>
  <c r="A125" i="9" l="1"/>
  <c r="B124" i="9"/>
  <c r="C124" i="9"/>
  <c r="D123" i="9"/>
  <c r="A124" i="6"/>
  <c r="C123" i="6"/>
  <c r="B123" i="6"/>
  <c r="A126" i="1"/>
  <c r="B125" i="1"/>
  <c r="C125" i="1" s="1"/>
  <c r="A127" i="1" l="1"/>
  <c r="B126" i="1"/>
  <c r="C126" i="1" s="1"/>
  <c r="C125" i="9"/>
  <c r="D124" i="9"/>
  <c r="A125" i="6"/>
  <c r="C124" i="6"/>
  <c r="B124" i="6"/>
  <c r="A126" i="9"/>
  <c r="B125" i="9"/>
  <c r="A127" i="9" l="1"/>
  <c r="B126" i="9"/>
  <c r="C126" i="9"/>
  <c r="D125" i="9"/>
  <c r="A126" i="6"/>
  <c r="C125" i="6"/>
  <c r="B125" i="6"/>
  <c r="A128" i="1"/>
  <c r="B127" i="1"/>
  <c r="C127" i="1" s="1"/>
  <c r="A129" i="1" l="1"/>
  <c r="B128" i="1"/>
  <c r="C128" i="1" s="1"/>
  <c r="C127" i="9"/>
  <c r="D126" i="9"/>
  <c r="A127" i="6"/>
  <c r="B126" i="6"/>
  <c r="C126" i="6"/>
  <c r="A128" i="9"/>
  <c r="B127" i="9"/>
  <c r="A129" i="9" l="1"/>
  <c r="B128" i="9"/>
  <c r="C128" i="9" s="1"/>
  <c r="D127" i="9"/>
  <c r="A128" i="6"/>
  <c r="C127" i="6"/>
  <c r="B127" i="6"/>
  <c r="A130" i="1"/>
  <c r="B129" i="1"/>
  <c r="C129" i="1" s="1"/>
  <c r="D128" i="9" l="1"/>
  <c r="A129" i="6"/>
  <c r="C128" i="6"/>
  <c r="B128" i="6"/>
  <c r="A131" i="1"/>
  <c r="B130" i="1"/>
  <c r="C130" i="1" s="1"/>
  <c r="A130" i="9"/>
  <c r="B129" i="9"/>
  <c r="C129" i="9" s="1"/>
  <c r="D129" i="9" l="1"/>
  <c r="A131" i="9"/>
  <c r="B130" i="9"/>
  <c r="C130" i="9" s="1"/>
  <c r="A132" i="1"/>
  <c r="B131" i="1"/>
  <c r="C131" i="1" s="1"/>
  <c r="A130" i="6"/>
  <c r="C129" i="6"/>
  <c r="B129" i="6"/>
  <c r="A133" i="1" l="1"/>
  <c r="B132" i="1"/>
  <c r="C132" i="1" s="1"/>
  <c r="D130" i="9"/>
  <c r="A131" i="6"/>
  <c r="C130" i="6"/>
  <c r="B130" i="6"/>
  <c r="A132" i="9"/>
  <c r="B131" i="9"/>
  <c r="C131" i="9" s="1"/>
  <c r="D131" i="9" l="1"/>
  <c r="A132" i="6"/>
  <c r="C131" i="6"/>
  <c r="B131" i="6"/>
  <c r="A133" i="9"/>
  <c r="B132" i="9"/>
  <c r="C132" i="9" s="1"/>
  <c r="A134" i="1"/>
  <c r="B133" i="1"/>
  <c r="C133" i="1" s="1"/>
  <c r="A135" i="1" l="1"/>
  <c r="B134" i="1"/>
  <c r="C134" i="1" s="1"/>
  <c r="A134" i="9"/>
  <c r="B133" i="9"/>
  <c r="C133" i="9" s="1"/>
  <c r="D132" i="9"/>
  <c r="A133" i="6"/>
  <c r="C132" i="6"/>
  <c r="B132" i="6"/>
  <c r="A136" i="1" l="1"/>
  <c r="B135" i="1"/>
  <c r="C135" i="1" s="1"/>
  <c r="D133" i="9"/>
  <c r="A134" i="6"/>
  <c r="C133" i="6"/>
  <c r="B133" i="6"/>
  <c r="A135" i="9"/>
  <c r="B134" i="9"/>
  <c r="C134" i="9" s="1"/>
  <c r="D134" i="9" l="1"/>
  <c r="A136" i="9"/>
  <c r="B135" i="9"/>
  <c r="C135" i="9" s="1"/>
  <c r="A135" i="6"/>
  <c r="C134" i="6"/>
  <c r="B134" i="6"/>
  <c r="A137" i="1"/>
  <c r="B136" i="1"/>
  <c r="C136" i="1" s="1"/>
  <c r="D135" i="9" l="1"/>
  <c r="A138" i="1"/>
  <c r="B137" i="1"/>
  <c r="C137" i="1" s="1"/>
  <c r="A137" i="9"/>
  <c r="B136" i="9"/>
  <c r="C136" i="9" s="1"/>
  <c r="A136" i="6"/>
  <c r="C135" i="6"/>
  <c r="B135" i="6"/>
  <c r="D136" i="9" l="1"/>
  <c r="A137" i="6"/>
  <c r="C136" i="6"/>
  <c r="B136" i="6"/>
  <c r="A139" i="1"/>
  <c r="B138" i="1"/>
  <c r="C138" i="1" s="1"/>
  <c r="A138" i="9"/>
  <c r="B137" i="9"/>
  <c r="C137" i="9" s="1"/>
  <c r="D137" i="9" l="1"/>
  <c r="A139" i="9"/>
  <c r="B138" i="9"/>
  <c r="C138" i="9" s="1"/>
  <c r="A138" i="6"/>
  <c r="C137" i="6"/>
  <c r="B137" i="6"/>
  <c r="A140" i="1"/>
  <c r="B139" i="1"/>
  <c r="C139" i="1" s="1"/>
  <c r="D138" i="9" l="1"/>
  <c r="A141" i="1"/>
  <c r="B140" i="1"/>
  <c r="C140" i="1" s="1"/>
  <c r="A140" i="9"/>
  <c r="B139" i="9"/>
  <c r="C139" i="9" s="1"/>
  <c r="A139" i="6"/>
  <c r="C138" i="6"/>
  <c r="B138" i="6"/>
  <c r="D139" i="9" l="1"/>
  <c r="A141" i="9"/>
  <c r="B140" i="9"/>
  <c r="C140" i="9" s="1"/>
  <c r="A140" i="6"/>
  <c r="C139" i="6"/>
  <c r="B139" i="6"/>
  <c r="A142" i="1"/>
  <c r="B141" i="1"/>
  <c r="C141" i="1" s="1"/>
  <c r="D140" i="9" l="1"/>
  <c r="A143" i="1"/>
  <c r="B142" i="1"/>
  <c r="C142" i="1" s="1"/>
  <c r="A142" i="9"/>
  <c r="B141" i="9"/>
  <c r="C141" i="9" s="1"/>
  <c r="A141" i="6"/>
  <c r="C140" i="6"/>
  <c r="B140" i="6"/>
  <c r="D141" i="9" l="1"/>
  <c r="A143" i="9"/>
  <c r="B142" i="9"/>
  <c r="C142" i="9" s="1"/>
  <c r="A142" i="6"/>
  <c r="C141" i="6"/>
  <c r="B141" i="6"/>
  <c r="A144" i="1"/>
  <c r="B143" i="1"/>
  <c r="C143" i="1" s="1"/>
  <c r="D142" i="9" l="1"/>
  <c r="A145" i="1"/>
  <c r="B144" i="1"/>
  <c r="C144" i="1" s="1"/>
  <c r="A144" i="9"/>
  <c r="B143" i="9"/>
  <c r="C143" i="9" s="1"/>
  <c r="A143" i="6"/>
  <c r="B142" i="6"/>
  <c r="C142" i="6"/>
  <c r="D143" i="9" l="1"/>
  <c r="A144" i="6"/>
  <c r="C143" i="6"/>
  <c r="B143" i="6"/>
  <c r="A146" i="1"/>
  <c r="B145" i="1"/>
  <c r="C145" i="1" s="1"/>
  <c r="A145" i="9"/>
  <c r="B144" i="9"/>
  <c r="C144" i="9" s="1"/>
  <c r="D144" i="9" l="1"/>
  <c r="A146" i="9"/>
  <c r="B145" i="9"/>
  <c r="C145" i="9" s="1"/>
  <c r="A145" i="6"/>
  <c r="C144" i="6"/>
  <c r="B144" i="6"/>
  <c r="A147" i="1"/>
  <c r="B146" i="1"/>
  <c r="C146" i="1" s="1"/>
  <c r="D145" i="9" l="1"/>
  <c r="A148" i="1"/>
  <c r="B147" i="1"/>
  <c r="C147" i="1" s="1"/>
  <c r="A147" i="9"/>
  <c r="B146" i="9"/>
  <c r="C146" i="9" s="1"/>
  <c r="A146" i="6"/>
  <c r="C145" i="6"/>
  <c r="B145" i="6"/>
  <c r="D146" i="9" l="1"/>
  <c r="A148" i="9"/>
  <c r="B147" i="9"/>
  <c r="C147" i="9" s="1"/>
  <c r="A147" i="6"/>
  <c r="C146" i="6"/>
  <c r="B146" i="6"/>
  <c r="A149" i="1"/>
  <c r="B148" i="1"/>
  <c r="C148" i="1" s="1"/>
  <c r="A148" i="6" l="1"/>
  <c r="C147" i="6"/>
  <c r="B147" i="6"/>
  <c r="D147" i="9"/>
  <c r="A150" i="1"/>
  <c r="B149" i="1"/>
  <c r="C149" i="1" s="1"/>
  <c r="A149" i="9"/>
  <c r="B148" i="9"/>
  <c r="C148" i="9" s="1"/>
  <c r="D148" i="9" l="1"/>
  <c r="A151" i="1"/>
  <c r="B150" i="1"/>
  <c r="C150" i="1" s="1"/>
  <c r="A149" i="6"/>
  <c r="C148" i="6"/>
  <c r="B148" i="6"/>
  <c r="A150" i="9"/>
  <c r="B149" i="9"/>
  <c r="C149" i="9" s="1"/>
  <c r="D149" i="9" l="1"/>
  <c r="A150" i="6"/>
  <c r="C149" i="6"/>
  <c r="B149" i="6"/>
  <c r="A151" i="9"/>
  <c r="B150" i="9"/>
  <c r="C150" i="9" s="1"/>
  <c r="A152" i="1"/>
  <c r="B151" i="1"/>
  <c r="C151" i="1" s="1"/>
  <c r="D150" i="9" l="1"/>
  <c r="A153" i="1"/>
  <c r="B152" i="1"/>
  <c r="C152" i="1" s="1"/>
  <c r="A151" i="6"/>
  <c r="C150" i="6"/>
  <c r="B150" i="6"/>
  <c r="A152" i="9"/>
  <c r="B151" i="9"/>
  <c r="C151" i="9" s="1"/>
  <c r="D151" i="9" l="1"/>
  <c r="A154" i="1"/>
  <c r="B153" i="1"/>
  <c r="C153" i="1" s="1"/>
  <c r="A153" i="9"/>
  <c r="B152" i="9"/>
  <c r="C152" i="9" s="1"/>
  <c r="A152" i="6"/>
  <c r="C151" i="6"/>
  <c r="B151" i="6"/>
  <c r="D152" i="9" l="1"/>
  <c r="A153" i="6"/>
  <c r="C152" i="6"/>
  <c r="B152" i="6"/>
  <c r="A155" i="1"/>
  <c r="B154" i="1"/>
  <c r="C154" i="1" s="1"/>
  <c r="A154" i="9"/>
  <c r="B153" i="9"/>
  <c r="C153" i="9" s="1"/>
  <c r="D153" i="9" l="1"/>
  <c r="A155" i="9"/>
  <c r="B154" i="9"/>
  <c r="C154" i="9" s="1"/>
  <c r="A154" i="6"/>
  <c r="C153" i="6"/>
  <c r="B153" i="6"/>
  <c r="A156" i="1"/>
  <c r="B155" i="1"/>
  <c r="C155" i="1" s="1"/>
  <c r="D154" i="9" l="1"/>
  <c r="A156" i="9"/>
  <c r="B155" i="9"/>
  <c r="C155" i="9" s="1"/>
  <c r="A157" i="1"/>
  <c r="B156" i="1"/>
  <c r="C156" i="1" s="1"/>
  <c r="A155" i="6"/>
  <c r="C154" i="6"/>
  <c r="B154" i="6"/>
  <c r="A158" i="1" l="1"/>
  <c r="B157" i="1"/>
  <c r="C157" i="1" s="1"/>
  <c r="D155" i="9"/>
  <c r="A156" i="6"/>
  <c r="C155" i="6"/>
  <c r="B155" i="6"/>
  <c r="A157" i="9"/>
  <c r="B156" i="9"/>
  <c r="C156" i="9" s="1"/>
  <c r="D156" i="9" l="1"/>
  <c r="A157" i="6"/>
  <c r="C156" i="6"/>
  <c r="B156" i="6"/>
  <c r="A159" i="1"/>
  <c r="B158" i="1"/>
  <c r="C158" i="1" s="1"/>
  <c r="A158" i="9"/>
  <c r="B157" i="9"/>
  <c r="C157" i="9" s="1"/>
  <c r="D157" i="9" l="1"/>
  <c r="A159" i="9"/>
  <c r="B158" i="9"/>
  <c r="C158" i="9" s="1"/>
  <c r="A158" i="6"/>
  <c r="C157" i="6"/>
  <c r="B157" i="6"/>
  <c r="A160" i="1"/>
  <c r="B159" i="1"/>
  <c r="C159" i="1" s="1"/>
  <c r="A159" i="6" l="1"/>
  <c r="B158" i="6"/>
  <c r="C158" i="6"/>
  <c r="C159" i="9"/>
  <c r="D158" i="9"/>
  <c r="A161" i="1"/>
  <c r="B160" i="1"/>
  <c r="C160" i="1" s="1"/>
  <c r="A160" i="9"/>
  <c r="B159" i="9"/>
  <c r="A161" i="9" l="1"/>
  <c r="B160" i="9"/>
  <c r="C160" i="9" s="1"/>
  <c r="D159" i="9"/>
  <c r="A162" i="1"/>
  <c r="B161" i="1"/>
  <c r="C161" i="1" s="1"/>
  <c r="A160" i="6"/>
  <c r="C159" i="6"/>
  <c r="B159" i="6"/>
  <c r="D160" i="9" l="1"/>
  <c r="A163" i="1"/>
  <c r="B162" i="1"/>
  <c r="C162" i="1" s="1"/>
  <c r="A162" i="9"/>
  <c r="B161" i="9"/>
  <c r="C161" i="9" s="1"/>
  <c r="A161" i="6"/>
  <c r="C160" i="6"/>
  <c r="B160" i="6"/>
  <c r="D161" i="9" l="1"/>
  <c r="A163" i="9"/>
  <c r="B162" i="9"/>
  <c r="C162" i="9" s="1"/>
  <c r="A162" i="6"/>
  <c r="C161" i="6"/>
  <c r="B161" i="6"/>
  <c r="A164" i="1"/>
  <c r="B163" i="1"/>
  <c r="C163" i="1" s="1"/>
  <c r="A163" i="6" l="1"/>
  <c r="C162" i="6"/>
  <c r="B162" i="6"/>
  <c r="C163" i="9"/>
  <c r="D162" i="9"/>
  <c r="A165" i="1"/>
  <c r="B164" i="1"/>
  <c r="C164" i="1" s="1"/>
  <c r="A164" i="9"/>
  <c r="B163" i="9"/>
  <c r="D163" i="9" l="1"/>
  <c r="A166" i="1"/>
  <c r="B165" i="1"/>
  <c r="C165" i="1" s="1"/>
  <c r="A165" i="9"/>
  <c r="B164" i="9"/>
  <c r="C164" i="9" s="1"/>
  <c r="A164" i="6"/>
  <c r="C163" i="6"/>
  <c r="B163" i="6"/>
  <c r="D164" i="9" l="1"/>
  <c r="A166" i="9"/>
  <c r="B165" i="9"/>
  <c r="C165" i="9" s="1"/>
  <c r="A165" i="6"/>
  <c r="C164" i="6"/>
  <c r="B164" i="6"/>
  <c r="A167" i="1"/>
  <c r="B166" i="1"/>
  <c r="C166" i="1" s="1"/>
  <c r="A166" i="6" l="1"/>
  <c r="C165" i="6"/>
  <c r="B165" i="6"/>
  <c r="D165" i="9"/>
  <c r="A168" i="1"/>
  <c r="B167" i="1"/>
  <c r="C167" i="1" s="1"/>
  <c r="A167" i="9"/>
  <c r="B166" i="9"/>
  <c r="C166" i="9" s="1"/>
  <c r="D166" i="9" l="1"/>
  <c r="A169" i="1"/>
  <c r="B168" i="1"/>
  <c r="C168" i="1" s="1"/>
  <c r="A168" i="9"/>
  <c r="B167" i="9"/>
  <c r="C167" i="9" s="1"/>
  <c r="A167" i="6"/>
  <c r="C166" i="6"/>
  <c r="B166" i="6"/>
  <c r="D167" i="9" l="1"/>
  <c r="A168" i="6"/>
  <c r="C167" i="6"/>
  <c r="B167" i="6"/>
  <c r="A170" i="1"/>
  <c r="B169" i="1"/>
  <c r="C169" i="1" s="1"/>
  <c r="A169" i="9"/>
  <c r="B168" i="9"/>
  <c r="C168" i="9" s="1"/>
  <c r="D168" i="9" l="1"/>
  <c r="A170" i="9"/>
  <c r="B169" i="9"/>
  <c r="C169" i="9" s="1"/>
  <c r="A169" i="6"/>
  <c r="C168" i="6"/>
  <c r="B168" i="6"/>
  <c r="A171" i="1"/>
  <c r="B170" i="1"/>
  <c r="C170" i="1" s="1"/>
  <c r="D169" i="9" l="1"/>
  <c r="A171" i="9"/>
  <c r="B170" i="9"/>
  <c r="C170" i="9" s="1"/>
  <c r="A172" i="1"/>
  <c r="B171" i="1"/>
  <c r="C171" i="1" s="1"/>
  <c r="A170" i="6"/>
  <c r="C169" i="6"/>
  <c r="B169" i="6"/>
  <c r="D170" i="9" l="1"/>
  <c r="A172" i="9"/>
  <c r="B171" i="9"/>
  <c r="C171" i="9" s="1"/>
  <c r="A171" i="6"/>
  <c r="B170" i="6"/>
  <c r="C170" i="6"/>
  <c r="A173" i="1"/>
  <c r="B172" i="1"/>
  <c r="C172" i="1" s="1"/>
  <c r="D171" i="9" l="1"/>
  <c r="A173" i="9"/>
  <c r="B172" i="9"/>
  <c r="C172" i="9" s="1"/>
  <c r="A174" i="1"/>
  <c r="B173" i="1"/>
  <c r="C173" i="1" s="1"/>
  <c r="A172" i="6"/>
  <c r="C171" i="6"/>
  <c r="B171" i="6"/>
  <c r="A173" i="6" l="1"/>
  <c r="C172" i="6"/>
  <c r="B172" i="6"/>
  <c r="A174" i="9"/>
  <c r="B173" i="9"/>
  <c r="C173" i="9" s="1"/>
  <c r="A175" i="1"/>
  <c r="B174" i="1"/>
  <c r="C174" i="1" s="1"/>
  <c r="D172" i="9"/>
  <c r="D173" i="9" l="1"/>
  <c r="A175" i="9"/>
  <c r="B174" i="9"/>
  <c r="C174" i="9" s="1"/>
  <c r="A176" i="1"/>
  <c r="B175" i="1"/>
  <c r="C175" i="1" s="1"/>
  <c r="A174" i="6"/>
  <c r="C173" i="6"/>
  <c r="B173" i="6"/>
  <c r="D174" i="9" l="1"/>
  <c r="A176" i="9"/>
  <c r="B175" i="9"/>
  <c r="C175" i="9" s="1"/>
  <c r="A175" i="6"/>
  <c r="B174" i="6"/>
  <c r="C174" i="6"/>
  <c r="A177" i="1"/>
  <c r="B176" i="1"/>
  <c r="C176" i="1" s="1"/>
  <c r="D175" i="9" l="1"/>
  <c r="A178" i="1"/>
  <c r="B177" i="1"/>
  <c r="C177" i="1" s="1"/>
  <c r="A177" i="9"/>
  <c r="B176" i="9"/>
  <c r="C176" i="9" s="1"/>
  <c r="A176" i="6"/>
  <c r="C175" i="6"/>
  <c r="B175" i="6"/>
  <c r="D176" i="9" l="1"/>
  <c r="A177" i="6"/>
  <c r="C176" i="6"/>
  <c r="B176" i="6"/>
  <c r="A179" i="1"/>
  <c r="B178" i="1"/>
  <c r="C178" i="1" s="1"/>
  <c r="A178" i="9"/>
  <c r="B177" i="9"/>
  <c r="C177" i="9" s="1"/>
  <c r="D177" i="9" l="1"/>
  <c r="A179" i="9"/>
  <c r="B178" i="9"/>
  <c r="C178" i="9" s="1"/>
  <c r="A178" i="6"/>
  <c r="C177" i="6"/>
  <c r="B177" i="6"/>
  <c r="A180" i="1"/>
  <c r="B179" i="1"/>
  <c r="C179" i="1" s="1"/>
  <c r="D178" i="9" l="1"/>
  <c r="A181" i="1"/>
  <c r="B180" i="1"/>
  <c r="C180" i="1" s="1"/>
  <c r="A180" i="9"/>
  <c r="B179" i="9"/>
  <c r="C179" i="9" s="1"/>
  <c r="A179" i="6"/>
  <c r="C178" i="6"/>
  <c r="B178" i="6"/>
  <c r="D179" i="9" l="1"/>
  <c r="A182" i="1"/>
  <c r="B181" i="1"/>
  <c r="C181" i="1" s="1"/>
  <c r="A180" i="6"/>
  <c r="C179" i="6"/>
  <c r="B179" i="6"/>
  <c r="A181" i="9"/>
  <c r="B180" i="9"/>
  <c r="C180" i="9" s="1"/>
  <c r="D180" i="9" l="1"/>
  <c r="A182" i="9"/>
  <c r="B181" i="9"/>
  <c r="C181" i="9" s="1"/>
  <c r="A183" i="1"/>
  <c r="B182" i="1"/>
  <c r="C182" i="1" s="1"/>
  <c r="A181" i="6"/>
  <c r="C180" i="6"/>
  <c r="B180" i="6"/>
  <c r="D181" i="9" l="1"/>
  <c r="A182" i="6"/>
  <c r="C181" i="6"/>
  <c r="B181" i="6"/>
  <c r="A183" i="9"/>
  <c r="B182" i="9"/>
  <c r="C182" i="9" s="1"/>
  <c r="A184" i="1"/>
  <c r="B183" i="1"/>
  <c r="C183" i="1" s="1"/>
  <c r="D182" i="9" l="1"/>
  <c r="A185" i="1"/>
  <c r="B184" i="1"/>
  <c r="C184" i="1" s="1"/>
  <c r="A183" i="6"/>
  <c r="C182" i="6"/>
  <c r="B182" i="6"/>
  <c r="A184" i="9"/>
  <c r="B183" i="9"/>
  <c r="C183" i="9" s="1"/>
  <c r="D183" i="9" l="1"/>
  <c r="A185" i="9"/>
  <c r="B184" i="9"/>
  <c r="C184" i="9" s="1"/>
  <c r="A186" i="1"/>
  <c r="B185" i="1"/>
  <c r="C185" i="1" s="1"/>
  <c r="A184" i="6"/>
  <c r="C183" i="6"/>
  <c r="B183" i="6"/>
  <c r="D184" i="9" l="1"/>
  <c r="A186" i="9"/>
  <c r="B185" i="9"/>
  <c r="C185" i="9" s="1"/>
  <c r="A185" i="6"/>
  <c r="C184" i="6"/>
  <c r="B184" i="6"/>
  <c r="A187" i="1"/>
  <c r="B186" i="1"/>
  <c r="C186" i="1" s="1"/>
  <c r="D185" i="9" l="1"/>
  <c r="A187" i="9"/>
  <c r="B186" i="9"/>
  <c r="C186" i="9" s="1"/>
  <c r="A188" i="1"/>
  <c r="B187" i="1"/>
  <c r="C187" i="1" s="1"/>
  <c r="A186" i="6"/>
  <c r="C185" i="6"/>
  <c r="B185" i="6"/>
  <c r="D186" i="9" l="1"/>
  <c r="A187" i="6"/>
  <c r="C186" i="6"/>
  <c r="B186" i="6"/>
  <c r="A188" i="9"/>
  <c r="B187" i="9"/>
  <c r="C187" i="9" s="1"/>
  <c r="A189" i="1"/>
  <c r="B188" i="1"/>
  <c r="C188" i="1" s="1"/>
  <c r="D187" i="9" l="1"/>
  <c r="A190" i="1"/>
  <c r="B189" i="1"/>
  <c r="C189" i="1" s="1"/>
  <c r="A188" i="6"/>
  <c r="C187" i="6"/>
  <c r="B187" i="6"/>
  <c r="A189" i="9"/>
  <c r="B188" i="9"/>
  <c r="C188" i="9" s="1"/>
  <c r="D188" i="9" l="1"/>
  <c r="A190" i="9"/>
  <c r="B189" i="9"/>
  <c r="C189" i="9" s="1"/>
  <c r="A191" i="1"/>
  <c r="B190" i="1"/>
  <c r="C190" i="1" s="1"/>
  <c r="A189" i="6"/>
  <c r="C188" i="6"/>
  <c r="B188" i="6"/>
  <c r="D189" i="9" l="1"/>
  <c r="A191" i="9"/>
  <c r="B190" i="9"/>
  <c r="C190" i="9" s="1"/>
  <c r="A190" i="6"/>
  <c r="C189" i="6"/>
  <c r="B189" i="6"/>
  <c r="A192" i="1"/>
  <c r="B191" i="1"/>
  <c r="C191" i="1" s="1"/>
  <c r="D190" i="9" l="1"/>
  <c r="A192" i="9"/>
  <c r="B191" i="9"/>
  <c r="C191" i="9" s="1"/>
  <c r="A193" i="1"/>
  <c r="B192" i="1"/>
  <c r="C192" i="1" s="1"/>
  <c r="A191" i="6"/>
  <c r="B190" i="6"/>
  <c r="C190" i="6"/>
  <c r="D191" i="9" l="1"/>
  <c r="A192" i="6"/>
  <c r="C191" i="6"/>
  <c r="B191" i="6"/>
  <c r="A193" i="9"/>
  <c r="B192" i="9"/>
  <c r="C192" i="9" s="1"/>
  <c r="A194" i="1"/>
  <c r="B193" i="1"/>
  <c r="C193" i="1" s="1"/>
  <c r="D192" i="9" l="1"/>
  <c r="A195" i="1"/>
  <c r="B194" i="1"/>
  <c r="C194" i="1" s="1"/>
  <c r="A193" i="6"/>
  <c r="C192" i="6"/>
  <c r="B192" i="6"/>
  <c r="A194" i="9"/>
  <c r="B193" i="9"/>
  <c r="C193" i="9" s="1"/>
  <c r="D193" i="9" l="1"/>
  <c r="A195" i="9"/>
  <c r="B194" i="9"/>
  <c r="C194" i="9" s="1"/>
  <c r="A196" i="1"/>
  <c r="B195" i="1"/>
  <c r="C195" i="1" s="1"/>
  <c r="A194" i="6"/>
  <c r="C193" i="6"/>
  <c r="B193" i="6"/>
  <c r="A197" i="1" l="1"/>
  <c r="B196" i="1"/>
  <c r="C196" i="1" s="1"/>
  <c r="A196" i="9"/>
  <c r="B195" i="9"/>
  <c r="A195" i="6"/>
  <c r="C194" i="6"/>
  <c r="B194" i="6"/>
  <c r="C195" i="9"/>
  <c r="D194" i="9"/>
  <c r="A198" i="1" l="1"/>
  <c r="B197" i="1"/>
  <c r="C197" i="1" s="1"/>
  <c r="D195" i="9"/>
  <c r="A197" i="9"/>
  <c r="B196" i="9"/>
  <c r="C196" i="9" s="1"/>
  <c r="A196" i="6"/>
  <c r="C195" i="6"/>
  <c r="B195" i="6"/>
  <c r="A197" i="6" l="1"/>
  <c r="C196" i="6"/>
  <c r="B196" i="6"/>
  <c r="D196" i="9"/>
  <c r="A198" i="9"/>
  <c r="B197" i="9"/>
  <c r="C197" i="9" s="1"/>
  <c r="A199" i="1"/>
  <c r="B198" i="1"/>
  <c r="C198" i="1" s="1"/>
  <c r="D197" i="9" l="1"/>
  <c r="A200" i="1"/>
  <c r="B199" i="1"/>
  <c r="C199" i="1" s="1"/>
  <c r="A199" i="9"/>
  <c r="B198" i="9"/>
  <c r="C198" i="9" s="1"/>
  <c r="A198" i="6"/>
  <c r="C197" i="6"/>
  <c r="B197" i="6"/>
  <c r="D198" i="9" l="1"/>
  <c r="A199" i="6"/>
  <c r="C198" i="6"/>
  <c r="B198" i="6"/>
  <c r="A201" i="1"/>
  <c r="B200" i="1"/>
  <c r="C200" i="1" s="1"/>
  <c r="A200" i="9"/>
  <c r="B199" i="9"/>
  <c r="C199" i="9" s="1"/>
  <c r="D199" i="9" l="1"/>
  <c r="A201" i="9"/>
  <c r="B200" i="9"/>
  <c r="C200" i="9" s="1"/>
  <c r="A202" i="1"/>
  <c r="B201" i="1"/>
  <c r="C201" i="1" s="1"/>
  <c r="A200" i="6"/>
  <c r="C199" i="6"/>
  <c r="B199" i="6"/>
  <c r="A201" i="6" l="1"/>
  <c r="C200" i="6"/>
  <c r="B200" i="6"/>
  <c r="A202" i="9"/>
  <c r="B201" i="9"/>
  <c r="C201" i="9" s="1"/>
  <c r="A203" i="1"/>
  <c r="B202" i="1"/>
  <c r="C202" i="1" s="1"/>
  <c r="D200" i="9"/>
  <c r="D201" i="9" l="1"/>
  <c r="A203" i="9"/>
  <c r="B202" i="9"/>
  <c r="C202" i="9" s="1"/>
  <c r="A204" i="1"/>
  <c r="B203" i="1"/>
  <c r="C203" i="1" s="1"/>
  <c r="A202" i="6"/>
  <c r="C201" i="6"/>
  <c r="B201" i="6"/>
  <c r="D202" i="9" l="1"/>
  <c r="A203" i="6"/>
  <c r="B202" i="6"/>
  <c r="C202" i="6"/>
  <c r="A204" i="9"/>
  <c r="B203" i="9"/>
  <c r="C203" i="9" s="1"/>
  <c r="A205" i="1"/>
  <c r="B204" i="1"/>
  <c r="C204" i="1" s="1"/>
  <c r="D203" i="9" l="1"/>
  <c r="A205" i="9"/>
  <c r="B204" i="9"/>
  <c r="C204" i="9" s="1"/>
  <c r="A206" i="1"/>
  <c r="B205" i="1"/>
  <c r="C205" i="1" s="1"/>
  <c r="A204" i="6"/>
  <c r="C203" i="6"/>
  <c r="B203" i="6"/>
  <c r="D204" i="9" l="1"/>
  <c r="A205" i="6"/>
  <c r="C204" i="6"/>
  <c r="B204" i="6"/>
  <c r="A206" i="9"/>
  <c r="B205" i="9"/>
  <c r="C205" i="9" s="1"/>
  <c r="A207" i="1"/>
  <c r="B206" i="1"/>
  <c r="C206" i="1" s="1"/>
  <c r="D205" i="9" l="1"/>
  <c r="A208" i="1"/>
  <c r="B207" i="1"/>
  <c r="C207" i="1" s="1"/>
  <c r="A206" i="6"/>
  <c r="C205" i="6"/>
  <c r="B205" i="6"/>
  <c r="A207" i="9"/>
  <c r="B206" i="9"/>
  <c r="C206" i="9" s="1"/>
  <c r="D206" i="9" l="1"/>
  <c r="A208" i="9"/>
  <c r="B207" i="9"/>
  <c r="C207" i="9" s="1"/>
  <c r="A209" i="1"/>
  <c r="B208" i="1"/>
  <c r="C208" i="1" s="1"/>
  <c r="B206" i="6"/>
  <c r="A207" i="6"/>
  <c r="C206" i="6"/>
  <c r="D207" i="9" l="1"/>
  <c r="A208" i="6"/>
  <c r="C207" i="6"/>
  <c r="B207" i="6"/>
  <c r="A209" i="9"/>
  <c r="B208" i="9"/>
  <c r="C208" i="9" s="1"/>
  <c r="A210" i="1"/>
  <c r="B209" i="1"/>
  <c r="C209" i="1" s="1"/>
  <c r="D208" i="9" l="1"/>
  <c r="A211" i="1"/>
  <c r="B210" i="1"/>
  <c r="C210" i="1" s="1"/>
  <c r="A209" i="6"/>
  <c r="C208" i="6"/>
  <c r="B208" i="6"/>
  <c r="A210" i="9"/>
  <c r="B209" i="9"/>
  <c r="C209" i="9" s="1"/>
  <c r="D209" i="9" l="1"/>
  <c r="A211" i="9"/>
  <c r="B210" i="9"/>
  <c r="C210" i="9" s="1"/>
  <c r="A212" i="1"/>
  <c r="B211" i="1"/>
  <c r="C211" i="1" s="1"/>
  <c r="C209" i="6"/>
  <c r="B209" i="6"/>
  <c r="D210" i="9" l="1"/>
  <c r="A212" i="9"/>
  <c r="B211" i="9"/>
  <c r="C211" i="9" s="1"/>
  <c r="A213" i="1"/>
  <c r="B212" i="1"/>
  <c r="C212" i="1" s="1"/>
  <c r="A214" i="1" l="1"/>
  <c r="B213" i="1"/>
  <c r="C213" i="1" s="1"/>
  <c r="C212" i="9"/>
  <c r="D211" i="9"/>
  <c r="A213" i="9"/>
  <c r="B212" i="9"/>
  <c r="D212" i="9" l="1"/>
  <c r="A214" i="9"/>
  <c r="B213" i="9"/>
  <c r="C213" i="9" s="1"/>
  <c r="A215" i="1"/>
  <c r="B214" i="1"/>
  <c r="C214" i="1" s="1"/>
  <c r="A215" i="9" l="1"/>
  <c r="B214" i="9"/>
  <c r="A216" i="1"/>
  <c r="B215" i="1"/>
  <c r="C215" i="1" s="1"/>
  <c r="C214" i="9"/>
  <c r="D213" i="9"/>
  <c r="D214" i="9" l="1"/>
  <c r="A217" i="1"/>
  <c r="B216" i="1"/>
  <c r="C216" i="1" s="1"/>
  <c r="A216" i="9"/>
  <c r="B215" i="9"/>
  <c r="C215" i="9" s="1"/>
  <c r="D215" i="9" l="1"/>
  <c r="A218" i="1"/>
  <c r="B217" i="1"/>
  <c r="C217" i="1" s="1"/>
  <c r="A217" i="9"/>
  <c r="B216" i="9"/>
  <c r="C216" i="9" s="1"/>
  <c r="D216" i="9" l="1"/>
  <c r="A219" i="1"/>
  <c r="B218" i="1"/>
  <c r="C218" i="1" s="1"/>
  <c r="A218" i="9"/>
  <c r="B217" i="9"/>
  <c r="C217" i="9" s="1"/>
  <c r="D217" i="9" l="1"/>
  <c r="B219" i="1"/>
  <c r="C219" i="1" s="1"/>
  <c r="A220" i="1"/>
  <c r="A219" i="9"/>
  <c r="B218" i="9"/>
  <c r="C218" i="9" s="1"/>
  <c r="D218" i="9" l="1"/>
  <c r="B220" i="1"/>
  <c r="C220" i="1" s="1"/>
  <c r="A221" i="1"/>
  <c r="A220" i="9"/>
  <c r="B219" i="9"/>
  <c r="C219" i="9" s="1"/>
  <c r="D219" i="9" l="1"/>
  <c r="A221" i="9"/>
  <c r="B220" i="9"/>
  <c r="C220" i="9" s="1"/>
  <c r="A222" i="1"/>
  <c r="B221" i="1"/>
  <c r="C221" i="1" s="1"/>
  <c r="D220" i="9" l="1"/>
  <c r="A223" i="1"/>
  <c r="B222" i="1"/>
  <c r="C222" i="1" s="1"/>
  <c r="A222" i="9"/>
  <c r="B221" i="9"/>
  <c r="C221" i="9" s="1"/>
  <c r="D221" i="9" l="1"/>
  <c r="A223" i="9"/>
  <c r="B222" i="9"/>
  <c r="C222" i="9" s="1"/>
  <c r="A224" i="1"/>
  <c r="B223" i="1"/>
  <c r="C223" i="1" s="1"/>
  <c r="D222" i="9" l="1"/>
  <c r="B224" i="1"/>
  <c r="C224" i="1" s="1"/>
  <c r="A225" i="1"/>
  <c r="A224" i="9"/>
  <c r="B223" i="9"/>
  <c r="C223" i="9" s="1"/>
  <c r="D223" i="9" l="1"/>
  <c r="A225" i="9"/>
  <c r="B224" i="9"/>
  <c r="C224" i="9" s="1"/>
  <c r="B225" i="1"/>
  <c r="C225" i="1" s="1"/>
  <c r="A226" i="1"/>
  <c r="B226" i="1" l="1"/>
  <c r="C226" i="1" s="1"/>
  <c r="A227" i="1"/>
  <c r="D224" i="9"/>
  <c r="A226" i="9"/>
  <c r="B225" i="9"/>
  <c r="C225" i="9" s="1"/>
  <c r="D225" i="9" l="1"/>
  <c r="A228" i="1"/>
  <c r="B227" i="1"/>
  <c r="C227" i="1" s="1"/>
  <c r="A227" i="9"/>
  <c r="B226" i="9"/>
  <c r="C226" i="9" s="1"/>
  <c r="D226" i="9" l="1"/>
  <c r="A228" i="9"/>
  <c r="B227" i="9"/>
  <c r="C227" i="9" s="1"/>
  <c r="A229" i="1"/>
  <c r="B228" i="1"/>
  <c r="C228" i="1" s="1"/>
  <c r="D227" i="9" l="1"/>
  <c r="A230" i="1"/>
  <c r="B229" i="1"/>
  <c r="C229" i="1" s="1"/>
  <c r="A229" i="9"/>
  <c r="B228" i="9"/>
  <c r="C228" i="9" s="1"/>
  <c r="D228" i="9" l="1"/>
  <c r="A230" i="9"/>
  <c r="B229" i="9"/>
  <c r="C229" i="9" s="1"/>
  <c r="A231" i="1"/>
  <c r="B230" i="1"/>
  <c r="C230" i="1" s="1"/>
  <c r="D229" i="9" l="1"/>
  <c r="A232" i="1"/>
  <c r="B231" i="1"/>
  <c r="C231" i="1" s="1"/>
  <c r="A231" i="9"/>
  <c r="B230" i="9"/>
  <c r="C230" i="9" s="1"/>
  <c r="D230" i="9" l="1"/>
  <c r="A232" i="9"/>
  <c r="B231" i="9"/>
  <c r="C231" i="9" s="1"/>
  <c r="B232" i="1"/>
  <c r="C232" i="1" s="1"/>
  <c r="A233" i="1"/>
  <c r="A234" i="1" l="1"/>
  <c r="B233" i="1"/>
  <c r="C233" i="1" s="1"/>
  <c r="D231" i="9"/>
  <c r="A233" i="9"/>
  <c r="B232" i="9"/>
  <c r="C232" i="9" s="1"/>
  <c r="D232" i="9" l="1"/>
  <c r="A234" i="9"/>
  <c r="B233" i="9"/>
  <c r="C233" i="9" s="1"/>
  <c r="A235" i="1"/>
  <c r="B234" i="1"/>
  <c r="C234" i="1" s="1"/>
  <c r="D233" i="9" l="1"/>
  <c r="A236" i="1"/>
  <c r="B235" i="1"/>
  <c r="C235" i="1" s="1"/>
  <c r="A235" i="9"/>
  <c r="B234" i="9"/>
  <c r="C234" i="9" s="1"/>
  <c r="D234" i="9" l="1"/>
  <c r="A236" i="9"/>
  <c r="B235" i="9"/>
  <c r="C235" i="9" s="1"/>
  <c r="B236" i="1"/>
  <c r="C236" i="1" s="1"/>
  <c r="A237" i="1"/>
  <c r="D235" i="9" l="1"/>
  <c r="A238" i="1"/>
  <c r="B237" i="1"/>
  <c r="C237" i="1" s="1"/>
  <c r="A237" i="9"/>
  <c r="B236" i="9"/>
  <c r="C236" i="9" s="1"/>
  <c r="D236" i="9" l="1"/>
  <c r="A238" i="9"/>
  <c r="B237" i="9"/>
  <c r="C237" i="9" s="1"/>
  <c r="B238" i="1"/>
  <c r="C238" i="1" s="1"/>
  <c r="A239" i="1"/>
  <c r="D237" i="9" l="1"/>
  <c r="B239" i="1"/>
  <c r="C239" i="1" s="1"/>
  <c r="A240" i="1"/>
  <c r="A239" i="9"/>
  <c r="B238" i="9"/>
  <c r="C238" i="9" s="1"/>
  <c r="D238" i="9" l="1"/>
  <c r="A240" i="9"/>
  <c r="B239" i="9"/>
  <c r="C239" i="9" s="1"/>
  <c r="A241" i="1"/>
  <c r="B240" i="1"/>
  <c r="C240" i="1" s="1"/>
  <c r="D239" i="9" l="1"/>
  <c r="B241" i="1"/>
  <c r="C241" i="1" s="1"/>
  <c r="A242" i="1"/>
  <c r="A241" i="9"/>
  <c r="B240" i="9"/>
  <c r="C240" i="9" s="1"/>
  <c r="D240" i="9" l="1"/>
  <c r="A242" i="9"/>
  <c r="B241" i="9"/>
  <c r="C241" i="9" s="1"/>
  <c r="B242" i="1"/>
  <c r="C242" i="1" s="1"/>
  <c r="A243" i="1"/>
  <c r="B243" i="1" l="1"/>
  <c r="C243" i="1" s="1"/>
  <c r="A244" i="1"/>
  <c r="D241" i="9"/>
  <c r="A243" i="9"/>
  <c r="B242" i="9"/>
  <c r="C242" i="9" s="1"/>
  <c r="D242" i="9" l="1"/>
  <c r="A245" i="1"/>
  <c r="B244" i="1"/>
  <c r="C244" i="1" s="1"/>
  <c r="A244" i="9"/>
  <c r="B243" i="9"/>
  <c r="C243" i="9" s="1"/>
  <c r="D243" i="9" l="1"/>
  <c r="A245" i="9"/>
  <c r="B244" i="9"/>
  <c r="C244" i="9" s="1"/>
  <c r="A246" i="1"/>
  <c r="B245" i="1"/>
  <c r="C245" i="1" s="1"/>
  <c r="D244" i="9" l="1"/>
  <c r="B246" i="1"/>
  <c r="C246" i="1" s="1"/>
  <c r="A247" i="1"/>
  <c r="A246" i="9"/>
  <c r="B245" i="9"/>
  <c r="C245" i="9" s="1"/>
  <c r="D245" i="9" l="1"/>
  <c r="A247" i="9"/>
  <c r="B246" i="9"/>
  <c r="C246" i="9" s="1"/>
  <c r="A248" i="1"/>
  <c r="B247" i="1"/>
  <c r="C247" i="1" s="1"/>
  <c r="D246" i="9" l="1"/>
  <c r="B248" i="1"/>
  <c r="C248" i="1" s="1"/>
  <c r="A249" i="1"/>
  <c r="A248" i="9"/>
  <c r="B247" i="9"/>
  <c r="C247" i="9" s="1"/>
  <c r="D247" i="9" l="1"/>
  <c r="A249" i="9"/>
  <c r="B248" i="9"/>
  <c r="C248" i="9" s="1"/>
  <c r="A250" i="1"/>
  <c r="B249" i="1"/>
  <c r="C249" i="1" s="1"/>
  <c r="D248" i="9" l="1"/>
  <c r="B250" i="1"/>
  <c r="C250" i="1" s="1"/>
  <c r="A251" i="1"/>
  <c r="A250" i="9"/>
  <c r="B249" i="9"/>
  <c r="C249" i="9" s="1"/>
  <c r="D249" i="9" l="1"/>
  <c r="A251" i="9"/>
  <c r="B250" i="9"/>
  <c r="C250" i="9" s="1"/>
  <c r="A252" i="1"/>
  <c r="B251" i="1"/>
  <c r="C251" i="1" s="1"/>
  <c r="D250" i="9" l="1"/>
  <c r="B252" i="1"/>
  <c r="C252" i="1" s="1"/>
  <c r="A253" i="1"/>
  <c r="A252" i="9"/>
  <c r="B251" i="9"/>
  <c r="C251" i="9" s="1"/>
  <c r="D251" i="9" l="1"/>
  <c r="A253" i="9"/>
  <c r="B252" i="9"/>
  <c r="C252" i="9" s="1"/>
  <c r="A254" i="1"/>
  <c r="B253" i="1"/>
  <c r="C253" i="1" s="1"/>
  <c r="D252" i="9" l="1"/>
  <c r="B254" i="1"/>
  <c r="C254" i="1" s="1"/>
  <c r="A255" i="1"/>
  <c r="A254" i="9"/>
  <c r="B253" i="9"/>
  <c r="C253" i="9" s="1"/>
  <c r="D253" i="9" l="1"/>
  <c r="A255" i="9"/>
  <c r="B254" i="9"/>
  <c r="C254" i="9" s="1"/>
  <c r="A256" i="1"/>
  <c r="B255" i="1"/>
  <c r="C255" i="1" s="1"/>
  <c r="D254" i="9" l="1"/>
  <c r="B256" i="1"/>
  <c r="C256" i="1" s="1"/>
  <c r="A257" i="1"/>
  <c r="A256" i="9"/>
  <c r="B255" i="9"/>
  <c r="C255" i="9" s="1"/>
  <c r="D255" i="9" l="1"/>
  <c r="A257" i="9"/>
  <c r="B256" i="9"/>
  <c r="C256" i="9" s="1"/>
  <c r="A258" i="1"/>
  <c r="B257" i="1"/>
  <c r="C257" i="1" s="1"/>
  <c r="D256" i="9" l="1"/>
  <c r="A259" i="1"/>
  <c r="B258" i="1"/>
  <c r="C258" i="1" s="1"/>
  <c r="A258" i="9"/>
  <c r="B257" i="9"/>
  <c r="C257" i="9" s="1"/>
  <c r="D257" i="9" l="1"/>
  <c r="A259" i="9"/>
  <c r="B258" i="9"/>
  <c r="C258" i="9" s="1"/>
  <c r="A260" i="1"/>
  <c r="B259" i="1"/>
  <c r="C259" i="1" s="1"/>
  <c r="D258" i="9" l="1"/>
  <c r="A261" i="1"/>
  <c r="B260" i="1"/>
  <c r="C260" i="1" s="1"/>
  <c r="A260" i="9"/>
  <c r="B259" i="9"/>
  <c r="C259" i="9" s="1"/>
  <c r="D259" i="9" l="1"/>
  <c r="A261" i="9"/>
  <c r="B260" i="9"/>
  <c r="C260" i="9" s="1"/>
  <c r="A262" i="1"/>
  <c r="B261" i="1"/>
  <c r="C261" i="1" s="1"/>
  <c r="D260" i="9" l="1"/>
  <c r="B262" i="1"/>
  <c r="C262" i="1" s="1"/>
  <c r="A263" i="1"/>
  <c r="A262" i="9"/>
  <c r="B261" i="9"/>
  <c r="C261" i="9" s="1"/>
  <c r="D261" i="9" l="1"/>
  <c r="A263" i="9"/>
  <c r="B262" i="9"/>
  <c r="C262" i="9" s="1"/>
  <c r="A264" i="1"/>
  <c r="B263" i="1"/>
  <c r="C263" i="1" s="1"/>
  <c r="D262" i="9" l="1"/>
  <c r="B264" i="1"/>
  <c r="C264" i="1" s="1"/>
  <c r="A265" i="1"/>
  <c r="A264" i="9"/>
  <c r="B263" i="9"/>
  <c r="C263" i="9" s="1"/>
  <c r="D263" i="9" l="1"/>
  <c r="A265" i="9"/>
  <c r="B264" i="9"/>
  <c r="C264" i="9" s="1"/>
  <c r="A266" i="1"/>
  <c r="B265" i="1"/>
  <c r="C265" i="1" s="1"/>
  <c r="D264" i="9" l="1"/>
  <c r="A267" i="1"/>
  <c r="B266" i="1"/>
  <c r="C266" i="1" s="1"/>
  <c r="A266" i="9"/>
  <c r="B265" i="9"/>
  <c r="C265" i="9" s="1"/>
  <c r="D265" i="9" l="1"/>
  <c r="A267" i="9"/>
  <c r="B266" i="9"/>
  <c r="C266" i="9" s="1"/>
  <c r="A268" i="1"/>
  <c r="B267" i="1"/>
  <c r="C267" i="1" s="1"/>
  <c r="D266" i="9" l="1"/>
  <c r="A268" i="9"/>
  <c r="B267" i="9"/>
  <c r="C267" i="9" s="1"/>
  <c r="B268" i="1"/>
  <c r="C268" i="1" s="1"/>
  <c r="A269" i="1"/>
  <c r="D267" i="9" l="1"/>
  <c r="A269" i="9"/>
  <c r="B268" i="9"/>
  <c r="C268" i="9" s="1"/>
  <c r="A270" i="1"/>
  <c r="B269" i="1"/>
  <c r="C269" i="1" s="1"/>
  <c r="B270" i="1" l="1"/>
  <c r="C270" i="1" s="1"/>
  <c r="A271" i="1"/>
  <c r="D268" i="9"/>
  <c r="A270" i="9"/>
  <c r="B269" i="9"/>
  <c r="C269" i="9" s="1"/>
  <c r="D269" i="9" l="1"/>
  <c r="A271" i="9"/>
  <c r="B270" i="9"/>
  <c r="C270" i="9" s="1"/>
  <c r="A272" i="1"/>
  <c r="B271" i="1"/>
  <c r="C271" i="1" s="1"/>
  <c r="B272" i="1" l="1"/>
  <c r="C272" i="1" s="1"/>
  <c r="A273" i="1"/>
  <c r="D270" i="9"/>
  <c r="A272" i="9"/>
  <c r="B271" i="9"/>
  <c r="C271" i="9" s="1"/>
  <c r="D271" i="9" l="1"/>
  <c r="A273" i="9"/>
  <c r="B272" i="9"/>
  <c r="C272" i="9" s="1"/>
  <c r="A274" i="1"/>
  <c r="B273" i="1"/>
  <c r="C273" i="1" s="1"/>
  <c r="D272" i="9" l="1"/>
  <c r="A274" i="9"/>
  <c r="B273" i="9"/>
  <c r="C273" i="9" s="1"/>
  <c r="B274" i="1"/>
  <c r="C274" i="1" s="1"/>
  <c r="A275" i="1"/>
  <c r="D273" i="9" l="1"/>
  <c r="A275" i="9"/>
  <c r="B274" i="9"/>
  <c r="C274" i="9" s="1"/>
  <c r="B275" i="1"/>
  <c r="C275" i="1" s="1"/>
  <c r="A276" i="1"/>
  <c r="D274" i="9" l="1"/>
  <c r="A276" i="9"/>
  <c r="B275" i="9"/>
  <c r="C275" i="9" s="1"/>
  <c r="B276" i="1"/>
  <c r="C276" i="1" s="1"/>
  <c r="A277" i="1"/>
  <c r="D275" i="9" l="1"/>
  <c r="A277" i="9"/>
  <c r="B276" i="9"/>
  <c r="C276" i="9" s="1"/>
  <c r="B277" i="1"/>
  <c r="C277" i="1" s="1"/>
  <c r="A278" i="1"/>
  <c r="D276" i="9" l="1"/>
  <c r="A278" i="9"/>
  <c r="B277" i="9"/>
  <c r="C277" i="9" s="1"/>
  <c r="B278" i="1"/>
  <c r="C278" i="1" s="1"/>
  <c r="A279" i="1"/>
  <c r="A280" i="1" l="1"/>
  <c r="B279" i="1"/>
  <c r="C279" i="1" s="1"/>
  <c r="D277" i="9"/>
  <c r="A279" i="9"/>
  <c r="B278" i="9"/>
  <c r="C278" i="9" s="1"/>
  <c r="D278" i="9" l="1"/>
  <c r="A280" i="9"/>
  <c r="B279" i="9"/>
  <c r="C279" i="9" s="1"/>
  <c r="A281" i="1"/>
  <c r="B280" i="1"/>
  <c r="C280" i="1" s="1"/>
  <c r="A282" i="1" l="1"/>
  <c r="B281" i="1"/>
  <c r="C281" i="1" s="1"/>
  <c r="D279" i="9"/>
  <c r="A281" i="9"/>
  <c r="B280" i="9"/>
  <c r="C280" i="9" s="1"/>
  <c r="D280" i="9" l="1"/>
  <c r="A282" i="9"/>
  <c r="B281" i="9"/>
  <c r="C281" i="9" s="1"/>
  <c r="A283" i="1"/>
  <c r="B282" i="1"/>
  <c r="C282" i="1" s="1"/>
  <c r="D281" i="9" l="1"/>
  <c r="A283" i="9"/>
  <c r="B282" i="9"/>
  <c r="C282" i="9" s="1"/>
  <c r="B283" i="1"/>
  <c r="C283" i="1" s="1"/>
  <c r="A284" i="1"/>
  <c r="D282" i="9" l="1"/>
  <c r="B284" i="1"/>
  <c r="C284" i="1" s="1"/>
  <c r="A285" i="1"/>
  <c r="A284" i="9"/>
  <c r="B283" i="9"/>
  <c r="C283" i="9" s="1"/>
  <c r="A286" i="1" l="1"/>
  <c r="B285" i="1"/>
  <c r="C285" i="1" s="1"/>
  <c r="A285" i="9"/>
  <c r="B284" i="9"/>
  <c r="C284" i="9" s="1"/>
  <c r="D283" i="9"/>
  <c r="D284" i="9" l="1"/>
  <c r="A286" i="9"/>
  <c r="B285" i="9"/>
  <c r="C285" i="9" s="1"/>
  <c r="A287" i="1"/>
  <c r="B286" i="1"/>
  <c r="C286" i="1" s="1"/>
  <c r="D285" i="9" l="1"/>
  <c r="A287" i="9"/>
  <c r="B286" i="9"/>
  <c r="C286" i="9" s="1"/>
  <c r="A288" i="1"/>
  <c r="B287" i="1"/>
  <c r="C287" i="1" s="1"/>
  <c r="A289" i="1" l="1"/>
  <c r="B288" i="1"/>
  <c r="C288" i="1" s="1"/>
  <c r="D286" i="9"/>
  <c r="A288" i="9"/>
  <c r="B287" i="9"/>
  <c r="C287" i="9" s="1"/>
  <c r="D287" i="9" l="1"/>
  <c r="A289" i="9"/>
  <c r="B288" i="9"/>
  <c r="C288" i="9" s="1"/>
  <c r="B289" i="1"/>
  <c r="C289" i="1" s="1"/>
  <c r="A290" i="1"/>
  <c r="D288" i="9" l="1"/>
  <c r="B290" i="1"/>
  <c r="C290" i="1" s="1"/>
  <c r="A291" i="1"/>
  <c r="A290" i="9"/>
  <c r="B289" i="9"/>
  <c r="C289" i="9" s="1"/>
  <c r="D289" i="9" l="1"/>
  <c r="A292" i="1"/>
  <c r="B291" i="1"/>
  <c r="C291" i="1" s="1"/>
  <c r="A291" i="9"/>
  <c r="B290" i="9"/>
  <c r="C290" i="9" s="1"/>
  <c r="D290" i="9" l="1"/>
  <c r="B292" i="1"/>
  <c r="C292" i="1" s="1"/>
  <c r="A293" i="1"/>
  <c r="A292" i="9"/>
  <c r="B291" i="9"/>
  <c r="C291" i="9" s="1"/>
  <c r="D291" i="9" l="1"/>
  <c r="A294" i="1"/>
  <c r="B293" i="1"/>
  <c r="C293" i="1" s="1"/>
  <c r="A293" i="9"/>
  <c r="B292" i="9"/>
  <c r="C292" i="9" s="1"/>
  <c r="D292" i="9" l="1"/>
  <c r="A295" i="1"/>
  <c r="B294" i="1"/>
  <c r="C294" i="1" s="1"/>
  <c r="A294" i="9"/>
  <c r="B293" i="9"/>
  <c r="C293" i="9" s="1"/>
  <c r="D293" i="9" l="1"/>
  <c r="A295" i="9"/>
  <c r="B294" i="9"/>
  <c r="C294" i="9" s="1"/>
  <c r="A296" i="1"/>
  <c r="B295" i="1"/>
  <c r="C295" i="1" s="1"/>
  <c r="D294" i="9" l="1"/>
  <c r="A297" i="1"/>
  <c r="B296" i="1"/>
  <c r="C296" i="1" s="1"/>
  <c r="A296" i="9"/>
  <c r="B295" i="9"/>
  <c r="C295" i="9" s="1"/>
  <c r="D295" i="9" l="1"/>
  <c r="A297" i="9"/>
  <c r="B296" i="9"/>
  <c r="C296" i="9" s="1"/>
  <c r="B297" i="1"/>
  <c r="C297" i="1" s="1"/>
  <c r="A298" i="1"/>
  <c r="D296" i="9" l="1"/>
  <c r="A299" i="1"/>
  <c r="B298" i="1"/>
  <c r="C298" i="1" s="1"/>
  <c r="A298" i="9"/>
  <c r="B297" i="9"/>
  <c r="C297" i="9" s="1"/>
  <c r="D297" i="9" l="1"/>
  <c r="A299" i="9"/>
  <c r="B298" i="9"/>
  <c r="C298" i="9" s="1"/>
  <c r="B299" i="1"/>
  <c r="C299" i="1" s="1"/>
  <c r="A300" i="1"/>
  <c r="D298" i="9" l="1"/>
  <c r="A301" i="1"/>
  <c r="B300" i="1"/>
  <c r="C300" i="1" s="1"/>
  <c r="A300" i="9"/>
  <c r="B299" i="9"/>
  <c r="C299" i="9" s="1"/>
  <c r="D299" i="9" l="1"/>
  <c r="A301" i="9"/>
  <c r="B300" i="9"/>
  <c r="C300" i="9" s="1"/>
  <c r="A302" i="1"/>
  <c r="B301" i="1"/>
  <c r="C301" i="1" s="1"/>
  <c r="D300" i="9" l="1"/>
  <c r="A303" i="1"/>
  <c r="B302" i="1"/>
  <c r="C302" i="1" s="1"/>
  <c r="A302" i="9"/>
  <c r="B301" i="9"/>
  <c r="C301" i="9" s="1"/>
  <c r="D301" i="9" l="1"/>
  <c r="A303" i="9"/>
  <c r="B302" i="9"/>
  <c r="C302" i="9" s="1"/>
  <c r="A304" i="1"/>
  <c r="B303" i="1"/>
  <c r="C303" i="1" s="1"/>
  <c r="D302" i="9" l="1"/>
  <c r="A305" i="1"/>
  <c r="B304" i="1"/>
  <c r="C304" i="1" s="1"/>
  <c r="A304" i="9"/>
  <c r="B303" i="9"/>
  <c r="C303" i="9" s="1"/>
  <c r="D303" i="9" l="1"/>
  <c r="A305" i="9"/>
  <c r="B304" i="9"/>
  <c r="C304" i="9" s="1"/>
  <c r="A306" i="1"/>
  <c r="B305" i="1"/>
  <c r="C305" i="1" s="1"/>
  <c r="D304" i="9" l="1"/>
  <c r="A307" i="1"/>
  <c r="B306" i="1"/>
  <c r="C306" i="1" s="1"/>
  <c r="A306" i="9"/>
  <c r="B305" i="9"/>
  <c r="C305" i="9" s="1"/>
  <c r="D305" i="9" l="1"/>
  <c r="A307" i="9"/>
  <c r="B306" i="9"/>
  <c r="C306" i="9" s="1"/>
  <c r="A308" i="1"/>
  <c r="B307" i="1"/>
  <c r="C307" i="1" s="1"/>
  <c r="D306" i="9" l="1"/>
  <c r="A309" i="1"/>
  <c r="B308" i="1"/>
  <c r="C308" i="1" s="1"/>
  <c r="A308" i="9"/>
  <c r="B307" i="9"/>
  <c r="C307" i="9" s="1"/>
  <c r="D307" i="9" l="1"/>
  <c r="A309" i="9"/>
  <c r="B308" i="9"/>
  <c r="C308" i="9" s="1"/>
  <c r="A310" i="1"/>
  <c r="B309" i="1"/>
  <c r="C309" i="1" s="1"/>
  <c r="D308" i="9" l="1"/>
  <c r="B310" i="1"/>
  <c r="C310" i="1" s="1"/>
  <c r="A311" i="1"/>
  <c r="A310" i="9"/>
  <c r="B309" i="9"/>
  <c r="C309" i="9" s="1"/>
  <c r="D309" i="9" l="1"/>
  <c r="A311" i="9"/>
  <c r="B310" i="9"/>
  <c r="C310" i="9" s="1"/>
  <c r="A312" i="1"/>
  <c r="B311" i="1"/>
  <c r="C311" i="1" s="1"/>
  <c r="D310" i="9" l="1"/>
  <c r="B312" i="1"/>
  <c r="C312" i="1" s="1"/>
  <c r="A313" i="1"/>
  <c r="A312" i="9"/>
  <c r="B311" i="9"/>
  <c r="C311" i="9" s="1"/>
  <c r="D311" i="9" l="1"/>
  <c r="A313" i="9"/>
  <c r="B312" i="9"/>
  <c r="C312" i="9" s="1"/>
  <c r="B313" i="1"/>
  <c r="C313" i="1" s="1"/>
  <c r="A314" i="1"/>
  <c r="A315" i="1" l="1"/>
  <c r="B314" i="1"/>
  <c r="C314" i="1" s="1"/>
  <c r="D312" i="9"/>
  <c r="A314" i="9"/>
  <c r="B313" i="9"/>
  <c r="C313" i="9" s="1"/>
  <c r="D313" i="9" l="1"/>
  <c r="A315" i="9"/>
  <c r="B314" i="9"/>
  <c r="C314" i="9" s="1"/>
  <c r="A316" i="1"/>
  <c r="B315" i="1"/>
  <c r="C315" i="1" s="1"/>
  <c r="D314" i="9" l="1"/>
  <c r="B316" i="1"/>
  <c r="C316" i="1" s="1"/>
  <c r="A317" i="1"/>
  <c r="A316" i="9"/>
  <c r="B315" i="9"/>
  <c r="C315" i="9" s="1"/>
  <c r="D315" i="9" l="1"/>
  <c r="A317" i="9"/>
  <c r="B316" i="9"/>
  <c r="C316" i="9" s="1"/>
  <c r="A318" i="1"/>
  <c r="B317" i="1"/>
  <c r="C317" i="1" s="1"/>
  <c r="D316" i="9" l="1"/>
  <c r="A319" i="1"/>
  <c r="B318" i="1"/>
  <c r="C318" i="1" s="1"/>
  <c r="A318" i="9"/>
  <c r="B317" i="9"/>
  <c r="C317" i="9" s="1"/>
  <c r="D317" i="9" l="1"/>
  <c r="A319" i="9"/>
  <c r="B318" i="9"/>
  <c r="C318" i="9" s="1"/>
  <c r="B319" i="1"/>
  <c r="C319" i="1" s="1"/>
  <c r="A320" i="1"/>
  <c r="D318" i="9" l="1"/>
  <c r="A321" i="1"/>
  <c r="B320" i="1"/>
  <c r="C320" i="1" s="1"/>
  <c r="A320" i="9"/>
  <c r="B319" i="9"/>
  <c r="C319" i="9" s="1"/>
  <c r="D319" i="9" l="1"/>
  <c r="A321" i="9"/>
  <c r="B320" i="9"/>
  <c r="C320" i="9" s="1"/>
  <c r="B321" i="1"/>
  <c r="C321" i="1" s="1"/>
  <c r="A322" i="1"/>
  <c r="A323" i="1" l="1"/>
  <c r="B322" i="1"/>
  <c r="C322" i="1" s="1"/>
  <c r="D320" i="9"/>
  <c r="A322" i="9"/>
  <c r="B321" i="9"/>
  <c r="C321" i="9" s="1"/>
  <c r="D321" i="9" l="1"/>
  <c r="A323" i="9"/>
  <c r="B322" i="9"/>
  <c r="C322" i="9" s="1"/>
  <c r="A324" i="1"/>
  <c r="B323" i="1"/>
  <c r="C323" i="1" s="1"/>
  <c r="D322" i="9" l="1"/>
  <c r="B324" i="1"/>
  <c r="C324" i="1" s="1"/>
  <c r="A325" i="1"/>
  <c r="A324" i="9"/>
  <c r="B323" i="9"/>
  <c r="C323" i="9" s="1"/>
  <c r="D323" i="9" l="1"/>
  <c r="A325" i="9"/>
  <c r="B324" i="9"/>
  <c r="C324" i="9" s="1"/>
  <c r="B325" i="1"/>
  <c r="C325" i="1" s="1"/>
  <c r="A326" i="1"/>
  <c r="B326" i="1" l="1"/>
  <c r="C326" i="1" s="1"/>
  <c r="A327" i="1"/>
  <c r="D324" i="9"/>
  <c r="A326" i="9"/>
  <c r="B325" i="9"/>
  <c r="C325" i="9" s="1"/>
  <c r="D325" i="9" l="1"/>
  <c r="B327" i="1"/>
  <c r="C327" i="1" s="1"/>
  <c r="A328" i="1"/>
  <c r="A327" i="9"/>
  <c r="B326" i="9"/>
  <c r="C326" i="9" s="1"/>
  <c r="D326" i="9" l="1"/>
  <c r="A328" i="9"/>
  <c r="B327" i="9"/>
  <c r="C327" i="9" s="1"/>
  <c r="A329" i="1"/>
  <c r="B328" i="1"/>
  <c r="C328" i="1" s="1"/>
  <c r="D327" i="9" l="1"/>
  <c r="A330" i="1"/>
  <c r="B329" i="1"/>
  <c r="C329" i="1" s="1"/>
  <c r="A329" i="9"/>
  <c r="B328" i="9"/>
  <c r="C328" i="9" s="1"/>
  <c r="D328" i="9" l="1"/>
  <c r="A330" i="9"/>
  <c r="B329" i="9"/>
  <c r="C329" i="9" s="1"/>
  <c r="A331" i="1"/>
  <c r="B330" i="1"/>
  <c r="C330" i="1" s="1"/>
  <c r="D329" i="9" l="1"/>
  <c r="A332" i="1"/>
  <c r="B331" i="1"/>
  <c r="C331" i="1" s="1"/>
  <c r="A331" i="9"/>
  <c r="B330" i="9"/>
  <c r="C330" i="9" s="1"/>
  <c r="D330" i="9" l="1"/>
  <c r="A332" i="9"/>
  <c r="B331" i="9"/>
  <c r="C331" i="9" s="1"/>
  <c r="B332" i="1"/>
  <c r="C332" i="1" s="1"/>
  <c r="A333" i="1"/>
  <c r="D331" i="9" l="1"/>
  <c r="B333" i="1"/>
  <c r="C333" i="1" s="1"/>
  <c r="A334" i="1"/>
  <c r="A333" i="9"/>
  <c r="B332" i="9"/>
  <c r="C332" i="9" s="1"/>
  <c r="D332" i="9" l="1"/>
  <c r="A334" i="9"/>
  <c r="B333" i="9"/>
  <c r="C333" i="9" s="1"/>
  <c r="B334" i="1"/>
  <c r="C334" i="1" s="1"/>
  <c r="A335" i="1"/>
  <c r="D333" i="9" l="1"/>
  <c r="A336" i="1"/>
  <c r="B335" i="1"/>
  <c r="C335" i="1" s="1"/>
  <c r="A335" i="9"/>
  <c r="B334" i="9"/>
  <c r="C334" i="9" s="1"/>
  <c r="D334" i="9" l="1"/>
  <c r="A336" i="9"/>
  <c r="B335" i="9"/>
  <c r="C335" i="9" s="1"/>
  <c r="B336" i="1"/>
  <c r="C336" i="1" s="1"/>
  <c r="A337" i="1"/>
  <c r="D335" i="9" l="1"/>
  <c r="B337" i="1"/>
  <c r="C337" i="1" s="1"/>
  <c r="A338" i="1"/>
  <c r="A337" i="9"/>
  <c r="B336" i="9"/>
  <c r="C336" i="9" s="1"/>
  <c r="D336" i="9" l="1"/>
  <c r="A338" i="9"/>
  <c r="B337" i="9"/>
  <c r="C337" i="9" s="1"/>
  <c r="B338" i="1"/>
  <c r="C338" i="1" s="1"/>
  <c r="A339" i="1"/>
  <c r="D337" i="9" l="1"/>
  <c r="A340" i="1"/>
  <c r="B339" i="1"/>
  <c r="C339" i="1" s="1"/>
  <c r="A339" i="9"/>
  <c r="B338" i="9"/>
  <c r="C338" i="9" s="1"/>
  <c r="D338" i="9" l="1"/>
  <c r="A340" i="9"/>
  <c r="B339" i="9"/>
  <c r="C339" i="9" s="1"/>
  <c r="A341" i="1"/>
  <c r="B340" i="1"/>
  <c r="C340" i="1" s="1"/>
  <c r="D339" i="9" l="1"/>
  <c r="B341" i="1"/>
  <c r="C341" i="1" s="1"/>
  <c r="A342" i="1"/>
  <c r="A341" i="9"/>
  <c r="B340" i="9"/>
  <c r="C340" i="9" s="1"/>
  <c r="D340" i="9" l="1"/>
  <c r="A342" i="9"/>
  <c r="B341" i="9"/>
  <c r="C341" i="9" s="1"/>
  <c r="A343" i="1"/>
  <c r="B342" i="1"/>
  <c r="C342" i="1" s="1"/>
  <c r="D341" i="9" l="1"/>
  <c r="B343" i="1"/>
  <c r="C343" i="1" s="1"/>
  <c r="A344" i="1"/>
  <c r="A343" i="9"/>
  <c r="B342" i="9"/>
  <c r="C342" i="9" s="1"/>
  <c r="D342" i="9" l="1"/>
  <c r="A344" i="9"/>
  <c r="B343" i="9"/>
  <c r="C343" i="9" s="1"/>
  <c r="A345" i="1"/>
  <c r="B344" i="1"/>
  <c r="C344" i="1" s="1"/>
  <c r="D343" i="9" l="1"/>
  <c r="A346" i="1"/>
  <c r="B345" i="1"/>
  <c r="C345" i="1" s="1"/>
  <c r="A345" i="9"/>
  <c r="B344" i="9"/>
  <c r="C344" i="9" s="1"/>
  <c r="D344" i="9" l="1"/>
  <c r="A346" i="9"/>
  <c r="B345" i="9"/>
  <c r="C345" i="9" s="1"/>
  <c r="B346" i="1"/>
  <c r="C346" i="1" s="1"/>
  <c r="A347" i="1"/>
  <c r="D345" i="9" l="1"/>
  <c r="A348" i="1"/>
  <c r="B347" i="1"/>
  <c r="C347" i="1" s="1"/>
  <c r="A347" i="9"/>
  <c r="B346" i="9"/>
  <c r="C346" i="9" s="1"/>
  <c r="D346" i="9" l="1"/>
  <c r="A348" i="9"/>
  <c r="B347" i="9"/>
  <c r="C347" i="9" s="1"/>
  <c r="B348" i="1"/>
  <c r="C348" i="1" s="1"/>
  <c r="A349" i="1"/>
  <c r="A350" i="1" l="1"/>
  <c r="B349" i="1"/>
  <c r="C349" i="1" s="1"/>
  <c r="D347" i="9"/>
  <c r="A349" i="9"/>
  <c r="B348" i="9"/>
  <c r="C348" i="9" s="1"/>
  <c r="D348" i="9" l="1"/>
  <c r="A350" i="9"/>
  <c r="B349" i="9"/>
  <c r="C349" i="9" s="1"/>
  <c r="B350" i="1"/>
  <c r="C350" i="1" s="1"/>
  <c r="A351" i="1"/>
  <c r="D349" i="9" l="1"/>
  <c r="B351" i="1"/>
  <c r="C351" i="1" s="1"/>
  <c r="A352" i="1"/>
  <c r="A351" i="9"/>
  <c r="B350" i="9"/>
  <c r="C350" i="9" s="1"/>
  <c r="D350" i="9" l="1"/>
  <c r="A352" i="9"/>
  <c r="B351" i="9"/>
  <c r="C351" i="9" s="1"/>
  <c r="B352" i="1"/>
  <c r="C352" i="1" s="1"/>
  <c r="A353" i="1"/>
  <c r="B353" i="1" l="1"/>
  <c r="C353" i="1" s="1"/>
  <c r="A354" i="1"/>
  <c r="D351" i="9"/>
  <c r="A353" i="9"/>
  <c r="B352" i="9"/>
  <c r="C352" i="9" s="1"/>
  <c r="D352" i="9" l="1"/>
  <c r="B354" i="1"/>
  <c r="C354" i="1" s="1"/>
  <c r="A355" i="1"/>
  <c r="A354" i="9"/>
  <c r="B353" i="9"/>
  <c r="C353" i="9" s="1"/>
  <c r="D353" i="9" l="1"/>
  <c r="A355" i="9"/>
  <c r="B354" i="9"/>
  <c r="C354" i="9" s="1"/>
  <c r="A356" i="1"/>
  <c r="B355" i="1"/>
  <c r="C355" i="1" s="1"/>
  <c r="D354" i="9" l="1"/>
  <c r="A357" i="1"/>
  <c r="B356" i="1"/>
  <c r="C356" i="1" s="1"/>
  <c r="A356" i="9"/>
  <c r="B355" i="9"/>
  <c r="C355" i="9" s="1"/>
  <c r="D355" i="9" l="1"/>
  <c r="A357" i="9"/>
  <c r="B356" i="9"/>
  <c r="C356" i="9" s="1"/>
  <c r="B357" i="1"/>
  <c r="C357" i="1" s="1"/>
  <c r="A358" i="1"/>
  <c r="B358" i="1" l="1"/>
  <c r="C358" i="1" s="1"/>
  <c r="A359" i="1"/>
  <c r="D356" i="9"/>
  <c r="A358" i="9"/>
  <c r="B357" i="9"/>
  <c r="C357" i="9" s="1"/>
  <c r="D357" i="9" l="1"/>
  <c r="B359" i="1"/>
  <c r="C359" i="1" s="1"/>
  <c r="A360" i="1"/>
  <c r="A359" i="9"/>
  <c r="B358" i="9"/>
  <c r="C358" i="9" s="1"/>
  <c r="D358" i="9" l="1"/>
  <c r="A360" i="9"/>
  <c r="B359" i="9"/>
  <c r="C359" i="9" s="1"/>
  <c r="A361" i="1"/>
  <c r="B360" i="1"/>
  <c r="C360" i="1" s="1"/>
  <c r="A362" i="1" l="1"/>
  <c r="B361" i="1"/>
  <c r="C361" i="1" s="1"/>
  <c r="D359" i="9"/>
  <c r="A361" i="9"/>
  <c r="B360" i="9"/>
  <c r="C360" i="9" s="1"/>
  <c r="D360" i="9" l="1"/>
  <c r="A362" i="9"/>
  <c r="B361" i="9"/>
  <c r="C361" i="9" s="1"/>
  <c r="A363" i="1"/>
  <c r="B362" i="1"/>
  <c r="C362" i="1" s="1"/>
  <c r="D361" i="9" l="1"/>
  <c r="A364" i="1"/>
  <c r="B363" i="1"/>
  <c r="C363" i="1" s="1"/>
  <c r="A363" i="9"/>
  <c r="B362" i="9"/>
  <c r="C362" i="9" s="1"/>
  <c r="D362" i="9" l="1"/>
  <c r="A364" i="9"/>
  <c r="B363" i="9"/>
  <c r="C363" i="9" s="1"/>
  <c r="B364" i="1"/>
  <c r="C364" i="1" s="1"/>
  <c r="A365" i="1"/>
  <c r="D363" i="9" l="1"/>
  <c r="A366" i="1"/>
  <c r="B365" i="1"/>
  <c r="C365" i="1" s="1"/>
  <c r="A365" i="9"/>
  <c r="B364" i="9"/>
  <c r="C364" i="9" s="1"/>
  <c r="D364" i="9" l="1"/>
  <c r="A366" i="9"/>
  <c r="B365" i="9"/>
  <c r="C365" i="9" s="1"/>
  <c r="B366" i="1"/>
  <c r="C366" i="1" s="1"/>
  <c r="A367" i="1"/>
  <c r="D365" i="9" l="1"/>
  <c r="B367" i="1"/>
  <c r="C367" i="1" s="1"/>
  <c r="A368" i="1"/>
  <c r="A367" i="9"/>
  <c r="B366" i="9"/>
  <c r="C366" i="9" s="1"/>
  <c r="D366" i="9" l="1"/>
  <c r="A368" i="9"/>
  <c r="B367" i="9"/>
  <c r="C367" i="9" s="1"/>
  <c r="A369" i="1"/>
  <c r="B368" i="1"/>
  <c r="C368" i="1" s="1"/>
  <c r="D367" i="9" l="1"/>
  <c r="B369" i="1"/>
  <c r="C369" i="1" s="1"/>
  <c r="A370" i="1"/>
  <c r="A369" i="9"/>
  <c r="B368" i="9"/>
  <c r="C368" i="9" s="1"/>
  <c r="D368" i="9" l="1"/>
  <c r="A370" i="9"/>
  <c r="B369" i="9"/>
  <c r="C369" i="9" s="1"/>
  <c r="A371" i="1"/>
  <c r="B370" i="1"/>
  <c r="C370" i="1" s="1"/>
  <c r="D369" i="9" l="1"/>
  <c r="A372" i="1"/>
  <c r="B371" i="1"/>
  <c r="C371" i="1" s="1"/>
  <c r="A371" i="9"/>
  <c r="B370" i="9"/>
  <c r="C370" i="9" s="1"/>
  <c r="D370" i="9" l="1"/>
  <c r="A372" i="9"/>
  <c r="B371" i="9"/>
  <c r="C371" i="9" s="1"/>
  <c r="B372" i="1"/>
  <c r="C372" i="1" s="1"/>
  <c r="A373" i="1"/>
  <c r="D371" i="9" l="1"/>
  <c r="A374" i="1"/>
  <c r="B373" i="1"/>
  <c r="C373" i="1" s="1"/>
  <c r="A373" i="9"/>
  <c r="B372" i="9"/>
  <c r="C372" i="9" s="1"/>
  <c r="D372" i="9" l="1"/>
  <c r="A374" i="9"/>
  <c r="B373" i="9"/>
  <c r="C373" i="9" s="1"/>
  <c r="A375" i="1"/>
  <c r="B374" i="1"/>
  <c r="C374" i="1" s="1"/>
  <c r="D373" i="9" l="1"/>
  <c r="A376" i="1"/>
  <c r="B375" i="1"/>
  <c r="C375" i="1" s="1"/>
  <c r="A375" i="9"/>
  <c r="B374" i="9"/>
  <c r="C374" i="9" s="1"/>
  <c r="D374" i="9" l="1"/>
  <c r="A376" i="9"/>
  <c r="B375" i="9"/>
  <c r="C375" i="9" s="1"/>
  <c r="A377" i="1"/>
  <c r="B376" i="1"/>
  <c r="C376" i="1" s="1"/>
  <c r="D375" i="9" l="1"/>
  <c r="A378" i="1"/>
  <c r="B377" i="1"/>
  <c r="C377" i="1" s="1"/>
  <c r="A377" i="9"/>
  <c r="B376" i="9"/>
  <c r="C376" i="9" s="1"/>
  <c r="D376" i="9" l="1"/>
  <c r="A378" i="9"/>
  <c r="B377" i="9"/>
  <c r="C377" i="9" s="1"/>
  <c r="A379" i="1"/>
  <c r="B378" i="1"/>
  <c r="C378" i="1" s="1"/>
  <c r="D377" i="9" l="1"/>
  <c r="A380" i="1"/>
  <c r="B379" i="1"/>
  <c r="C379" i="1" s="1"/>
  <c r="A379" i="9"/>
  <c r="B378" i="9"/>
  <c r="C378" i="9" s="1"/>
  <c r="D378" i="9" l="1"/>
  <c r="A380" i="9"/>
  <c r="B379" i="9"/>
  <c r="C379" i="9" s="1"/>
  <c r="A381" i="1"/>
  <c r="B380" i="1"/>
  <c r="C380" i="1" s="1"/>
  <c r="D379" i="9" l="1"/>
  <c r="B381" i="1"/>
  <c r="C381" i="1" s="1"/>
  <c r="A382" i="1"/>
  <c r="A381" i="9"/>
  <c r="B380" i="9"/>
  <c r="C380" i="9" s="1"/>
  <c r="D380" i="9" l="1"/>
  <c r="A382" i="9"/>
  <c r="B381" i="9"/>
  <c r="C381" i="9" s="1"/>
  <c r="A383" i="1"/>
  <c r="B382" i="1"/>
  <c r="C382" i="1" s="1"/>
  <c r="D381" i="9" l="1"/>
  <c r="B383" i="1"/>
  <c r="C383" i="1" s="1"/>
  <c r="A384" i="1"/>
  <c r="A383" i="9"/>
  <c r="B382" i="9"/>
  <c r="C382" i="9" s="1"/>
  <c r="D382" i="9" l="1"/>
  <c r="A384" i="9"/>
  <c r="B383" i="9"/>
  <c r="C383" i="9" s="1"/>
  <c r="B384" i="1"/>
  <c r="C384" i="1" s="1"/>
  <c r="A385" i="1"/>
  <c r="B385" i="1" l="1"/>
  <c r="C385" i="1" s="1"/>
  <c r="A386" i="1"/>
  <c r="D383" i="9"/>
  <c r="A385" i="9"/>
  <c r="B384" i="9"/>
  <c r="C384" i="9" s="1"/>
  <c r="D384" i="9" l="1"/>
  <c r="A387" i="1"/>
  <c r="B386" i="1"/>
  <c r="C386" i="1" s="1"/>
  <c r="A386" i="9"/>
  <c r="B385" i="9"/>
  <c r="C385" i="9" s="1"/>
  <c r="D385" i="9" l="1"/>
  <c r="A387" i="9"/>
  <c r="B386" i="9"/>
  <c r="C386" i="9" s="1"/>
  <c r="A388" i="1"/>
  <c r="B387" i="1"/>
  <c r="C387" i="1" s="1"/>
  <c r="D386" i="9" l="1"/>
  <c r="A389" i="1"/>
  <c r="B388" i="1"/>
  <c r="C388" i="1" s="1"/>
  <c r="A388" i="9"/>
  <c r="B387" i="9"/>
  <c r="C387" i="9" s="1"/>
  <c r="D387" i="9" l="1"/>
  <c r="A389" i="9"/>
  <c r="B388" i="9"/>
  <c r="C388" i="9" s="1"/>
  <c r="A390" i="1"/>
  <c r="B389" i="1"/>
  <c r="C389" i="1" s="1"/>
  <c r="D388" i="9" l="1"/>
  <c r="B390" i="1"/>
  <c r="C390" i="1" s="1"/>
  <c r="A391" i="1"/>
  <c r="A390" i="9"/>
  <c r="B389" i="9"/>
  <c r="C389" i="9" s="1"/>
  <c r="D389" i="9" l="1"/>
  <c r="A391" i="9"/>
  <c r="B390" i="9"/>
  <c r="C390" i="9" s="1"/>
  <c r="B391" i="1"/>
  <c r="C391" i="1" s="1"/>
  <c r="A392" i="1"/>
  <c r="B392" i="1" l="1"/>
  <c r="C392" i="1" s="1"/>
  <c r="A393" i="1"/>
  <c r="D390" i="9"/>
  <c r="A392" i="9"/>
  <c r="B391" i="9"/>
  <c r="C391" i="9" s="1"/>
  <c r="D391" i="9" l="1"/>
  <c r="B393" i="1"/>
  <c r="C393" i="1" s="1"/>
  <c r="A394" i="1"/>
  <c r="A393" i="9"/>
  <c r="B392" i="9"/>
  <c r="C392" i="9" s="1"/>
  <c r="D392" i="9" l="1"/>
  <c r="A394" i="9"/>
  <c r="B393" i="9"/>
  <c r="C393" i="9" s="1"/>
  <c r="B394" i="1"/>
  <c r="C394" i="1" s="1"/>
  <c r="A395" i="1"/>
  <c r="D393" i="9" l="1"/>
  <c r="A396" i="1"/>
  <c r="B395" i="1"/>
  <c r="C395" i="1" s="1"/>
  <c r="A395" i="9"/>
  <c r="B394" i="9"/>
  <c r="C394" i="9" s="1"/>
  <c r="D394" i="9" l="1"/>
  <c r="A396" i="9"/>
  <c r="B395" i="9"/>
  <c r="C395" i="9" s="1"/>
  <c r="A397" i="1"/>
  <c r="B396" i="1"/>
  <c r="C396" i="1" s="1"/>
  <c r="D395" i="9" l="1"/>
  <c r="B397" i="1"/>
  <c r="C397" i="1" s="1"/>
  <c r="A398" i="1"/>
  <c r="A397" i="9"/>
  <c r="B396" i="9"/>
  <c r="C396" i="9" s="1"/>
  <c r="D396" i="9" l="1"/>
  <c r="A398" i="9"/>
  <c r="B397" i="9"/>
  <c r="C397" i="9" s="1"/>
  <c r="B398" i="1"/>
  <c r="C398" i="1" s="1"/>
  <c r="A399" i="1"/>
  <c r="B399" i="1" l="1"/>
  <c r="C399" i="1" s="1"/>
  <c r="A400" i="1"/>
  <c r="D397" i="9"/>
  <c r="A399" i="9"/>
  <c r="B398" i="9"/>
  <c r="C398" i="9" s="1"/>
  <c r="D398" i="9" l="1"/>
  <c r="A401" i="1"/>
  <c r="B400" i="1"/>
  <c r="C400" i="1" s="1"/>
  <c r="A400" i="9"/>
  <c r="B399" i="9"/>
  <c r="C399" i="9" s="1"/>
  <c r="D399" i="9" l="1"/>
  <c r="A401" i="9"/>
  <c r="B400" i="9"/>
  <c r="C400" i="9" s="1"/>
  <c r="B401" i="1"/>
  <c r="C401" i="1" s="1"/>
  <c r="A402" i="1"/>
  <c r="B402" i="1" l="1"/>
  <c r="C402" i="1" s="1"/>
  <c r="A403" i="1"/>
  <c r="D400" i="9"/>
  <c r="A402" i="9"/>
  <c r="B401" i="9"/>
  <c r="C401" i="9" s="1"/>
  <c r="D401" i="9" l="1"/>
  <c r="B403" i="1"/>
  <c r="C403" i="1" s="1"/>
  <c r="A404" i="1"/>
  <c r="A403" i="9"/>
  <c r="B402" i="9"/>
  <c r="C402" i="9" s="1"/>
  <c r="D402" i="9" l="1"/>
  <c r="A404" i="9"/>
  <c r="B403" i="9"/>
  <c r="C403" i="9" s="1"/>
  <c r="B404" i="1"/>
  <c r="C404" i="1" s="1"/>
  <c r="A405" i="1"/>
  <c r="B405" i="1" l="1"/>
  <c r="C405" i="1" s="1"/>
  <c r="A406" i="1"/>
  <c r="D403" i="9"/>
  <c r="A405" i="9"/>
  <c r="B404" i="9"/>
  <c r="C404" i="9" s="1"/>
  <c r="D404" i="9" l="1"/>
  <c r="B406" i="1"/>
  <c r="C406" i="1" s="1"/>
  <c r="A407" i="1"/>
  <c r="A406" i="9"/>
  <c r="B405" i="9"/>
  <c r="C405" i="9" s="1"/>
  <c r="D405" i="9" l="1"/>
  <c r="A407" i="9"/>
  <c r="B406" i="9"/>
  <c r="C406" i="9" s="1"/>
  <c r="B407" i="1"/>
  <c r="C407" i="1" s="1"/>
  <c r="A408" i="1"/>
  <c r="B408" i="1" l="1"/>
  <c r="C408" i="1" s="1"/>
  <c r="A409" i="1"/>
  <c r="D406" i="9"/>
  <c r="A408" i="9"/>
  <c r="B407" i="9"/>
  <c r="C407" i="9" s="1"/>
  <c r="D407" i="9" l="1"/>
  <c r="B409" i="1"/>
  <c r="C409" i="1" s="1"/>
  <c r="A410" i="1"/>
  <c r="A409" i="9"/>
  <c r="B408" i="9"/>
  <c r="C408" i="9" s="1"/>
  <c r="D408" i="9" l="1"/>
  <c r="A410" i="9"/>
  <c r="B409" i="9"/>
  <c r="C409" i="9" s="1"/>
  <c r="B410" i="1"/>
  <c r="C410" i="1" s="1"/>
  <c r="A411" i="1"/>
  <c r="B411" i="1" l="1"/>
  <c r="C411" i="1" s="1"/>
  <c r="A412" i="1"/>
  <c r="D409" i="9"/>
  <c r="A411" i="9"/>
  <c r="B410" i="9"/>
  <c r="C410" i="9" s="1"/>
  <c r="D410" i="9" l="1"/>
  <c r="B412" i="1"/>
  <c r="C412" i="1" s="1"/>
  <c r="A413" i="1"/>
  <c r="A412" i="9"/>
  <c r="B411" i="9"/>
  <c r="C411" i="9" s="1"/>
  <c r="D411" i="9" l="1"/>
  <c r="A413" i="9"/>
  <c r="B412" i="9"/>
  <c r="C412" i="9" s="1"/>
  <c r="B413" i="1"/>
  <c r="C413" i="1" s="1"/>
  <c r="A414" i="1"/>
  <c r="D412" i="9" l="1"/>
  <c r="A414" i="9"/>
  <c r="B413" i="9"/>
  <c r="C413" i="9" s="1"/>
  <c r="D413" i="9" s="1"/>
  <c r="B414" i="1"/>
  <c r="C414" i="1" s="1"/>
  <c r="A415" i="1"/>
  <c r="A415" i="9" l="1"/>
  <c r="B414" i="9"/>
  <c r="C414" i="9" s="1"/>
  <c r="B415" i="1"/>
  <c r="C415" i="1" s="1"/>
  <c r="A416" i="1"/>
  <c r="B416" i="1" l="1"/>
  <c r="C416" i="1" s="1"/>
  <c r="A417" i="1"/>
  <c r="C415" i="9"/>
  <c r="D414" i="9"/>
  <c r="A416" i="9"/>
  <c r="B415" i="9"/>
  <c r="D415" i="9" l="1"/>
  <c r="B417" i="1"/>
  <c r="C417" i="1" s="1"/>
  <c r="A418" i="1"/>
  <c r="A417" i="9"/>
  <c r="B416" i="9"/>
  <c r="C416" i="9" s="1"/>
  <c r="D416" i="9" l="1"/>
  <c r="B418" i="1"/>
  <c r="C418" i="1" s="1"/>
  <c r="A419" i="1"/>
  <c r="A418" i="9"/>
  <c r="B417" i="9"/>
  <c r="C417" i="9" s="1"/>
  <c r="D417" i="9" l="1"/>
  <c r="B419" i="1"/>
  <c r="C419" i="1" s="1"/>
  <c r="A420" i="1"/>
  <c r="A419" i="9"/>
  <c r="B418" i="9"/>
  <c r="C418" i="9" s="1"/>
  <c r="D418" i="9" l="1"/>
  <c r="A421" i="1"/>
  <c r="B420" i="1"/>
  <c r="C420" i="1" s="1"/>
  <c r="A420" i="9"/>
  <c r="B419" i="9"/>
  <c r="C419" i="9" s="1"/>
  <c r="D419" i="9" l="1"/>
  <c r="B421" i="1"/>
  <c r="C421" i="1" s="1"/>
  <c r="A422" i="1"/>
  <c r="A421" i="9"/>
  <c r="B420" i="9"/>
  <c r="C420" i="9" s="1"/>
  <c r="D420" i="9" l="1"/>
  <c r="B422" i="1"/>
  <c r="C422" i="1" s="1"/>
  <c r="A423" i="1"/>
  <c r="A422" i="9"/>
  <c r="B421" i="9"/>
  <c r="C421" i="9" s="1"/>
  <c r="D421" i="9" l="1"/>
  <c r="B423" i="1"/>
  <c r="C423" i="1" s="1"/>
  <c r="A424" i="1"/>
  <c r="A423" i="9"/>
  <c r="B422" i="9"/>
  <c r="C422" i="9" s="1"/>
  <c r="D422" i="9" l="1"/>
  <c r="A424" i="9"/>
  <c r="B423" i="9"/>
  <c r="C423" i="9" s="1"/>
  <c r="A425" i="1"/>
  <c r="B424" i="1"/>
  <c r="C424" i="1" s="1"/>
  <c r="D423" i="9" l="1"/>
  <c r="B425" i="1"/>
  <c r="C425" i="1" s="1"/>
  <c r="A426" i="1"/>
  <c r="A425" i="9"/>
  <c r="B424" i="9"/>
  <c r="C424" i="9" s="1"/>
  <c r="D424" i="9" l="1"/>
  <c r="A426" i="9"/>
  <c r="B425" i="9"/>
  <c r="C425" i="9" s="1"/>
  <c r="B426" i="1"/>
  <c r="C426" i="1" s="1"/>
  <c r="A427" i="1"/>
  <c r="A428" i="1" l="1"/>
  <c r="B427" i="1"/>
  <c r="C427" i="1" s="1"/>
  <c r="D425" i="9"/>
  <c r="A427" i="9"/>
  <c r="B426" i="9"/>
  <c r="C426" i="9" s="1"/>
  <c r="D426" i="9" l="1"/>
  <c r="A428" i="9"/>
  <c r="B427" i="9"/>
  <c r="C427" i="9" s="1"/>
  <c r="B428" i="1"/>
  <c r="C428" i="1" s="1"/>
  <c r="A429" i="1"/>
  <c r="D427" i="9" l="1"/>
  <c r="A430" i="1"/>
  <c r="B429" i="1"/>
  <c r="C429" i="1" s="1"/>
  <c r="A429" i="9"/>
  <c r="B428" i="9"/>
  <c r="C428" i="9" s="1"/>
  <c r="D428" i="9" l="1"/>
  <c r="A430" i="9"/>
  <c r="B429" i="9"/>
  <c r="C429" i="9" s="1"/>
  <c r="A431" i="1"/>
  <c r="B430" i="1"/>
  <c r="C430" i="1" s="1"/>
  <c r="D429" i="9" l="1"/>
  <c r="B431" i="1"/>
  <c r="C431" i="1" s="1"/>
  <c r="A432" i="1"/>
  <c r="A431" i="9"/>
  <c r="B430" i="9"/>
  <c r="C430" i="9" s="1"/>
  <c r="D430" i="9" l="1"/>
  <c r="A432" i="9"/>
  <c r="B431" i="9"/>
  <c r="C431" i="9" s="1"/>
  <c r="B432" i="1"/>
  <c r="C432" i="1" s="1"/>
  <c r="A433" i="1"/>
  <c r="D431" i="9" l="1"/>
  <c r="A434" i="1"/>
  <c r="B433" i="1"/>
  <c r="C433" i="1" s="1"/>
  <c r="A433" i="9"/>
  <c r="B432" i="9"/>
  <c r="C432" i="9" s="1"/>
  <c r="D432" i="9" l="1"/>
  <c r="A434" i="9"/>
  <c r="B433" i="9"/>
  <c r="C433" i="9" s="1"/>
  <c r="A435" i="1"/>
  <c r="B434" i="1"/>
  <c r="C434" i="1" s="1"/>
  <c r="D433" i="9" l="1"/>
  <c r="A436" i="1"/>
  <c r="B435" i="1"/>
  <c r="C435" i="1" s="1"/>
  <c r="A435" i="9"/>
  <c r="B434" i="9"/>
  <c r="C434" i="9" s="1"/>
  <c r="D434" i="9" l="1"/>
  <c r="A436" i="9"/>
  <c r="B435" i="9"/>
  <c r="C435" i="9" s="1"/>
  <c r="B436" i="1"/>
  <c r="C436" i="1" s="1"/>
  <c r="A437" i="1"/>
  <c r="D435" i="9" l="1"/>
  <c r="A438" i="1"/>
  <c r="B437" i="1"/>
  <c r="C437" i="1" s="1"/>
  <c r="A437" i="9"/>
  <c r="B436" i="9"/>
  <c r="C436" i="9" s="1"/>
  <c r="D436" i="9" l="1"/>
  <c r="A438" i="9"/>
  <c r="B437" i="9"/>
  <c r="C437" i="9" s="1"/>
  <c r="A439" i="1"/>
  <c r="B438" i="1"/>
  <c r="C438" i="1" s="1"/>
  <c r="D437" i="9" l="1"/>
  <c r="A440" i="1"/>
  <c r="B439" i="1"/>
  <c r="C439" i="1" s="1"/>
  <c r="A439" i="9"/>
  <c r="B438" i="9"/>
  <c r="C438" i="9" s="1"/>
  <c r="D438" i="9" l="1"/>
  <c r="A440" i="9"/>
  <c r="B439" i="9"/>
  <c r="C439" i="9" s="1"/>
  <c r="B440" i="1"/>
  <c r="C440" i="1" s="1"/>
  <c r="A441" i="1"/>
  <c r="D439" i="9" l="1"/>
  <c r="B441" i="1"/>
  <c r="C441" i="1" s="1"/>
  <c r="A442" i="1"/>
  <c r="A441" i="9"/>
  <c r="B440" i="9"/>
  <c r="C440" i="9" s="1"/>
  <c r="D440" i="9" l="1"/>
  <c r="A442" i="9"/>
  <c r="B441" i="9"/>
  <c r="C441" i="9" s="1"/>
  <c r="A443" i="1"/>
  <c r="B442" i="1"/>
  <c r="C442" i="1" s="1"/>
  <c r="D441" i="9" l="1"/>
  <c r="B443" i="1"/>
  <c r="C443" i="1" s="1"/>
  <c r="A444" i="1"/>
  <c r="B442" i="9"/>
  <c r="C442" i="9" s="1"/>
  <c r="A443" i="9"/>
  <c r="D442" i="9" l="1"/>
  <c r="B444" i="1"/>
  <c r="C444" i="1" s="1"/>
  <c r="A445" i="1"/>
  <c r="A444" i="9"/>
  <c r="B443" i="9"/>
  <c r="C443" i="9" s="1"/>
  <c r="D443" i="9" l="1"/>
  <c r="A445" i="9"/>
  <c r="B444" i="9"/>
  <c r="C444" i="9" s="1"/>
  <c r="B445" i="1"/>
  <c r="C445" i="1" s="1"/>
  <c r="A446" i="1"/>
  <c r="D444" i="9" l="1"/>
  <c r="B446" i="1"/>
  <c r="C446" i="1" s="1"/>
  <c r="A447" i="1"/>
  <c r="A446" i="9"/>
  <c r="B445" i="9"/>
  <c r="C445" i="9" s="1"/>
  <c r="D445" i="9" l="1"/>
  <c r="A447" i="9"/>
  <c r="B446" i="9"/>
  <c r="C446" i="9" s="1"/>
  <c r="B447" i="1"/>
  <c r="C447" i="1" s="1"/>
  <c r="A448" i="1"/>
  <c r="D446" i="9" l="1"/>
  <c r="A449" i="1"/>
  <c r="B448" i="1"/>
  <c r="C448" i="1" s="1"/>
  <c r="A448" i="9"/>
  <c r="B447" i="9"/>
  <c r="C447" i="9" s="1"/>
  <c r="D447" i="9" l="1"/>
  <c r="A449" i="9"/>
  <c r="B448" i="9"/>
  <c r="C448" i="9" s="1"/>
  <c r="B449" i="1"/>
  <c r="C449" i="1" s="1"/>
  <c r="A450" i="1"/>
  <c r="D448" i="9" l="1"/>
  <c r="A451" i="1"/>
  <c r="B450" i="1"/>
  <c r="C450" i="1" s="1"/>
  <c r="A450" i="9"/>
  <c r="B449" i="9"/>
  <c r="C449" i="9" s="1"/>
  <c r="D449" i="9" l="1"/>
  <c r="A451" i="9"/>
  <c r="B450" i="9"/>
  <c r="C450" i="9" s="1"/>
  <c r="A452" i="1"/>
  <c r="B451" i="1"/>
  <c r="C451" i="1" s="1"/>
  <c r="D450" i="9" l="1"/>
  <c r="B452" i="1"/>
  <c r="C452" i="1" s="1"/>
  <c r="A453" i="1"/>
  <c r="A452" i="9"/>
  <c r="B451" i="9"/>
  <c r="C451" i="9" s="1"/>
  <c r="D451" i="9" l="1"/>
  <c r="A453" i="9"/>
  <c r="B452" i="9"/>
  <c r="C452" i="9" s="1"/>
  <c r="B453" i="1"/>
  <c r="C453" i="1" s="1"/>
  <c r="A454" i="1"/>
  <c r="D452" i="9" l="1"/>
  <c r="A455" i="1"/>
  <c r="B454" i="1"/>
  <c r="C454" i="1" s="1"/>
  <c r="A454" i="9"/>
  <c r="B453" i="9"/>
  <c r="C453" i="9" s="1"/>
  <c r="D453" i="9" l="1"/>
  <c r="A455" i="9"/>
  <c r="B454" i="9"/>
  <c r="C454" i="9" s="1"/>
  <c r="B455" i="1"/>
  <c r="C455" i="1" s="1"/>
  <c r="A456" i="1"/>
  <c r="D454" i="9" l="1"/>
  <c r="B456" i="1"/>
  <c r="C456" i="1" s="1"/>
  <c r="A457" i="1"/>
  <c r="A456" i="9"/>
  <c r="B455" i="9"/>
  <c r="C455" i="9" s="1"/>
  <c r="D455" i="9" l="1"/>
  <c r="A457" i="9"/>
  <c r="B456" i="9"/>
  <c r="C456" i="9" s="1"/>
  <c r="B457" i="1"/>
  <c r="C457" i="1" s="1"/>
  <c r="A458" i="1"/>
  <c r="D456" i="9" l="1"/>
  <c r="A459" i="1"/>
  <c r="B458" i="1"/>
  <c r="C458" i="1" s="1"/>
  <c r="B457" i="9"/>
  <c r="C457" i="9" s="1"/>
  <c r="A458" i="9"/>
  <c r="D457" i="9" l="1"/>
  <c r="B458" i="9"/>
  <c r="C458" i="9" s="1"/>
  <c r="A459" i="9"/>
  <c r="B459" i="1"/>
  <c r="C459" i="1" s="1"/>
  <c r="A460" i="1"/>
  <c r="D458" i="9" l="1"/>
  <c r="A460" i="9"/>
  <c r="B459" i="9"/>
  <c r="C459" i="9" s="1"/>
  <c r="B460" i="1"/>
  <c r="C460" i="1" s="1"/>
  <c r="A461" i="1"/>
  <c r="B461" i="1" l="1"/>
  <c r="C461" i="1" s="1"/>
  <c r="A462" i="1"/>
  <c r="D459" i="9"/>
  <c r="A461" i="9"/>
  <c r="B460" i="9"/>
  <c r="C460" i="9" s="1"/>
  <c r="D460" i="9" l="1"/>
  <c r="A462" i="9"/>
  <c r="B461" i="9"/>
  <c r="C461" i="9" s="1"/>
  <c r="B462" i="1"/>
  <c r="C462" i="1" s="1"/>
  <c r="A463" i="1"/>
  <c r="B463" i="1" l="1"/>
  <c r="C463" i="1" s="1"/>
  <c r="A464" i="1"/>
  <c r="D461" i="9"/>
  <c r="A463" i="9"/>
  <c r="B462" i="9"/>
  <c r="C462" i="9" s="1"/>
  <c r="D462" i="9" l="1"/>
  <c r="B464" i="1"/>
  <c r="C464" i="1" s="1"/>
  <c r="A465" i="1"/>
  <c r="A464" i="9"/>
  <c r="B463" i="9"/>
  <c r="C463" i="9" s="1"/>
  <c r="D463" i="9" l="1"/>
  <c r="A465" i="9"/>
  <c r="B464" i="9"/>
  <c r="C464" i="9" s="1"/>
  <c r="B465" i="1"/>
  <c r="C465" i="1" s="1"/>
  <c r="A466" i="1"/>
  <c r="B466" i="1" l="1"/>
  <c r="C466" i="1" s="1"/>
  <c r="A467" i="1"/>
  <c r="D464" i="9"/>
  <c r="A466" i="9"/>
  <c r="B465" i="9"/>
  <c r="C465" i="9" s="1"/>
  <c r="D465" i="9" l="1"/>
  <c r="A468" i="1"/>
  <c r="B467" i="1"/>
  <c r="C467" i="1" s="1"/>
  <c r="A467" i="9"/>
  <c r="B466" i="9"/>
  <c r="C466" i="9" s="1"/>
  <c r="D466" i="9" l="1"/>
  <c r="A468" i="9"/>
  <c r="B467" i="9"/>
  <c r="C467" i="9" s="1"/>
  <c r="A469" i="1"/>
  <c r="B468" i="1"/>
  <c r="C468" i="1" s="1"/>
  <c r="D467" i="9" l="1"/>
  <c r="A470" i="1"/>
  <c r="B469" i="1"/>
  <c r="C469" i="1" s="1"/>
  <c r="A469" i="9"/>
  <c r="B468" i="9"/>
  <c r="C468" i="9" s="1"/>
  <c r="D468" i="9" l="1"/>
  <c r="A470" i="9"/>
  <c r="B469" i="9"/>
  <c r="C469" i="9" s="1"/>
  <c r="A471" i="1"/>
  <c r="B470" i="1"/>
  <c r="C470" i="1" s="1"/>
  <c r="D469" i="9" l="1"/>
  <c r="B471" i="1"/>
  <c r="C471" i="1" s="1"/>
  <c r="A472" i="1"/>
  <c r="B470" i="9"/>
  <c r="C470" i="9" s="1"/>
  <c r="A471" i="9"/>
  <c r="D470" i="9" l="1"/>
  <c r="B472" i="1"/>
  <c r="C472" i="1" s="1"/>
  <c r="A473" i="1"/>
  <c r="B471" i="9"/>
  <c r="C471" i="9" s="1"/>
  <c r="A472" i="9"/>
  <c r="D471" i="9" l="1"/>
  <c r="B473" i="1"/>
  <c r="C473" i="1" s="1"/>
  <c r="A474" i="1"/>
  <c r="A473" i="9"/>
  <c r="B472" i="9"/>
  <c r="C472" i="9" s="1"/>
  <c r="D472" i="9" l="1"/>
  <c r="A474" i="9"/>
  <c r="B473" i="9"/>
  <c r="C473" i="9" s="1"/>
  <c r="A475" i="1"/>
  <c r="B474" i="1"/>
  <c r="C474" i="1" s="1"/>
  <c r="D473" i="9" l="1"/>
  <c r="B475" i="1"/>
  <c r="C475" i="1" s="1"/>
  <c r="A476" i="1"/>
  <c r="A475" i="9"/>
  <c r="B474" i="9"/>
  <c r="C474" i="9" s="1"/>
  <c r="D474" i="9" l="1"/>
  <c r="A476" i="9"/>
  <c r="B475" i="9"/>
  <c r="C475" i="9" s="1"/>
  <c r="A477" i="1"/>
  <c r="B476" i="1"/>
  <c r="C476" i="1" s="1"/>
  <c r="D475" i="9" l="1"/>
  <c r="A478" i="1"/>
  <c r="B477" i="1"/>
  <c r="C477" i="1" s="1"/>
  <c r="A477" i="9"/>
  <c r="B476" i="9"/>
  <c r="C476" i="9" s="1"/>
  <c r="D476" i="9" l="1"/>
  <c r="A478" i="9"/>
  <c r="B477" i="9"/>
  <c r="C477" i="9" s="1"/>
  <c r="A479" i="1"/>
  <c r="B478" i="1"/>
  <c r="C478" i="1" s="1"/>
  <c r="D477" i="9" l="1"/>
  <c r="A480" i="1"/>
  <c r="B479" i="1"/>
  <c r="C479" i="1" s="1"/>
  <c r="A479" i="9"/>
  <c r="B478" i="9"/>
  <c r="C478" i="9" s="1"/>
  <c r="D478" i="9" l="1"/>
  <c r="A480" i="9"/>
  <c r="B479" i="9"/>
  <c r="C479" i="9" s="1"/>
  <c r="B480" i="1"/>
  <c r="C480" i="1" s="1"/>
  <c r="A481" i="1"/>
  <c r="D479" i="9" l="1"/>
  <c r="A482" i="1"/>
  <c r="B481" i="1"/>
  <c r="C481" i="1" s="1"/>
  <c r="A481" i="9"/>
  <c r="B480" i="9"/>
  <c r="C480" i="9" s="1"/>
  <c r="D480" i="9" l="1"/>
  <c r="A482" i="9"/>
  <c r="B481" i="9"/>
  <c r="C481" i="9" s="1"/>
  <c r="B482" i="1"/>
  <c r="C482" i="1" s="1"/>
  <c r="A483" i="1"/>
  <c r="D481" i="9" l="1"/>
  <c r="A484" i="1"/>
  <c r="B483" i="1"/>
  <c r="C483" i="1" s="1"/>
  <c r="A483" i="9"/>
  <c r="B482" i="9"/>
  <c r="C482" i="9" s="1"/>
  <c r="D482" i="9" l="1"/>
  <c r="A484" i="9"/>
  <c r="B483" i="9"/>
  <c r="C483" i="9" s="1"/>
  <c r="B484" i="1"/>
  <c r="C484" i="1" s="1"/>
  <c r="A485" i="1"/>
  <c r="D483" i="9" l="1"/>
  <c r="A486" i="1"/>
  <c r="B485" i="1"/>
  <c r="C485" i="1" s="1"/>
  <c r="A485" i="9"/>
  <c r="B484" i="9"/>
  <c r="C484" i="9" s="1"/>
  <c r="D484" i="9" l="1"/>
  <c r="A486" i="9"/>
  <c r="B485" i="9"/>
  <c r="C485" i="9" s="1"/>
  <c r="A487" i="1"/>
  <c r="B486" i="1"/>
  <c r="C486" i="1" s="1"/>
  <c r="D485" i="9" l="1"/>
  <c r="A488" i="1"/>
  <c r="B487" i="1"/>
  <c r="C487" i="1" s="1"/>
  <c r="A487" i="9"/>
  <c r="B486" i="9"/>
  <c r="C486" i="9" s="1"/>
  <c r="D486" i="9" l="1"/>
  <c r="A488" i="9"/>
  <c r="B487" i="9"/>
  <c r="C487" i="9" s="1"/>
  <c r="A489" i="1"/>
  <c r="B488" i="1"/>
  <c r="C488" i="1" s="1"/>
  <c r="D487" i="9" l="1"/>
  <c r="A490" i="1"/>
  <c r="B489" i="1"/>
  <c r="C489" i="1" s="1"/>
  <c r="A489" i="9"/>
  <c r="B488" i="9"/>
  <c r="C488" i="9" s="1"/>
  <c r="D488" i="9" l="1"/>
  <c r="A490" i="9"/>
  <c r="B489" i="9"/>
  <c r="C489" i="9" s="1"/>
  <c r="A491" i="1"/>
  <c r="B490" i="1"/>
  <c r="C490" i="1" s="1"/>
  <c r="D489" i="9" l="1"/>
  <c r="A492" i="1"/>
  <c r="B491" i="1"/>
  <c r="C491" i="1" s="1"/>
  <c r="A491" i="9"/>
  <c r="B491" i="9" s="1"/>
  <c r="B490" i="9"/>
  <c r="C490" i="9" s="1"/>
  <c r="C491" i="9" l="1"/>
  <c r="D491" i="9" s="1"/>
  <c r="D490" i="9"/>
  <c r="A493" i="1"/>
  <c r="B492" i="1"/>
  <c r="C492" i="1" s="1"/>
  <c r="A494" i="1" l="1"/>
  <c r="B493" i="1"/>
  <c r="C493" i="1" s="1"/>
  <c r="A495" i="1" l="1"/>
  <c r="B494" i="1"/>
  <c r="C494" i="1" s="1"/>
  <c r="A496" i="1" l="1"/>
  <c r="B495" i="1"/>
  <c r="C495" i="1" s="1"/>
  <c r="B496" i="1" l="1"/>
  <c r="C496" i="1" s="1"/>
  <c r="A497" i="1"/>
  <c r="B497" i="1" l="1"/>
  <c r="C497" i="1" s="1"/>
  <c r="A498" i="1"/>
  <c r="B498" i="1" l="1"/>
  <c r="C498" i="1" s="1"/>
  <c r="A499" i="1"/>
  <c r="B499" i="1" l="1"/>
  <c r="C499" i="1" s="1"/>
  <c r="A500" i="1"/>
  <c r="B500" i="1" l="1"/>
  <c r="C500" i="1" s="1"/>
  <c r="A501" i="1"/>
  <c r="B501" i="1" l="1"/>
  <c r="C501" i="1" s="1"/>
  <c r="A502" i="1"/>
  <c r="A503" i="1" l="1"/>
  <c r="B502" i="1"/>
  <c r="C502" i="1" s="1"/>
  <c r="A504" i="1" l="1"/>
  <c r="B503" i="1"/>
  <c r="C503" i="1" s="1"/>
  <c r="A505" i="1" l="1"/>
  <c r="B504" i="1"/>
  <c r="C504" i="1" s="1"/>
  <c r="B505" i="1" l="1"/>
  <c r="C505" i="1" s="1"/>
  <c r="A506" i="1"/>
  <c r="A507" i="1" l="1"/>
  <c r="B506" i="1"/>
  <c r="C506" i="1" s="1"/>
  <c r="A508" i="1" l="1"/>
  <c r="B507" i="1"/>
  <c r="C507" i="1" s="1"/>
  <c r="B508" i="1" l="1"/>
  <c r="C508" i="1" s="1"/>
  <c r="A509" i="1"/>
  <c r="B509" i="1" l="1"/>
  <c r="C509" i="1" s="1"/>
  <c r="A510" i="1"/>
  <c r="A511" i="1" l="1"/>
  <c r="B510" i="1"/>
  <c r="C510" i="1" s="1"/>
  <c r="A512" i="1" l="1"/>
  <c r="B511" i="1"/>
  <c r="C511" i="1" s="1"/>
  <c r="B512" i="1" l="1"/>
  <c r="C512" i="1" s="1"/>
  <c r="A513" i="1"/>
  <c r="A514" i="1" l="1"/>
  <c r="B513" i="1"/>
  <c r="C513" i="1" s="1"/>
  <c r="B514" i="1" l="1"/>
  <c r="C514" i="1" s="1"/>
  <c r="A515" i="1"/>
  <c r="B515" i="1" l="1"/>
  <c r="C515" i="1" s="1"/>
  <c r="A516" i="1"/>
  <c r="B516" i="1" l="1"/>
  <c r="C516" i="1" s="1"/>
  <c r="A517" i="1"/>
  <c r="B517" i="1" l="1"/>
  <c r="C517" i="1" s="1"/>
  <c r="A518" i="1"/>
  <c r="A519" i="1" l="1"/>
  <c r="B518" i="1"/>
  <c r="C518" i="1" s="1"/>
  <c r="A520" i="1" l="1"/>
  <c r="B519" i="1"/>
  <c r="C519" i="1" s="1"/>
  <c r="B520" i="1" l="1"/>
  <c r="C520" i="1" s="1"/>
  <c r="A521" i="1"/>
  <c r="B521" i="1" l="1"/>
  <c r="C521" i="1" s="1"/>
  <c r="A522" i="1"/>
  <c r="A523" i="1" l="1"/>
  <c r="B522" i="1"/>
  <c r="C522" i="1" s="1"/>
  <c r="A524" i="1" l="1"/>
  <c r="B523" i="1"/>
  <c r="C523" i="1" s="1"/>
  <c r="A525" i="1" l="1"/>
  <c r="B524" i="1"/>
  <c r="C524" i="1" s="1"/>
  <c r="A526" i="1" l="1"/>
  <c r="B525" i="1"/>
  <c r="C525" i="1" s="1"/>
  <c r="B526" i="1" l="1"/>
  <c r="C526" i="1" s="1"/>
  <c r="A527" i="1"/>
  <c r="A528" i="1" l="1"/>
  <c r="B527" i="1"/>
  <c r="C527" i="1" s="1"/>
  <c r="B528" i="1" l="1"/>
  <c r="C528" i="1" s="1"/>
  <c r="A529" i="1"/>
  <c r="B529" i="1" l="1"/>
  <c r="C529" i="1" s="1"/>
  <c r="A530" i="1"/>
  <c r="B530" i="1" l="1"/>
  <c r="C530" i="1" s="1"/>
  <c r="A531" i="1"/>
  <c r="A532" i="1" l="1"/>
  <c r="B531" i="1"/>
  <c r="C531" i="1" s="1"/>
  <c r="B532" i="1" l="1"/>
  <c r="C532" i="1" s="1"/>
  <c r="A533" i="1"/>
  <c r="B533" i="1" l="1"/>
  <c r="C533" i="1" s="1"/>
  <c r="A534" i="1"/>
  <c r="A535" i="1" l="1"/>
  <c r="B534" i="1"/>
  <c r="C534" i="1" s="1"/>
  <c r="A536" i="1" l="1"/>
  <c r="B535" i="1"/>
  <c r="C535" i="1" s="1"/>
  <c r="A537" i="1" l="1"/>
  <c r="B536" i="1"/>
  <c r="C536" i="1" s="1"/>
  <c r="A538" i="1" l="1"/>
  <c r="B537" i="1"/>
  <c r="C537" i="1" s="1"/>
  <c r="A539" i="1" l="1"/>
  <c r="B538" i="1"/>
  <c r="C538" i="1" s="1"/>
  <c r="B539" i="1" l="1"/>
  <c r="C539" i="1" s="1"/>
  <c r="A540" i="1"/>
  <c r="A541" i="1" l="1"/>
  <c r="B540" i="1"/>
  <c r="C540" i="1" s="1"/>
  <c r="A542" i="1" l="1"/>
  <c r="B541" i="1"/>
  <c r="C541" i="1" s="1"/>
  <c r="B542" i="1" l="1"/>
  <c r="C542" i="1" s="1"/>
  <c r="A543" i="1"/>
  <c r="B543" i="1" l="1"/>
  <c r="C543" i="1" s="1"/>
  <c r="A544" i="1"/>
  <c r="A545" i="1" l="1"/>
  <c r="B544" i="1"/>
  <c r="C544" i="1" s="1"/>
  <c r="A546" i="1" l="1"/>
  <c r="B545" i="1"/>
  <c r="C545" i="1" s="1"/>
  <c r="A547" i="1" l="1"/>
  <c r="B546" i="1"/>
  <c r="C546" i="1" s="1"/>
  <c r="A548" i="1" l="1"/>
  <c r="B547" i="1"/>
  <c r="C547" i="1" s="1"/>
  <c r="A549" i="1" l="1"/>
  <c r="B548" i="1"/>
  <c r="C548" i="1" s="1"/>
  <c r="A550" i="1" l="1"/>
  <c r="B549" i="1"/>
  <c r="C549" i="1" s="1"/>
  <c r="A551" i="1" l="1"/>
  <c r="B550" i="1"/>
  <c r="C550" i="1" s="1"/>
  <c r="A552" i="1" l="1"/>
  <c r="B551" i="1"/>
  <c r="C551" i="1" s="1"/>
  <c r="B552" i="1" l="1"/>
  <c r="C552" i="1" s="1"/>
  <c r="A553" i="1"/>
  <c r="B553" i="1" l="1"/>
  <c r="C553" i="1" s="1"/>
  <c r="A554" i="1"/>
  <c r="B554" i="1" l="1"/>
  <c r="C554" i="1" s="1"/>
  <c r="A555" i="1"/>
  <c r="A556" i="1" l="1"/>
  <c r="B555" i="1"/>
  <c r="C555" i="1" s="1"/>
  <c r="B556" i="1" l="1"/>
  <c r="C556" i="1" s="1"/>
  <c r="A557" i="1"/>
  <c r="A558" i="1" l="1"/>
  <c r="B557" i="1"/>
  <c r="C557" i="1" s="1"/>
  <c r="A559" i="1" l="1"/>
  <c r="B558" i="1"/>
  <c r="C558" i="1" s="1"/>
  <c r="B559" i="1" l="1"/>
  <c r="C559" i="1" s="1"/>
  <c r="A560" i="1"/>
  <c r="A561" i="1" l="1"/>
  <c r="B560" i="1"/>
  <c r="C560" i="1" s="1"/>
  <c r="A562" i="1" l="1"/>
  <c r="B562" i="1" s="1"/>
  <c r="C562" i="1" s="1"/>
  <c r="B561" i="1"/>
  <c r="C5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 X</author>
  </authors>
  <commentList>
    <comment ref="M16" authorId="0" shapeId="0" xr:uid="{00000000-0006-0000-0900-000001000000}">
      <text>
        <r>
          <rPr>
            <b/>
            <sz val="8"/>
            <color indexed="81"/>
            <rFont val="Tahoma"/>
            <family val="2"/>
          </rPr>
          <t>Mr X:</t>
        </r>
        <r>
          <rPr>
            <sz val="8"/>
            <color indexed="81"/>
            <rFont val="Tahoma"/>
            <family val="2"/>
          </rPr>
          <t xml:space="preserve">
Not 100% sure the FLOOR functions are applied correctly here</t>
        </r>
      </text>
    </comment>
  </commentList>
</comments>
</file>

<file path=xl/sharedStrings.xml><?xml version="1.0" encoding="utf-8"?>
<sst xmlns="http://schemas.openxmlformats.org/spreadsheetml/2006/main" count="137" uniqueCount="109">
  <si>
    <t>Notes:</t>
  </si>
  <si>
    <t>B=</t>
  </si>
  <si>
    <t>When loading an old savegame, CS will be assigned the same value that "Critical chance" (CC) was in the savegame.</t>
  </si>
  <si>
    <t>S=</t>
  </si>
  <si>
    <t>f=</t>
  </si>
  <si>
    <t>For example, a player has 10% CC in v0.6.10 . The player will then get CS=10, and ECC for this is 9%</t>
  </si>
  <si>
    <t>k=</t>
  </si>
  <si>
    <t>Another player has 40% CC in v0.6.10 . The player will then get CS=40, and ECC for this is 23%</t>
  </si>
  <si>
    <t>Another player has 100% CC in v0.6.10 . The player will then get CS=100, and ECC for this is 40%</t>
  </si>
  <si>
    <t>ECC</t>
  </si>
  <si>
    <t xml:space="preserve">New "effective critical chance" (ECC) is determined from the new stat "Critical skill" (CS) </t>
  </si>
  <si>
    <t>ECC will be calculated by the following formula: ECC=B + S * (f*CS)^k (see parameters to the right)
ECC=B + S * (f*CS)^k
(see parameters to the right)</t>
  </si>
  <si>
    <t>CS</t>
  </si>
  <si>
    <t>To calculate the increase in BC, multiply by the percentage increase, then round each result down, then add.</t>
  </si>
  <si>
    <t>For example</t>
  </si>
  <si>
    <t>Item</t>
  </si>
  <si>
    <t>BC</t>
  </si>
  <si>
    <t>Skill level</t>
  </si>
  <si>
    <t>Troublemaker's gloves</t>
  </si>
  <si>
    <t>Additional BC</t>
  </si>
  <si>
    <t>Rounded down</t>
  </si>
  <si>
    <t xml:space="preserve">Multiply by percentage increase, and round down. </t>
  </si>
  <si>
    <t>If wielding two weapons, multiply each by percentage increase, round down, and add</t>
  </si>
  <si>
    <t>c.f "Dodge", which gives 9% for each skill level</t>
  </si>
  <si>
    <t>AC-BC</t>
  </si>
  <si>
    <t>Hit chance</t>
  </si>
  <si>
    <t>Slope</t>
  </si>
  <si>
    <t>The chance to hit, F, is based on the difference between the attack chance and the block chance, C</t>
  </si>
  <si>
    <t>The slope shows the change in F for a unit change in C</t>
  </si>
  <si>
    <t>Negative aspects of the weapon, in particualr block chance, are unaffected.</t>
  </si>
  <si>
    <t>Drop rate of Extraordinary item:</t>
  </si>
  <si>
    <t>Drop rate of Legendary item:</t>
  </si>
  <si>
    <t>Number of kills</t>
  </si>
  <si>
    <t>Prob of finding Legendary item</t>
  </si>
  <si>
    <t>Prob of finding Exttraordinary item</t>
  </si>
  <si>
    <t>Number of kills for Extraordinary item</t>
  </si>
  <si>
    <t>Number of kills for Legendary item</t>
  </si>
  <si>
    <t>Required probability:</t>
  </si>
  <si>
    <t>Number of kills required for given probability of acquiring an item</t>
  </si>
  <si>
    <t>Note that two levels of MF doubles the chance of fiding an item, and six levels of MF quadruples the chance of finding an item.</t>
  </si>
  <si>
    <t xml:space="preserve">ECC rounded down </t>
  </si>
  <si>
    <t>Probability, given drop rate p, Magic Finder skill MF, and number of kills, N, is</t>
  </si>
  <si>
    <t>Levels of Magic Finder skill (increases the drop chance by 50% for each level):</t>
  </si>
  <si>
    <t>Levels of Magic Finder</t>
  </si>
  <si>
    <t>The required number of kills is given by</t>
  </si>
  <si>
    <t>Enhanced Combat boots</t>
  </si>
  <si>
    <t>Enhanced Combat Helmet</t>
  </si>
  <si>
    <t>Lightweight splint mail</t>
  </si>
  <si>
    <t>AC</t>
  </si>
  <si>
    <t>AD low</t>
  </si>
  <si>
    <t>AD high</t>
  </si>
  <si>
    <t>BWD</t>
  </si>
  <si>
    <t>DotSP</t>
  </si>
  <si>
    <t>QSD</t>
  </si>
  <si>
    <t>No dual wield</t>
  </si>
  <si>
    <t>One level dual wield</t>
  </si>
  <si>
    <t>Two levels dual wield</t>
  </si>
  <si>
    <t>Multiply and round down.</t>
  </si>
  <si>
    <t>Except negative block chance: the full negative block chance of the offhand weapon always applies, regardless of what skill level you have.</t>
  </si>
  <si>
    <t>How  does dual wield affect actor effects (probablility, and in a few cases number of HP)?</t>
  </si>
  <si>
    <t>Single weapon</t>
  </si>
  <si>
    <t>Two weapons</t>
  </si>
  <si>
    <t>Weapon specialization works the same way</t>
  </si>
  <si>
    <t xml:space="preserve">NOTE: the weapon speacilization bonus for Dual wield only applies to the main hand weapon if a weapon is equipped in the off-hand! </t>
  </si>
  <si>
    <t>The one handed sword and dagger skills do not apply to the off-hand weapon without 2 levels of the dual wield skill???</t>
  </si>
  <si>
    <t>Base stats, withuot items of interest</t>
  </si>
  <si>
    <t>Base AC</t>
  </si>
  <si>
    <t>min AD</t>
  </si>
  <si>
    <t>max AD</t>
  </si>
  <si>
    <t>Base min AD</t>
  </si>
  <si>
    <t>Base max AD</t>
  </si>
  <si>
    <t>Base CS</t>
  </si>
  <si>
    <t>CM</t>
  </si>
  <si>
    <t>Fighting Style and specialization:</t>
  </si>
  <si>
    <t>Modified AC</t>
  </si>
  <si>
    <t>Modified min AD</t>
  </si>
  <si>
    <t>Modified max AD</t>
  </si>
  <si>
    <t>Modified CS</t>
  </si>
  <si>
    <t>D or OHS Prof</t>
  </si>
  <si>
    <t>DW style</t>
  </si>
  <si>
    <t>DW prof.</t>
  </si>
  <si>
    <t>Weapon Proficiency:</t>
  </si>
  <si>
    <t>Style Multipler</t>
  </si>
  <si>
    <t>Weapon calculator - off hand</t>
  </si>
  <si>
    <t>Zorryn RoLS</t>
  </si>
  <si>
    <t>XP to get to next level</t>
  </si>
  <si>
    <t>Current Level</t>
  </si>
  <si>
    <t>Cumulative XP to get to next level</t>
  </si>
  <si>
    <t>Max for int:</t>
  </si>
  <si>
    <t>Less than max int?</t>
  </si>
  <si>
    <t>Max Level.</t>
  </si>
  <si>
    <t>Note: round down and then add has been verified.</t>
  </si>
  <si>
    <t>Attack chance (%)</t>
  </si>
  <si>
    <t>Monster block chance (%)</t>
  </si>
  <si>
    <t>Critical skill</t>
  </si>
  <si>
    <t>Critical multplier</t>
  </si>
  <si>
    <t>Monster damage resistance</t>
  </si>
  <si>
    <t>Minimum damage per hit</t>
  </si>
  <si>
    <t>Maximum damage per hit</t>
  </si>
  <si>
    <t>Number of attacks per round</t>
  </si>
  <si>
    <t>Chance to hit</t>
  </si>
  <si>
    <t>Effective critical chance (%)</t>
  </si>
  <si>
    <t>Average damage per successful hit</t>
  </si>
  <si>
    <t>Average damage per hit</t>
  </si>
  <si>
    <t>Average damage per round</t>
  </si>
  <si>
    <t>Any monster that is next to you has a 15% base chance for the first attack in every round. So with Evasion 3 you can stay forever next to a monster that doesn't move. However, a monster will get the first attack if they try to move onto your square.</t>
  </si>
  <si>
    <t>There is base 20% chance that a flee attempt will fail, so with Evasion 4 you will always flee successfully.</t>
  </si>
  <si>
    <t>A monster can initiate an attack in one of two ways. If you are adjacent to the monster, which includes on the diagonals, it has a 15% chance of attacking you. Each level of Evasion reduces this by 5%, so with 3 levels it will never happen. Whether or not you are adjacent is checked every 1.2 seconds (so much shorter than a movement round). A monster will also attack if it attempts to move onto your square, in which case it will always get the first attack. Monsters cannot move on diagonals though. If you move onto the monsters square you always get the first attack, and, importantly, you can move on a diagonal. So if you run straight at a monster (i.e. not on a diagonal) there is a chance the monster will get the first attack because you are adjacent to it (even if only briefly), and also a chance that it will get the first attack because it moves onto your square before you move onto it's square. If you run at a monster on a diagonal, the only chance it has to attack first is because you are adjacent to it, and with three levels of Evasion you can eliminate that chance altogether.</t>
  </si>
  <si>
    <t>MF applies to the drop chances of 1/1000 and 1/10000, so if affects only these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</si>
</sst>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1"/>
      <color rgb="FFFF0000"/>
      <name val="Calibri"/>
      <family val="2"/>
      <scheme val="minor"/>
    </font>
    <font>
      <sz val="11"/>
      <color rgb="FF00B050"/>
      <name val="Calibri"/>
      <family val="2"/>
      <scheme val="minor"/>
    </font>
    <font>
      <sz val="8"/>
      <color indexed="81"/>
      <name val="Tahoma"/>
      <family val="2"/>
    </font>
    <font>
      <b/>
      <sz val="8"/>
      <color indexed="81"/>
      <name val="Tahoma"/>
      <family val="2"/>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24">
    <border>
      <left/>
      <right/>
      <top/>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3" fillId="0" borderId="0" xfId="0" applyFont="1"/>
    <xf numFmtId="9" fontId="0" fillId="0" borderId="0" xfId="1" applyFont="1"/>
    <xf numFmtId="0" fontId="0" fillId="0" borderId="0" xfId="0" applyAlignment="1">
      <alignment horizontal="left"/>
    </xf>
    <xf numFmtId="0" fontId="0" fillId="0" borderId="0" xfId="0" applyAlignment="1">
      <alignment horizontal="right"/>
    </xf>
    <xf numFmtId="10" fontId="0" fillId="0" borderId="0" xfId="1" applyNumberFormat="1" applyFont="1"/>
    <xf numFmtId="10" fontId="0" fillId="0" borderId="1" xfId="0" applyNumberFormat="1" applyBorder="1"/>
    <xf numFmtId="0" fontId="0" fillId="0" borderId="0" xfId="0" applyAlignment="1">
      <alignment horizontal="center"/>
    </xf>
    <xf numFmtId="1" fontId="0" fillId="0" borderId="0" xfId="0" applyNumberFormat="1" applyAlignment="1">
      <alignment horizontal="center"/>
    </xf>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0" xfId="0" applyFill="1" applyAlignment="1">
      <alignment horizontal="center"/>
    </xf>
    <xf numFmtId="165" fontId="0" fillId="2" borderId="12" xfId="0" applyNumberFormat="1" applyFill="1" applyBorder="1" applyAlignment="1">
      <alignment horizontal="center"/>
    </xf>
    <xf numFmtId="1" fontId="0" fillId="0" borderId="13" xfId="0" applyNumberFormat="1" applyBorder="1" applyAlignment="1">
      <alignment horizontal="center"/>
    </xf>
    <xf numFmtId="1" fontId="0" fillId="0" borderId="14" xfId="0" applyNumberFormat="1" applyBorder="1" applyAlignment="1">
      <alignment horizontal="center"/>
    </xf>
    <xf numFmtId="1" fontId="0" fillId="0" borderId="15" xfId="0" applyNumberFormat="1" applyBorder="1" applyAlignment="1">
      <alignment horizontal="center"/>
    </xf>
    <xf numFmtId="1" fontId="0" fillId="0" borderId="19" xfId="0" applyNumberFormat="1" applyBorder="1" applyAlignment="1">
      <alignment horizontal="center"/>
    </xf>
    <xf numFmtId="1" fontId="0" fillId="0" borderId="20" xfId="0" applyNumberFormat="1" applyBorder="1" applyAlignment="1">
      <alignment horizontal="center"/>
    </xf>
    <xf numFmtId="1" fontId="0" fillId="0" borderId="21"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alignment horizontal="center" wrapText="1"/>
    </xf>
    <xf numFmtId="164" fontId="0" fillId="0" borderId="0" xfId="0" applyNumberFormat="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3" borderId="0" xfId="0" applyFill="1" applyAlignment="1">
      <alignment horizontal="center"/>
    </xf>
    <xf numFmtId="0" fontId="2" fillId="0" borderId="0" xfId="0" applyFont="1"/>
    <xf numFmtId="0" fontId="4" fillId="0" borderId="0" xfId="0" applyFont="1"/>
    <xf numFmtId="0" fontId="5" fillId="0" borderId="0" xfId="0" applyFont="1"/>
    <xf numFmtId="9" fontId="0" fillId="0" borderId="0" xfId="1" applyFont="1" applyAlignment="1">
      <alignment horizontal="center" vertical="center"/>
    </xf>
    <xf numFmtId="9" fontId="0" fillId="0" borderId="0" xfId="1" applyFont="1" applyAlignment="1">
      <alignment horizontal="center" vertical="top"/>
    </xf>
    <xf numFmtId="165" fontId="0" fillId="0" borderId="0" xfId="1" applyNumberFormat="1" applyFont="1" applyAlignment="1">
      <alignment horizontal="center"/>
    </xf>
    <xf numFmtId="1" fontId="0" fillId="4" borderId="0" xfId="0" applyNumberFormat="1" applyFill="1" applyAlignment="1">
      <alignment horizontal="center"/>
    </xf>
    <xf numFmtId="164" fontId="0" fillId="4" borderId="0" xfId="0" applyNumberFormat="1" applyFill="1" applyAlignment="1">
      <alignment horizontal="center"/>
    </xf>
    <xf numFmtId="0" fontId="0" fillId="4" borderId="0" xfId="0" applyFill="1"/>
    <xf numFmtId="0" fontId="8" fillId="0" borderId="0" xfId="0" applyFont="1"/>
    <xf numFmtId="3" fontId="0" fillId="0" borderId="0" xfId="0" applyNumberFormat="1"/>
    <xf numFmtId="0" fontId="4" fillId="0" borderId="0" xfId="0" applyFont="1" applyAlignment="1">
      <alignment horizontal="center"/>
    </xf>
    <xf numFmtId="0" fontId="0" fillId="2" borderId="0" xfId="0" applyFill="1"/>
    <xf numFmtId="0" fontId="0" fillId="0" borderId="22" xfId="0" applyBorder="1"/>
    <xf numFmtId="0" fontId="0" fillId="0" borderId="23" xfId="0" applyBorder="1"/>
    <xf numFmtId="0" fontId="0" fillId="0" borderId="0" xfId="0" applyAlignment="1">
      <alignment wrapText="1"/>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0" xfId="0" applyAlignment="1">
      <alignment horizontal="left" wrapText="1"/>
    </xf>
    <xf numFmtId="0" fontId="0" fillId="0" borderId="15" xfId="0" applyBorder="1" applyAlignment="1">
      <alignment horizontal="center" wrapText="1"/>
    </xf>
    <xf numFmtId="0" fontId="0" fillId="0" borderId="18" xfId="0" applyBorder="1" applyAlignment="1">
      <alignment horizontal="center" wrapText="1"/>
    </xf>
    <xf numFmtId="0" fontId="0" fillId="0" borderId="10" xfId="0" applyFill="1" applyBorder="1" applyAlignment="1">
      <alignment horizontal="right"/>
    </xf>
    <xf numFmtId="0" fontId="0" fillId="0" borderId="11" xfId="0" applyFill="1" applyBorder="1" applyAlignment="1">
      <alignment horizontal="right"/>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0" fillId="0" borderId="0" xfId="0" applyFill="1" applyAlignment="1">
      <alignment horizontal="right"/>
    </xf>
    <xf numFmtId="0" fontId="0" fillId="0" borderId="0" xfId="0" applyAlignment="1">
      <alignment horizontal="right"/>
    </xf>
    <xf numFmtId="0" fontId="0" fillId="0" borderId="13" xfId="0" applyBorder="1" applyAlignment="1">
      <alignment horizontal="center" wrapText="1"/>
    </xf>
    <xf numFmtId="0" fontId="0" fillId="0" borderId="16" xfId="0" applyBorder="1" applyAlignment="1">
      <alignment horizontal="center" wrapText="1"/>
    </xf>
    <xf numFmtId="0" fontId="0" fillId="0" borderId="14" xfId="0" applyBorder="1" applyAlignment="1">
      <alignment horizontal="center" wrapText="1"/>
    </xf>
    <xf numFmtId="0" fontId="0" fillId="0" borderId="17" xfId="0" applyBorder="1" applyAlignment="1">
      <alignment horizontal="center" wrapText="1"/>
    </xf>
    <xf numFmtId="0" fontId="0" fillId="2" borderId="0" xfId="0" applyFill="1"/>
  </cellXfs>
  <cellStyles count="2">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Chance to hit vs (Attack chance - Block chance)</a:t>
            </a:r>
          </a:p>
        </c:rich>
      </c:tx>
      <c:overlay val="0"/>
    </c:title>
    <c:autoTitleDeleted val="0"/>
    <c:plotArea>
      <c:layout/>
      <c:scatterChart>
        <c:scatterStyle val="lineMarker"/>
        <c:varyColors val="0"/>
        <c:ser>
          <c:idx val="0"/>
          <c:order val="0"/>
          <c:tx>
            <c:v>Chance to hit</c:v>
          </c:tx>
          <c:marker>
            <c:symbol val="none"/>
          </c:marker>
          <c:xVal>
            <c:numRef>
              <c:f>'Hit chance'!$A$9:$A$209</c:f>
              <c:numCache>
                <c:formatCode>General</c:formatCode>
                <c:ptCount val="201"/>
                <c:pt idx="0">
                  <c:v>-50</c:v>
                </c:pt>
                <c:pt idx="1">
                  <c:v>-49</c:v>
                </c:pt>
                <c:pt idx="2">
                  <c:v>-48</c:v>
                </c:pt>
                <c:pt idx="3">
                  <c:v>-47</c:v>
                </c:pt>
                <c:pt idx="4">
                  <c:v>-46</c:v>
                </c:pt>
                <c:pt idx="5">
                  <c:v>-45</c:v>
                </c:pt>
                <c:pt idx="6">
                  <c:v>-44</c:v>
                </c:pt>
                <c:pt idx="7">
                  <c:v>-43</c:v>
                </c:pt>
                <c:pt idx="8">
                  <c:v>-42</c:v>
                </c:pt>
                <c:pt idx="9">
                  <c:v>-41</c:v>
                </c:pt>
                <c:pt idx="10">
                  <c:v>-40</c:v>
                </c:pt>
                <c:pt idx="11">
                  <c:v>-39</c:v>
                </c:pt>
                <c:pt idx="12">
                  <c:v>-38</c:v>
                </c:pt>
                <c:pt idx="13">
                  <c:v>-37</c:v>
                </c:pt>
                <c:pt idx="14">
                  <c:v>-36</c:v>
                </c:pt>
                <c:pt idx="15">
                  <c:v>-35</c:v>
                </c:pt>
                <c:pt idx="16">
                  <c:v>-34</c:v>
                </c:pt>
                <c:pt idx="17">
                  <c:v>-33</c:v>
                </c:pt>
                <c:pt idx="18">
                  <c:v>-32</c:v>
                </c:pt>
                <c:pt idx="19">
                  <c:v>-31</c:v>
                </c:pt>
                <c:pt idx="20">
                  <c:v>-30</c:v>
                </c:pt>
                <c:pt idx="21">
                  <c:v>-29</c:v>
                </c:pt>
                <c:pt idx="22">
                  <c:v>-28</c:v>
                </c:pt>
                <c:pt idx="23">
                  <c:v>-27</c:v>
                </c:pt>
                <c:pt idx="24">
                  <c:v>-26</c:v>
                </c:pt>
                <c:pt idx="25">
                  <c:v>-25</c:v>
                </c:pt>
                <c:pt idx="26">
                  <c:v>-24</c:v>
                </c:pt>
                <c:pt idx="27">
                  <c:v>-23</c:v>
                </c:pt>
                <c:pt idx="28">
                  <c:v>-22</c:v>
                </c:pt>
                <c:pt idx="29">
                  <c:v>-21</c:v>
                </c:pt>
                <c:pt idx="30">
                  <c:v>-20</c:v>
                </c:pt>
                <c:pt idx="31">
                  <c:v>-19</c:v>
                </c:pt>
                <c:pt idx="32">
                  <c:v>-18</c:v>
                </c:pt>
                <c:pt idx="33">
                  <c:v>-17</c:v>
                </c:pt>
                <c:pt idx="34">
                  <c:v>-16</c:v>
                </c:pt>
                <c:pt idx="35">
                  <c:v>-15</c:v>
                </c:pt>
                <c:pt idx="36">
                  <c:v>-14</c:v>
                </c:pt>
                <c:pt idx="37">
                  <c:v>-13</c:v>
                </c:pt>
                <c:pt idx="38">
                  <c:v>-12</c:v>
                </c:pt>
                <c:pt idx="39">
                  <c:v>-11</c:v>
                </c:pt>
                <c:pt idx="40">
                  <c:v>-10</c:v>
                </c:pt>
                <c:pt idx="41">
                  <c:v>-9</c:v>
                </c:pt>
                <c:pt idx="42">
                  <c:v>-8</c:v>
                </c:pt>
                <c:pt idx="43">
                  <c:v>-7</c:v>
                </c:pt>
                <c:pt idx="44">
                  <c:v>-6</c:v>
                </c:pt>
                <c:pt idx="45">
                  <c:v>-5</c:v>
                </c:pt>
                <c:pt idx="46">
                  <c:v>-4</c:v>
                </c:pt>
                <c:pt idx="47">
                  <c:v>-3</c:v>
                </c:pt>
                <c:pt idx="48">
                  <c:v>-2</c:v>
                </c:pt>
                <c:pt idx="49">
                  <c:v>-1</c:v>
                </c:pt>
                <c:pt idx="50">
                  <c:v>0</c:v>
                </c:pt>
                <c:pt idx="51">
                  <c:v>1</c:v>
                </c:pt>
                <c:pt idx="52">
                  <c:v>2</c:v>
                </c:pt>
                <c:pt idx="53">
                  <c:v>3</c:v>
                </c:pt>
                <c:pt idx="54">
                  <c:v>4</c:v>
                </c:pt>
                <c:pt idx="55">
                  <c:v>5</c:v>
                </c:pt>
                <c:pt idx="56">
                  <c:v>6</c:v>
                </c:pt>
                <c:pt idx="57">
                  <c:v>7</c:v>
                </c:pt>
                <c:pt idx="58">
                  <c:v>8</c:v>
                </c:pt>
                <c:pt idx="59">
                  <c:v>9</c:v>
                </c:pt>
                <c:pt idx="60">
                  <c:v>10</c:v>
                </c:pt>
                <c:pt idx="61">
                  <c:v>11</c:v>
                </c:pt>
                <c:pt idx="62">
                  <c:v>12</c:v>
                </c:pt>
                <c:pt idx="63">
                  <c:v>13</c:v>
                </c:pt>
                <c:pt idx="64">
                  <c:v>14</c:v>
                </c:pt>
                <c:pt idx="65">
                  <c:v>15</c:v>
                </c:pt>
                <c:pt idx="66">
                  <c:v>16</c:v>
                </c:pt>
                <c:pt idx="67">
                  <c:v>17</c:v>
                </c:pt>
                <c:pt idx="68">
                  <c:v>18</c:v>
                </c:pt>
                <c:pt idx="69">
                  <c:v>19</c:v>
                </c:pt>
                <c:pt idx="70">
                  <c:v>20</c:v>
                </c:pt>
                <c:pt idx="71">
                  <c:v>21</c:v>
                </c:pt>
                <c:pt idx="72">
                  <c:v>22</c:v>
                </c:pt>
                <c:pt idx="73">
                  <c:v>23</c:v>
                </c:pt>
                <c:pt idx="74">
                  <c:v>24</c:v>
                </c:pt>
                <c:pt idx="75">
                  <c:v>25</c:v>
                </c:pt>
                <c:pt idx="76">
                  <c:v>26</c:v>
                </c:pt>
                <c:pt idx="77">
                  <c:v>27</c:v>
                </c:pt>
                <c:pt idx="78">
                  <c:v>28</c:v>
                </c:pt>
                <c:pt idx="79">
                  <c:v>29</c:v>
                </c:pt>
                <c:pt idx="80">
                  <c:v>30</c:v>
                </c:pt>
                <c:pt idx="81">
                  <c:v>31</c:v>
                </c:pt>
                <c:pt idx="82">
                  <c:v>32</c:v>
                </c:pt>
                <c:pt idx="83">
                  <c:v>33</c:v>
                </c:pt>
                <c:pt idx="84">
                  <c:v>34</c:v>
                </c:pt>
                <c:pt idx="85">
                  <c:v>35</c:v>
                </c:pt>
                <c:pt idx="86">
                  <c:v>36</c:v>
                </c:pt>
                <c:pt idx="87">
                  <c:v>37</c:v>
                </c:pt>
                <c:pt idx="88">
                  <c:v>38</c:v>
                </c:pt>
                <c:pt idx="89">
                  <c:v>39</c:v>
                </c:pt>
                <c:pt idx="90">
                  <c:v>40</c:v>
                </c:pt>
                <c:pt idx="91">
                  <c:v>41</c:v>
                </c:pt>
                <c:pt idx="92">
                  <c:v>42</c:v>
                </c:pt>
                <c:pt idx="93">
                  <c:v>43</c:v>
                </c:pt>
                <c:pt idx="94">
                  <c:v>44</c:v>
                </c:pt>
                <c:pt idx="95">
                  <c:v>45</c:v>
                </c:pt>
                <c:pt idx="96">
                  <c:v>46</c:v>
                </c:pt>
                <c:pt idx="97">
                  <c:v>47</c:v>
                </c:pt>
                <c:pt idx="98">
                  <c:v>48</c:v>
                </c:pt>
                <c:pt idx="99">
                  <c:v>49</c:v>
                </c:pt>
                <c:pt idx="100">
                  <c:v>50</c:v>
                </c:pt>
                <c:pt idx="101">
                  <c:v>51</c:v>
                </c:pt>
                <c:pt idx="102">
                  <c:v>52</c:v>
                </c:pt>
                <c:pt idx="103">
                  <c:v>53</c:v>
                </c:pt>
                <c:pt idx="104">
                  <c:v>54</c:v>
                </c:pt>
                <c:pt idx="105">
                  <c:v>55</c:v>
                </c:pt>
                <c:pt idx="106">
                  <c:v>56</c:v>
                </c:pt>
                <c:pt idx="107">
                  <c:v>57</c:v>
                </c:pt>
                <c:pt idx="108">
                  <c:v>58</c:v>
                </c:pt>
                <c:pt idx="109">
                  <c:v>59</c:v>
                </c:pt>
                <c:pt idx="110">
                  <c:v>60</c:v>
                </c:pt>
                <c:pt idx="111">
                  <c:v>61</c:v>
                </c:pt>
                <c:pt idx="112">
                  <c:v>62</c:v>
                </c:pt>
                <c:pt idx="113">
                  <c:v>63</c:v>
                </c:pt>
                <c:pt idx="114">
                  <c:v>64</c:v>
                </c:pt>
                <c:pt idx="115">
                  <c:v>65</c:v>
                </c:pt>
                <c:pt idx="116">
                  <c:v>66</c:v>
                </c:pt>
                <c:pt idx="117">
                  <c:v>67</c:v>
                </c:pt>
                <c:pt idx="118">
                  <c:v>68</c:v>
                </c:pt>
                <c:pt idx="119">
                  <c:v>69</c:v>
                </c:pt>
                <c:pt idx="120">
                  <c:v>70</c:v>
                </c:pt>
                <c:pt idx="121">
                  <c:v>71</c:v>
                </c:pt>
                <c:pt idx="122">
                  <c:v>72</c:v>
                </c:pt>
                <c:pt idx="123">
                  <c:v>73</c:v>
                </c:pt>
                <c:pt idx="124">
                  <c:v>74</c:v>
                </c:pt>
                <c:pt idx="125">
                  <c:v>75</c:v>
                </c:pt>
                <c:pt idx="126">
                  <c:v>76</c:v>
                </c:pt>
                <c:pt idx="127">
                  <c:v>77</c:v>
                </c:pt>
                <c:pt idx="128">
                  <c:v>78</c:v>
                </c:pt>
                <c:pt idx="129">
                  <c:v>79</c:v>
                </c:pt>
                <c:pt idx="130">
                  <c:v>80</c:v>
                </c:pt>
                <c:pt idx="131">
                  <c:v>81</c:v>
                </c:pt>
                <c:pt idx="132">
                  <c:v>82</c:v>
                </c:pt>
                <c:pt idx="133">
                  <c:v>83</c:v>
                </c:pt>
                <c:pt idx="134">
                  <c:v>84</c:v>
                </c:pt>
                <c:pt idx="135">
                  <c:v>85</c:v>
                </c:pt>
                <c:pt idx="136">
                  <c:v>86</c:v>
                </c:pt>
                <c:pt idx="137">
                  <c:v>87</c:v>
                </c:pt>
                <c:pt idx="138">
                  <c:v>88</c:v>
                </c:pt>
                <c:pt idx="139">
                  <c:v>89</c:v>
                </c:pt>
                <c:pt idx="140">
                  <c:v>90</c:v>
                </c:pt>
                <c:pt idx="141">
                  <c:v>91</c:v>
                </c:pt>
                <c:pt idx="142">
                  <c:v>92</c:v>
                </c:pt>
                <c:pt idx="143">
                  <c:v>93</c:v>
                </c:pt>
                <c:pt idx="144">
                  <c:v>94</c:v>
                </c:pt>
                <c:pt idx="145">
                  <c:v>95</c:v>
                </c:pt>
                <c:pt idx="146">
                  <c:v>96</c:v>
                </c:pt>
                <c:pt idx="147">
                  <c:v>97</c:v>
                </c:pt>
                <c:pt idx="148">
                  <c:v>98</c:v>
                </c:pt>
                <c:pt idx="149">
                  <c:v>99</c:v>
                </c:pt>
                <c:pt idx="150">
                  <c:v>100</c:v>
                </c:pt>
                <c:pt idx="151">
                  <c:v>101</c:v>
                </c:pt>
                <c:pt idx="152">
                  <c:v>102</c:v>
                </c:pt>
                <c:pt idx="153">
                  <c:v>103</c:v>
                </c:pt>
                <c:pt idx="154">
                  <c:v>104</c:v>
                </c:pt>
                <c:pt idx="155">
                  <c:v>105</c:v>
                </c:pt>
                <c:pt idx="156">
                  <c:v>106</c:v>
                </c:pt>
                <c:pt idx="157">
                  <c:v>107</c:v>
                </c:pt>
                <c:pt idx="158">
                  <c:v>108</c:v>
                </c:pt>
                <c:pt idx="159">
                  <c:v>109</c:v>
                </c:pt>
                <c:pt idx="160">
                  <c:v>110</c:v>
                </c:pt>
                <c:pt idx="161">
                  <c:v>111</c:v>
                </c:pt>
                <c:pt idx="162">
                  <c:v>112</c:v>
                </c:pt>
                <c:pt idx="163">
                  <c:v>113</c:v>
                </c:pt>
                <c:pt idx="164">
                  <c:v>114</c:v>
                </c:pt>
                <c:pt idx="165">
                  <c:v>115</c:v>
                </c:pt>
                <c:pt idx="166">
                  <c:v>116</c:v>
                </c:pt>
                <c:pt idx="167">
                  <c:v>117</c:v>
                </c:pt>
                <c:pt idx="168">
                  <c:v>118</c:v>
                </c:pt>
                <c:pt idx="169">
                  <c:v>119</c:v>
                </c:pt>
                <c:pt idx="170">
                  <c:v>120</c:v>
                </c:pt>
                <c:pt idx="171">
                  <c:v>121</c:v>
                </c:pt>
                <c:pt idx="172">
                  <c:v>122</c:v>
                </c:pt>
                <c:pt idx="173">
                  <c:v>123</c:v>
                </c:pt>
                <c:pt idx="174">
                  <c:v>124</c:v>
                </c:pt>
                <c:pt idx="175">
                  <c:v>125</c:v>
                </c:pt>
                <c:pt idx="176">
                  <c:v>126</c:v>
                </c:pt>
                <c:pt idx="177">
                  <c:v>127</c:v>
                </c:pt>
                <c:pt idx="178">
                  <c:v>128</c:v>
                </c:pt>
                <c:pt idx="179">
                  <c:v>129</c:v>
                </c:pt>
                <c:pt idx="180">
                  <c:v>130</c:v>
                </c:pt>
                <c:pt idx="181">
                  <c:v>131</c:v>
                </c:pt>
                <c:pt idx="182">
                  <c:v>132</c:v>
                </c:pt>
                <c:pt idx="183">
                  <c:v>133</c:v>
                </c:pt>
                <c:pt idx="184">
                  <c:v>134</c:v>
                </c:pt>
                <c:pt idx="185">
                  <c:v>135</c:v>
                </c:pt>
                <c:pt idx="186">
                  <c:v>136</c:v>
                </c:pt>
                <c:pt idx="187">
                  <c:v>137</c:v>
                </c:pt>
                <c:pt idx="188">
                  <c:v>138</c:v>
                </c:pt>
                <c:pt idx="189">
                  <c:v>139</c:v>
                </c:pt>
                <c:pt idx="190">
                  <c:v>140</c:v>
                </c:pt>
                <c:pt idx="191">
                  <c:v>141</c:v>
                </c:pt>
                <c:pt idx="192">
                  <c:v>142</c:v>
                </c:pt>
                <c:pt idx="193">
                  <c:v>143</c:v>
                </c:pt>
                <c:pt idx="194">
                  <c:v>144</c:v>
                </c:pt>
                <c:pt idx="195">
                  <c:v>145</c:v>
                </c:pt>
                <c:pt idx="196">
                  <c:v>146</c:v>
                </c:pt>
                <c:pt idx="197">
                  <c:v>147</c:v>
                </c:pt>
                <c:pt idx="198">
                  <c:v>148</c:v>
                </c:pt>
                <c:pt idx="199">
                  <c:v>149</c:v>
                </c:pt>
                <c:pt idx="200">
                  <c:v>150</c:v>
                </c:pt>
              </c:numCache>
            </c:numRef>
          </c:xVal>
          <c:yVal>
            <c:numRef>
              <c:f>'Hit chance'!$B$9:$B$209</c:f>
              <c:numCache>
                <c:formatCode>0.00</c:formatCode>
                <c:ptCount val="201"/>
                <c:pt idx="0">
                  <c:v>12.111894159084342</c:v>
                </c:pt>
                <c:pt idx="1">
                  <c:v>12.222610194744771</c:v>
                </c:pt>
                <c:pt idx="2">
                  <c:v>12.335265851142996</c:v>
                </c:pt>
                <c:pt idx="3">
                  <c:v>12.449909650829587</c:v>
                </c:pt>
                <c:pt idx="4">
                  <c:v>12.56659163780024</c:v>
                </c:pt>
                <c:pt idx="5">
                  <c:v>12.685363432176416</c:v>
                </c:pt>
                <c:pt idx="6">
                  <c:v>12.806278286929457</c:v>
                </c:pt>
                <c:pt idx="7">
                  <c:v>12.929391146712209</c:v>
                </c:pt>
                <c:pt idx="8">
                  <c:v>13.054758708862273</c:v>
                </c:pt>
                <c:pt idx="9">
                  <c:v>13.182439486640297</c:v>
                </c:pt>
                <c:pt idx="10">
                  <c:v>13.312493874765652</c:v>
                </c:pt>
                <c:pt idx="11">
                  <c:v>13.444984217310274</c:v>
                </c:pt>
                <c:pt idx="12">
                  <c:v>13.579974878009187</c:v>
                </c:pt>
                <c:pt idx="13">
                  <c:v>13.717532313043368</c:v>
                </c:pt>
                <c:pt idx="14">
                  <c:v>13.857725146346988</c:v>
                </c:pt>
                <c:pt idx="15">
                  <c:v>14.000624247486149</c:v>
                </c:pt>
                <c:pt idx="16">
                  <c:v>14.146302812150896</c:v>
                </c:pt>
                <c:pt idx="17">
                  <c:v>14.294836445295111</c:v>
                </c:pt>
                <c:pt idx="18">
                  <c:v>14.446303246950803</c:v>
                </c:pt>
                <c:pt idx="19">
                  <c:v>14.600783900733433</c:v>
                </c:pt>
                <c:pt idx="20">
                  <c:v>14.758361765043325</c:v>
                </c:pt>
                <c:pt idx="21">
                  <c:v>14.919122966954774</c:v>
                </c:pt>
                <c:pt idx="22">
                  <c:v>15.083156498768425</c:v>
                </c:pt>
                <c:pt idx="23">
                  <c:v>15.250554317184573</c:v>
                </c:pt>
                <c:pt idx="24">
                  <c:v>15.421411445033344</c:v>
                </c:pt>
                <c:pt idx="25">
                  <c:v>15.595826075473862</c:v>
                </c:pt>
                <c:pt idx="26">
                  <c:v>15.77389967854611</c:v>
                </c:pt>
                <c:pt idx="27">
                  <c:v>15.955737109927487</c:v>
                </c:pt>
                <c:pt idx="28">
                  <c:v>16.141446721709524</c:v>
                </c:pt>
                <c:pt idx="29">
                  <c:v>16.331140474968475</c:v>
                </c:pt>
                <c:pt idx="30">
                  <c:v>16.524934053856789</c:v>
                </c:pt>
                <c:pt idx="31">
                  <c:v>16.722946980888722</c:v>
                </c:pt>
                <c:pt idx="32">
                  <c:v>16.925302733033266</c:v>
                </c:pt>
                <c:pt idx="33">
                  <c:v>17.132128858159579</c:v>
                </c:pt>
                <c:pt idx="34">
                  <c:v>17.343557091303534</c:v>
                </c:pt>
                <c:pt idx="35">
                  <c:v>17.559723470138277</c:v>
                </c:pt>
                <c:pt idx="36">
                  <c:v>17.780768448935273</c:v>
                </c:pt>
                <c:pt idx="37">
                  <c:v>18.006837010195113</c:v>
                </c:pt>
                <c:pt idx="38">
                  <c:v>18.238078773006961</c:v>
                </c:pt>
                <c:pt idx="39">
                  <c:v>18.47464809706225</c:v>
                </c:pt>
                <c:pt idx="40">
                  <c:v>18.716704181099882</c:v>
                </c:pt>
                <c:pt idx="41">
                  <c:v>18.964411154395705</c:v>
                </c:pt>
                <c:pt idx="42">
                  <c:v>19.217938159727744</c:v>
                </c:pt>
                <c:pt idx="43">
                  <c:v>19.477459426048316</c:v>
                </c:pt>
                <c:pt idx="44">
                  <c:v>19.743154328874656</c:v>
                </c:pt>
                <c:pt idx="45">
                  <c:v>20.015207436168669</c:v>
                </c:pt>
                <c:pt idx="46">
                  <c:v>20.29380853721398</c:v>
                </c:pt>
                <c:pt idx="47">
                  <c:v>20.5791526517127</c:v>
                </c:pt>
                <c:pt idx="48">
                  <c:v>20.871440016015271</c:v>
                </c:pt>
                <c:pt idx="49">
                  <c:v>21.170876043063807</c:v>
                </c:pt>
                <c:pt idx="50">
                  <c:v>21.477671252272273</c:v>
                </c:pt>
                <c:pt idx="51">
                  <c:v>21.792041165187065</c:v>
                </c:pt>
                <c:pt idx="52">
                  <c:v>22.114206162369555</c:v>
                </c:pt>
                <c:pt idx="53">
                  <c:v>22.444391296520401</c:v>
                </c:pt>
                <c:pt idx="54">
                  <c:v>22.782826056427901</c:v>
                </c:pt>
                <c:pt idx="55">
                  <c:v>23.129744075872331</c:v>
                </c:pt>
                <c:pt idx="56">
                  <c:v>23.485382781163182</c:v>
                </c:pt>
                <c:pt idx="57">
                  <c:v>23.849982970532725</c:v>
                </c:pt>
                <c:pt idx="58">
                  <c:v>24.223788318168676</c:v>
                </c:pt>
                <c:pt idx="59">
                  <c:v>24.607044795253191</c:v>
                </c:pt>
                <c:pt idx="60">
                  <c:v>25</c:v>
                </c:pt>
                <c:pt idx="61">
                  <c:v>25.40290238836625</c:v>
                </c:pt>
                <c:pt idx="62">
                  <c:v>25.816000396881012</c:v>
                </c:pt>
                <c:pt idx="63">
                  <c:v>26.239541448906252</c:v>
                </c:pt>
                <c:pt idx="64">
                  <c:v>26.673770835657411</c:v>
                </c:pt>
                <c:pt idx="65">
                  <c:v>27.118930463494639</c:v>
                </c:pt>
                <c:pt idx="66">
                  <c:v>27.575257459390357</c:v>
                </c:pt>
                <c:pt idx="67">
                  <c:v>28.042982627127156</c:v>
                </c:pt>
                <c:pt idx="68">
                  <c:v>28.52232874772772</c:v>
                </c:pt>
                <c:pt idx="69">
                  <c:v>29.013508718914071</c:v>
                </c:pt>
                <c:pt idx="70">
                  <c:v>29.516723530086651</c:v>
                </c:pt>
                <c:pt idx="71">
                  <c:v>30.032160071454257</c:v>
                </c:pt>
                <c:pt idx="72">
                  <c:v>30.559988778578521</c:v>
                </c:pt>
                <c:pt idx="73">
                  <c:v>31.100361116763075</c:v>
                </c:pt>
                <c:pt idx="74">
                  <c:v>31.653406913446304</c:v>
                </c:pt>
                <c:pt idx="75">
                  <c:v>32.219231551064723</c:v>
                </c:pt>
                <c:pt idx="76">
                  <c:v>32.797913037736933</c:v>
                </c:pt>
                <c:pt idx="77">
                  <c:v>33.389498978547465</c:v>
                </c:pt>
                <c:pt idx="78">
                  <c:v>33.994003476126075</c:v>
                </c:pt>
                <c:pt idx="79">
                  <c:v>34.611403995525002</c:v>
                </c:pt>
                <c:pt idx="80">
                  <c:v>35.241638234956675</c:v>
                </c:pt>
                <c:pt idx="81">
                  <c:v>35.88460105058418</c:v>
                </c:pt>
                <c:pt idx="82">
                  <c:v>36.540141490025455</c:v>
                </c:pt>
                <c:pt idx="83">
                  <c:v>37.208059995262197</c:v>
                </c:pt>
                <c:pt idx="84">
                  <c:v>37.888105840915657</c:v>
                </c:pt>
                <c:pt idx="85">
                  <c:v>38.579974878009182</c:v>
                </c:pt>
                <c:pt idx="86">
                  <c:v>39.283307656006258</c:v>
                </c:pt>
                <c:pt idx="87">
                  <c:v>39.997687996714788</c:v>
                </c:pt>
                <c:pt idx="88">
                  <c:v>40.722642092225762</c:v>
                </c:pt>
                <c:pt idx="89">
                  <c:v>41.457638195096557</c:v>
                </c:pt>
                <c:pt idx="90">
                  <c:v>42.202086962263067</c:v>
                </c:pt>
                <c:pt idx="91">
                  <c:v>42.955342504544547</c:v>
                </c:pt>
                <c:pt idx="92">
                  <c:v>43.716704181099878</c:v>
                </c:pt>
                <c:pt idx="93">
                  <c:v>44.485419162971276</c:v>
                </c:pt>
                <c:pt idx="94">
                  <c:v>45.260685772251037</c:v>
                </c:pt>
                <c:pt idx="95">
                  <c:v>46.041657583943447</c:v>
                </c:pt>
                <c:pt idx="96">
                  <c:v>46.827448256944642</c:v>
                </c:pt>
                <c:pt idx="97">
                  <c:v>47.617137039544986</c:v>
                </c:pt>
                <c:pt idx="98">
                  <c:v>48.409774874382364</c:v>
                </c:pt>
                <c:pt idx="99">
                  <c:v>49.204391008797423</c:v>
                </c:pt>
                <c:pt idx="100">
                  <c:v>50</c:v>
                </c:pt>
                <c:pt idx="101">
                  <c:v>50.795608991202577</c:v>
                </c:pt>
                <c:pt idx="102">
                  <c:v>51.590225125617636</c:v>
                </c:pt>
                <c:pt idx="103">
                  <c:v>52.382862960455014</c:v>
                </c:pt>
                <c:pt idx="104">
                  <c:v>53.172551743055351</c:v>
                </c:pt>
                <c:pt idx="105">
                  <c:v>53.95834241605656</c:v>
                </c:pt>
                <c:pt idx="106">
                  <c:v>54.739314227748956</c:v>
                </c:pt>
                <c:pt idx="107">
                  <c:v>55.514580837028724</c:v>
                </c:pt>
                <c:pt idx="108">
                  <c:v>56.283295818900129</c:v>
                </c:pt>
                <c:pt idx="109">
                  <c:v>57.044657495455453</c:v>
                </c:pt>
                <c:pt idx="110">
                  <c:v>57.797913037736933</c:v>
                </c:pt>
                <c:pt idx="111">
                  <c:v>58.542361804903443</c:v>
                </c:pt>
                <c:pt idx="112">
                  <c:v>59.277357907774231</c:v>
                </c:pt>
                <c:pt idx="113">
                  <c:v>60.002312003285205</c:v>
                </c:pt>
                <c:pt idx="114">
                  <c:v>60.716692343993742</c:v>
                </c:pt>
                <c:pt idx="115">
                  <c:v>61.420025121990818</c:v>
                </c:pt>
                <c:pt idx="116">
                  <c:v>62.111894159084336</c:v>
                </c:pt>
                <c:pt idx="117">
                  <c:v>62.791940004737803</c:v>
                </c:pt>
                <c:pt idx="118">
                  <c:v>63.459858509974545</c:v>
                </c:pt>
                <c:pt idx="119">
                  <c:v>64.11539894941582</c:v>
                </c:pt>
                <c:pt idx="120">
                  <c:v>64.758361765043333</c:v>
                </c:pt>
                <c:pt idx="121">
                  <c:v>65.388596004474991</c:v>
                </c:pt>
                <c:pt idx="122">
                  <c:v>66.005996523873918</c:v>
                </c:pt>
                <c:pt idx="123">
                  <c:v>66.610501021452535</c:v>
                </c:pt>
                <c:pt idx="124">
                  <c:v>67.202086962263067</c:v>
                </c:pt>
                <c:pt idx="125">
                  <c:v>67.780768448935277</c:v>
                </c:pt>
                <c:pt idx="126">
                  <c:v>68.346593086553696</c:v>
                </c:pt>
                <c:pt idx="127">
                  <c:v>68.899638883236918</c:v>
                </c:pt>
                <c:pt idx="128">
                  <c:v>69.440011221421472</c:v>
                </c:pt>
                <c:pt idx="129">
                  <c:v>69.967839928545743</c:v>
                </c:pt>
                <c:pt idx="130">
                  <c:v>70.483276469913349</c:v>
                </c:pt>
                <c:pt idx="131">
                  <c:v>70.986491281085932</c:v>
                </c:pt>
                <c:pt idx="132">
                  <c:v>71.477671252272273</c:v>
                </c:pt>
                <c:pt idx="133">
                  <c:v>71.957017372872841</c:v>
                </c:pt>
                <c:pt idx="134">
                  <c:v>72.424742540609643</c:v>
                </c:pt>
                <c:pt idx="135">
                  <c:v>72.881069536505365</c:v>
                </c:pt>
                <c:pt idx="136">
                  <c:v>73.326229164342593</c:v>
                </c:pt>
                <c:pt idx="137">
                  <c:v>73.760458551093748</c:v>
                </c:pt>
                <c:pt idx="138">
                  <c:v>74.183999603118991</c:v>
                </c:pt>
                <c:pt idx="139">
                  <c:v>74.597097611633757</c:v>
                </c:pt>
                <c:pt idx="140">
                  <c:v>75</c:v>
                </c:pt>
                <c:pt idx="141">
                  <c:v>75.392955204746798</c:v>
                </c:pt>
                <c:pt idx="142">
                  <c:v>75.776211681831327</c:v>
                </c:pt>
                <c:pt idx="143">
                  <c:v>76.150017029467278</c:v>
                </c:pt>
                <c:pt idx="144">
                  <c:v>76.514617218836804</c:v>
                </c:pt>
                <c:pt idx="145">
                  <c:v>76.870255924127662</c:v>
                </c:pt>
                <c:pt idx="146">
                  <c:v>77.217173943572107</c:v>
                </c:pt>
                <c:pt idx="147">
                  <c:v>77.555608703479592</c:v>
                </c:pt>
                <c:pt idx="148">
                  <c:v>77.885793837630445</c:v>
                </c:pt>
                <c:pt idx="149">
                  <c:v>78.207958834812928</c:v>
                </c:pt>
                <c:pt idx="150">
                  <c:v>78.522328747727727</c:v>
                </c:pt>
                <c:pt idx="151">
                  <c:v>78.829123956936201</c:v>
                </c:pt>
                <c:pt idx="152">
                  <c:v>79.128559983984729</c:v>
                </c:pt>
                <c:pt idx="153">
                  <c:v>79.420847348287296</c:v>
                </c:pt>
                <c:pt idx="154">
                  <c:v>79.706191462786009</c:v>
                </c:pt>
                <c:pt idx="155">
                  <c:v>79.984792563831334</c:v>
                </c:pt>
                <c:pt idx="156">
                  <c:v>80.256845671125348</c:v>
                </c:pt>
                <c:pt idx="157">
                  <c:v>80.522540573951687</c:v>
                </c:pt>
                <c:pt idx="158">
                  <c:v>80.782061840272263</c:v>
                </c:pt>
                <c:pt idx="159">
                  <c:v>81.035588845604295</c:v>
                </c:pt>
                <c:pt idx="160">
                  <c:v>81.283295818900129</c:v>
                </c:pt>
                <c:pt idx="161">
                  <c:v>81.525351902937743</c:v>
                </c:pt>
                <c:pt idx="162">
                  <c:v>81.761921226993039</c:v>
                </c:pt>
                <c:pt idx="163">
                  <c:v>81.993162989804887</c:v>
                </c:pt>
                <c:pt idx="164">
                  <c:v>82.219231551064723</c:v>
                </c:pt>
                <c:pt idx="165">
                  <c:v>82.44027652986172</c:v>
                </c:pt>
                <c:pt idx="166">
                  <c:v>82.656442908696476</c:v>
                </c:pt>
                <c:pt idx="167">
                  <c:v>82.867871141840425</c:v>
                </c:pt>
                <c:pt idx="168">
                  <c:v>83.074697266966737</c:v>
                </c:pt>
                <c:pt idx="169">
                  <c:v>83.277053019111278</c:v>
                </c:pt>
                <c:pt idx="170">
                  <c:v>83.475065946143218</c:v>
                </c:pt>
                <c:pt idx="171">
                  <c:v>83.668859525031522</c:v>
                </c:pt>
                <c:pt idx="172">
                  <c:v>83.858553278290486</c:v>
                </c:pt>
                <c:pt idx="173">
                  <c:v>84.044262890072517</c:v>
                </c:pt>
                <c:pt idx="174">
                  <c:v>84.226100321453885</c:v>
                </c:pt>
                <c:pt idx="175">
                  <c:v>84.404173924526134</c:v>
                </c:pt>
                <c:pt idx="176">
                  <c:v>84.578588554966643</c:v>
                </c:pt>
                <c:pt idx="177">
                  <c:v>84.749445682815434</c:v>
                </c:pt>
                <c:pt idx="178">
                  <c:v>84.916843501231583</c:v>
                </c:pt>
                <c:pt idx="179">
                  <c:v>85.080877033045226</c:v>
                </c:pt>
                <c:pt idx="180">
                  <c:v>85.241638234956667</c:v>
                </c:pt>
                <c:pt idx="181">
                  <c:v>85.399216099266567</c:v>
                </c:pt>
                <c:pt idx="182">
                  <c:v>85.553696753049195</c:v>
                </c:pt>
                <c:pt idx="183">
                  <c:v>85.705163554704882</c:v>
                </c:pt>
                <c:pt idx="184">
                  <c:v>85.853697187849093</c:v>
                </c:pt>
                <c:pt idx="185">
                  <c:v>85.999375752513856</c:v>
                </c:pt>
                <c:pt idx="186">
                  <c:v>86.142274853653007</c:v>
                </c:pt>
                <c:pt idx="187">
                  <c:v>86.282467686956636</c:v>
                </c:pt>
                <c:pt idx="188">
                  <c:v>86.420025121990804</c:v>
                </c:pt>
                <c:pt idx="189">
                  <c:v>86.555015782689722</c:v>
                </c:pt>
                <c:pt idx="190">
                  <c:v>86.68750612523435</c:v>
                </c:pt>
                <c:pt idx="191">
                  <c:v>86.817560513359709</c:v>
                </c:pt>
                <c:pt idx="192">
                  <c:v>86.945241291137719</c:v>
                </c:pt>
                <c:pt idx="193">
                  <c:v>87.070608853287794</c:v>
                </c:pt>
                <c:pt idx="194">
                  <c:v>87.193721713070545</c:v>
                </c:pt>
                <c:pt idx="195">
                  <c:v>87.314636567823584</c:v>
                </c:pt>
                <c:pt idx="196">
                  <c:v>87.433408362199756</c:v>
                </c:pt>
                <c:pt idx="197">
                  <c:v>87.550090349170404</c:v>
                </c:pt>
                <c:pt idx="198">
                  <c:v>87.664734148857008</c:v>
                </c:pt>
                <c:pt idx="199">
                  <c:v>87.777389805255225</c:v>
                </c:pt>
                <c:pt idx="200">
                  <c:v>87.888105840915671</c:v>
                </c:pt>
              </c:numCache>
            </c:numRef>
          </c:yVal>
          <c:smooth val="0"/>
          <c:extLst>
            <c:ext xmlns:c16="http://schemas.microsoft.com/office/drawing/2014/chart" uri="{C3380CC4-5D6E-409C-BE32-E72D297353CC}">
              <c16:uniqueId val="{00000000-C67C-4479-BA22-72F8B710F51D}"/>
            </c:ext>
          </c:extLst>
        </c:ser>
        <c:dLbls>
          <c:showLegendKey val="0"/>
          <c:showVal val="0"/>
          <c:showCatName val="0"/>
          <c:showSerName val="0"/>
          <c:showPercent val="0"/>
          <c:showBubbleSize val="0"/>
        </c:dLbls>
        <c:axId val="396184920"/>
        <c:axId val="396185312"/>
      </c:scatterChart>
      <c:scatterChart>
        <c:scatterStyle val="lineMarker"/>
        <c:varyColors val="0"/>
        <c:ser>
          <c:idx val="1"/>
          <c:order val="1"/>
          <c:tx>
            <c:v>Rate of change in chance to hit</c:v>
          </c:tx>
          <c:marker>
            <c:symbol val="none"/>
          </c:marker>
          <c:xVal>
            <c:numRef>
              <c:f>'Hit chance'!$A$9:$A$209</c:f>
              <c:numCache>
                <c:formatCode>General</c:formatCode>
                <c:ptCount val="201"/>
                <c:pt idx="0">
                  <c:v>-50</c:v>
                </c:pt>
                <c:pt idx="1">
                  <c:v>-49</c:v>
                </c:pt>
                <c:pt idx="2">
                  <c:v>-48</c:v>
                </c:pt>
                <c:pt idx="3">
                  <c:v>-47</c:v>
                </c:pt>
                <c:pt idx="4">
                  <c:v>-46</c:v>
                </c:pt>
                <c:pt idx="5">
                  <c:v>-45</c:v>
                </c:pt>
                <c:pt idx="6">
                  <c:v>-44</c:v>
                </c:pt>
                <c:pt idx="7">
                  <c:v>-43</c:v>
                </c:pt>
                <c:pt idx="8">
                  <c:v>-42</c:v>
                </c:pt>
                <c:pt idx="9">
                  <c:v>-41</c:v>
                </c:pt>
                <c:pt idx="10">
                  <c:v>-40</c:v>
                </c:pt>
                <c:pt idx="11">
                  <c:v>-39</c:v>
                </c:pt>
                <c:pt idx="12">
                  <c:v>-38</c:v>
                </c:pt>
                <c:pt idx="13">
                  <c:v>-37</c:v>
                </c:pt>
                <c:pt idx="14">
                  <c:v>-36</c:v>
                </c:pt>
                <c:pt idx="15">
                  <c:v>-35</c:v>
                </c:pt>
                <c:pt idx="16">
                  <c:v>-34</c:v>
                </c:pt>
                <c:pt idx="17">
                  <c:v>-33</c:v>
                </c:pt>
                <c:pt idx="18">
                  <c:v>-32</c:v>
                </c:pt>
                <c:pt idx="19">
                  <c:v>-31</c:v>
                </c:pt>
                <c:pt idx="20">
                  <c:v>-30</c:v>
                </c:pt>
                <c:pt idx="21">
                  <c:v>-29</c:v>
                </c:pt>
                <c:pt idx="22">
                  <c:v>-28</c:v>
                </c:pt>
                <c:pt idx="23">
                  <c:v>-27</c:v>
                </c:pt>
                <c:pt idx="24">
                  <c:v>-26</c:v>
                </c:pt>
                <c:pt idx="25">
                  <c:v>-25</c:v>
                </c:pt>
                <c:pt idx="26">
                  <c:v>-24</c:v>
                </c:pt>
                <c:pt idx="27">
                  <c:v>-23</c:v>
                </c:pt>
                <c:pt idx="28">
                  <c:v>-22</c:v>
                </c:pt>
                <c:pt idx="29">
                  <c:v>-21</c:v>
                </c:pt>
                <c:pt idx="30">
                  <c:v>-20</c:v>
                </c:pt>
                <c:pt idx="31">
                  <c:v>-19</c:v>
                </c:pt>
                <c:pt idx="32">
                  <c:v>-18</c:v>
                </c:pt>
                <c:pt idx="33">
                  <c:v>-17</c:v>
                </c:pt>
                <c:pt idx="34">
                  <c:v>-16</c:v>
                </c:pt>
                <c:pt idx="35">
                  <c:v>-15</c:v>
                </c:pt>
                <c:pt idx="36">
                  <c:v>-14</c:v>
                </c:pt>
                <c:pt idx="37">
                  <c:v>-13</c:v>
                </c:pt>
                <c:pt idx="38">
                  <c:v>-12</c:v>
                </c:pt>
                <c:pt idx="39">
                  <c:v>-11</c:v>
                </c:pt>
                <c:pt idx="40">
                  <c:v>-10</c:v>
                </c:pt>
                <c:pt idx="41">
                  <c:v>-9</c:v>
                </c:pt>
                <c:pt idx="42">
                  <c:v>-8</c:v>
                </c:pt>
                <c:pt idx="43">
                  <c:v>-7</c:v>
                </c:pt>
                <c:pt idx="44">
                  <c:v>-6</c:v>
                </c:pt>
                <c:pt idx="45">
                  <c:v>-5</c:v>
                </c:pt>
                <c:pt idx="46">
                  <c:v>-4</c:v>
                </c:pt>
                <c:pt idx="47">
                  <c:v>-3</c:v>
                </c:pt>
                <c:pt idx="48">
                  <c:v>-2</c:v>
                </c:pt>
                <c:pt idx="49">
                  <c:v>-1</c:v>
                </c:pt>
                <c:pt idx="50">
                  <c:v>0</c:v>
                </c:pt>
                <c:pt idx="51">
                  <c:v>1</c:v>
                </c:pt>
                <c:pt idx="52">
                  <c:v>2</c:v>
                </c:pt>
                <c:pt idx="53">
                  <c:v>3</c:v>
                </c:pt>
                <c:pt idx="54">
                  <c:v>4</c:v>
                </c:pt>
                <c:pt idx="55">
                  <c:v>5</c:v>
                </c:pt>
                <c:pt idx="56">
                  <c:v>6</c:v>
                </c:pt>
                <c:pt idx="57">
                  <c:v>7</c:v>
                </c:pt>
                <c:pt idx="58">
                  <c:v>8</c:v>
                </c:pt>
                <c:pt idx="59">
                  <c:v>9</c:v>
                </c:pt>
                <c:pt idx="60">
                  <c:v>10</c:v>
                </c:pt>
                <c:pt idx="61">
                  <c:v>11</c:v>
                </c:pt>
                <c:pt idx="62">
                  <c:v>12</c:v>
                </c:pt>
                <c:pt idx="63">
                  <c:v>13</c:v>
                </c:pt>
                <c:pt idx="64">
                  <c:v>14</c:v>
                </c:pt>
                <c:pt idx="65">
                  <c:v>15</c:v>
                </c:pt>
                <c:pt idx="66">
                  <c:v>16</c:v>
                </c:pt>
                <c:pt idx="67">
                  <c:v>17</c:v>
                </c:pt>
                <c:pt idx="68">
                  <c:v>18</c:v>
                </c:pt>
                <c:pt idx="69">
                  <c:v>19</c:v>
                </c:pt>
                <c:pt idx="70">
                  <c:v>20</c:v>
                </c:pt>
                <c:pt idx="71">
                  <c:v>21</c:v>
                </c:pt>
                <c:pt idx="72">
                  <c:v>22</c:v>
                </c:pt>
                <c:pt idx="73">
                  <c:v>23</c:v>
                </c:pt>
                <c:pt idx="74">
                  <c:v>24</c:v>
                </c:pt>
                <c:pt idx="75">
                  <c:v>25</c:v>
                </c:pt>
                <c:pt idx="76">
                  <c:v>26</c:v>
                </c:pt>
                <c:pt idx="77">
                  <c:v>27</c:v>
                </c:pt>
                <c:pt idx="78">
                  <c:v>28</c:v>
                </c:pt>
                <c:pt idx="79">
                  <c:v>29</c:v>
                </c:pt>
                <c:pt idx="80">
                  <c:v>30</c:v>
                </c:pt>
                <c:pt idx="81">
                  <c:v>31</c:v>
                </c:pt>
                <c:pt idx="82">
                  <c:v>32</c:v>
                </c:pt>
                <c:pt idx="83">
                  <c:v>33</c:v>
                </c:pt>
                <c:pt idx="84">
                  <c:v>34</c:v>
                </c:pt>
                <c:pt idx="85">
                  <c:v>35</c:v>
                </c:pt>
                <c:pt idx="86">
                  <c:v>36</c:v>
                </c:pt>
                <c:pt idx="87">
                  <c:v>37</c:v>
                </c:pt>
                <c:pt idx="88">
                  <c:v>38</c:v>
                </c:pt>
                <c:pt idx="89">
                  <c:v>39</c:v>
                </c:pt>
                <c:pt idx="90">
                  <c:v>40</c:v>
                </c:pt>
                <c:pt idx="91">
                  <c:v>41</c:v>
                </c:pt>
                <c:pt idx="92">
                  <c:v>42</c:v>
                </c:pt>
                <c:pt idx="93">
                  <c:v>43</c:v>
                </c:pt>
                <c:pt idx="94">
                  <c:v>44</c:v>
                </c:pt>
                <c:pt idx="95">
                  <c:v>45</c:v>
                </c:pt>
                <c:pt idx="96">
                  <c:v>46</c:v>
                </c:pt>
                <c:pt idx="97">
                  <c:v>47</c:v>
                </c:pt>
                <c:pt idx="98">
                  <c:v>48</c:v>
                </c:pt>
                <c:pt idx="99">
                  <c:v>49</c:v>
                </c:pt>
                <c:pt idx="100">
                  <c:v>50</c:v>
                </c:pt>
                <c:pt idx="101">
                  <c:v>51</c:v>
                </c:pt>
                <c:pt idx="102">
                  <c:v>52</c:v>
                </c:pt>
                <c:pt idx="103">
                  <c:v>53</c:v>
                </c:pt>
                <c:pt idx="104">
                  <c:v>54</c:v>
                </c:pt>
                <c:pt idx="105">
                  <c:v>55</c:v>
                </c:pt>
                <c:pt idx="106">
                  <c:v>56</c:v>
                </c:pt>
                <c:pt idx="107">
                  <c:v>57</c:v>
                </c:pt>
                <c:pt idx="108">
                  <c:v>58</c:v>
                </c:pt>
                <c:pt idx="109">
                  <c:v>59</c:v>
                </c:pt>
                <c:pt idx="110">
                  <c:v>60</c:v>
                </c:pt>
                <c:pt idx="111">
                  <c:v>61</c:v>
                </c:pt>
                <c:pt idx="112">
                  <c:v>62</c:v>
                </c:pt>
                <c:pt idx="113">
                  <c:v>63</c:v>
                </c:pt>
                <c:pt idx="114">
                  <c:v>64</c:v>
                </c:pt>
                <c:pt idx="115">
                  <c:v>65</c:v>
                </c:pt>
                <c:pt idx="116">
                  <c:v>66</c:v>
                </c:pt>
                <c:pt idx="117">
                  <c:v>67</c:v>
                </c:pt>
                <c:pt idx="118">
                  <c:v>68</c:v>
                </c:pt>
                <c:pt idx="119">
                  <c:v>69</c:v>
                </c:pt>
                <c:pt idx="120">
                  <c:v>70</c:v>
                </c:pt>
                <c:pt idx="121">
                  <c:v>71</c:v>
                </c:pt>
                <c:pt idx="122">
                  <c:v>72</c:v>
                </c:pt>
                <c:pt idx="123">
                  <c:v>73</c:v>
                </c:pt>
                <c:pt idx="124">
                  <c:v>74</c:v>
                </c:pt>
                <c:pt idx="125">
                  <c:v>75</c:v>
                </c:pt>
                <c:pt idx="126">
                  <c:v>76</c:v>
                </c:pt>
                <c:pt idx="127">
                  <c:v>77</c:v>
                </c:pt>
                <c:pt idx="128">
                  <c:v>78</c:v>
                </c:pt>
                <c:pt idx="129">
                  <c:v>79</c:v>
                </c:pt>
                <c:pt idx="130">
                  <c:v>80</c:v>
                </c:pt>
                <c:pt idx="131">
                  <c:v>81</c:v>
                </c:pt>
                <c:pt idx="132">
                  <c:v>82</c:v>
                </c:pt>
                <c:pt idx="133">
                  <c:v>83</c:v>
                </c:pt>
                <c:pt idx="134">
                  <c:v>84</c:v>
                </c:pt>
                <c:pt idx="135">
                  <c:v>85</c:v>
                </c:pt>
                <c:pt idx="136">
                  <c:v>86</c:v>
                </c:pt>
                <c:pt idx="137">
                  <c:v>87</c:v>
                </c:pt>
                <c:pt idx="138">
                  <c:v>88</c:v>
                </c:pt>
                <c:pt idx="139">
                  <c:v>89</c:v>
                </c:pt>
                <c:pt idx="140">
                  <c:v>90</c:v>
                </c:pt>
                <c:pt idx="141">
                  <c:v>91</c:v>
                </c:pt>
                <c:pt idx="142">
                  <c:v>92</c:v>
                </c:pt>
                <c:pt idx="143">
                  <c:v>93</c:v>
                </c:pt>
                <c:pt idx="144">
                  <c:v>94</c:v>
                </c:pt>
                <c:pt idx="145">
                  <c:v>95</c:v>
                </c:pt>
                <c:pt idx="146">
                  <c:v>96</c:v>
                </c:pt>
                <c:pt idx="147">
                  <c:v>97</c:v>
                </c:pt>
                <c:pt idx="148">
                  <c:v>98</c:v>
                </c:pt>
                <c:pt idx="149">
                  <c:v>99</c:v>
                </c:pt>
                <c:pt idx="150">
                  <c:v>100</c:v>
                </c:pt>
                <c:pt idx="151">
                  <c:v>101</c:v>
                </c:pt>
                <c:pt idx="152">
                  <c:v>102</c:v>
                </c:pt>
                <c:pt idx="153">
                  <c:v>103</c:v>
                </c:pt>
                <c:pt idx="154">
                  <c:v>104</c:v>
                </c:pt>
                <c:pt idx="155">
                  <c:v>105</c:v>
                </c:pt>
                <c:pt idx="156">
                  <c:v>106</c:v>
                </c:pt>
                <c:pt idx="157">
                  <c:v>107</c:v>
                </c:pt>
                <c:pt idx="158">
                  <c:v>108</c:v>
                </c:pt>
                <c:pt idx="159">
                  <c:v>109</c:v>
                </c:pt>
                <c:pt idx="160">
                  <c:v>110</c:v>
                </c:pt>
                <c:pt idx="161">
                  <c:v>111</c:v>
                </c:pt>
                <c:pt idx="162">
                  <c:v>112</c:v>
                </c:pt>
                <c:pt idx="163">
                  <c:v>113</c:v>
                </c:pt>
                <c:pt idx="164">
                  <c:v>114</c:v>
                </c:pt>
                <c:pt idx="165">
                  <c:v>115</c:v>
                </c:pt>
                <c:pt idx="166">
                  <c:v>116</c:v>
                </c:pt>
                <c:pt idx="167">
                  <c:v>117</c:v>
                </c:pt>
                <c:pt idx="168">
                  <c:v>118</c:v>
                </c:pt>
                <c:pt idx="169">
                  <c:v>119</c:v>
                </c:pt>
                <c:pt idx="170">
                  <c:v>120</c:v>
                </c:pt>
                <c:pt idx="171">
                  <c:v>121</c:v>
                </c:pt>
                <c:pt idx="172">
                  <c:v>122</c:v>
                </c:pt>
                <c:pt idx="173">
                  <c:v>123</c:v>
                </c:pt>
                <c:pt idx="174">
                  <c:v>124</c:v>
                </c:pt>
                <c:pt idx="175">
                  <c:v>125</c:v>
                </c:pt>
                <c:pt idx="176">
                  <c:v>126</c:v>
                </c:pt>
                <c:pt idx="177">
                  <c:v>127</c:v>
                </c:pt>
                <c:pt idx="178">
                  <c:v>128</c:v>
                </c:pt>
                <c:pt idx="179">
                  <c:v>129</c:v>
                </c:pt>
                <c:pt idx="180">
                  <c:v>130</c:v>
                </c:pt>
                <c:pt idx="181">
                  <c:v>131</c:v>
                </c:pt>
                <c:pt idx="182">
                  <c:v>132</c:v>
                </c:pt>
                <c:pt idx="183">
                  <c:v>133</c:v>
                </c:pt>
                <c:pt idx="184">
                  <c:v>134</c:v>
                </c:pt>
                <c:pt idx="185">
                  <c:v>135</c:v>
                </c:pt>
                <c:pt idx="186">
                  <c:v>136</c:v>
                </c:pt>
                <c:pt idx="187">
                  <c:v>137</c:v>
                </c:pt>
                <c:pt idx="188">
                  <c:v>138</c:v>
                </c:pt>
                <c:pt idx="189">
                  <c:v>139</c:v>
                </c:pt>
                <c:pt idx="190">
                  <c:v>140</c:v>
                </c:pt>
                <c:pt idx="191">
                  <c:v>141</c:v>
                </c:pt>
                <c:pt idx="192">
                  <c:v>142</c:v>
                </c:pt>
                <c:pt idx="193">
                  <c:v>143</c:v>
                </c:pt>
                <c:pt idx="194">
                  <c:v>144</c:v>
                </c:pt>
                <c:pt idx="195">
                  <c:v>145</c:v>
                </c:pt>
                <c:pt idx="196">
                  <c:v>146</c:v>
                </c:pt>
                <c:pt idx="197">
                  <c:v>147</c:v>
                </c:pt>
                <c:pt idx="198">
                  <c:v>148</c:v>
                </c:pt>
                <c:pt idx="199">
                  <c:v>149</c:v>
                </c:pt>
                <c:pt idx="200">
                  <c:v>150</c:v>
                </c:pt>
              </c:numCache>
            </c:numRef>
          </c:xVal>
          <c:yVal>
            <c:numRef>
              <c:f>'Hit chance'!$C$9:$C$209</c:f>
              <c:numCache>
                <c:formatCode>0.0000</c:formatCode>
                <c:ptCount val="201"/>
                <c:pt idx="0">
                  <c:v>0.10976202971854852</c:v>
                </c:pt>
                <c:pt idx="1">
                  <c:v>0.11167788305720223</c:v>
                </c:pt>
                <c:pt idx="2">
                  <c:v>0.11364151595279925</c:v>
                </c:pt>
                <c:pt idx="3">
                  <c:v>0.11565442317514421</c:v>
                </c:pt>
                <c:pt idx="4">
                  <c:v>0.1177181531744788</c:v>
                </c:pt>
                <c:pt idx="5">
                  <c:v>0.11983431009272121</c:v>
                </c:pt>
                <c:pt idx="6">
                  <c:v>0.12200455583893856</c:v>
                </c:pt>
                <c:pt idx="7">
                  <c:v>0.12423061222901383</c:v>
                </c:pt>
                <c:pt idx="8">
                  <c:v>0.126514263189106</c:v>
                </c:pt>
                <c:pt idx="9">
                  <c:v>0.12885735702207901</c:v>
                </c:pt>
                <c:pt idx="10">
                  <c:v>0.1312618087355838</c:v>
                </c:pt>
                <c:pt idx="11">
                  <c:v>0.13372960242990892</c:v>
                </c:pt>
                <c:pt idx="12">
                  <c:v>0.13626279374306108</c:v>
                </c:pt>
                <c:pt idx="13">
                  <c:v>0.13886351234978325</c:v>
                </c:pt>
                <c:pt idx="14">
                  <c:v>0.14153396451035602</c:v>
                </c:pt>
                <c:pt idx="15">
                  <c:v>0.14427643566404111</c:v>
                </c:pt>
                <c:pt idx="16">
                  <c:v>0.14709329306090141</c:v>
                </c:pt>
                <c:pt idx="17">
                  <c:v>0.14998698842445077</c:v>
                </c:pt>
                <c:pt idx="18">
                  <c:v>0.15296006063613199</c:v>
                </c:pt>
                <c:pt idx="19">
                  <c:v>0.15601513843097203</c:v>
                </c:pt>
                <c:pt idx="20">
                  <c:v>0.15915494309189535</c:v>
                </c:pt>
                <c:pt idx="21">
                  <c:v>0.16238229112806565</c:v>
                </c:pt>
                <c:pt idx="22">
                  <c:v>0.16570009692024501</c:v>
                </c:pt>
                <c:pt idx="23">
                  <c:v>0.16911137531347625</c:v>
                </c:pt>
                <c:pt idx="24">
                  <c:v>0.17261924413437674</c:v>
                </c:pt>
                <c:pt idx="25">
                  <c:v>0.17622692660694295</c:v>
                </c:pt>
                <c:pt idx="26">
                  <c:v>0.17993775363696479</c:v>
                </c:pt>
                <c:pt idx="27">
                  <c:v>0.18375516593089375</c:v>
                </c:pt>
                <c:pt idx="28">
                  <c:v>0.18768271591025393</c:v>
                </c:pt>
                <c:pt idx="29">
                  <c:v>0.19172406937737732</c:v>
                </c:pt>
                <c:pt idx="30">
                  <c:v>0.19588300688233271</c:v>
                </c:pt>
                <c:pt idx="31">
                  <c:v>0.20016342473434409</c:v>
                </c:pt>
                <c:pt idx="32">
                  <c:v>0.20456933559369581</c:v>
                </c:pt>
                <c:pt idx="33">
                  <c:v>0.20910486857204186</c:v>
                </c:pt>
                <c:pt idx="34">
                  <c:v>0.21377426876010119</c:v>
                </c:pt>
                <c:pt idx="35">
                  <c:v>0.21858189609187345</c:v>
                </c:pt>
                <c:pt idx="36">
                  <c:v>0.22353222344367321</c:v>
                </c:pt>
                <c:pt idx="37">
                  <c:v>0.22862983385440164</c:v>
                </c:pt>
                <c:pt idx="38">
                  <c:v>0.23387941674047807</c:v>
                </c:pt>
                <c:pt idx="39">
                  <c:v>0.23928576296469889</c:v>
                </c:pt>
                <c:pt idx="40">
                  <c:v>0.24485375860291592</c:v>
                </c:pt>
                <c:pt idx="41">
                  <c:v>0.2505883772358124</c:v>
                </c:pt>
                <c:pt idx="42">
                  <c:v>0.25649467057517383</c:v>
                </c:pt>
                <c:pt idx="43">
                  <c:v>0.26257775721492321</c:v>
                </c:pt>
                <c:pt idx="44">
                  <c:v>0.26884280927685023</c:v>
                </c:pt>
                <c:pt idx="45">
                  <c:v>0.27529503669949462</c:v>
                </c:pt>
                <c:pt idx="46">
                  <c:v>0.28193966889618305</c:v>
                </c:pt>
                <c:pt idx="47">
                  <c:v>0.28878193348495412</c:v>
                </c:pt>
                <c:pt idx="48">
                  <c:v>0.29582703176932218</c:v>
                </c:pt>
                <c:pt idx="49">
                  <c:v>0.30308011062488999</c:v>
                </c:pt>
                <c:pt idx="50">
                  <c:v>0.31054623042321045</c:v>
                </c:pt>
                <c:pt idx="51">
                  <c:v>0.3182303286016403</c:v>
                </c:pt>
                <c:pt idx="52">
                  <c:v>0.32613717846699863</c:v>
                </c:pt>
                <c:pt idx="53">
                  <c:v>0.33427134280261561</c:v>
                </c:pt>
                <c:pt idx="54">
                  <c:v>0.34263712183400502</c:v>
                </c:pt>
                <c:pt idx="55">
                  <c:v>0.35123849509935523</c:v>
                </c:pt>
                <c:pt idx="56">
                  <c:v>0.36007905676899399</c:v>
                </c:pt>
                <c:pt idx="57">
                  <c:v>0.36916194396496455</c:v>
                </c:pt>
                <c:pt idx="58">
                  <c:v>0.37848975765016729</c:v>
                </c:pt>
                <c:pt idx="59">
                  <c:v>0.38806447568886399</c:v>
                </c:pt>
                <c:pt idx="60">
                  <c:v>0.39788735772973832</c:v>
                </c:pt>
                <c:pt idx="61">
                  <c:v>0.40795884163254176</c:v>
                </c:pt>
                <c:pt idx="62">
                  <c:v>0.41827843125333863</c:v>
                </c:pt>
                <c:pt idx="63">
                  <c:v>0.42884457552548422</c:v>
                </c:pt>
                <c:pt idx="64">
                  <c:v>0.43965453892788769</c:v>
                </c:pt>
                <c:pt idx="65">
                  <c:v>0.45070426362306643</c:v>
                </c:pt>
                <c:pt idx="66">
                  <c:v>0.46198822377908666</c:v>
                </c:pt>
                <c:pt idx="67">
                  <c:v>0.47349927286543791</c:v>
                </c:pt>
                <c:pt idx="68">
                  <c:v>0.48522848503626631</c:v>
                </c:pt>
                <c:pt idx="69">
                  <c:v>0.49716499208713888</c:v>
                </c:pt>
                <c:pt idx="70">
                  <c:v>0.50929581789406508</c:v>
                </c:pt>
                <c:pt idx="71">
                  <c:v>0.52160571271411826</c:v>
                </c:pt>
                <c:pt idx="72">
                  <c:v>0.53407699024125954</c:v>
                </c:pt>
                <c:pt idx="73">
                  <c:v>0.54668937086095437</c:v>
                </c:pt>
                <c:pt idx="74">
                  <c:v>0.55941983512089755</c:v>
                </c:pt>
                <c:pt idx="75">
                  <c:v>0.57224249201580346</c:v>
                </c:pt>
                <c:pt idx="76">
                  <c:v>0.5851284672496152</c:v>
                </c:pt>
                <c:pt idx="77">
                  <c:v>0.59804581716071525</c:v>
                </c:pt>
                <c:pt idx="78">
                  <c:v>0.61095947444105692</c:v>
                </c:pt>
                <c:pt idx="79">
                  <c:v>0.62383123210933988</c:v>
                </c:pt>
                <c:pt idx="80">
                  <c:v>0.63661977236758138</c:v>
                </c:pt>
                <c:pt idx="81">
                  <c:v>0.64928074693277038</c:v>
                </c:pt>
                <c:pt idx="82">
                  <c:v>0.661766915143016</c:v>
                </c:pt>
                <c:pt idx="83">
                  <c:v>0.67402834554534818</c:v>
                </c:pt>
                <c:pt idx="84">
                  <c:v>0.68601268574092822</c:v>
                </c:pt>
                <c:pt idx="85">
                  <c:v>0.69766550396447269</c:v>
                </c:pt>
                <c:pt idx="86">
                  <c:v>0.70893070419552484</c:v>
                </c:pt>
                <c:pt idx="87">
                  <c:v>0.71975101454785917</c:v>
                </c:pt>
                <c:pt idx="88">
                  <c:v>0.73006854629309792</c:v>
                </c:pt>
                <c:pt idx="89">
                  <c:v>0.73982541820753212</c:v>
                </c:pt>
                <c:pt idx="90">
                  <c:v>0.74896443807950752</c:v>
                </c:pt>
                <c:pt idx="91">
                  <c:v>0.75742983030051325</c:v>
                </c:pt>
                <c:pt idx="92">
                  <c:v>0.7651679956341122</c:v>
                </c:pt>
                <c:pt idx="93">
                  <c:v>0.77212828667990463</c:v>
                </c:pt>
                <c:pt idx="94">
                  <c:v>0.77826378040046618</c:v>
                </c:pt>
                <c:pt idx="95">
                  <c:v>0.78353202752933082</c:v>
                </c:pt>
                <c:pt idx="96">
                  <c:v>0.78789575788067001</c:v>
                </c:pt>
                <c:pt idx="97">
                  <c:v>0.79132352065578793</c:v>
                </c:pt>
                <c:pt idx="98">
                  <c:v>0.79379023985982722</c:v>
                </c:pt>
                <c:pt idx="99">
                  <c:v>0.79527766691765323</c:v>
                </c:pt>
                <c:pt idx="100">
                  <c:v>0.79577471545947664</c:v>
                </c:pt>
                <c:pt idx="101">
                  <c:v>0.79527766691765323</c:v>
                </c:pt>
                <c:pt idx="102">
                  <c:v>0.79379023985982722</c:v>
                </c:pt>
                <c:pt idx="103">
                  <c:v>0.79132352065578793</c:v>
                </c:pt>
                <c:pt idx="104">
                  <c:v>0.78789575788067001</c:v>
                </c:pt>
                <c:pt idx="105">
                  <c:v>0.78353202752933082</c:v>
                </c:pt>
                <c:pt idx="106">
                  <c:v>0.77826378040046618</c:v>
                </c:pt>
                <c:pt idx="107">
                  <c:v>0.77212828667990463</c:v>
                </c:pt>
                <c:pt idx="108">
                  <c:v>0.7651679956341122</c:v>
                </c:pt>
                <c:pt idx="109">
                  <c:v>0.75742983030051325</c:v>
                </c:pt>
                <c:pt idx="110">
                  <c:v>0.74896443807950752</c:v>
                </c:pt>
                <c:pt idx="111">
                  <c:v>0.73982541820753212</c:v>
                </c:pt>
                <c:pt idx="112">
                  <c:v>0.73006854629309792</c:v>
                </c:pt>
                <c:pt idx="113">
                  <c:v>0.71975101454785917</c:v>
                </c:pt>
                <c:pt idx="114">
                  <c:v>0.70893070419552484</c:v>
                </c:pt>
                <c:pt idx="115">
                  <c:v>0.69766550396447269</c:v>
                </c:pt>
                <c:pt idx="116">
                  <c:v>0.68601268574092822</c:v>
                </c:pt>
                <c:pt idx="117">
                  <c:v>0.67402834554534818</c:v>
                </c:pt>
                <c:pt idx="118">
                  <c:v>0.661766915143016</c:v>
                </c:pt>
                <c:pt idx="119">
                  <c:v>0.64928074693277038</c:v>
                </c:pt>
                <c:pt idx="120">
                  <c:v>0.63661977236758138</c:v>
                </c:pt>
                <c:pt idx="121">
                  <c:v>0.62383123210933988</c:v>
                </c:pt>
                <c:pt idx="122">
                  <c:v>0.61095947444105692</c:v>
                </c:pt>
                <c:pt idx="123">
                  <c:v>0.59804581716071525</c:v>
                </c:pt>
                <c:pt idx="124">
                  <c:v>0.5851284672496152</c:v>
                </c:pt>
                <c:pt idx="125">
                  <c:v>0.57224249201580346</c:v>
                </c:pt>
                <c:pt idx="126">
                  <c:v>0.55941983512089755</c:v>
                </c:pt>
                <c:pt idx="127">
                  <c:v>0.54668937086095437</c:v>
                </c:pt>
                <c:pt idx="128">
                  <c:v>0.53407699024125954</c:v>
                </c:pt>
                <c:pt idx="129">
                  <c:v>0.52160571271411826</c:v>
                </c:pt>
                <c:pt idx="130">
                  <c:v>0.50929581789406508</c:v>
                </c:pt>
                <c:pt idx="131">
                  <c:v>0.49716499208713888</c:v>
                </c:pt>
                <c:pt idx="132">
                  <c:v>0.48522848503626631</c:v>
                </c:pt>
                <c:pt idx="133">
                  <c:v>0.47349927286543791</c:v>
                </c:pt>
                <c:pt idx="134">
                  <c:v>0.46198822377908666</c:v>
                </c:pt>
                <c:pt idx="135">
                  <c:v>0.45070426362306643</c:v>
                </c:pt>
                <c:pt idx="136">
                  <c:v>0.43965453892788769</c:v>
                </c:pt>
                <c:pt idx="137">
                  <c:v>0.42884457552548422</c:v>
                </c:pt>
                <c:pt idx="138">
                  <c:v>0.41827843125333863</c:v>
                </c:pt>
                <c:pt idx="139">
                  <c:v>0.40795884163254176</c:v>
                </c:pt>
                <c:pt idx="140">
                  <c:v>0.39788735772973832</c:v>
                </c:pt>
                <c:pt idx="141">
                  <c:v>0.38806447568886399</c:v>
                </c:pt>
                <c:pt idx="142">
                  <c:v>0.37848975765016729</c:v>
                </c:pt>
                <c:pt idx="143">
                  <c:v>0.36916194396496455</c:v>
                </c:pt>
                <c:pt idx="144">
                  <c:v>0.36007905676899399</c:v>
                </c:pt>
                <c:pt idx="145">
                  <c:v>0.35123849509935523</c:v>
                </c:pt>
                <c:pt idx="146">
                  <c:v>0.34263712183400502</c:v>
                </c:pt>
                <c:pt idx="147">
                  <c:v>0.33427134280261561</c:v>
                </c:pt>
                <c:pt idx="148">
                  <c:v>0.32613717846699863</c:v>
                </c:pt>
                <c:pt idx="149">
                  <c:v>0.3182303286016403</c:v>
                </c:pt>
                <c:pt idx="150">
                  <c:v>0.31054623042321045</c:v>
                </c:pt>
                <c:pt idx="151">
                  <c:v>0.30308011062488999</c:v>
                </c:pt>
                <c:pt idx="152">
                  <c:v>0.29582703176932218</c:v>
                </c:pt>
                <c:pt idx="153">
                  <c:v>0.28878193348495412</c:v>
                </c:pt>
                <c:pt idx="154">
                  <c:v>0.28193966889618305</c:v>
                </c:pt>
                <c:pt idx="155">
                  <c:v>0.27529503669949462</c:v>
                </c:pt>
                <c:pt idx="156">
                  <c:v>0.26884280927685023</c:v>
                </c:pt>
                <c:pt idx="157">
                  <c:v>0.26257775721492321</c:v>
                </c:pt>
                <c:pt idx="158">
                  <c:v>0.25649467057517383</c:v>
                </c:pt>
                <c:pt idx="159">
                  <c:v>0.2505883772358124</c:v>
                </c:pt>
                <c:pt idx="160">
                  <c:v>0.24485375860291592</c:v>
                </c:pt>
                <c:pt idx="161">
                  <c:v>0.23928576296469889</c:v>
                </c:pt>
                <c:pt idx="162">
                  <c:v>0.23387941674047807</c:v>
                </c:pt>
                <c:pt idx="163">
                  <c:v>0.22862983385440164</c:v>
                </c:pt>
                <c:pt idx="164">
                  <c:v>0.22353222344367321</c:v>
                </c:pt>
                <c:pt idx="165">
                  <c:v>0.21858189609187345</c:v>
                </c:pt>
                <c:pt idx="166">
                  <c:v>0.21377426876010119</c:v>
                </c:pt>
                <c:pt idx="167">
                  <c:v>0.20910486857204186</c:v>
                </c:pt>
                <c:pt idx="168">
                  <c:v>0.20456933559369581</c:v>
                </c:pt>
                <c:pt idx="169">
                  <c:v>0.20016342473434409</c:v>
                </c:pt>
                <c:pt idx="170">
                  <c:v>0.19588300688233271</c:v>
                </c:pt>
                <c:pt idx="171">
                  <c:v>0.19172406937737732</c:v>
                </c:pt>
                <c:pt idx="172">
                  <c:v>0.18768271591025393</c:v>
                </c:pt>
                <c:pt idx="173">
                  <c:v>0.18375516593089375</c:v>
                </c:pt>
                <c:pt idx="174">
                  <c:v>0.17993775363696479</c:v>
                </c:pt>
                <c:pt idx="175">
                  <c:v>0.17622692660694295</c:v>
                </c:pt>
                <c:pt idx="176">
                  <c:v>0.17261924413437674</c:v>
                </c:pt>
                <c:pt idx="177">
                  <c:v>0.16911137531347625</c:v>
                </c:pt>
                <c:pt idx="178">
                  <c:v>0.16570009692024501</c:v>
                </c:pt>
                <c:pt idx="179">
                  <c:v>0.16238229112806565</c:v>
                </c:pt>
                <c:pt idx="180">
                  <c:v>0.15915494309189535</c:v>
                </c:pt>
                <c:pt idx="181">
                  <c:v>0.15601513843097203</c:v>
                </c:pt>
                <c:pt idx="182">
                  <c:v>0.15296006063613199</c:v>
                </c:pt>
                <c:pt idx="183">
                  <c:v>0.14998698842445077</c:v>
                </c:pt>
                <c:pt idx="184">
                  <c:v>0.14709329306090141</c:v>
                </c:pt>
                <c:pt idx="185">
                  <c:v>0.14427643566404111</c:v>
                </c:pt>
                <c:pt idx="186">
                  <c:v>0.14153396451035602</c:v>
                </c:pt>
                <c:pt idx="187">
                  <c:v>0.13886351234978325</c:v>
                </c:pt>
                <c:pt idx="188">
                  <c:v>0.13626279374306108</c:v>
                </c:pt>
                <c:pt idx="189">
                  <c:v>0.13372960242990892</c:v>
                </c:pt>
                <c:pt idx="190">
                  <c:v>0.1312618087355838</c:v>
                </c:pt>
                <c:pt idx="191">
                  <c:v>0.12885735702207901</c:v>
                </c:pt>
                <c:pt idx="192">
                  <c:v>0.126514263189106</c:v>
                </c:pt>
                <c:pt idx="193">
                  <c:v>0.12423061222901383</c:v>
                </c:pt>
                <c:pt idx="194">
                  <c:v>0.12200455583893856</c:v>
                </c:pt>
                <c:pt idx="195">
                  <c:v>0.11983431009272121</c:v>
                </c:pt>
                <c:pt idx="196">
                  <c:v>0.1177181531744788</c:v>
                </c:pt>
                <c:pt idx="197">
                  <c:v>0.11565442317514421</c:v>
                </c:pt>
                <c:pt idx="198">
                  <c:v>0.11364151595279925</c:v>
                </c:pt>
                <c:pt idx="199">
                  <c:v>0.11167788305720223</c:v>
                </c:pt>
                <c:pt idx="200">
                  <c:v>0.10976202971854852</c:v>
                </c:pt>
              </c:numCache>
            </c:numRef>
          </c:yVal>
          <c:smooth val="0"/>
          <c:extLst>
            <c:ext xmlns:c16="http://schemas.microsoft.com/office/drawing/2014/chart" uri="{C3380CC4-5D6E-409C-BE32-E72D297353CC}">
              <c16:uniqueId val="{00000001-C67C-4479-BA22-72F8B710F51D}"/>
            </c:ext>
          </c:extLst>
        </c:ser>
        <c:dLbls>
          <c:showLegendKey val="0"/>
          <c:showVal val="0"/>
          <c:showCatName val="0"/>
          <c:showSerName val="0"/>
          <c:showPercent val="0"/>
          <c:showBubbleSize val="0"/>
        </c:dLbls>
        <c:axId val="396186096"/>
        <c:axId val="396185704"/>
      </c:scatterChart>
      <c:valAx>
        <c:axId val="396184920"/>
        <c:scaling>
          <c:orientation val="minMax"/>
          <c:max val="150"/>
          <c:min val="-50"/>
        </c:scaling>
        <c:delete val="0"/>
        <c:axPos val="b"/>
        <c:majorGridlines/>
        <c:title>
          <c:tx>
            <c:rich>
              <a:bodyPr/>
              <a:lstStyle/>
              <a:p>
                <a:pPr>
                  <a:defRPr/>
                </a:pPr>
                <a:r>
                  <a:rPr lang="en-US"/>
                  <a:t>Attack chance - Block chance</a:t>
                </a:r>
              </a:p>
            </c:rich>
          </c:tx>
          <c:overlay val="0"/>
        </c:title>
        <c:numFmt formatCode="General" sourceLinked="1"/>
        <c:majorTickMark val="out"/>
        <c:minorTickMark val="none"/>
        <c:tickLblPos val="nextTo"/>
        <c:crossAx val="396185312"/>
        <c:crosses val="autoZero"/>
        <c:crossBetween val="midCat"/>
        <c:majorUnit val="25"/>
      </c:valAx>
      <c:valAx>
        <c:axId val="396185312"/>
        <c:scaling>
          <c:orientation val="minMax"/>
        </c:scaling>
        <c:delete val="0"/>
        <c:axPos val="l"/>
        <c:majorGridlines/>
        <c:title>
          <c:tx>
            <c:rich>
              <a:bodyPr rot="-5400000" vert="horz"/>
              <a:lstStyle/>
              <a:p>
                <a:pPr>
                  <a:defRPr/>
                </a:pPr>
                <a:r>
                  <a:rPr lang="en-US"/>
                  <a:t>Chance to hit (%)</a:t>
                </a:r>
              </a:p>
            </c:rich>
          </c:tx>
          <c:overlay val="0"/>
        </c:title>
        <c:numFmt formatCode="0" sourceLinked="0"/>
        <c:majorTickMark val="out"/>
        <c:minorTickMark val="none"/>
        <c:tickLblPos val="nextTo"/>
        <c:crossAx val="396184920"/>
        <c:crossesAt val="-50"/>
        <c:crossBetween val="midCat"/>
      </c:valAx>
      <c:valAx>
        <c:axId val="396185704"/>
        <c:scaling>
          <c:orientation val="minMax"/>
        </c:scaling>
        <c:delete val="0"/>
        <c:axPos val="r"/>
        <c:title>
          <c:tx>
            <c:rich>
              <a:bodyPr rot="-5400000" vert="horz"/>
              <a:lstStyle/>
              <a:p>
                <a:pPr>
                  <a:defRPr/>
                </a:pPr>
                <a:r>
                  <a:rPr lang="en-US"/>
                  <a:t>Rate of change in chance to hit</a:t>
                </a:r>
              </a:p>
            </c:rich>
          </c:tx>
          <c:overlay val="0"/>
        </c:title>
        <c:numFmt formatCode="0.0000" sourceLinked="1"/>
        <c:majorTickMark val="out"/>
        <c:minorTickMark val="none"/>
        <c:tickLblPos val="nextTo"/>
        <c:crossAx val="396186096"/>
        <c:crosses val="max"/>
        <c:crossBetween val="midCat"/>
      </c:valAx>
      <c:valAx>
        <c:axId val="396186096"/>
        <c:scaling>
          <c:orientation val="minMax"/>
        </c:scaling>
        <c:delete val="1"/>
        <c:axPos val="b"/>
        <c:numFmt formatCode="General" sourceLinked="1"/>
        <c:majorTickMark val="out"/>
        <c:minorTickMark val="none"/>
        <c:tickLblPos val="nextTo"/>
        <c:crossAx val="39618570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Effective Critical Chance vs Critical Skill</a:t>
            </a:r>
          </a:p>
        </c:rich>
      </c:tx>
      <c:overlay val="0"/>
    </c:title>
    <c:autoTitleDeleted val="0"/>
    <c:plotArea>
      <c:layout/>
      <c:scatterChart>
        <c:scatterStyle val="lineMarker"/>
        <c:varyColors val="0"/>
        <c:ser>
          <c:idx val="0"/>
          <c:order val="0"/>
          <c:marker>
            <c:symbol val="none"/>
          </c:marker>
          <c:xVal>
            <c:numRef>
              <c:f>'Effective Critical Chance'!$A$11:$A$110</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'Effective Critical Chance'!$C$10:$C$110</c:f>
              <c:numCache>
                <c:formatCode>General</c:formatCode>
                <c:ptCount val="101"/>
                <c:pt idx="0">
                  <c:v>0</c:v>
                </c:pt>
                <c:pt idx="1">
                  <c:v>0</c:v>
                </c:pt>
                <c:pt idx="2">
                  <c:v>1</c:v>
                </c:pt>
                <c:pt idx="3">
                  <c:v>2</c:v>
                </c:pt>
                <c:pt idx="4">
                  <c:v>3</c:v>
                </c:pt>
                <c:pt idx="5">
                  <c:v>5</c:v>
                </c:pt>
                <c:pt idx="6">
                  <c:v>5</c:v>
                </c:pt>
                <c:pt idx="7">
                  <c:v>6</c:v>
                </c:pt>
                <c:pt idx="8">
                  <c:v>7</c:v>
                </c:pt>
                <c:pt idx="9">
                  <c:v>8</c:v>
                </c:pt>
                <c:pt idx="10">
                  <c:v>9</c:v>
                </c:pt>
                <c:pt idx="11">
                  <c:v>9</c:v>
                </c:pt>
                <c:pt idx="12">
                  <c:v>10</c:v>
                </c:pt>
                <c:pt idx="13">
                  <c:v>11</c:v>
                </c:pt>
                <c:pt idx="14">
                  <c:v>11</c:v>
                </c:pt>
                <c:pt idx="15">
                  <c:v>12</c:v>
                </c:pt>
                <c:pt idx="16">
                  <c:v>12</c:v>
                </c:pt>
                <c:pt idx="17">
                  <c:v>13</c:v>
                </c:pt>
                <c:pt idx="18">
                  <c:v>13</c:v>
                </c:pt>
                <c:pt idx="19">
                  <c:v>14</c:v>
                </c:pt>
                <c:pt idx="20">
                  <c:v>15</c:v>
                </c:pt>
                <c:pt idx="21">
                  <c:v>15</c:v>
                </c:pt>
                <c:pt idx="22">
                  <c:v>15</c:v>
                </c:pt>
                <c:pt idx="23">
                  <c:v>16</c:v>
                </c:pt>
                <c:pt idx="24">
                  <c:v>16</c:v>
                </c:pt>
                <c:pt idx="25">
                  <c:v>17</c:v>
                </c:pt>
                <c:pt idx="26">
                  <c:v>17</c:v>
                </c:pt>
                <c:pt idx="27">
                  <c:v>18</c:v>
                </c:pt>
                <c:pt idx="28">
                  <c:v>18</c:v>
                </c:pt>
                <c:pt idx="29">
                  <c:v>19</c:v>
                </c:pt>
                <c:pt idx="30">
                  <c:v>19</c:v>
                </c:pt>
                <c:pt idx="31">
                  <c:v>19</c:v>
                </c:pt>
                <c:pt idx="32">
                  <c:v>20</c:v>
                </c:pt>
                <c:pt idx="33">
                  <c:v>20</c:v>
                </c:pt>
                <c:pt idx="34">
                  <c:v>21</c:v>
                </c:pt>
                <c:pt idx="35">
                  <c:v>21</c:v>
                </c:pt>
                <c:pt idx="36">
                  <c:v>21</c:v>
                </c:pt>
                <c:pt idx="37">
                  <c:v>22</c:v>
                </c:pt>
                <c:pt idx="38">
                  <c:v>22</c:v>
                </c:pt>
                <c:pt idx="39">
                  <c:v>22</c:v>
                </c:pt>
                <c:pt idx="40">
                  <c:v>23</c:v>
                </c:pt>
                <c:pt idx="41">
                  <c:v>23</c:v>
                </c:pt>
                <c:pt idx="42">
                  <c:v>23</c:v>
                </c:pt>
                <c:pt idx="43">
                  <c:v>24</c:v>
                </c:pt>
                <c:pt idx="44">
                  <c:v>24</c:v>
                </c:pt>
                <c:pt idx="45">
                  <c:v>25</c:v>
                </c:pt>
                <c:pt idx="46">
                  <c:v>25</c:v>
                </c:pt>
                <c:pt idx="47">
                  <c:v>25</c:v>
                </c:pt>
                <c:pt idx="48">
                  <c:v>25</c:v>
                </c:pt>
                <c:pt idx="49">
                  <c:v>26</c:v>
                </c:pt>
                <c:pt idx="50">
                  <c:v>26</c:v>
                </c:pt>
                <c:pt idx="51">
                  <c:v>26</c:v>
                </c:pt>
                <c:pt idx="52">
                  <c:v>27</c:v>
                </c:pt>
                <c:pt idx="53">
                  <c:v>27</c:v>
                </c:pt>
                <c:pt idx="54">
                  <c:v>27</c:v>
                </c:pt>
                <c:pt idx="55">
                  <c:v>28</c:v>
                </c:pt>
                <c:pt idx="56">
                  <c:v>28</c:v>
                </c:pt>
                <c:pt idx="57">
                  <c:v>28</c:v>
                </c:pt>
                <c:pt idx="58">
                  <c:v>29</c:v>
                </c:pt>
                <c:pt idx="59">
                  <c:v>29</c:v>
                </c:pt>
                <c:pt idx="60">
                  <c:v>29</c:v>
                </c:pt>
                <c:pt idx="61">
                  <c:v>29</c:v>
                </c:pt>
                <c:pt idx="62">
                  <c:v>30</c:v>
                </c:pt>
                <c:pt idx="63">
                  <c:v>30</c:v>
                </c:pt>
                <c:pt idx="64">
                  <c:v>30</c:v>
                </c:pt>
                <c:pt idx="65">
                  <c:v>31</c:v>
                </c:pt>
                <c:pt idx="66">
                  <c:v>31</c:v>
                </c:pt>
                <c:pt idx="67">
                  <c:v>31</c:v>
                </c:pt>
                <c:pt idx="68">
                  <c:v>31</c:v>
                </c:pt>
                <c:pt idx="69">
                  <c:v>32</c:v>
                </c:pt>
                <c:pt idx="70">
                  <c:v>32</c:v>
                </c:pt>
                <c:pt idx="71">
                  <c:v>32</c:v>
                </c:pt>
                <c:pt idx="72">
                  <c:v>32</c:v>
                </c:pt>
                <c:pt idx="73">
                  <c:v>33</c:v>
                </c:pt>
                <c:pt idx="74">
                  <c:v>33</c:v>
                </c:pt>
                <c:pt idx="75">
                  <c:v>33</c:v>
                </c:pt>
                <c:pt idx="76">
                  <c:v>33</c:v>
                </c:pt>
                <c:pt idx="77">
                  <c:v>34</c:v>
                </c:pt>
                <c:pt idx="78">
                  <c:v>34</c:v>
                </c:pt>
                <c:pt idx="79">
                  <c:v>34</c:v>
                </c:pt>
                <c:pt idx="80">
                  <c:v>35</c:v>
                </c:pt>
                <c:pt idx="81">
                  <c:v>35</c:v>
                </c:pt>
                <c:pt idx="82">
                  <c:v>35</c:v>
                </c:pt>
                <c:pt idx="83">
                  <c:v>35</c:v>
                </c:pt>
                <c:pt idx="84">
                  <c:v>35</c:v>
                </c:pt>
                <c:pt idx="85">
                  <c:v>36</c:v>
                </c:pt>
                <c:pt idx="86">
                  <c:v>36</c:v>
                </c:pt>
                <c:pt idx="87">
                  <c:v>36</c:v>
                </c:pt>
                <c:pt idx="88">
                  <c:v>36</c:v>
                </c:pt>
                <c:pt idx="89">
                  <c:v>37</c:v>
                </c:pt>
                <c:pt idx="90">
                  <c:v>37</c:v>
                </c:pt>
                <c:pt idx="91">
                  <c:v>37</c:v>
                </c:pt>
                <c:pt idx="92">
                  <c:v>37</c:v>
                </c:pt>
                <c:pt idx="93">
                  <c:v>38</c:v>
                </c:pt>
                <c:pt idx="94">
                  <c:v>38</c:v>
                </c:pt>
                <c:pt idx="95">
                  <c:v>38</c:v>
                </c:pt>
                <c:pt idx="96">
                  <c:v>38</c:v>
                </c:pt>
                <c:pt idx="97">
                  <c:v>39</c:v>
                </c:pt>
                <c:pt idx="98">
                  <c:v>39</c:v>
                </c:pt>
                <c:pt idx="99">
                  <c:v>39</c:v>
                </c:pt>
                <c:pt idx="100">
                  <c:v>39</c:v>
                </c:pt>
              </c:numCache>
            </c:numRef>
          </c:yVal>
          <c:smooth val="0"/>
          <c:extLst>
            <c:ext xmlns:c16="http://schemas.microsoft.com/office/drawing/2014/chart" uri="{C3380CC4-5D6E-409C-BE32-E72D297353CC}">
              <c16:uniqueId val="{00000000-7606-4A27-90E7-A008AAFC1149}"/>
            </c:ext>
          </c:extLst>
        </c:ser>
        <c:dLbls>
          <c:showLegendKey val="0"/>
          <c:showVal val="0"/>
          <c:showCatName val="0"/>
          <c:showSerName val="0"/>
          <c:showPercent val="0"/>
          <c:showBubbleSize val="0"/>
        </c:dLbls>
        <c:axId val="396187272"/>
        <c:axId val="396187664"/>
      </c:scatterChart>
      <c:valAx>
        <c:axId val="396187272"/>
        <c:scaling>
          <c:orientation val="minMax"/>
          <c:max val="100"/>
        </c:scaling>
        <c:delete val="0"/>
        <c:axPos val="b"/>
        <c:majorGridlines/>
        <c:title>
          <c:tx>
            <c:rich>
              <a:bodyPr/>
              <a:lstStyle/>
              <a:p>
                <a:pPr>
                  <a:defRPr/>
                </a:pPr>
                <a:r>
                  <a:rPr lang="en-US"/>
                  <a:t>Critical Skill</a:t>
                </a:r>
              </a:p>
            </c:rich>
          </c:tx>
          <c:overlay val="0"/>
        </c:title>
        <c:numFmt formatCode="General" sourceLinked="1"/>
        <c:majorTickMark val="out"/>
        <c:minorTickMark val="none"/>
        <c:tickLblPos val="nextTo"/>
        <c:crossAx val="396187664"/>
        <c:crosses val="autoZero"/>
        <c:crossBetween val="midCat"/>
      </c:valAx>
      <c:valAx>
        <c:axId val="396187664"/>
        <c:scaling>
          <c:orientation val="minMax"/>
        </c:scaling>
        <c:delete val="0"/>
        <c:axPos val="l"/>
        <c:majorGridlines/>
        <c:title>
          <c:tx>
            <c:rich>
              <a:bodyPr rot="-5400000" vert="horz"/>
              <a:lstStyle/>
              <a:p>
                <a:pPr>
                  <a:defRPr/>
                </a:pPr>
                <a:r>
                  <a:rPr lang="en-US"/>
                  <a:t>Effective Critical Chance (%)</a:t>
                </a:r>
              </a:p>
            </c:rich>
          </c:tx>
          <c:overlay val="0"/>
        </c:title>
        <c:numFmt formatCode="General" sourceLinked="1"/>
        <c:majorTickMark val="out"/>
        <c:minorTickMark val="none"/>
        <c:tickLblPos val="nextTo"/>
        <c:crossAx val="39618727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of finding extraordinary and legendary items</a:t>
            </a:r>
          </a:p>
        </c:rich>
      </c:tx>
      <c:overlay val="0"/>
    </c:title>
    <c:autoTitleDeleted val="0"/>
    <c:plotArea>
      <c:layout/>
      <c:scatterChart>
        <c:scatterStyle val="lineMarker"/>
        <c:varyColors val="0"/>
        <c:ser>
          <c:idx val="0"/>
          <c:order val="0"/>
          <c:tx>
            <c:v>Extraordinary item</c:v>
          </c:tx>
          <c:marker>
            <c:symbol val="none"/>
          </c:marker>
          <c:xVal>
            <c:numRef>
              <c:f>'Prob of finding Ext, Leg items'!$A$9:$A$37</c:f>
              <c:numCache>
                <c:formatCode>0</c:formatCode>
                <c:ptCount val="29"/>
                <c:pt idx="0">
                  <c:v>1</c:v>
                </c:pt>
                <c:pt idx="1">
                  <c:v>2</c:v>
                </c:pt>
                <c:pt idx="2">
                  <c:v>3</c:v>
                </c:pt>
                <c:pt idx="3">
                  <c:v>5</c:v>
                </c:pt>
                <c:pt idx="4">
                  <c:v>8</c:v>
                </c:pt>
                <c:pt idx="5">
                  <c:v>12</c:v>
                </c:pt>
                <c:pt idx="6">
                  <c:v>18</c:v>
                </c:pt>
                <c:pt idx="7">
                  <c:v>27</c:v>
                </c:pt>
                <c:pt idx="8">
                  <c:v>41</c:v>
                </c:pt>
                <c:pt idx="9">
                  <c:v>62</c:v>
                </c:pt>
                <c:pt idx="10">
                  <c:v>93</c:v>
                </c:pt>
                <c:pt idx="11">
                  <c:v>140</c:v>
                </c:pt>
                <c:pt idx="12">
                  <c:v>210</c:v>
                </c:pt>
                <c:pt idx="13">
                  <c:v>315</c:v>
                </c:pt>
                <c:pt idx="14">
                  <c:v>473</c:v>
                </c:pt>
                <c:pt idx="15">
                  <c:v>710</c:v>
                </c:pt>
                <c:pt idx="16">
                  <c:v>1065</c:v>
                </c:pt>
                <c:pt idx="17">
                  <c:v>1598</c:v>
                </c:pt>
                <c:pt idx="18">
                  <c:v>2397</c:v>
                </c:pt>
                <c:pt idx="19">
                  <c:v>3596</c:v>
                </c:pt>
                <c:pt idx="20">
                  <c:v>5394</c:v>
                </c:pt>
                <c:pt idx="21">
                  <c:v>8091</c:v>
                </c:pt>
                <c:pt idx="22">
                  <c:v>12137</c:v>
                </c:pt>
                <c:pt idx="23">
                  <c:v>18206</c:v>
                </c:pt>
                <c:pt idx="24">
                  <c:v>27309</c:v>
                </c:pt>
                <c:pt idx="25">
                  <c:v>40964</c:v>
                </c:pt>
                <c:pt idx="26">
                  <c:v>61446</c:v>
                </c:pt>
                <c:pt idx="27">
                  <c:v>92169</c:v>
                </c:pt>
                <c:pt idx="28">
                  <c:v>138254</c:v>
                </c:pt>
              </c:numCache>
            </c:numRef>
          </c:xVal>
          <c:yVal>
            <c:numRef>
              <c:f>'Prob of finding Ext, Leg items'!$B$9:$B$37</c:f>
              <c:numCache>
                <c:formatCode>0.000%</c:formatCode>
                <c:ptCount val="29"/>
                <c:pt idx="0">
                  <c:v>1.0000000000000009E-3</c:v>
                </c:pt>
                <c:pt idx="1">
                  <c:v>1.998999999999973E-3</c:v>
                </c:pt>
                <c:pt idx="2">
                  <c:v>2.9970009999999991E-3</c:v>
                </c:pt>
                <c:pt idx="3">
                  <c:v>4.990009995000988E-3</c:v>
                </c:pt>
                <c:pt idx="4">
                  <c:v>7.9720559300558991E-3</c:v>
                </c:pt>
                <c:pt idx="5">
                  <c:v>1.1934219505790988E-2</c:v>
                </c:pt>
                <c:pt idx="6">
                  <c:v>1.7847812948549313E-2</c:v>
                </c:pt>
                <c:pt idx="7">
                  <c:v>2.6651907530434671E-2</c:v>
                </c:pt>
                <c:pt idx="8">
                  <c:v>4.0190559474923671E-2</c:v>
                </c:pt>
                <c:pt idx="9">
                  <c:v>6.0146268565015482E-2</c:v>
                </c:pt>
                <c:pt idx="10">
                  <c:v>8.8848897483409628E-2</c:v>
                </c:pt>
                <c:pt idx="11">
                  <c:v>0.13070265814545312</c:v>
                </c:pt>
                <c:pt idx="12">
                  <c:v>0.18950091768497213</c:v>
                </c:pt>
                <c:pt idx="13">
                  <c:v>0.27032613510071901</c:v>
                </c:pt>
                <c:pt idx="14">
                  <c:v>0.37701737995634099</c:v>
                </c:pt>
                <c:pt idx="15">
                  <c:v>0.50853042165485274</c:v>
                </c:pt>
                <c:pt idx="16">
                  <c:v>0.6554557863542716</c:v>
                </c:pt>
                <c:pt idx="17">
                  <c:v>0.79786096637462467</c:v>
                </c:pt>
                <c:pt idx="18">
                  <c:v>0.90911854368998868</c:v>
                </c:pt>
                <c:pt idx="19">
                  <c:v>0.97261607727239363</c:v>
                </c:pt>
                <c:pt idx="20">
                  <c:v>0.99546848427965595</c:v>
                </c:pt>
                <c:pt idx="21">
                  <c:v>0.9996949540689305</c:v>
                </c:pt>
                <c:pt idx="22">
                  <c:v>0.99999467486528826</c:v>
                </c:pt>
                <c:pt idx="23">
                  <c:v>0.99999998771772991</c:v>
                </c:pt>
                <c:pt idx="24">
                  <c:v>0.99999999999863887</c:v>
                </c:pt>
                <c:pt idx="25">
                  <c:v>1</c:v>
                </c:pt>
                <c:pt idx="26">
                  <c:v>1</c:v>
                </c:pt>
                <c:pt idx="27">
                  <c:v>1</c:v>
                </c:pt>
                <c:pt idx="28">
                  <c:v>1</c:v>
                </c:pt>
              </c:numCache>
            </c:numRef>
          </c:yVal>
          <c:smooth val="0"/>
          <c:extLst>
            <c:ext xmlns:c16="http://schemas.microsoft.com/office/drawing/2014/chart" uri="{C3380CC4-5D6E-409C-BE32-E72D297353CC}">
              <c16:uniqueId val="{00000000-6ED5-401D-AF4A-8C420993CAE3}"/>
            </c:ext>
          </c:extLst>
        </c:ser>
        <c:ser>
          <c:idx val="1"/>
          <c:order val="1"/>
          <c:tx>
            <c:v>Legendary item</c:v>
          </c:tx>
          <c:marker>
            <c:symbol val="none"/>
          </c:marker>
          <c:xVal>
            <c:numRef>
              <c:f>'Prob of finding Ext, Leg items'!$A$9:$A$37</c:f>
              <c:numCache>
                <c:formatCode>0</c:formatCode>
                <c:ptCount val="29"/>
                <c:pt idx="0">
                  <c:v>1</c:v>
                </c:pt>
                <c:pt idx="1">
                  <c:v>2</c:v>
                </c:pt>
                <c:pt idx="2">
                  <c:v>3</c:v>
                </c:pt>
                <c:pt idx="3">
                  <c:v>5</c:v>
                </c:pt>
                <c:pt idx="4">
                  <c:v>8</c:v>
                </c:pt>
                <c:pt idx="5">
                  <c:v>12</c:v>
                </c:pt>
                <c:pt idx="6">
                  <c:v>18</c:v>
                </c:pt>
                <c:pt idx="7">
                  <c:v>27</c:v>
                </c:pt>
                <c:pt idx="8">
                  <c:v>41</c:v>
                </c:pt>
                <c:pt idx="9">
                  <c:v>62</c:v>
                </c:pt>
                <c:pt idx="10">
                  <c:v>93</c:v>
                </c:pt>
                <c:pt idx="11">
                  <c:v>140</c:v>
                </c:pt>
                <c:pt idx="12">
                  <c:v>210</c:v>
                </c:pt>
                <c:pt idx="13">
                  <c:v>315</c:v>
                </c:pt>
                <c:pt idx="14">
                  <c:v>473</c:v>
                </c:pt>
                <c:pt idx="15">
                  <c:v>710</c:v>
                </c:pt>
                <c:pt idx="16">
                  <c:v>1065</c:v>
                </c:pt>
                <c:pt idx="17">
                  <c:v>1598</c:v>
                </c:pt>
                <c:pt idx="18">
                  <c:v>2397</c:v>
                </c:pt>
                <c:pt idx="19">
                  <c:v>3596</c:v>
                </c:pt>
                <c:pt idx="20">
                  <c:v>5394</c:v>
                </c:pt>
                <c:pt idx="21">
                  <c:v>8091</c:v>
                </c:pt>
                <c:pt idx="22">
                  <c:v>12137</c:v>
                </c:pt>
                <c:pt idx="23">
                  <c:v>18206</c:v>
                </c:pt>
                <c:pt idx="24">
                  <c:v>27309</c:v>
                </c:pt>
                <c:pt idx="25">
                  <c:v>40964</c:v>
                </c:pt>
                <c:pt idx="26">
                  <c:v>61446</c:v>
                </c:pt>
                <c:pt idx="27">
                  <c:v>92169</c:v>
                </c:pt>
                <c:pt idx="28">
                  <c:v>138254</c:v>
                </c:pt>
              </c:numCache>
            </c:numRef>
          </c:xVal>
          <c:yVal>
            <c:numRef>
              <c:f>'Prob of finding Ext, Leg items'!$C$9:$C$37</c:f>
              <c:numCache>
                <c:formatCode>0.000%</c:formatCode>
                <c:ptCount val="29"/>
                <c:pt idx="0">
                  <c:v>9.9999999999988987E-5</c:v>
                </c:pt>
                <c:pt idx="1">
                  <c:v>1.9998999999992773E-4</c:v>
                </c:pt>
                <c:pt idx="2">
                  <c:v>2.9997000099990512E-4</c:v>
                </c:pt>
                <c:pt idx="3">
                  <c:v>4.9990000999933226E-4</c:v>
                </c:pt>
                <c:pt idx="4">
                  <c:v>7.9972005599282525E-4</c:v>
                </c:pt>
                <c:pt idx="5">
                  <c:v>1.1993402199502734E-3</c:v>
                </c:pt>
                <c:pt idx="6">
                  <c:v>1.7984708156936202E-3</c:v>
                </c:pt>
                <c:pt idx="7">
                  <c:v>2.6964929232451418E-3</c:v>
                </c:pt>
                <c:pt idx="8">
                  <c:v>4.0918106498795126E-3</c:v>
                </c:pt>
                <c:pt idx="9">
                  <c:v>6.1811277642784823E-3</c:v>
                </c:pt>
                <c:pt idx="10">
                  <c:v>9.2573494745431528E-3</c:v>
                </c:pt>
                <c:pt idx="11">
                  <c:v>1.3903146051195359E-2</c:v>
                </c:pt>
                <c:pt idx="12">
                  <c:v>2.0782063678458584E-2</c:v>
                </c:pt>
                <c:pt idx="13">
                  <c:v>3.1010569807558563E-2</c:v>
                </c:pt>
                <c:pt idx="14">
                  <c:v>4.6201041586852565E-2</c:v>
                </c:pt>
                <c:pt idx="15">
                  <c:v>6.8541414776700393E-2</c:v>
                </c:pt>
                <c:pt idx="16">
                  <c:v>0.10102973918728853</c:v>
                </c:pt>
                <c:pt idx="17">
                  <c:v>0.14769257564950822</c:v>
                </c:pt>
                <c:pt idx="18">
                  <c:v>0.21314554630917559</c:v>
                </c:pt>
                <c:pt idx="19">
                  <c:v>0.30205709753980881</c:v>
                </c:pt>
                <c:pt idx="20">
                  <c:v>0.41691772074846145</c:v>
                </c:pt>
                <c:pt idx="21">
                  <c:v>0.55475939506975858</c:v>
                </c:pt>
                <c:pt idx="22">
                  <c:v>0.70292204178360418</c:v>
                </c:pt>
                <c:pt idx="23">
                  <c:v>0.838086176026828</c:v>
                </c:pt>
                <c:pt idx="24">
                  <c:v>0.93484827862902398</c:v>
                </c:pt>
                <c:pt idx="25">
                  <c:v>0.98337096198237561</c:v>
                </c:pt>
                <c:pt idx="26">
                  <c:v>0.99785562522758342</c:v>
                </c:pt>
                <c:pt idx="27">
                  <c:v>0.99990069959175798</c:v>
                </c:pt>
                <c:pt idx="28">
                  <c:v>0.99999901052497875</c:v>
                </c:pt>
              </c:numCache>
            </c:numRef>
          </c:yVal>
          <c:smooth val="0"/>
          <c:extLst>
            <c:ext xmlns:c16="http://schemas.microsoft.com/office/drawing/2014/chart" uri="{C3380CC4-5D6E-409C-BE32-E72D297353CC}">
              <c16:uniqueId val="{00000001-6ED5-401D-AF4A-8C420993CAE3}"/>
            </c:ext>
          </c:extLst>
        </c:ser>
        <c:dLbls>
          <c:showLegendKey val="0"/>
          <c:showVal val="0"/>
          <c:showCatName val="0"/>
          <c:showSerName val="0"/>
          <c:showPercent val="0"/>
          <c:showBubbleSize val="0"/>
        </c:dLbls>
        <c:axId val="396188448"/>
        <c:axId val="396188840"/>
      </c:scatterChart>
      <c:valAx>
        <c:axId val="396188448"/>
        <c:scaling>
          <c:logBase val="10"/>
          <c:orientation val="minMax"/>
        </c:scaling>
        <c:delete val="0"/>
        <c:axPos val="b"/>
        <c:majorGridlines/>
        <c:title>
          <c:tx>
            <c:rich>
              <a:bodyPr/>
              <a:lstStyle/>
              <a:p>
                <a:pPr>
                  <a:defRPr/>
                </a:pPr>
                <a:r>
                  <a:rPr lang="en-US"/>
                  <a:t>Number of kills</a:t>
                </a:r>
              </a:p>
            </c:rich>
          </c:tx>
          <c:overlay val="0"/>
        </c:title>
        <c:numFmt formatCode="0" sourceLinked="1"/>
        <c:majorTickMark val="out"/>
        <c:minorTickMark val="none"/>
        <c:tickLblPos val="nextTo"/>
        <c:crossAx val="396188840"/>
        <c:crosses val="autoZero"/>
        <c:crossBetween val="midCat"/>
      </c:valAx>
      <c:valAx>
        <c:axId val="396188840"/>
        <c:scaling>
          <c:orientation val="minMax"/>
        </c:scaling>
        <c:delete val="0"/>
        <c:axPos val="l"/>
        <c:majorGridlines/>
        <c:title>
          <c:tx>
            <c:rich>
              <a:bodyPr rot="-5400000" vert="horz"/>
              <a:lstStyle/>
              <a:p>
                <a:pPr>
                  <a:defRPr/>
                </a:pPr>
                <a:r>
                  <a:rPr lang="en-US"/>
                  <a:t>Probability</a:t>
                </a:r>
              </a:p>
            </c:rich>
          </c:tx>
          <c:overlay val="0"/>
        </c:title>
        <c:numFmt formatCode="0%" sourceLinked="0"/>
        <c:majorTickMark val="out"/>
        <c:minorTickMark val="none"/>
        <c:tickLblPos val="nextTo"/>
        <c:crossAx val="396188448"/>
        <c:crosses val="autoZero"/>
        <c:crossBetween val="midCat"/>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'XP for level ups'!$A$2:$A$100</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xVal>
          <c:yVal>
            <c:numRef>
              <c:f>'XP for level ups'!$B$2:$B$100</c:f>
              <c:numCache>
                <c:formatCode>General</c:formatCode>
                <c:ptCount val="99"/>
                <c:pt idx="0">
                  <c:v>55</c:v>
                </c:pt>
                <c:pt idx="1">
                  <c:v>220</c:v>
                </c:pt>
                <c:pt idx="2">
                  <c:v>495</c:v>
                </c:pt>
                <c:pt idx="3">
                  <c:v>880</c:v>
                </c:pt>
                <c:pt idx="4">
                  <c:v>1375</c:v>
                </c:pt>
                <c:pt idx="5">
                  <c:v>1980</c:v>
                </c:pt>
                <c:pt idx="6">
                  <c:v>2695</c:v>
                </c:pt>
                <c:pt idx="7">
                  <c:v>3520</c:v>
                </c:pt>
                <c:pt idx="8">
                  <c:v>4455</c:v>
                </c:pt>
                <c:pt idx="9">
                  <c:v>5500</c:v>
                </c:pt>
                <c:pt idx="10">
                  <c:v>6655</c:v>
                </c:pt>
                <c:pt idx="11">
                  <c:v>7920</c:v>
                </c:pt>
                <c:pt idx="12">
                  <c:v>9295</c:v>
                </c:pt>
                <c:pt idx="13">
                  <c:v>10780</c:v>
                </c:pt>
                <c:pt idx="14">
                  <c:v>12375</c:v>
                </c:pt>
                <c:pt idx="15">
                  <c:v>14080</c:v>
                </c:pt>
                <c:pt idx="16">
                  <c:v>15895</c:v>
                </c:pt>
                <c:pt idx="17">
                  <c:v>17820</c:v>
                </c:pt>
                <c:pt idx="18">
                  <c:v>19855</c:v>
                </c:pt>
                <c:pt idx="19">
                  <c:v>22000</c:v>
                </c:pt>
                <c:pt idx="20">
                  <c:v>24255</c:v>
                </c:pt>
                <c:pt idx="21">
                  <c:v>26620</c:v>
                </c:pt>
                <c:pt idx="22">
                  <c:v>29095</c:v>
                </c:pt>
                <c:pt idx="23">
                  <c:v>31680</c:v>
                </c:pt>
                <c:pt idx="24">
                  <c:v>34375</c:v>
                </c:pt>
                <c:pt idx="25">
                  <c:v>37180</c:v>
                </c:pt>
                <c:pt idx="26">
                  <c:v>40095</c:v>
                </c:pt>
                <c:pt idx="27">
                  <c:v>43120</c:v>
                </c:pt>
                <c:pt idx="28">
                  <c:v>46255</c:v>
                </c:pt>
                <c:pt idx="29">
                  <c:v>49500</c:v>
                </c:pt>
                <c:pt idx="30">
                  <c:v>52855</c:v>
                </c:pt>
                <c:pt idx="31">
                  <c:v>56320</c:v>
                </c:pt>
                <c:pt idx="32">
                  <c:v>59895</c:v>
                </c:pt>
                <c:pt idx="33">
                  <c:v>63580</c:v>
                </c:pt>
                <c:pt idx="34">
                  <c:v>67375</c:v>
                </c:pt>
                <c:pt idx="35">
                  <c:v>71280</c:v>
                </c:pt>
                <c:pt idx="36">
                  <c:v>75295</c:v>
                </c:pt>
                <c:pt idx="37">
                  <c:v>79420</c:v>
                </c:pt>
                <c:pt idx="38">
                  <c:v>83655</c:v>
                </c:pt>
                <c:pt idx="39">
                  <c:v>88000</c:v>
                </c:pt>
                <c:pt idx="40">
                  <c:v>92455</c:v>
                </c:pt>
                <c:pt idx="41">
                  <c:v>97020</c:v>
                </c:pt>
                <c:pt idx="42">
                  <c:v>101695</c:v>
                </c:pt>
                <c:pt idx="43">
                  <c:v>106480</c:v>
                </c:pt>
                <c:pt idx="44">
                  <c:v>111375</c:v>
                </c:pt>
                <c:pt idx="45">
                  <c:v>116380</c:v>
                </c:pt>
                <c:pt idx="46">
                  <c:v>121495</c:v>
                </c:pt>
                <c:pt idx="47">
                  <c:v>126720</c:v>
                </c:pt>
                <c:pt idx="48">
                  <c:v>132055</c:v>
                </c:pt>
                <c:pt idx="49">
                  <c:v>137500</c:v>
                </c:pt>
                <c:pt idx="50">
                  <c:v>143055</c:v>
                </c:pt>
                <c:pt idx="51">
                  <c:v>148720</c:v>
                </c:pt>
                <c:pt idx="52">
                  <c:v>154495</c:v>
                </c:pt>
                <c:pt idx="53">
                  <c:v>160380</c:v>
                </c:pt>
                <c:pt idx="54">
                  <c:v>166375</c:v>
                </c:pt>
                <c:pt idx="55">
                  <c:v>172480</c:v>
                </c:pt>
                <c:pt idx="56">
                  <c:v>178695</c:v>
                </c:pt>
                <c:pt idx="57">
                  <c:v>185020</c:v>
                </c:pt>
                <c:pt idx="58">
                  <c:v>191455</c:v>
                </c:pt>
                <c:pt idx="59">
                  <c:v>198000</c:v>
                </c:pt>
                <c:pt idx="60">
                  <c:v>204655</c:v>
                </c:pt>
                <c:pt idx="61">
                  <c:v>211420</c:v>
                </c:pt>
                <c:pt idx="62">
                  <c:v>218295</c:v>
                </c:pt>
                <c:pt idx="63">
                  <c:v>225280</c:v>
                </c:pt>
                <c:pt idx="64">
                  <c:v>232375</c:v>
                </c:pt>
                <c:pt idx="65">
                  <c:v>239580</c:v>
                </c:pt>
                <c:pt idx="66">
                  <c:v>246895</c:v>
                </c:pt>
                <c:pt idx="67">
                  <c:v>254320</c:v>
                </c:pt>
                <c:pt idx="68">
                  <c:v>261855</c:v>
                </c:pt>
                <c:pt idx="69">
                  <c:v>269500</c:v>
                </c:pt>
                <c:pt idx="70">
                  <c:v>277255</c:v>
                </c:pt>
                <c:pt idx="71">
                  <c:v>285120</c:v>
                </c:pt>
                <c:pt idx="72">
                  <c:v>293095</c:v>
                </c:pt>
                <c:pt idx="73">
                  <c:v>301180</c:v>
                </c:pt>
                <c:pt idx="74">
                  <c:v>309375</c:v>
                </c:pt>
                <c:pt idx="75">
                  <c:v>317680</c:v>
                </c:pt>
                <c:pt idx="76">
                  <c:v>326095</c:v>
                </c:pt>
                <c:pt idx="77">
                  <c:v>334620</c:v>
                </c:pt>
                <c:pt idx="78">
                  <c:v>343255</c:v>
                </c:pt>
                <c:pt idx="79">
                  <c:v>352000</c:v>
                </c:pt>
                <c:pt idx="80">
                  <c:v>360855</c:v>
                </c:pt>
                <c:pt idx="81">
                  <c:v>369820</c:v>
                </c:pt>
                <c:pt idx="82">
                  <c:v>378895</c:v>
                </c:pt>
                <c:pt idx="83">
                  <c:v>388080</c:v>
                </c:pt>
                <c:pt idx="84">
                  <c:v>397375</c:v>
                </c:pt>
                <c:pt idx="85">
                  <c:v>406780</c:v>
                </c:pt>
                <c:pt idx="86">
                  <c:v>416295</c:v>
                </c:pt>
                <c:pt idx="87">
                  <c:v>425920</c:v>
                </c:pt>
                <c:pt idx="88">
                  <c:v>435655</c:v>
                </c:pt>
                <c:pt idx="89">
                  <c:v>445500</c:v>
                </c:pt>
                <c:pt idx="90">
                  <c:v>455455</c:v>
                </c:pt>
                <c:pt idx="91">
                  <c:v>465520</c:v>
                </c:pt>
                <c:pt idx="92">
                  <c:v>475695</c:v>
                </c:pt>
                <c:pt idx="93">
                  <c:v>485980</c:v>
                </c:pt>
                <c:pt idx="94">
                  <c:v>496375</c:v>
                </c:pt>
                <c:pt idx="95">
                  <c:v>506880</c:v>
                </c:pt>
                <c:pt idx="96">
                  <c:v>517495</c:v>
                </c:pt>
                <c:pt idx="97">
                  <c:v>528220</c:v>
                </c:pt>
                <c:pt idx="98">
                  <c:v>539055</c:v>
                </c:pt>
              </c:numCache>
            </c:numRef>
          </c:yVal>
          <c:smooth val="0"/>
          <c:extLst>
            <c:ext xmlns:c16="http://schemas.microsoft.com/office/drawing/2014/chart" uri="{C3380CC4-5D6E-409C-BE32-E72D297353CC}">
              <c16:uniqueId val="{00000000-DFCF-41A1-969B-F4AA68D6E86A}"/>
            </c:ext>
          </c:extLst>
        </c:ser>
        <c:dLbls>
          <c:showLegendKey val="0"/>
          <c:showVal val="0"/>
          <c:showCatName val="0"/>
          <c:showSerName val="0"/>
          <c:showPercent val="0"/>
          <c:showBubbleSize val="0"/>
        </c:dLbls>
        <c:axId val="198244680"/>
        <c:axId val="198245072"/>
      </c:scatterChart>
      <c:valAx>
        <c:axId val="198244680"/>
        <c:scaling>
          <c:orientation val="minMax"/>
        </c:scaling>
        <c:delete val="0"/>
        <c:axPos val="b"/>
        <c:numFmt formatCode="General" sourceLinked="1"/>
        <c:majorTickMark val="out"/>
        <c:minorTickMark val="none"/>
        <c:tickLblPos val="nextTo"/>
        <c:crossAx val="198245072"/>
        <c:crosses val="autoZero"/>
        <c:crossBetween val="midCat"/>
      </c:valAx>
      <c:valAx>
        <c:axId val="198245072"/>
        <c:scaling>
          <c:orientation val="minMax"/>
        </c:scaling>
        <c:delete val="0"/>
        <c:axPos val="l"/>
        <c:majorGridlines/>
        <c:numFmt formatCode="General" sourceLinked="1"/>
        <c:majorTickMark val="out"/>
        <c:minorTickMark val="none"/>
        <c:tickLblPos val="nextTo"/>
        <c:crossAx val="19824468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85724</xdr:colOff>
      <xdr:row>8</xdr:row>
      <xdr:rowOff>52386</xdr:rowOff>
    </xdr:from>
    <xdr:to>
      <xdr:col>16</xdr:col>
      <xdr:colOff>409575</xdr:colOff>
      <xdr:row>38</xdr:row>
      <xdr:rowOff>76199</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95250</xdr:colOff>
          <xdr:row>1</xdr:row>
          <xdr:rowOff>76200</xdr:rowOff>
        </xdr:from>
        <xdr:to>
          <xdr:col>1</xdr:col>
          <xdr:colOff>1038225</xdr:colOff>
          <xdr:row>4</xdr:row>
          <xdr:rowOff>85725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247649</xdr:colOff>
      <xdr:row>8</xdr:row>
      <xdr:rowOff>114300</xdr:rowOff>
    </xdr:from>
    <xdr:to>
      <xdr:col>10</xdr:col>
      <xdr:colOff>295275</xdr:colOff>
      <xdr:row>36</xdr:row>
      <xdr:rowOff>142875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247650</xdr:colOff>
      <xdr:row>6</xdr:row>
      <xdr:rowOff>200023</xdr:rowOff>
    </xdr:from>
    <xdr:to>
      <xdr:col>14</xdr:col>
      <xdr:colOff>581025</xdr:colOff>
      <xdr:row>36</xdr:row>
      <xdr:rowOff>123824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133350</xdr:rowOff>
        </xdr:from>
        <xdr:to>
          <xdr:col>4</xdr:col>
          <xdr:colOff>314325</xdr:colOff>
          <xdr:row>6</xdr:row>
          <xdr:rowOff>9525</xdr:rowOff>
        </xdr:to>
        <xdr:sp macro="" textlink="">
          <xdr:nvSpPr>
            <xdr:cNvPr id="7175" name="Object 7" hidden="1">
              <a:extLst>
                <a:ext uri="{63B3BB69-23CF-44E3-9099-C40C66FF867C}">
                  <a14:compatExt spid="_x0000_s7175"/>
                </a:ext>
                <a:ext uri="{FF2B5EF4-FFF2-40B4-BE49-F238E27FC236}">
                  <a16:creationId xmlns:a16="http://schemas.microsoft.com/office/drawing/2014/main" id="{00000000-0008-0000-0200-000007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800100</xdr:colOff>
          <xdr:row>26</xdr:row>
          <xdr:rowOff>76200</xdr:rowOff>
        </xdr:from>
        <xdr:to>
          <xdr:col>17</xdr:col>
          <xdr:colOff>285750</xdr:colOff>
          <xdr:row>30</xdr:row>
          <xdr:rowOff>95250</xdr:rowOff>
        </xdr:to>
        <xdr:sp macro="" textlink="">
          <xdr:nvSpPr>
            <xdr:cNvPr id="7176" name="Object 8" hidden="1">
              <a:extLst>
                <a:ext uri="{63B3BB69-23CF-44E3-9099-C40C66FF867C}">
                  <a14:compatExt spid="_x0000_s7176"/>
                </a:ext>
                <a:ext uri="{FF2B5EF4-FFF2-40B4-BE49-F238E27FC236}">
                  <a16:creationId xmlns:a16="http://schemas.microsoft.com/office/drawing/2014/main" id="{00000000-0008-0000-0200-000008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0</xdr:row>
      <xdr:rowOff>0</xdr:rowOff>
    </xdr:from>
    <xdr:to>
      <xdr:col>13</xdr:col>
      <xdr:colOff>75507</xdr:colOff>
      <xdr:row>17</xdr:row>
      <xdr:rowOff>9118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943350" y="0"/>
          <a:ext cx="5542857" cy="32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1047749</xdr:colOff>
      <xdr:row>5</xdr:row>
      <xdr:rowOff>0</xdr:rowOff>
    </xdr:from>
    <xdr:to>
      <xdr:col>13</xdr:col>
      <xdr:colOff>47624</xdr:colOff>
      <xdr:row>27</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3.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9"/>
  <sheetViews>
    <sheetView workbookViewId="0">
      <selection activeCell="E3" sqref="E3"/>
    </sheetView>
  </sheetViews>
  <sheetFormatPr defaultRowHeight="15" x14ac:dyDescent="0.25"/>
  <cols>
    <col min="1" max="1" width="15.85546875" customWidth="1"/>
    <col min="2" max="2" width="16.140625" customWidth="1"/>
    <col min="3" max="3" width="12.85546875" customWidth="1"/>
  </cols>
  <sheetData>
    <row r="1" spans="1:3" x14ac:dyDescent="0.25">
      <c r="A1" t="s">
        <v>27</v>
      </c>
    </row>
    <row r="6" spans="1:3" x14ac:dyDescent="0.25">
      <c r="A6" t="s">
        <v>28</v>
      </c>
    </row>
    <row r="8" spans="1:3" x14ac:dyDescent="0.25">
      <c r="A8" s="7" t="s">
        <v>24</v>
      </c>
      <c r="B8" s="7" t="s">
        <v>25</v>
      </c>
      <c r="C8" s="7" t="s">
        <v>26</v>
      </c>
    </row>
    <row r="9" spans="1:3" x14ac:dyDescent="0.25">
      <c r="A9" s="7">
        <v>-50</v>
      </c>
      <c r="B9" s="38">
        <f>50*(1+2*ATAN((A9-50)/40)/PI())</f>
        <v>12.111894159084342</v>
      </c>
      <c r="C9" s="39">
        <f>4000/((4100-100*A9+A9^2)*PI())</f>
        <v>0.10976202971854852</v>
      </c>
    </row>
    <row r="10" spans="1:3" x14ac:dyDescent="0.25">
      <c r="A10" s="7">
        <f>A9+1</f>
        <v>-49</v>
      </c>
      <c r="B10" s="38">
        <f t="shared" ref="B10:B73" si="0">50*(1+2*ATAN((A10-50)/40)/PI())</f>
        <v>12.222610194744771</v>
      </c>
      <c r="C10" s="39">
        <f t="shared" ref="C10:C73" si="1">4000/((4100-100*A10+A10^2)*PI())</f>
        <v>0.11167788305720223</v>
      </c>
    </row>
    <row r="11" spans="1:3" x14ac:dyDescent="0.25">
      <c r="A11" s="7">
        <f t="shared" ref="A11:A74" si="2">A10+1</f>
        <v>-48</v>
      </c>
      <c r="B11" s="38">
        <f t="shared" si="0"/>
        <v>12.335265851142996</v>
      </c>
      <c r="C11" s="39">
        <f t="shared" si="1"/>
        <v>0.11364151595279925</v>
      </c>
    </row>
    <row r="12" spans="1:3" x14ac:dyDescent="0.25">
      <c r="A12" s="7">
        <f t="shared" si="2"/>
        <v>-47</v>
      </c>
      <c r="B12" s="38">
        <f t="shared" si="0"/>
        <v>12.449909650829587</v>
      </c>
      <c r="C12" s="39">
        <f t="shared" si="1"/>
        <v>0.11565442317514421</v>
      </c>
    </row>
    <row r="13" spans="1:3" x14ac:dyDescent="0.25">
      <c r="A13" s="7">
        <f t="shared" si="2"/>
        <v>-46</v>
      </c>
      <c r="B13" s="38">
        <f t="shared" si="0"/>
        <v>12.56659163780024</v>
      </c>
      <c r="C13" s="39">
        <f t="shared" si="1"/>
        <v>0.1177181531744788</v>
      </c>
    </row>
    <row r="14" spans="1:3" x14ac:dyDescent="0.25">
      <c r="A14" s="7">
        <f t="shared" si="2"/>
        <v>-45</v>
      </c>
      <c r="B14" s="38">
        <f t="shared" si="0"/>
        <v>12.685363432176416</v>
      </c>
      <c r="C14" s="39">
        <f t="shared" si="1"/>
        <v>0.11983431009272121</v>
      </c>
    </row>
    <row r="15" spans="1:3" x14ac:dyDescent="0.25">
      <c r="A15" s="7">
        <f t="shared" si="2"/>
        <v>-44</v>
      </c>
      <c r="B15" s="38">
        <f t="shared" si="0"/>
        <v>12.806278286929457</v>
      </c>
      <c r="C15" s="39">
        <f t="shared" si="1"/>
        <v>0.12200455583893856</v>
      </c>
    </row>
    <row r="16" spans="1:3" x14ac:dyDescent="0.25">
      <c r="A16" s="7">
        <f t="shared" si="2"/>
        <v>-43</v>
      </c>
      <c r="B16" s="38">
        <f t="shared" si="0"/>
        <v>12.929391146712209</v>
      </c>
      <c r="C16" s="39">
        <f t="shared" si="1"/>
        <v>0.12423061222901383</v>
      </c>
    </row>
    <row r="17" spans="1:3" x14ac:dyDescent="0.25">
      <c r="A17" s="7">
        <f t="shared" si="2"/>
        <v>-42</v>
      </c>
      <c r="B17" s="38">
        <f t="shared" si="0"/>
        <v>13.054758708862273</v>
      </c>
      <c r="C17" s="39">
        <f t="shared" si="1"/>
        <v>0.126514263189106</v>
      </c>
    </row>
    <row r="18" spans="1:3" x14ac:dyDescent="0.25">
      <c r="A18" s="7">
        <f t="shared" si="2"/>
        <v>-41</v>
      </c>
      <c r="B18" s="38">
        <f t="shared" si="0"/>
        <v>13.182439486640297</v>
      </c>
      <c r="C18" s="39">
        <f t="shared" si="1"/>
        <v>0.12885735702207901</v>
      </c>
    </row>
    <row r="19" spans="1:3" x14ac:dyDescent="0.25">
      <c r="A19" s="7">
        <f t="shared" si="2"/>
        <v>-40</v>
      </c>
      <c r="B19" s="38">
        <f t="shared" si="0"/>
        <v>13.312493874765652</v>
      </c>
      <c r="C19" s="39">
        <f t="shared" si="1"/>
        <v>0.1312618087355838</v>
      </c>
    </row>
    <row r="20" spans="1:3" x14ac:dyDescent="0.25">
      <c r="A20" s="7">
        <f t="shared" si="2"/>
        <v>-39</v>
      </c>
      <c r="B20" s="38">
        <f t="shared" si="0"/>
        <v>13.444984217310274</v>
      </c>
      <c r="C20" s="39">
        <f t="shared" si="1"/>
        <v>0.13372960242990892</v>
      </c>
    </row>
    <row r="21" spans="1:3" x14ac:dyDescent="0.25">
      <c r="A21" s="7">
        <f t="shared" si="2"/>
        <v>-38</v>
      </c>
      <c r="B21" s="38">
        <f t="shared" si="0"/>
        <v>13.579974878009187</v>
      </c>
      <c r="C21" s="39">
        <f t="shared" si="1"/>
        <v>0.13626279374306108</v>
      </c>
    </row>
    <row r="22" spans="1:3" x14ac:dyDescent="0.25">
      <c r="A22" s="7">
        <f t="shared" si="2"/>
        <v>-37</v>
      </c>
      <c r="B22" s="38">
        <f t="shared" si="0"/>
        <v>13.717532313043368</v>
      </c>
      <c r="C22" s="39">
        <f t="shared" si="1"/>
        <v>0.13886351234978325</v>
      </c>
    </row>
    <row r="23" spans="1:3" x14ac:dyDescent="0.25">
      <c r="A23" s="7">
        <f t="shared" si="2"/>
        <v>-36</v>
      </c>
      <c r="B23" s="38">
        <f t="shared" si="0"/>
        <v>13.857725146346988</v>
      </c>
      <c r="C23" s="39">
        <f t="shared" si="1"/>
        <v>0.14153396451035602</v>
      </c>
    </row>
    <row r="24" spans="1:3" x14ac:dyDescent="0.25">
      <c r="A24" s="7">
        <f t="shared" si="2"/>
        <v>-35</v>
      </c>
      <c r="B24" s="38">
        <f t="shared" si="0"/>
        <v>14.000624247486149</v>
      </c>
      <c r="C24" s="39">
        <f t="shared" si="1"/>
        <v>0.14427643566404111</v>
      </c>
    </row>
    <row r="25" spans="1:3" x14ac:dyDescent="0.25">
      <c r="A25" s="7">
        <f t="shared" si="2"/>
        <v>-34</v>
      </c>
      <c r="B25" s="38">
        <f t="shared" si="0"/>
        <v>14.146302812150896</v>
      </c>
      <c r="C25" s="39">
        <f t="shared" si="1"/>
        <v>0.14709329306090141</v>
      </c>
    </row>
    <row r="26" spans="1:3" x14ac:dyDescent="0.25">
      <c r="A26" s="7">
        <f t="shared" si="2"/>
        <v>-33</v>
      </c>
      <c r="B26" s="38">
        <f t="shared" si="0"/>
        <v>14.294836445295111</v>
      </c>
      <c r="C26" s="39">
        <f t="shared" si="1"/>
        <v>0.14998698842445077</v>
      </c>
    </row>
    <row r="27" spans="1:3" x14ac:dyDescent="0.25">
      <c r="A27" s="7">
        <f t="shared" si="2"/>
        <v>-32</v>
      </c>
      <c r="B27" s="38">
        <f t="shared" si="0"/>
        <v>14.446303246950803</v>
      </c>
      <c r="C27" s="39">
        <f t="shared" si="1"/>
        <v>0.15296006063613199</v>
      </c>
    </row>
    <row r="28" spans="1:3" x14ac:dyDescent="0.25">
      <c r="A28" s="7">
        <f t="shared" si="2"/>
        <v>-31</v>
      </c>
      <c r="B28" s="38">
        <f t="shared" si="0"/>
        <v>14.600783900733433</v>
      </c>
      <c r="C28" s="39">
        <f t="shared" si="1"/>
        <v>0.15601513843097203</v>
      </c>
    </row>
    <row r="29" spans="1:3" x14ac:dyDescent="0.25">
      <c r="A29" s="7">
        <f t="shared" si="2"/>
        <v>-30</v>
      </c>
      <c r="B29" s="38">
        <f t="shared" si="0"/>
        <v>14.758361765043325</v>
      </c>
      <c r="C29" s="39">
        <f t="shared" si="1"/>
        <v>0.15915494309189535</v>
      </c>
    </row>
    <row r="30" spans="1:3" x14ac:dyDescent="0.25">
      <c r="A30" s="7">
        <f t="shared" si="2"/>
        <v>-29</v>
      </c>
      <c r="B30" s="38">
        <f t="shared" si="0"/>
        <v>14.919122966954774</v>
      </c>
      <c r="C30" s="39">
        <f t="shared" si="1"/>
        <v>0.16238229112806565</v>
      </c>
    </row>
    <row r="31" spans="1:3" x14ac:dyDescent="0.25">
      <c r="A31" s="7">
        <f t="shared" si="2"/>
        <v>-28</v>
      </c>
      <c r="B31" s="38">
        <f t="shared" si="0"/>
        <v>15.083156498768425</v>
      </c>
      <c r="C31" s="39">
        <f t="shared" si="1"/>
        <v>0.16570009692024501</v>
      </c>
    </row>
    <row r="32" spans="1:3" x14ac:dyDescent="0.25">
      <c r="A32" s="7">
        <f t="shared" si="2"/>
        <v>-27</v>
      </c>
      <c r="B32" s="38">
        <f t="shared" si="0"/>
        <v>15.250554317184573</v>
      </c>
      <c r="C32" s="39">
        <f t="shared" si="1"/>
        <v>0.16911137531347625</v>
      </c>
    </row>
    <row r="33" spans="1:3" x14ac:dyDescent="0.25">
      <c r="A33" s="7">
        <f t="shared" si="2"/>
        <v>-26</v>
      </c>
      <c r="B33" s="38">
        <f t="shared" si="0"/>
        <v>15.421411445033344</v>
      </c>
      <c r="C33" s="39">
        <f t="shared" si="1"/>
        <v>0.17261924413437674</v>
      </c>
    </row>
    <row r="34" spans="1:3" x14ac:dyDescent="0.25">
      <c r="A34" s="7">
        <f t="shared" si="2"/>
        <v>-25</v>
      </c>
      <c r="B34" s="38">
        <f t="shared" si="0"/>
        <v>15.595826075473862</v>
      </c>
      <c r="C34" s="39">
        <f t="shared" si="1"/>
        <v>0.17622692660694295</v>
      </c>
    </row>
    <row r="35" spans="1:3" x14ac:dyDescent="0.25">
      <c r="A35" s="7">
        <f t="shared" si="2"/>
        <v>-24</v>
      </c>
      <c r="B35" s="38">
        <f t="shared" si="0"/>
        <v>15.77389967854611</v>
      </c>
      <c r="C35" s="39">
        <f t="shared" si="1"/>
        <v>0.17993775363696479</v>
      </c>
    </row>
    <row r="36" spans="1:3" x14ac:dyDescent="0.25">
      <c r="A36" s="7">
        <f t="shared" si="2"/>
        <v>-23</v>
      </c>
      <c r="B36" s="38">
        <f t="shared" si="0"/>
        <v>15.955737109927487</v>
      </c>
      <c r="C36" s="39">
        <f t="shared" si="1"/>
        <v>0.18375516593089375</v>
      </c>
    </row>
    <row r="37" spans="1:3" x14ac:dyDescent="0.25">
      <c r="A37" s="7">
        <f t="shared" si="2"/>
        <v>-22</v>
      </c>
      <c r="B37" s="38">
        <f t="shared" si="0"/>
        <v>16.141446721709524</v>
      </c>
      <c r="C37" s="39">
        <f t="shared" si="1"/>
        <v>0.18768271591025393</v>
      </c>
    </row>
    <row r="38" spans="1:3" x14ac:dyDescent="0.25">
      <c r="A38" s="7">
        <f t="shared" si="2"/>
        <v>-21</v>
      </c>
      <c r="B38" s="38">
        <f t="shared" si="0"/>
        <v>16.331140474968475</v>
      </c>
      <c r="C38" s="39">
        <f t="shared" si="1"/>
        <v>0.19172406937737732</v>
      </c>
    </row>
    <row r="39" spans="1:3" x14ac:dyDescent="0.25">
      <c r="A39" s="7">
        <f t="shared" si="2"/>
        <v>-20</v>
      </c>
      <c r="B39" s="38">
        <f t="shared" si="0"/>
        <v>16.524934053856789</v>
      </c>
      <c r="C39" s="39">
        <f t="shared" si="1"/>
        <v>0.19588300688233271</v>
      </c>
    </row>
    <row r="40" spans="1:3" x14ac:dyDescent="0.25">
      <c r="A40" s="7">
        <f t="shared" si="2"/>
        <v>-19</v>
      </c>
      <c r="B40" s="38">
        <f t="shared" si="0"/>
        <v>16.722946980888722</v>
      </c>
      <c r="C40" s="39">
        <f t="shared" si="1"/>
        <v>0.20016342473434409</v>
      </c>
    </row>
    <row r="41" spans="1:3" x14ac:dyDescent="0.25">
      <c r="A41" s="7">
        <f t="shared" si="2"/>
        <v>-18</v>
      </c>
      <c r="B41" s="38">
        <f t="shared" si="0"/>
        <v>16.925302733033266</v>
      </c>
      <c r="C41" s="39">
        <f t="shared" si="1"/>
        <v>0.20456933559369581</v>
      </c>
    </row>
    <row r="42" spans="1:3" x14ac:dyDescent="0.25">
      <c r="A42" s="7">
        <f t="shared" si="2"/>
        <v>-17</v>
      </c>
      <c r="B42" s="38">
        <f t="shared" si="0"/>
        <v>17.132128858159579</v>
      </c>
      <c r="C42" s="39">
        <f t="shared" si="1"/>
        <v>0.20910486857204186</v>
      </c>
    </row>
    <row r="43" spans="1:3" x14ac:dyDescent="0.25">
      <c r="A43" s="7">
        <f t="shared" si="2"/>
        <v>-16</v>
      </c>
      <c r="B43" s="38">
        <f t="shared" si="0"/>
        <v>17.343557091303534</v>
      </c>
      <c r="C43" s="39">
        <f t="shared" si="1"/>
        <v>0.21377426876010119</v>
      </c>
    </row>
    <row r="44" spans="1:3" x14ac:dyDescent="0.25">
      <c r="A44" s="7">
        <f t="shared" si="2"/>
        <v>-15</v>
      </c>
      <c r="B44" s="38">
        <f t="shared" si="0"/>
        <v>17.559723470138277</v>
      </c>
      <c r="C44" s="39">
        <f t="shared" si="1"/>
        <v>0.21858189609187345</v>
      </c>
    </row>
    <row r="45" spans="1:3" x14ac:dyDescent="0.25">
      <c r="A45" s="7">
        <f t="shared" si="2"/>
        <v>-14</v>
      </c>
      <c r="B45" s="38">
        <f t="shared" si="0"/>
        <v>17.780768448935273</v>
      </c>
      <c r="C45" s="39">
        <f t="shared" si="1"/>
        <v>0.22353222344367321</v>
      </c>
    </row>
    <row r="46" spans="1:3" x14ac:dyDescent="0.25">
      <c r="A46" s="7">
        <f t="shared" si="2"/>
        <v>-13</v>
      </c>
      <c r="B46" s="38">
        <f t="shared" si="0"/>
        <v>18.006837010195113</v>
      </c>
      <c r="C46" s="39">
        <f t="shared" si="1"/>
        <v>0.22862983385440164</v>
      </c>
    </row>
    <row r="47" spans="1:3" x14ac:dyDescent="0.25">
      <c r="A47" s="7">
        <f t="shared" si="2"/>
        <v>-12</v>
      </c>
      <c r="B47" s="38">
        <f t="shared" si="0"/>
        <v>18.238078773006961</v>
      </c>
      <c r="C47" s="39">
        <f t="shared" si="1"/>
        <v>0.23387941674047807</v>
      </c>
    </row>
    <row r="48" spans="1:3" x14ac:dyDescent="0.25">
      <c r="A48" s="7">
        <f t="shared" si="2"/>
        <v>-11</v>
      </c>
      <c r="B48" s="38">
        <f t="shared" si="0"/>
        <v>18.47464809706225</v>
      </c>
      <c r="C48" s="39">
        <f t="shared" si="1"/>
        <v>0.23928576296469889</v>
      </c>
    </row>
    <row r="49" spans="1:3" x14ac:dyDescent="0.25">
      <c r="A49" s="7">
        <f t="shared" si="2"/>
        <v>-10</v>
      </c>
      <c r="B49" s="38">
        <f t="shared" si="0"/>
        <v>18.716704181099882</v>
      </c>
      <c r="C49" s="39">
        <f t="shared" si="1"/>
        <v>0.24485375860291592</v>
      </c>
    </row>
    <row r="50" spans="1:3" x14ac:dyDescent="0.25">
      <c r="A50" s="7">
        <f t="shared" si="2"/>
        <v>-9</v>
      </c>
      <c r="B50" s="38">
        <f t="shared" si="0"/>
        <v>18.964411154395705</v>
      </c>
      <c r="C50" s="39">
        <f t="shared" si="1"/>
        <v>0.2505883772358124</v>
      </c>
    </row>
    <row r="51" spans="1:3" x14ac:dyDescent="0.25">
      <c r="A51" s="7">
        <f t="shared" si="2"/>
        <v>-8</v>
      </c>
      <c r="B51" s="38">
        <f t="shared" si="0"/>
        <v>19.217938159727744</v>
      </c>
      <c r="C51" s="39">
        <f t="shared" si="1"/>
        <v>0.25649467057517383</v>
      </c>
    </row>
    <row r="52" spans="1:3" x14ac:dyDescent="0.25">
      <c r="A52" s="7">
        <f t="shared" si="2"/>
        <v>-7</v>
      </c>
      <c r="B52" s="38">
        <f t="shared" si="0"/>
        <v>19.477459426048316</v>
      </c>
      <c r="C52" s="39">
        <f t="shared" si="1"/>
        <v>0.26257775721492321</v>
      </c>
    </row>
    <row r="53" spans="1:3" x14ac:dyDescent="0.25">
      <c r="A53" s="7">
        <f t="shared" si="2"/>
        <v>-6</v>
      </c>
      <c r="B53" s="38">
        <f t="shared" si="0"/>
        <v>19.743154328874656</v>
      </c>
      <c r="C53" s="39">
        <f t="shared" si="1"/>
        <v>0.26884280927685023</v>
      </c>
    </row>
    <row r="54" spans="1:3" x14ac:dyDescent="0.25">
      <c r="A54" s="7">
        <f t="shared" si="2"/>
        <v>-5</v>
      </c>
      <c r="B54" s="38">
        <f t="shared" si="0"/>
        <v>20.015207436168669</v>
      </c>
      <c r="C54" s="39">
        <f t="shared" si="1"/>
        <v>0.27529503669949462</v>
      </c>
    </row>
    <row r="55" spans="1:3" x14ac:dyDescent="0.25">
      <c r="A55" s="7">
        <f t="shared" si="2"/>
        <v>-4</v>
      </c>
      <c r="B55" s="38">
        <f t="shared" si="0"/>
        <v>20.29380853721398</v>
      </c>
      <c r="C55" s="39">
        <f t="shared" si="1"/>
        <v>0.28193966889618305</v>
      </c>
    </row>
    <row r="56" spans="1:3" x14ac:dyDescent="0.25">
      <c r="A56" s="7">
        <f t="shared" si="2"/>
        <v>-3</v>
      </c>
      <c r="B56" s="38">
        <f t="shared" si="0"/>
        <v>20.5791526517127</v>
      </c>
      <c r="C56" s="39">
        <f t="shared" si="1"/>
        <v>0.28878193348495412</v>
      </c>
    </row>
    <row r="57" spans="1:3" x14ac:dyDescent="0.25">
      <c r="A57" s="7">
        <f t="shared" si="2"/>
        <v>-2</v>
      </c>
      <c r="B57" s="38">
        <f t="shared" si="0"/>
        <v>20.871440016015271</v>
      </c>
      <c r="C57" s="39">
        <f t="shared" si="1"/>
        <v>0.29582703176932218</v>
      </c>
    </row>
    <row r="58" spans="1:3" x14ac:dyDescent="0.25">
      <c r="A58" s="7">
        <f t="shared" si="2"/>
        <v>-1</v>
      </c>
      <c r="B58" s="38">
        <f t="shared" si="0"/>
        <v>21.170876043063807</v>
      </c>
      <c r="C58" s="39">
        <f t="shared" si="1"/>
        <v>0.30308011062488999</v>
      </c>
    </row>
    <row r="59" spans="1:3" x14ac:dyDescent="0.25">
      <c r="A59" s="7">
        <f t="shared" si="2"/>
        <v>0</v>
      </c>
      <c r="B59" s="38">
        <f t="shared" si="0"/>
        <v>21.477671252272273</v>
      </c>
      <c r="C59" s="39">
        <f t="shared" si="1"/>
        <v>0.31054623042321045</v>
      </c>
    </row>
    <row r="60" spans="1:3" x14ac:dyDescent="0.25">
      <c r="A60" s="7">
        <f t="shared" si="2"/>
        <v>1</v>
      </c>
      <c r="B60" s="38">
        <f t="shared" si="0"/>
        <v>21.792041165187065</v>
      </c>
      <c r="C60" s="39">
        <f t="shared" si="1"/>
        <v>0.3182303286016403</v>
      </c>
    </row>
    <row r="61" spans="1:3" x14ac:dyDescent="0.25">
      <c r="A61" s="7">
        <f t="shared" si="2"/>
        <v>2</v>
      </c>
      <c r="B61" s="38">
        <f t="shared" si="0"/>
        <v>22.114206162369555</v>
      </c>
      <c r="C61" s="39">
        <f t="shared" si="1"/>
        <v>0.32613717846699863</v>
      </c>
    </row>
    <row r="62" spans="1:3" x14ac:dyDescent="0.25">
      <c r="A62" s="7">
        <f t="shared" si="2"/>
        <v>3</v>
      </c>
      <c r="B62" s="38">
        <f t="shared" si="0"/>
        <v>22.444391296520401</v>
      </c>
      <c r="C62" s="39">
        <f t="shared" si="1"/>
        <v>0.33427134280261561</v>
      </c>
    </row>
    <row r="63" spans="1:3" x14ac:dyDescent="0.25">
      <c r="A63" s="7">
        <f t="shared" si="2"/>
        <v>4</v>
      </c>
      <c r="B63" s="38">
        <f t="shared" si="0"/>
        <v>22.782826056427901</v>
      </c>
      <c r="C63" s="39">
        <f t="shared" si="1"/>
        <v>0.34263712183400502</v>
      </c>
    </row>
    <row r="64" spans="1:3" x14ac:dyDescent="0.25">
      <c r="A64" s="7">
        <f t="shared" si="2"/>
        <v>5</v>
      </c>
      <c r="B64" s="38">
        <f t="shared" si="0"/>
        <v>23.129744075872331</v>
      </c>
      <c r="C64" s="39">
        <f t="shared" si="1"/>
        <v>0.35123849509935523</v>
      </c>
    </row>
    <row r="65" spans="1:3" x14ac:dyDescent="0.25">
      <c r="A65" s="7">
        <f t="shared" si="2"/>
        <v>6</v>
      </c>
      <c r="B65" s="38">
        <f t="shared" si="0"/>
        <v>23.485382781163182</v>
      </c>
      <c r="C65" s="39">
        <f t="shared" si="1"/>
        <v>0.36007905676899399</v>
      </c>
    </row>
    <row r="66" spans="1:3" x14ac:dyDescent="0.25">
      <c r="A66" s="7">
        <f t="shared" si="2"/>
        <v>7</v>
      </c>
      <c r="B66" s="38">
        <f t="shared" si="0"/>
        <v>23.849982970532725</v>
      </c>
      <c r="C66" s="39">
        <f t="shared" si="1"/>
        <v>0.36916194396496455</v>
      </c>
    </row>
    <row r="67" spans="1:3" x14ac:dyDescent="0.25">
      <c r="A67" s="7">
        <f t="shared" si="2"/>
        <v>8</v>
      </c>
      <c r="B67" s="38">
        <f t="shared" si="0"/>
        <v>24.223788318168676</v>
      </c>
      <c r="C67" s="39">
        <f t="shared" si="1"/>
        <v>0.37848975765016729</v>
      </c>
    </row>
    <row r="68" spans="1:3" x14ac:dyDescent="0.25">
      <c r="A68" s="7">
        <f t="shared" si="2"/>
        <v>9</v>
      </c>
      <c r="B68" s="38">
        <f t="shared" si="0"/>
        <v>24.607044795253191</v>
      </c>
      <c r="C68" s="39">
        <f t="shared" si="1"/>
        <v>0.38806447568886399</v>
      </c>
    </row>
    <row r="69" spans="1:3" x14ac:dyDescent="0.25">
      <c r="A69" s="7">
        <f t="shared" si="2"/>
        <v>10</v>
      </c>
      <c r="B69" s="38">
        <f t="shared" si="0"/>
        <v>25</v>
      </c>
      <c r="C69" s="39">
        <f t="shared" si="1"/>
        <v>0.39788735772973832</v>
      </c>
    </row>
    <row r="70" spans="1:3" x14ac:dyDescent="0.25">
      <c r="A70" s="7">
        <f t="shared" si="2"/>
        <v>11</v>
      </c>
      <c r="B70" s="38">
        <f t="shared" si="0"/>
        <v>25.40290238836625</v>
      </c>
      <c r="C70" s="39">
        <f t="shared" si="1"/>
        <v>0.40795884163254176</v>
      </c>
    </row>
    <row r="71" spans="1:3" x14ac:dyDescent="0.25">
      <c r="A71" s="7">
        <f t="shared" si="2"/>
        <v>12</v>
      </c>
      <c r="B71" s="38">
        <f t="shared" si="0"/>
        <v>25.816000396881012</v>
      </c>
      <c r="C71" s="39">
        <f t="shared" si="1"/>
        <v>0.41827843125333863</v>
      </c>
    </row>
    <row r="72" spans="1:3" x14ac:dyDescent="0.25">
      <c r="A72" s="7">
        <f t="shared" si="2"/>
        <v>13</v>
      </c>
      <c r="B72" s="38">
        <f t="shared" si="0"/>
        <v>26.239541448906252</v>
      </c>
      <c r="C72" s="39">
        <f t="shared" si="1"/>
        <v>0.42884457552548422</v>
      </c>
    </row>
    <row r="73" spans="1:3" x14ac:dyDescent="0.25">
      <c r="A73" s="7">
        <f t="shared" si="2"/>
        <v>14</v>
      </c>
      <c r="B73" s="38">
        <f t="shared" si="0"/>
        <v>26.673770835657411</v>
      </c>
      <c r="C73" s="39">
        <f t="shared" si="1"/>
        <v>0.43965453892788769</v>
      </c>
    </row>
    <row r="74" spans="1:3" x14ac:dyDescent="0.25">
      <c r="A74" s="7">
        <f t="shared" si="2"/>
        <v>15</v>
      </c>
      <c r="B74" s="38">
        <f t="shared" ref="B74:B137" si="3">50*(1+2*ATAN((A74-50)/40)/PI())</f>
        <v>27.118930463494639</v>
      </c>
      <c r="C74" s="39">
        <f t="shared" ref="C74:C137" si="4">4000/((4100-100*A74+A74^2)*PI())</f>
        <v>0.45070426362306643</v>
      </c>
    </row>
    <row r="75" spans="1:3" x14ac:dyDescent="0.25">
      <c r="A75" s="7">
        <f t="shared" ref="A75:A138" si="5">A74+1</f>
        <v>16</v>
      </c>
      <c r="B75" s="38">
        <f t="shared" si="3"/>
        <v>27.575257459390357</v>
      </c>
      <c r="C75" s="39">
        <f t="shared" si="4"/>
        <v>0.46198822377908666</v>
      </c>
    </row>
    <row r="76" spans="1:3" x14ac:dyDescent="0.25">
      <c r="A76" s="7">
        <f t="shared" si="5"/>
        <v>17</v>
      </c>
      <c r="B76" s="38">
        <f t="shared" si="3"/>
        <v>28.042982627127156</v>
      </c>
      <c r="C76" s="39">
        <f t="shared" si="4"/>
        <v>0.47349927286543791</v>
      </c>
    </row>
    <row r="77" spans="1:3" x14ac:dyDescent="0.25">
      <c r="A77" s="7">
        <f t="shared" si="5"/>
        <v>18</v>
      </c>
      <c r="B77" s="38">
        <f t="shared" si="3"/>
        <v>28.52232874772772</v>
      </c>
      <c r="C77" s="39">
        <f t="shared" si="4"/>
        <v>0.48522848503626631</v>
      </c>
    </row>
    <row r="78" spans="1:3" x14ac:dyDescent="0.25">
      <c r="A78" s="7">
        <f t="shared" si="5"/>
        <v>19</v>
      </c>
      <c r="B78" s="38">
        <f t="shared" si="3"/>
        <v>29.013508718914071</v>
      </c>
      <c r="C78" s="39">
        <f t="shared" si="4"/>
        <v>0.49716499208713888</v>
      </c>
    </row>
    <row r="79" spans="1:3" x14ac:dyDescent="0.25">
      <c r="A79" s="7">
        <f t="shared" si="5"/>
        <v>20</v>
      </c>
      <c r="B79" s="38">
        <f t="shared" si="3"/>
        <v>29.516723530086651</v>
      </c>
      <c r="C79" s="39">
        <f t="shared" si="4"/>
        <v>0.50929581789406508</v>
      </c>
    </row>
    <row r="80" spans="1:3" x14ac:dyDescent="0.25">
      <c r="A80" s="7">
        <f t="shared" si="5"/>
        <v>21</v>
      </c>
      <c r="B80" s="38">
        <f t="shared" si="3"/>
        <v>30.032160071454257</v>
      </c>
      <c r="C80" s="39">
        <f t="shared" si="4"/>
        <v>0.52160571271411826</v>
      </c>
    </row>
    <row r="81" spans="1:3" x14ac:dyDescent="0.25">
      <c r="A81" s="7">
        <f t="shared" si="5"/>
        <v>22</v>
      </c>
      <c r="B81" s="38">
        <f t="shared" si="3"/>
        <v>30.559988778578521</v>
      </c>
      <c r="C81" s="39">
        <f t="shared" si="4"/>
        <v>0.53407699024125954</v>
      </c>
    </row>
    <row r="82" spans="1:3" x14ac:dyDescent="0.25">
      <c r="A82" s="7">
        <f t="shared" si="5"/>
        <v>23</v>
      </c>
      <c r="B82" s="38">
        <f t="shared" si="3"/>
        <v>31.100361116763075</v>
      </c>
      <c r="C82" s="39">
        <f t="shared" si="4"/>
        <v>0.54668937086095437</v>
      </c>
    </row>
    <row r="83" spans="1:3" x14ac:dyDescent="0.25">
      <c r="A83" s="7">
        <f t="shared" si="5"/>
        <v>24</v>
      </c>
      <c r="B83" s="38">
        <f t="shared" si="3"/>
        <v>31.653406913446304</v>
      </c>
      <c r="C83" s="39">
        <f t="shared" si="4"/>
        <v>0.55941983512089755</v>
      </c>
    </row>
    <row r="84" spans="1:3" x14ac:dyDescent="0.25">
      <c r="A84" s="7">
        <f t="shared" si="5"/>
        <v>25</v>
      </c>
      <c r="B84" s="38">
        <f t="shared" si="3"/>
        <v>32.219231551064723</v>
      </c>
      <c r="C84" s="39">
        <f t="shared" si="4"/>
        <v>0.57224249201580346</v>
      </c>
    </row>
    <row r="85" spans="1:3" x14ac:dyDescent="0.25">
      <c r="A85" s="7">
        <f t="shared" si="5"/>
        <v>26</v>
      </c>
      <c r="B85" s="38">
        <f t="shared" si="3"/>
        <v>32.797913037736933</v>
      </c>
      <c r="C85" s="39">
        <f t="shared" si="4"/>
        <v>0.5851284672496152</v>
      </c>
    </row>
    <row r="86" spans="1:3" x14ac:dyDescent="0.25">
      <c r="A86" s="7">
        <f t="shared" si="5"/>
        <v>27</v>
      </c>
      <c r="B86" s="38">
        <f t="shared" si="3"/>
        <v>33.389498978547465</v>
      </c>
      <c r="C86" s="39">
        <f t="shared" si="4"/>
        <v>0.59804581716071525</v>
      </c>
    </row>
    <row r="87" spans="1:3" x14ac:dyDescent="0.25">
      <c r="A87" s="7">
        <f t="shared" si="5"/>
        <v>28</v>
      </c>
      <c r="B87" s="38">
        <f t="shared" si="3"/>
        <v>33.994003476126075</v>
      </c>
      <c r="C87" s="39">
        <f t="shared" si="4"/>
        <v>0.61095947444105692</v>
      </c>
    </row>
    <row r="88" spans="1:3" x14ac:dyDescent="0.25">
      <c r="A88" s="7">
        <f t="shared" si="5"/>
        <v>29</v>
      </c>
      <c r="B88" s="38">
        <f t="shared" si="3"/>
        <v>34.611403995525002</v>
      </c>
      <c r="C88" s="39">
        <f t="shared" si="4"/>
        <v>0.62383123210933988</v>
      </c>
    </row>
    <row r="89" spans="1:3" x14ac:dyDescent="0.25">
      <c r="A89" s="7">
        <f t="shared" si="5"/>
        <v>30</v>
      </c>
      <c r="B89" s="38">
        <f t="shared" si="3"/>
        <v>35.241638234956675</v>
      </c>
      <c r="C89" s="39">
        <f t="shared" si="4"/>
        <v>0.63661977236758138</v>
      </c>
    </row>
    <row r="90" spans="1:3" x14ac:dyDescent="0.25">
      <c r="A90" s="7">
        <f t="shared" si="5"/>
        <v>31</v>
      </c>
      <c r="B90" s="38">
        <f t="shared" si="3"/>
        <v>35.88460105058418</v>
      </c>
      <c r="C90" s="39">
        <f t="shared" si="4"/>
        <v>0.64928074693277038</v>
      </c>
    </row>
    <row r="91" spans="1:3" x14ac:dyDescent="0.25">
      <c r="A91" s="7">
        <f t="shared" si="5"/>
        <v>32</v>
      </c>
      <c r="B91" s="38">
        <f t="shared" si="3"/>
        <v>36.540141490025455</v>
      </c>
      <c r="C91" s="39">
        <f t="shared" si="4"/>
        <v>0.661766915143016</v>
      </c>
    </row>
    <row r="92" spans="1:3" x14ac:dyDescent="0.25">
      <c r="A92" s="7">
        <f t="shared" si="5"/>
        <v>33</v>
      </c>
      <c r="B92" s="38">
        <f t="shared" si="3"/>
        <v>37.208059995262197</v>
      </c>
      <c r="C92" s="39">
        <f t="shared" si="4"/>
        <v>0.67402834554534818</v>
      </c>
    </row>
    <row r="93" spans="1:3" x14ac:dyDescent="0.25">
      <c r="A93" s="7">
        <f t="shared" si="5"/>
        <v>34</v>
      </c>
      <c r="B93" s="38">
        <f t="shared" si="3"/>
        <v>37.888105840915657</v>
      </c>
      <c r="C93" s="39">
        <f t="shared" si="4"/>
        <v>0.68601268574092822</v>
      </c>
    </row>
    <row r="94" spans="1:3" x14ac:dyDescent="0.25">
      <c r="A94" s="7">
        <f t="shared" si="5"/>
        <v>35</v>
      </c>
      <c r="B94" s="38">
        <f t="shared" si="3"/>
        <v>38.579974878009182</v>
      </c>
      <c r="C94" s="39">
        <f t="shared" si="4"/>
        <v>0.69766550396447269</v>
      </c>
    </row>
    <row r="95" spans="1:3" x14ac:dyDescent="0.25">
      <c r="A95" s="7">
        <f t="shared" si="5"/>
        <v>36</v>
      </c>
      <c r="B95" s="38">
        <f t="shared" si="3"/>
        <v>39.283307656006258</v>
      </c>
      <c r="C95" s="39">
        <f t="shared" si="4"/>
        <v>0.70893070419552484</v>
      </c>
    </row>
    <row r="96" spans="1:3" x14ac:dyDescent="0.25">
      <c r="A96" s="7">
        <f t="shared" si="5"/>
        <v>37</v>
      </c>
      <c r="B96" s="38">
        <f t="shared" si="3"/>
        <v>39.997687996714788</v>
      </c>
      <c r="C96" s="39">
        <f t="shared" si="4"/>
        <v>0.71975101454785917</v>
      </c>
    </row>
    <row r="97" spans="1:3" x14ac:dyDescent="0.25">
      <c r="A97" s="7">
        <f t="shared" si="5"/>
        <v>38</v>
      </c>
      <c r="B97" s="38">
        <f t="shared" si="3"/>
        <v>40.722642092225762</v>
      </c>
      <c r="C97" s="39">
        <f t="shared" si="4"/>
        <v>0.73006854629309792</v>
      </c>
    </row>
    <row r="98" spans="1:3" x14ac:dyDescent="0.25">
      <c r="A98" s="7">
        <f t="shared" si="5"/>
        <v>39</v>
      </c>
      <c r="B98" s="38">
        <f t="shared" si="3"/>
        <v>41.457638195096557</v>
      </c>
      <c r="C98" s="39">
        <f t="shared" si="4"/>
        <v>0.73982541820753212</v>
      </c>
    </row>
    <row r="99" spans="1:3" x14ac:dyDescent="0.25">
      <c r="A99" s="7">
        <f t="shared" si="5"/>
        <v>40</v>
      </c>
      <c r="B99" s="38">
        <f t="shared" si="3"/>
        <v>42.202086962263067</v>
      </c>
      <c r="C99" s="39">
        <f t="shared" si="4"/>
        <v>0.74896443807950752</v>
      </c>
    </row>
    <row r="100" spans="1:3" x14ac:dyDescent="0.25">
      <c r="A100" s="7">
        <f t="shared" si="5"/>
        <v>41</v>
      </c>
      <c r="B100" s="38">
        <f t="shared" si="3"/>
        <v>42.955342504544547</v>
      </c>
      <c r="C100" s="39">
        <f t="shared" si="4"/>
        <v>0.75742983030051325</v>
      </c>
    </row>
    <row r="101" spans="1:3" x14ac:dyDescent="0.25">
      <c r="A101" s="7">
        <f t="shared" si="5"/>
        <v>42</v>
      </c>
      <c r="B101" s="38">
        <f t="shared" si="3"/>
        <v>43.716704181099878</v>
      </c>
      <c r="C101" s="39">
        <f t="shared" si="4"/>
        <v>0.7651679956341122</v>
      </c>
    </row>
    <row r="102" spans="1:3" x14ac:dyDescent="0.25">
      <c r="A102" s="7">
        <f t="shared" si="5"/>
        <v>43</v>
      </c>
      <c r="B102" s="38">
        <f t="shared" si="3"/>
        <v>44.485419162971276</v>
      </c>
      <c r="C102" s="39">
        <f t="shared" si="4"/>
        <v>0.77212828667990463</v>
      </c>
    </row>
    <row r="103" spans="1:3" x14ac:dyDescent="0.25">
      <c r="A103" s="7">
        <f t="shared" si="5"/>
        <v>44</v>
      </c>
      <c r="B103" s="38">
        <f t="shared" si="3"/>
        <v>45.260685772251037</v>
      </c>
      <c r="C103" s="39">
        <f t="shared" si="4"/>
        <v>0.77826378040046618</v>
      </c>
    </row>
    <row r="104" spans="1:3" x14ac:dyDescent="0.25">
      <c r="A104" s="7">
        <f t="shared" si="5"/>
        <v>45</v>
      </c>
      <c r="B104" s="38">
        <f t="shared" si="3"/>
        <v>46.041657583943447</v>
      </c>
      <c r="C104" s="39">
        <f t="shared" si="4"/>
        <v>0.78353202752933082</v>
      </c>
    </row>
    <row r="105" spans="1:3" x14ac:dyDescent="0.25">
      <c r="A105" s="7">
        <f t="shared" si="5"/>
        <v>46</v>
      </c>
      <c r="B105" s="38">
        <f t="shared" si="3"/>
        <v>46.827448256944642</v>
      </c>
      <c r="C105" s="39">
        <f t="shared" si="4"/>
        <v>0.78789575788067001</v>
      </c>
    </row>
    <row r="106" spans="1:3" x14ac:dyDescent="0.25">
      <c r="A106" s="7">
        <f t="shared" si="5"/>
        <v>47</v>
      </c>
      <c r="B106" s="38">
        <f t="shared" si="3"/>
        <v>47.617137039544986</v>
      </c>
      <c r="C106" s="39">
        <f t="shared" si="4"/>
        <v>0.79132352065578793</v>
      </c>
    </row>
    <row r="107" spans="1:3" x14ac:dyDescent="0.25">
      <c r="A107" s="7">
        <f t="shared" si="5"/>
        <v>48</v>
      </c>
      <c r="B107" s="38">
        <f t="shared" si="3"/>
        <v>48.409774874382364</v>
      </c>
      <c r="C107" s="39">
        <f t="shared" si="4"/>
        <v>0.79379023985982722</v>
      </c>
    </row>
    <row r="108" spans="1:3" x14ac:dyDescent="0.25">
      <c r="A108" s="7">
        <f t="shared" si="5"/>
        <v>49</v>
      </c>
      <c r="B108" s="38">
        <f t="shared" si="3"/>
        <v>49.204391008797423</v>
      </c>
      <c r="C108" s="39">
        <f t="shared" si="4"/>
        <v>0.79527766691765323</v>
      </c>
    </row>
    <row r="109" spans="1:3" x14ac:dyDescent="0.25">
      <c r="A109" s="7">
        <f t="shared" si="5"/>
        <v>50</v>
      </c>
      <c r="B109" s="38">
        <f t="shared" si="3"/>
        <v>50</v>
      </c>
      <c r="C109" s="39">
        <f t="shared" si="4"/>
        <v>0.79577471545947664</v>
      </c>
    </row>
    <row r="110" spans="1:3" x14ac:dyDescent="0.25">
      <c r="A110" s="7">
        <f t="shared" si="5"/>
        <v>51</v>
      </c>
      <c r="B110" s="38">
        <f t="shared" si="3"/>
        <v>50.795608991202577</v>
      </c>
      <c r="C110" s="39">
        <f t="shared" si="4"/>
        <v>0.79527766691765323</v>
      </c>
    </row>
    <row r="111" spans="1:3" x14ac:dyDescent="0.25">
      <c r="A111" s="7">
        <f t="shared" si="5"/>
        <v>52</v>
      </c>
      <c r="B111" s="38">
        <f t="shared" si="3"/>
        <v>51.590225125617636</v>
      </c>
      <c r="C111" s="39">
        <f t="shared" si="4"/>
        <v>0.79379023985982722</v>
      </c>
    </row>
    <row r="112" spans="1:3" x14ac:dyDescent="0.25">
      <c r="A112" s="7">
        <f t="shared" si="5"/>
        <v>53</v>
      </c>
      <c r="B112" s="38">
        <f t="shared" si="3"/>
        <v>52.382862960455014</v>
      </c>
      <c r="C112" s="39">
        <f t="shared" si="4"/>
        <v>0.79132352065578793</v>
      </c>
    </row>
    <row r="113" spans="1:3" x14ac:dyDescent="0.25">
      <c r="A113" s="7">
        <f t="shared" si="5"/>
        <v>54</v>
      </c>
      <c r="B113" s="38">
        <f t="shared" si="3"/>
        <v>53.172551743055351</v>
      </c>
      <c r="C113" s="39">
        <f t="shared" si="4"/>
        <v>0.78789575788067001</v>
      </c>
    </row>
    <row r="114" spans="1:3" x14ac:dyDescent="0.25">
      <c r="A114" s="7">
        <f t="shared" si="5"/>
        <v>55</v>
      </c>
      <c r="B114" s="38">
        <f t="shared" si="3"/>
        <v>53.95834241605656</v>
      </c>
      <c r="C114" s="39">
        <f t="shared" si="4"/>
        <v>0.78353202752933082</v>
      </c>
    </row>
    <row r="115" spans="1:3" x14ac:dyDescent="0.25">
      <c r="A115" s="7">
        <f t="shared" si="5"/>
        <v>56</v>
      </c>
      <c r="B115" s="38">
        <f t="shared" si="3"/>
        <v>54.739314227748956</v>
      </c>
      <c r="C115" s="39">
        <f t="shared" si="4"/>
        <v>0.77826378040046618</v>
      </c>
    </row>
    <row r="116" spans="1:3" x14ac:dyDescent="0.25">
      <c r="A116" s="7">
        <f t="shared" si="5"/>
        <v>57</v>
      </c>
      <c r="B116" s="38">
        <f t="shared" si="3"/>
        <v>55.514580837028724</v>
      </c>
      <c r="C116" s="39">
        <f t="shared" si="4"/>
        <v>0.77212828667990463</v>
      </c>
    </row>
    <row r="117" spans="1:3" x14ac:dyDescent="0.25">
      <c r="A117" s="7">
        <f t="shared" si="5"/>
        <v>58</v>
      </c>
      <c r="B117" s="38">
        <f t="shared" si="3"/>
        <v>56.283295818900129</v>
      </c>
      <c r="C117" s="39">
        <f t="shared" si="4"/>
        <v>0.7651679956341122</v>
      </c>
    </row>
    <row r="118" spans="1:3" x14ac:dyDescent="0.25">
      <c r="A118" s="7">
        <f t="shared" si="5"/>
        <v>59</v>
      </c>
      <c r="B118" s="38">
        <f t="shared" si="3"/>
        <v>57.044657495455453</v>
      </c>
      <c r="C118" s="39">
        <f t="shared" si="4"/>
        <v>0.75742983030051325</v>
      </c>
    </row>
    <row r="119" spans="1:3" x14ac:dyDescent="0.25">
      <c r="A119" s="7">
        <f t="shared" si="5"/>
        <v>60</v>
      </c>
      <c r="B119" s="38">
        <f t="shared" si="3"/>
        <v>57.797913037736933</v>
      </c>
      <c r="C119" s="39">
        <f t="shared" si="4"/>
        <v>0.74896443807950752</v>
      </c>
    </row>
    <row r="120" spans="1:3" x14ac:dyDescent="0.25">
      <c r="A120" s="7">
        <f t="shared" si="5"/>
        <v>61</v>
      </c>
      <c r="B120" s="38">
        <f t="shared" si="3"/>
        <v>58.542361804903443</v>
      </c>
      <c r="C120" s="39">
        <f t="shared" si="4"/>
        <v>0.73982541820753212</v>
      </c>
    </row>
    <row r="121" spans="1:3" x14ac:dyDescent="0.25">
      <c r="A121" s="7">
        <f t="shared" si="5"/>
        <v>62</v>
      </c>
      <c r="B121" s="38">
        <f t="shared" si="3"/>
        <v>59.277357907774231</v>
      </c>
      <c r="C121" s="39">
        <f t="shared" si="4"/>
        <v>0.73006854629309792</v>
      </c>
    </row>
    <row r="122" spans="1:3" x14ac:dyDescent="0.25">
      <c r="A122" s="7">
        <f t="shared" si="5"/>
        <v>63</v>
      </c>
      <c r="B122" s="38">
        <f t="shared" si="3"/>
        <v>60.002312003285205</v>
      </c>
      <c r="C122" s="39">
        <f t="shared" si="4"/>
        <v>0.71975101454785917</v>
      </c>
    </row>
    <row r="123" spans="1:3" x14ac:dyDescent="0.25">
      <c r="A123" s="7">
        <f t="shared" si="5"/>
        <v>64</v>
      </c>
      <c r="B123" s="38">
        <f t="shared" si="3"/>
        <v>60.716692343993742</v>
      </c>
      <c r="C123" s="39">
        <f t="shared" si="4"/>
        <v>0.70893070419552484</v>
      </c>
    </row>
    <row r="124" spans="1:3" x14ac:dyDescent="0.25">
      <c r="A124" s="7">
        <f t="shared" si="5"/>
        <v>65</v>
      </c>
      <c r="B124" s="38">
        <f t="shared" si="3"/>
        <v>61.420025121990818</v>
      </c>
      <c r="C124" s="39">
        <f t="shared" si="4"/>
        <v>0.69766550396447269</v>
      </c>
    </row>
    <row r="125" spans="1:3" x14ac:dyDescent="0.25">
      <c r="A125" s="7">
        <f t="shared" si="5"/>
        <v>66</v>
      </c>
      <c r="B125" s="38">
        <f t="shared" si="3"/>
        <v>62.111894159084336</v>
      </c>
      <c r="C125" s="39">
        <f t="shared" si="4"/>
        <v>0.68601268574092822</v>
      </c>
    </row>
    <row r="126" spans="1:3" x14ac:dyDescent="0.25">
      <c r="A126" s="7">
        <f t="shared" si="5"/>
        <v>67</v>
      </c>
      <c r="B126" s="38">
        <f t="shared" si="3"/>
        <v>62.791940004737803</v>
      </c>
      <c r="C126" s="39">
        <f t="shared" si="4"/>
        <v>0.67402834554534818</v>
      </c>
    </row>
    <row r="127" spans="1:3" x14ac:dyDescent="0.25">
      <c r="A127" s="7">
        <f t="shared" si="5"/>
        <v>68</v>
      </c>
      <c r="B127" s="38">
        <f t="shared" si="3"/>
        <v>63.459858509974545</v>
      </c>
      <c r="C127" s="39">
        <f t="shared" si="4"/>
        <v>0.661766915143016</v>
      </c>
    </row>
    <row r="128" spans="1:3" x14ac:dyDescent="0.25">
      <c r="A128" s="7">
        <f t="shared" si="5"/>
        <v>69</v>
      </c>
      <c r="B128" s="38">
        <f t="shared" si="3"/>
        <v>64.11539894941582</v>
      </c>
      <c r="C128" s="39">
        <f t="shared" si="4"/>
        <v>0.64928074693277038</v>
      </c>
    </row>
    <row r="129" spans="1:3" x14ac:dyDescent="0.25">
      <c r="A129" s="7">
        <f t="shared" si="5"/>
        <v>70</v>
      </c>
      <c r="B129" s="38">
        <f t="shared" si="3"/>
        <v>64.758361765043333</v>
      </c>
      <c r="C129" s="39">
        <f t="shared" si="4"/>
        <v>0.63661977236758138</v>
      </c>
    </row>
    <row r="130" spans="1:3" x14ac:dyDescent="0.25">
      <c r="A130" s="7">
        <f t="shared" si="5"/>
        <v>71</v>
      </c>
      <c r="B130" s="38">
        <f t="shared" si="3"/>
        <v>65.388596004474991</v>
      </c>
      <c r="C130" s="39">
        <f t="shared" si="4"/>
        <v>0.62383123210933988</v>
      </c>
    </row>
    <row r="131" spans="1:3" x14ac:dyDescent="0.25">
      <c r="A131" s="7">
        <f t="shared" si="5"/>
        <v>72</v>
      </c>
      <c r="B131" s="38">
        <f t="shared" si="3"/>
        <v>66.005996523873918</v>
      </c>
      <c r="C131" s="39">
        <f t="shared" si="4"/>
        <v>0.61095947444105692</v>
      </c>
    </row>
    <row r="132" spans="1:3" x14ac:dyDescent="0.25">
      <c r="A132" s="7">
        <f t="shared" si="5"/>
        <v>73</v>
      </c>
      <c r="B132" s="38">
        <f t="shared" si="3"/>
        <v>66.610501021452535</v>
      </c>
      <c r="C132" s="39">
        <f t="shared" si="4"/>
        <v>0.59804581716071525</v>
      </c>
    </row>
    <row r="133" spans="1:3" x14ac:dyDescent="0.25">
      <c r="A133" s="7">
        <f t="shared" si="5"/>
        <v>74</v>
      </c>
      <c r="B133" s="38">
        <f t="shared" si="3"/>
        <v>67.202086962263067</v>
      </c>
      <c r="C133" s="39">
        <f t="shared" si="4"/>
        <v>0.5851284672496152</v>
      </c>
    </row>
    <row r="134" spans="1:3" x14ac:dyDescent="0.25">
      <c r="A134" s="7">
        <f t="shared" si="5"/>
        <v>75</v>
      </c>
      <c r="B134" s="38">
        <f t="shared" si="3"/>
        <v>67.780768448935277</v>
      </c>
      <c r="C134" s="39">
        <f t="shared" si="4"/>
        <v>0.57224249201580346</v>
      </c>
    </row>
    <row r="135" spans="1:3" x14ac:dyDescent="0.25">
      <c r="A135" s="7">
        <f t="shared" si="5"/>
        <v>76</v>
      </c>
      <c r="B135" s="38">
        <f t="shared" si="3"/>
        <v>68.346593086553696</v>
      </c>
      <c r="C135" s="39">
        <f t="shared" si="4"/>
        <v>0.55941983512089755</v>
      </c>
    </row>
    <row r="136" spans="1:3" x14ac:dyDescent="0.25">
      <c r="A136" s="7">
        <f t="shared" si="5"/>
        <v>77</v>
      </c>
      <c r="B136" s="38">
        <f t="shared" si="3"/>
        <v>68.899638883236918</v>
      </c>
      <c r="C136" s="39">
        <f t="shared" si="4"/>
        <v>0.54668937086095437</v>
      </c>
    </row>
    <row r="137" spans="1:3" x14ac:dyDescent="0.25">
      <c r="A137" s="7">
        <f t="shared" si="5"/>
        <v>78</v>
      </c>
      <c r="B137" s="38">
        <f t="shared" si="3"/>
        <v>69.440011221421472</v>
      </c>
      <c r="C137" s="39">
        <f t="shared" si="4"/>
        <v>0.53407699024125954</v>
      </c>
    </row>
    <row r="138" spans="1:3" x14ac:dyDescent="0.25">
      <c r="A138" s="7">
        <f t="shared" si="5"/>
        <v>79</v>
      </c>
      <c r="B138" s="38">
        <f t="shared" ref="B138:B201" si="6">50*(1+2*ATAN((A138-50)/40)/PI())</f>
        <v>69.967839928545743</v>
      </c>
      <c r="C138" s="39">
        <f t="shared" ref="C138:C201" si="7">4000/((4100-100*A138+A138^2)*PI())</f>
        <v>0.52160571271411826</v>
      </c>
    </row>
    <row r="139" spans="1:3" x14ac:dyDescent="0.25">
      <c r="A139" s="7">
        <f t="shared" ref="A139:A202" si="8">A138+1</f>
        <v>80</v>
      </c>
      <c r="B139" s="38">
        <f t="shared" si="6"/>
        <v>70.483276469913349</v>
      </c>
      <c r="C139" s="39">
        <f t="shared" si="7"/>
        <v>0.50929581789406508</v>
      </c>
    </row>
    <row r="140" spans="1:3" x14ac:dyDescent="0.25">
      <c r="A140" s="7">
        <f t="shared" si="8"/>
        <v>81</v>
      </c>
      <c r="B140" s="38">
        <f t="shared" si="6"/>
        <v>70.986491281085932</v>
      </c>
      <c r="C140" s="39">
        <f t="shared" si="7"/>
        <v>0.49716499208713888</v>
      </c>
    </row>
    <row r="141" spans="1:3" x14ac:dyDescent="0.25">
      <c r="A141" s="7">
        <f t="shared" si="8"/>
        <v>82</v>
      </c>
      <c r="B141" s="38">
        <f t="shared" si="6"/>
        <v>71.477671252272273</v>
      </c>
      <c r="C141" s="39">
        <f t="shared" si="7"/>
        <v>0.48522848503626631</v>
      </c>
    </row>
    <row r="142" spans="1:3" x14ac:dyDescent="0.25">
      <c r="A142" s="7">
        <f t="shared" si="8"/>
        <v>83</v>
      </c>
      <c r="B142" s="38">
        <f t="shared" si="6"/>
        <v>71.957017372872841</v>
      </c>
      <c r="C142" s="39">
        <f t="shared" si="7"/>
        <v>0.47349927286543791</v>
      </c>
    </row>
    <row r="143" spans="1:3" x14ac:dyDescent="0.25">
      <c r="A143" s="7">
        <f t="shared" si="8"/>
        <v>84</v>
      </c>
      <c r="B143" s="38">
        <f t="shared" si="6"/>
        <v>72.424742540609643</v>
      </c>
      <c r="C143" s="39">
        <f t="shared" si="7"/>
        <v>0.46198822377908666</v>
      </c>
    </row>
    <row r="144" spans="1:3" x14ac:dyDescent="0.25">
      <c r="A144" s="7">
        <f t="shared" si="8"/>
        <v>85</v>
      </c>
      <c r="B144" s="38">
        <f t="shared" si="6"/>
        <v>72.881069536505365</v>
      </c>
      <c r="C144" s="39">
        <f t="shared" si="7"/>
        <v>0.45070426362306643</v>
      </c>
    </row>
    <row r="145" spans="1:3" x14ac:dyDescent="0.25">
      <c r="A145" s="7">
        <f t="shared" si="8"/>
        <v>86</v>
      </c>
      <c r="B145" s="38">
        <f t="shared" si="6"/>
        <v>73.326229164342593</v>
      </c>
      <c r="C145" s="39">
        <f t="shared" si="7"/>
        <v>0.43965453892788769</v>
      </c>
    </row>
    <row r="146" spans="1:3" x14ac:dyDescent="0.25">
      <c r="A146" s="7">
        <f t="shared" si="8"/>
        <v>87</v>
      </c>
      <c r="B146" s="38">
        <f t="shared" si="6"/>
        <v>73.760458551093748</v>
      </c>
      <c r="C146" s="39">
        <f t="shared" si="7"/>
        <v>0.42884457552548422</v>
      </c>
    </row>
    <row r="147" spans="1:3" x14ac:dyDescent="0.25">
      <c r="A147" s="7">
        <f t="shared" si="8"/>
        <v>88</v>
      </c>
      <c r="B147" s="38">
        <f t="shared" si="6"/>
        <v>74.183999603118991</v>
      </c>
      <c r="C147" s="39">
        <f t="shared" si="7"/>
        <v>0.41827843125333863</v>
      </c>
    </row>
    <row r="148" spans="1:3" x14ac:dyDescent="0.25">
      <c r="A148" s="7">
        <f t="shared" si="8"/>
        <v>89</v>
      </c>
      <c r="B148" s="38">
        <f t="shared" si="6"/>
        <v>74.597097611633757</v>
      </c>
      <c r="C148" s="39">
        <f t="shared" si="7"/>
        <v>0.40795884163254176</v>
      </c>
    </row>
    <row r="149" spans="1:3" x14ac:dyDescent="0.25">
      <c r="A149" s="7">
        <f t="shared" si="8"/>
        <v>90</v>
      </c>
      <c r="B149" s="38">
        <f t="shared" si="6"/>
        <v>75</v>
      </c>
      <c r="C149" s="39">
        <f t="shared" si="7"/>
        <v>0.39788735772973832</v>
      </c>
    </row>
    <row r="150" spans="1:3" x14ac:dyDescent="0.25">
      <c r="A150" s="7">
        <f t="shared" si="8"/>
        <v>91</v>
      </c>
      <c r="B150" s="38">
        <f t="shared" si="6"/>
        <v>75.392955204746798</v>
      </c>
      <c r="C150" s="39">
        <f t="shared" si="7"/>
        <v>0.38806447568886399</v>
      </c>
    </row>
    <row r="151" spans="1:3" x14ac:dyDescent="0.25">
      <c r="A151" s="7">
        <f t="shared" si="8"/>
        <v>92</v>
      </c>
      <c r="B151" s="38">
        <f t="shared" si="6"/>
        <v>75.776211681831327</v>
      </c>
      <c r="C151" s="39">
        <f t="shared" si="7"/>
        <v>0.37848975765016729</v>
      </c>
    </row>
    <row r="152" spans="1:3" x14ac:dyDescent="0.25">
      <c r="A152" s="7">
        <f t="shared" si="8"/>
        <v>93</v>
      </c>
      <c r="B152" s="38">
        <f t="shared" si="6"/>
        <v>76.150017029467278</v>
      </c>
      <c r="C152" s="39">
        <f t="shared" si="7"/>
        <v>0.36916194396496455</v>
      </c>
    </row>
    <row r="153" spans="1:3" x14ac:dyDescent="0.25">
      <c r="A153" s="7">
        <f t="shared" si="8"/>
        <v>94</v>
      </c>
      <c r="B153" s="38">
        <f t="shared" si="6"/>
        <v>76.514617218836804</v>
      </c>
      <c r="C153" s="39">
        <f t="shared" si="7"/>
        <v>0.36007905676899399</v>
      </c>
    </row>
    <row r="154" spans="1:3" x14ac:dyDescent="0.25">
      <c r="A154" s="7">
        <f t="shared" si="8"/>
        <v>95</v>
      </c>
      <c r="B154" s="38">
        <f t="shared" si="6"/>
        <v>76.870255924127662</v>
      </c>
      <c r="C154" s="39">
        <f t="shared" si="7"/>
        <v>0.35123849509935523</v>
      </c>
    </row>
    <row r="155" spans="1:3" x14ac:dyDescent="0.25">
      <c r="A155" s="7">
        <f t="shared" si="8"/>
        <v>96</v>
      </c>
      <c r="B155" s="38">
        <f t="shared" si="6"/>
        <v>77.217173943572107</v>
      </c>
      <c r="C155" s="39">
        <f t="shared" si="7"/>
        <v>0.34263712183400502</v>
      </c>
    </row>
    <row r="156" spans="1:3" x14ac:dyDescent="0.25">
      <c r="A156" s="7">
        <f t="shared" si="8"/>
        <v>97</v>
      </c>
      <c r="B156" s="38">
        <f t="shared" si="6"/>
        <v>77.555608703479592</v>
      </c>
      <c r="C156" s="39">
        <f t="shared" si="7"/>
        <v>0.33427134280261561</v>
      </c>
    </row>
    <row r="157" spans="1:3" x14ac:dyDescent="0.25">
      <c r="A157" s="7">
        <f t="shared" si="8"/>
        <v>98</v>
      </c>
      <c r="B157" s="38">
        <f t="shared" si="6"/>
        <v>77.885793837630445</v>
      </c>
      <c r="C157" s="39">
        <f t="shared" si="7"/>
        <v>0.32613717846699863</v>
      </c>
    </row>
    <row r="158" spans="1:3" x14ac:dyDescent="0.25">
      <c r="A158" s="7">
        <f t="shared" si="8"/>
        <v>99</v>
      </c>
      <c r="B158" s="38">
        <f t="shared" si="6"/>
        <v>78.207958834812928</v>
      </c>
      <c r="C158" s="39">
        <f t="shared" si="7"/>
        <v>0.3182303286016403</v>
      </c>
    </row>
    <row r="159" spans="1:3" x14ac:dyDescent="0.25">
      <c r="A159" s="7">
        <f t="shared" si="8"/>
        <v>100</v>
      </c>
      <c r="B159" s="38">
        <f t="shared" si="6"/>
        <v>78.522328747727727</v>
      </c>
      <c r="C159" s="39">
        <f t="shared" si="7"/>
        <v>0.31054623042321045</v>
      </c>
    </row>
    <row r="160" spans="1:3" x14ac:dyDescent="0.25">
      <c r="A160" s="7">
        <f t="shared" si="8"/>
        <v>101</v>
      </c>
      <c r="B160" s="38">
        <f t="shared" si="6"/>
        <v>78.829123956936201</v>
      </c>
      <c r="C160" s="39">
        <f t="shared" si="7"/>
        <v>0.30308011062488999</v>
      </c>
    </row>
    <row r="161" spans="1:3" x14ac:dyDescent="0.25">
      <c r="A161" s="7">
        <f t="shared" si="8"/>
        <v>102</v>
      </c>
      <c r="B161" s="38">
        <f t="shared" si="6"/>
        <v>79.128559983984729</v>
      </c>
      <c r="C161" s="39">
        <f t="shared" si="7"/>
        <v>0.29582703176932218</v>
      </c>
    </row>
    <row r="162" spans="1:3" x14ac:dyDescent="0.25">
      <c r="A162" s="7">
        <f t="shared" si="8"/>
        <v>103</v>
      </c>
      <c r="B162" s="38">
        <f t="shared" si="6"/>
        <v>79.420847348287296</v>
      </c>
      <c r="C162" s="39">
        <f t="shared" si="7"/>
        <v>0.28878193348495412</v>
      </c>
    </row>
    <row r="163" spans="1:3" x14ac:dyDescent="0.25">
      <c r="A163" s="7">
        <f t="shared" si="8"/>
        <v>104</v>
      </c>
      <c r="B163" s="38">
        <f t="shared" si="6"/>
        <v>79.706191462786009</v>
      </c>
      <c r="C163" s="39">
        <f t="shared" si="7"/>
        <v>0.28193966889618305</v>
      </c>
    </row>
    <row r="164" spans="1:3" x14ac:dyDescent="0.25">
      <c r="A164" s="7">
        <f t="shared" si="8"/>
        <v>105</v>
      </c>
      <c r="B164" s="38">
        <f t="shared" si="6"/>
        <v>79.984792563831334</v>
      </c>
      <c r="C164" s="39">
        <f t="shared" si="7"/>
        <v>0.27529503669949462</v>
      </c>
    </row>
    <row r="165" spans="1:3" x14ac:dyDescent="0.25">
      <c r="A165" s="7">
        <f t="shared" si="8"/>
        <v>106</v>
      </c>
      <c r="B165" s="38">
        <f t="shared" si="6"/>
        <v>80.256845671125348</v>
      </c>
      <c r="C165" s="39">
        <f t="shared" si="7"/>
        <v>0.26884280927685023</v>
      </c>
    </row>
    <row r="166" spans="1:3" x14ac:dyDescent="0.25">
      <c r="A166" s="7">
        <f t="shared" si="8"/>
        <v>107</v>
      </c>
      <c r="B166" s="38">
        <f t="shared" si="6"/>
        <v>80.522540573951687</v>
      </c>
      <c r="C166" s="39">
        <f t="shared" si="7"/>
        <v>0.26257775721492321</v>
      </c>
    </row>
    <row r="167" spans="1:3" x14ac:dyDescent="0.25">
      <c r="A167" s="7">
        <f t="shared" si="8"/>
        <v>108</v>
      </c>
      <c r="B167" s="38">
        <f t="shared" si="6"/>
        <v>80.782061840272263</v>
      </c>
      <c r="C167" s="39">
        <f t="shared" si="7"/>
        <v>0.25649467057517383</v>
      </c>
    </row>
    <row r="168" spans="1:3" x14ac:dyDescent="0.25">
      <c r="A168" s="7">
        <f t="shared" si="8"/>
        <v>109</v>
      </c>
      <c r="B168" s="38">
        <f t="shared" si="6"/>
        <v>81.035588845604295</v>
      </c>
      <c r="C168" s="39">
        <f t="shared" si="7"/>
        <v>0.2505883772358124</v>
      </c>
    </row>
    <row r="169" spans="1:3" x14ac:dyDescent="0.25">
      <c r="A169" s="7">
        <f t="shared" si="8"/>
        <v>110</v>
      </c>
      <c r="B169" s="38">
        <f t="shared" si="6"/>
        <v>81.283295818900129</v>
      </c>
      <c r="C169" s="39">
        <f t="shared" si="7"/>
        <v>0.24485375860291592</v>
      </c>
    </row>
    <row r="170" spans="1:3" x14ac:dyDescent="0.25">
      <c r="A170" s="7">
        <f t="shared" si="8"/>
        <v>111</v>
      </c>
      <c r="B170" s="38">
        <f t="shared" si="6"/>
        <v>81.525351902937743</v>
      </c>
      <c r="C170" s="39">
        <f t="shared" si="7"/>
        <v>0.23928576296469889</v>
      </c>
    </row>
    <row r="171" spans="1:3" x14ac:dyDescent="0.25">
      <c r="A171" s="7">
        <f t="shared" si="8"/>
        <v>112</v>
      </c>
      <c r="B171" s="38">
        <f t="shared" si="6"/>
        <v>81.761921226993039</v>
      </c>
      <c r="C171" s="39">
        <f t="shared" si="7"/>
        <v>0.23387941674047807</v>
      </c>
    </row>
    <row r="172" spans="1:3" x14ac:dyDescent="0.25">
      <c r="A172" s="7">
        <f t="shared" si="8"/>
        <v>113</v>
      </c>
      <c r="B172" s="38">
        <f t="shared" si="6"/>
        <v>81.993162989804887</v>
      </c>
      <c r="C172" s="39">
        <f t="shared" si="7"/>
        <v>0.22862983385440164</v>
      </c>
    </row>
    <row r="173" spans="1:3" x14ac:dyDescent="0.25">
      <c r="A173" s="7">
        <f t="shared" si="8"/>
        <v>114</v>
      </c>
      <c r="B173" s="38">
        <f t="shared" si="6"/>
        <v>82.219231551064723</v>
      </c>
      <c r="C173" s="39">
        <f t="shared" si="7"/>
        <v>0.22353222344367321</v>
      </c>
    </row>
    <row r="174" spans="1:3" x14ac:dyDescent="0.25">
      <c r="A174" s="7">
        <f t="shared" si="8"/>
        <v>115</v>
      </c>
      <c r="B174" s="38">
        <f t="shared" si="6"/>
        <v>82.44027652986172</v>
      </c>
      <c r="C174" s="39">
        <f t="shared" si="7"/>
        <v>0.21858189609187345</v>
      </c>
    </row>
    <row r="175" spans="1:3" x14ac:dyDescent="0.25">
      <c r="A175" s="7">
        <f t="shared" si="8"/>
        <v>116</v>
      </c>
      <c r="B175" s="38">
        <f t="shared" si="6"/>
        <v>82.656442908696476</v>
      </c>
      <c r="C175" s="39">
        <f t="shared" si="7"/>
        <v>0.21377426876010119</v>
      </c>
    </row>
    <row r="176" spans="1:3" x14ac:dyDescent="0.25">
      <c r="A176" s="7">
        <f t="shared" si="8"/>
        <v>117</v>
      </c>
      <c r="B176" s="38">
        <f t="shared" si="6"/>
        <v>82.867871141840425</v>
      </c>
      <c r="C176" s="39">
        <f t="shared" si="7"/>
        <v>0.20910486857204186</v>
      </c>
    </row>
    <row r="177" spans="1:3" x14ac:dyDescent="0.25">
      <c r="A177" s="7">
        <f t="shared" si="8"/>
        <v>118</v>
      </c>
      <c r="B177" s="38">
        <f t="shared" si="6"/>
        <v>83.074697266966737</v>
      </c>
      <c r="C177" s="39">
        <f t="shared" si="7"/>
        <v>0.20456933559369581</v>
      </c>
    </row>
    <row r="178" spans="1:3" x14ac:dyDescent="0.25">
      <c r="A178" s="7">
        <f t="shared" si="8"/>
        <v>119</v>
      </c>
      <c r="B178" s="38">
        <f t="shared" si="6"/>
        <v>83.277053019111278</v>
      </c>
      <c r="C178" s="39">
        <f t="shared" si="7"/>
        <v>0.20016342473434409</v>
      </c>
    </row>
    <row r="179" spans="1:3" x14ac:dyDescent="0.25">
      <c r="A179" s="7">
        <f t="shared" si="8"/>
        <v>120</v>
      </c>
      <c r="B179" s="38">
        <f t="shared" si="6"/>
        <v>83.475065946143218</v>
      </c>
      <c r="C179" s="39">
        <f t="shared" si="7"/>
        <v>0.19588300688233271</v>
      </c>
    </row>
    <row r="180" spans="1:3" x14ac:dyDescent="0.25">
      <c r="A180" s="7">
        <f t="shared" si="8"/>
        <v>121</v>
      </c>
      <c r="B180" s="38">
        <f t="shared" si="6"/>
        <v>83.668859525031522</v>
      </c>
      <c r="C180" s="39">
        <f t="shared" si="7"/>
        <v>0.19172406937737732</v>
      </c>
    </row>
    <row r="181" spans="1:3" x14ac:dyDescent="0.25">
      <c r="A181" s="7">
        <f t="shared" si="8"/>
        <v>122</v>
      </c>
      <c r="B181" s="38">
        <f t="shared" si="6"/>
        <v>83.858553278290486</v>
      </c>
      <c r="C181" s="39">
        <f t="shared" si="7"/>
        <v>0.18768271591025393</v>
      </c>
    </row>
    <row r="182" spans="1:3" x14ac:dyDescent="0.25">
      <c r="A182" s="7">
        <f t="shared" si="8"/>
        <v>123</v>
      </c>
      <c r="B182" s="38">
        <f t="shared" si="6"/>
        <v>84.044262890072517</v>
      </c>
      <c r="C182" s="39">
        <f t="shared" si="7"/>
        <v>0.18375516593089375</v>
      </c>
    </row>
    <row r="183" spans="1:3" x14ac:dyDescent="0.25">
      <c r="A183" s="7">
        <f t="shared" si="8"/>
        <v>124</v>
      </c>
      <c r="B183" s="38">
        <f t="shared" si="6"/>
        <v>84.226100321453885</v>
      </c>
      <c r="C183" s="39">
        <f t="shared" si="7"/>
        <v>0.17993775363696479</v>
      </c>
    </row>
    <row r="184" spans="1:3" x14ac:dyDescent="0.25">
      <c r="A184" s="7">
        <f t="shared" si="8"/>
        <v>125</v>
      </c>
      <c r="B184" s="38">
        <f t="shared" si="6"/>
        <v>84.404173924526134</v>
      </c>
      <c r="C184" s="39">
        <f t="shared" si="7"/>
        <v>0.17622692660694295</v>
      </c>
    </row>
    <row r="185" spans="1:3" x14ac:dyDescent="0.25">
      <c r="A185" s="7">
        <f t="shared" si="8"/>
        <v>126</v>
      </c>
      <c r="B185" s="38">
        <f t="shared" si="6"/>
        <v>84.578588554966643</v>
      </c>
      <c r="C185" s="39">
        <f t="shared" si="7"/>
        <v>0.17261924413437674</v>
      </c>
    </row>
    <row r="186" spans="1:3" x14ac:dyDescent="0.25">
      <c r="A186" s="7">
        <f t="shared" si="8"/>
        <v>127</v>
      </c>
      <c r="B186" s="38">
        <f t="shared" si="6"/>
        <v>84.749445682815434</v>
      </c>
      <c r="C186" s="39">
        <f t="shared" si="7"/>
        <v>0.16911137531347625</v>
      </c>
    </row>
    <row r="187" spans="1:3" x14ac:dyDescent="0.25">
      <c r="A187" s="7">
        <f t="shared" si="8"/>
        <v>128</v>
      </c>
      <c r="B187" s="38">
        <f t="shared" si="6"/>
        <v>84.916843501231583</v>
      </c>
      <c r="C187" s="39">
        <f t="shared" si="7"/>
        <v>0.16570009692024501</v>
      </c>
    </row>
    <row r="188" spans="1:3" x14ac:dyDescent="0.25">
      <c r="A188" s="7">
        <f t="shared" si="8"/>
        <v>129</v>
      </c>
      <c r="B188" s="38">
        <f t="shared" si="6"/>
        <v>85.080877033045226</v>
      </c>
      <c r="C188" s="39">
        <f t="shared" si="7"/>
        <v>0.16238229112806565</v>
      </c>
    </row>
    <row r="189" spans="1:3" x14ac:dyDescent="0.25">
      <c r="A189" s="7">
        <f t="shared" si="8"/>
        <v>130</v>
      </c>
      <c r="B189" s="38">
        <f t="shared" si="6"/>
        <v>85.241638234956667</v>
      </c>
      <c r="C189" s="39">
        <f t="shared" si="7"/>
        <v>0.15915494309189535</v>
      </c>
    </row>
    <row r="190" spans="1:3" x14ac:dyDescent="0.25">
      <c r="A190" s="7">
        <f t="shared" si="8"/>
        <v>131</v>
      </c>
      <c r="B190" s="38">
        <f t="shared" si="6"/>
        <v>85.399216099266567</v>
      </c>
      <c r="C190" s="39">
        <f t="shared" si="7"/>
        <v>0.15601513843097203</v>
      </c>
    </row>
    <row r="191" spans="1:3" x14ac:dyDescent="0.25">
      <c r="A191" s="7">
        <f t="shared" si="8"/>
        <v>132</v>
      </c>
      <c r="B191" s="38">
        <f t="shared" si="6"/>
        <v>85.553696753049195</v>
      </c>
      <c r="C191" s="39">
        <f t="shared" si="7"/>
        <v>0.15296006063613199</v>
      </c>
    </row>
    <row r="192" spans="1:3" x14ac:dyDescent="0.25">
      <c r="A192" s="7">
        <f t="shared" si="8"/>
        <v>133</v>
      </c>
      <c r="B192" s="38">
        <f t="shared" si="6"/>
        <v>85.705163554704882</v>
      </c>
      <c r="C192" s="39">
        <f t="shared" si="7"/>
        <v>0.14998698842445077</v>
      </c>
    </row>
    <row r="193" spans="1:3" x14ac:dyDescent="0.25">
      <c r="A193" s="7">
        <f t="shared" si="8"/>
        <v>134</v>
      </c>
      <c r="B193" s="38">
        <f t="shared" si="6"/>
        <v>85.853697187849093</v>
      </c>
      <c r="C193" s="39">
        <f t="shared" si="7"/>
        <v>0.14709329306090141</v>
      </c>
    </row>
    <row r="194" spans="1:3" x14ac:dyDescent="0.25">
      <c r="A194" s="7">
        <f t="shared" si="8"/>
        <v>135</v>
      </c>
      <c r="B194" s="38">
        <f t="shared" si="6"/>
        <v>85.999375752513856</v>
      </c>
      <c r="C194" s="39">
        <f t="shared" si="7"/>
        <v>0.14427643566404111</v>
      </c>
    </row>
    <row r="195" spans="1:3" x14ac:dyDescent="0.25">
      <c r="A195" s="7">
        <f t="shared" si="8"/>
        <v>136</v>
      </c>
      <c r="B195" s="38">
        <f t="shared" si="6"/>
        <v>86.142274853653007</v>
      </c>
      <c r="C195" s="39">
        <f t="shared" si="7"/>
        <v>0.14153396451035602</v>
      </c>
    </row>
    <row r="196" spans="1:3" x14ac:dyDescent="0.25">
      <c r="A196" s="7">
        <f t="shared" si="8"/>
        <v>137</v>
      </c>
      <c r="B196" s="38">
        <f t="shared" si="6"/>
        <v>86.282467686956636</v>
      </c>
      <c r="C196" s="39">
        <f t="shared" si="7"/>
        <v>0.13886351234978325</v>
      </c>
    </row>
    <row r="197" spans="1:3" x14ac:dyDescent="0.25">
      <c r="A197" s="7">
        <f t="shared" si="8"/>
        <v>138</v>
      </c>
      <c r="B197" s="38">
        <f t="shared" si="6"/>
        <v>86.420025121990804</v>
      </c>
      <c r="C197" s="39">
        <f t="shared" si="7"/>
        <v>0.13626279374306108</v>
      </c>
    </row>
    <row r="198" spans="1:3" x14ac:dyDescent="0.25">
      <c r="A198" s="7">
        <f t="shared" si="8"/>
        <v>139</v>
      </c>
      <c r="B198" s="38">
        <f t="shared" si="6"/>
        <v>86.555015782689722</v>
      </c>
      <c r="C198" s="39">
        <f t="shared" si="7"/>
        <v>0.13372960242990892</v>
      </c>
    </row>
    <row r="199" spans="1:3" x14ac:dyDescent="0.25">
      <c r="A199" s="7">
        <f t="shared" si="8"/>
        <v>140</v>
      </c>
      <c r="B199" s="38">
        <f t="shared" si="6"/>
        <v>86.68750612523435</v>
      </c>
      <c r="C199" s="39">
        <f t="shared" si="7"/>
        <v>0.1312618087355838</v>
      </c>
    </row>
    <row r="200" spans="1:3" x14ac:dyDescent="0.25">
      <c r="A200" s="7">
        <f t="shared" si="8"/>
        <v>141</v>
      </c>
      <c r="B200" s="38">
        <f t="shared" si="6"/>
        <v>86.817560513359709</v>
      </c>
      <c r="C200" s="39">
        <f t="shared" si="7"/>
        <v>0.12885735702207901</v>
      </c>
    </row>
    <row r="201" spans="1:3" x14ac:dyDescent="0.25">
      <c r="A201" s="7">
        <f t="shared" si="8"/>
        <v>142</v>
      </c>
      <c r="B201" s="38">
        <f t="shared" si="6"/>
        <v>86.945241291137719</v>
      </c>
      <c r="C201" s="39">
        <f t="shared" si="7"/>
        <v>0.126514263189106</v>
      </c>
    </row>
    <row r="202" spans="1:3" x14ac:dyDescent="0.25">
      <c r="A202" s="7">
        <f t="shared" si="8"/>
        <v>143</v>
      </c>
      <c r="B202" s="38">
        <f t="shared" ref="B202:B209" si="9">50*(1+2*ATAN((A202-50)/40)/PI())</f>
        <v>87.070608853287794</v>
      </c>
      <c r="C202" s="39">
        <f t="shared" ref="C202:C209" si="10">4000/((4100-100*A202+A202^2)*PI())</f>
        <v>0.12423061222901383</v>
      </c>
    </row>
    <row r="203" spans="1:3" x14ac:dyDescent="0.25">
      <c r="A203" s="7">
        <f t="shared" ref="A203:A209" si="11">A202+1</f>
        <v>144</v>
      </c>
      <c r="B203" s="38">
        <f t="shared" si="9"/>
        <v>87.193721713070545</v>
      </c>
      <c r="C203" s="39">
        <f t="shared" si="10"/>
        <v>0.12200455583893856</v>
      </c>
    </row>
    <row r="204" spans="1:3" x14ac:dyDescent="0.25">
      <c r="A204" s="7">
        <f t="shared" si="11"/>
        <v>145</v>
      </c>
      <c r="B204" s="38">
        <f t="shared" si="9"/>
        <v>87.314636567823584</v>
      </c>
      <c r="C204" s="39">
        <f t="shared" si="10"/>
        <v>0.11983431009272121</v>
      </c>
    </row>
    <row r="205" spans="1:3" x14ac:dyDescent="0.25">
      <c r="A205" s="7">
        <f t="shared" si="11"/>
        <v>146</v>
      </c>
      <c r="B205" s="38">
        <f t="shared" si="9"/>
        <v>87.433408362199756</v>
      </c>
      <c r="C205" s="39">
        <f t="shared" si="10"/>
        <v>0.1177181531744788</v>
      </c>
    </row>
    <row r="206" spans="1:3" x14ac:dyDescent="0.25">
      <c r="A206" s="7">
        <f t="shared" si="11"/>
        <v>147</v>
      </c>
      <c r="B206" s="38">
        <f t="shared" si="9"/>
        <v>87.550090349170404</v>
      </c>
      <c r="C206" s="39">
        <f t="shared" si="10"/>
        <v>0.11565442317514421</v>
      </c>
    </row>
    <row r="207" spans="1:3" x14ac:dyDescent="0.25">
      <c r="A207" s="7">
        <f t="shared" si="11"/>
        <v>148</v>
      </c>
      <c r="B207" s="38">
        <f t="shared" si="9"/>
        <v>87.664734148857008</v>
      </c>
      <c r="C207" s="39">
        <f t="shared" si="10"/>
        <v>0.11364151595279925</v>
      </c>
    </row>
    <row r="208" spans="1:3" x14ac:dyDescent="0.25">
      <c r="A208" s="7">
        <f t="shared" si="11"/>
        <v>149</v>
      </c>
      <c r="B208" s="38">
        <f t="shared" si="9"/>
        <v>87.777389805255225</v>
      </c>
      <c r="C208" s="39">
        <f t="shared" si="10"/>
        <v>0.11167788305720223</v>
      </c>
    </row>
    <row r="209" spans="1:3" x14ac:dyDescent="0.25">
      <c r="A209" s="7">
        <f t="shared" si="11"/>
        <v>150</v>
      </c>
      <c r="B209" s="38">
        <f t="shared" si="9"/>
        <v>87.888105840915671</v>
      </c>
      <c r="C209" s="39">
        <f t="shared" si="10"/>
        <v>0.10976202971854852</v>
      </c>
    </row>
  </sheetData>
  <pageMargins left="0.7" right="0.7" top="0.75" bottom="0.75" header="0.3" footer="0.3"/>
  <drawing r:id="rId1"/>
  <legacyDrawing r:id="rId2"/>
  <oleObjects>
    <mc:AlternateContent xmlns:mc="http://schemas.openxmlformats.org/markup-compatibility/2006">
      <mc:Choice Requires="x14">
        <oleObject progId="Mathcad" shapeId="6145" r:id="rId3">
          <objectPr defaultSize="0" r:id="rId4">
            <anchor moveWithCells="1">
              <from>
                <xdr:col>0</xdr:col>
                <xdr:colOff>95250</xdr:colOff>
                <xdr:row>1</xdr:row>
                <xdr:rowOff>76200</xdr:rowOff>
              </from>
              <to>
                <xdr:col>1</xdr:col>
                <xdr:colOff>1038225</xdr:colOff>
                <xdr:row>4</xdr:row>
                <xdr:rowOff>85725</xdr:rowOff>
              </to>
            </anchor>
          </objectPr>
        </oleObject>
      </mc:Choice>
      <mc:Fallback>
        <oleObject progId="Mathcad" shapeId="6145" r:id="rId3"/>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
  <sheetViews>
    <sheetView workbookViewId="0">
      <selection activeCell="L17" sqref="L17"/>
    </sheetView>
  </sheetViews>
  <sheetFormatPr defaultRowHeight="15" x14ac:dyDescent="0.25"/>
  <cols>
    <col min="13" max="13" width="13.42578125" customWidth="1"/>
    <col min="14" max="14" width="16.140625" customWidth="1"/>
    <col min="15" max="15" width="17.7109375" customWidth="1"/>
    <col min="16" max="16" width="12.7109375" customWidth="1"/>
  </cols>
  <sheetData>
    <row r="1" spans="1:17" x14ac:dyDescent="0.25">
      <c r="A1" t="s">
        <v>65</v>
      </c>
    </row>
    <row r="2" spans="1:17" x14ac:dyDescent="0.25">
      <c r="A2" s="36" t="s">
        <v>48</v>
      </c>
      <c r="B2" s="36" t="s">
        <v>67</v>
      </c>
      <c r="C2" s="36" t="s">
        <v>68</v>
      </c>
      <c r="D2" s="36" t="s">
        <v>12</v>
      </c>
    </row>
    <row r="3" spans="1:17" x14ac:dyDescent="0.25">
      <c r="A3" s="45">
        <v>1.47</v>
      </c>
      <c r="B3" s="36">
        <v>24</v>
      </c>
      <c r="C3" s="36">
        <v>30</v>
      </c>
      <c r="D3" s="36">
        <v>0</v>
      </c>
      <c r="M3" s="42" t="s">
        <v>83</v>
      </c>
    </row>
    <row r="4" spans="1:17" x14ac:dyDescent="0.25">
      <c r="M4" s="7" t="s">
        <v>66</v>
      </c>
      <c r="N4" s="7" t="s">
        <v>69</v>
      </c>
      <c r="O4" s="7" t="s">
        <v>70</v>
      </c>
      <c r="P4" s="7" t="s">
        <v>71</v>
      </c>
      <c r="Q4" s="7" t="s">
        <v>72</v>
      </c>
    </row>
    <row r="5" spans="1:17" x14ac:dyDescent="0.25">
      <c r="M5" s="47">
        <v>0.2</v>
      </c>
      <c r="N5" s="7">
        <v>1</v>
      </c>
      <c r="O5" s="7">
        <v>1</v>
      </c>
      <c r="P5" s="7">
        <v>20</v>
      </c>
      <c r="Q5" s="7">
        <v>3</v>
      </c>
    </row>
    <row r="7" spans="1:17" x14ac:dyDescent="0.25">
      <c r="M7" t="s">
        <v>81</v>
      </c>
    </row>
    <row r="8" spans="1:17" x14ac:dyDescent="0.25">
      <c r="M8" s="7" t="s">
        <v>78</v>
      </c>
      <c r="N8" s="7"/>
    </row>
    <row r="9" spans="1:17" x14ac:dyDescent="0.25">
      <c r="M9" s="7">
        <v>1</v>
      </c>
      <c r="N9" s="7"/>
    </row>
    <row r="11" spans="1:17" x14ac:dyDescent="0.25">
      <c r="M11" t="s">
        <v>73</v>
      </c>
    </row>
    <row r="12" spans="1:17" x14ac:dyDescent="0.25">
      <c r="M12" s="7" t="s">
        <v>79</v>
      </c>
      <c r="N12" s="7" t="s">
        <v>82</v>
      </c>
      <c r="O12" s="7" t="s">
        <v>80</v>
      </c>
    </row>
    <row r="13" spans="1:17" x14ac:dyDescent="0.25">
      <c r="M13" s="7">
        <v>2</v>
      </c>
      <c r="N13" s="7">
        <f>0.125*M13^2+0.125*M13+0.25</f>
        <v>1</v>
      </c>
      <c r="O13" s="7">
        <v>1</v>
      </c>
    </row>
    <row r="15" spans="1:17" x14ac:dyDescent="0.25">
      <c r="M15" s="46" t="s">
        <v>74</v>
      </c>
      <c r="N15" s="46" t="s">
        <v>75</v>
      </c>
      <c r="O15" s="46" t="s">
        <v>76</v>
      </c>
      <c r="P15" s="46" t="s">
        <v>77</v>
      </c>
    </row>
    <row r="16" spans="1:17" x14ac:dyDescent="0.25">
      <c r="M16" s="46">
        <f>FLOOR(M5*N13+FLOOR(M5*M9*0.3,0.01)+FLOOR(M5*O13*0.5,0.01),0.01)</f>
        <v>0.36</v>
      </c>
      <c r="N16" s="46"/>
      <c r="O16" s="46"/>
      <c r="P16" s="4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21"/>
  <sheetViews>
    <sheetView workbookViewId="0">
      <selection activeCell="B9" sqref="B9"/>
    </sheetView>
  </sheetViews>
  <sheetFormatPr defaultRowHeight="15" x14ac:dyDescent="0.25"/>
  <cols>
    <col min="2" max="2" width="10.5703125" customWidth="1"/>
    <col min="3" max="3" width="14.5703125" customWidth="1"/>
    <col min="4" max="4" width="13.28515625" customWidth="1"/>
    <col min="5" max="5" width="48.85546875" customWidth="1"/>
  </cols>
  <sheetData>
    <row r="1" spans="1:10" x14ac:dyDescent="0.25">
      <c r="A1" t="s">
        <v>0</v>
      </c>
    </row>
    <row r="2" spans="1:10" ht="15.75" customHeight="1" x14ac:dyDescent="0.25">
      <c r="A2" s="57" t="s">
        <v>10</v>
      </c>
      <c r="B2" s="57"/>
      <c r="C2" s="57"/>
      <c r="D2" s="57"/>
      <c r="E2" s="57"/>
      <c r="F2" t="s">
        <v>1</v>
      </c>
      <c r="G2">
        <v>-5</v>
      </c>
    </row>
    <row r="3" spans="1:10" ht="15.75" customHeight="1" x14ac:dyDescent="0.25">
      <c r="A3" s="57" t="s">
        <v>2</v>
      </c>
      <c r="B3" s="57"/>
      <c r="C3" s="57"/>
      <c r="D3" s="57"/>
      <c r="E3" s="57"/>
      <c r="F3" t="s">
        <v>3</v>
      </c>
      <c r="G3">
        <v>2</v>
      </c>
    </row>
    <row r="4" spans="1:10" ht="15.75" customHeight="1" x14ac:dyDescent="0.25">
      <c r="A4" s="57" t="s">
        <v>11</v>
      </c>
      <c r="B4" s="57"/>
      <c r="C4" s="57"/>
      <c r="D4" s="57"/>
      <c r="E4" s="57"/>
      <c r="F4" t="s">
        <v>4</v>
      </c>
      <c r="G4">
        <v>5</v>
      </c>
      <c r="J4" s="1"/>
    </row>
    <row r="5" spans="1:10" ht="15.75" customHeight="1" x14ac:dyDescent="0.25">
      <c r="A5" s="57" t="s">
        <v>5</v>
      </c>
      <c r="B5" s="57"/>
      <c r="C5" s="57"/>
      <c r="D5" s="57"/>
      <c r="E5" s="57"/>
      <c r="F5" t="s">
        <v>6</v>
      </c>
      <c r="G5">
        <v>0.5</v>
      </c>
      <c r="J5" s="1"/>
    </row>
    <row r="6" spans="1:10" ht="15.75" customHeight="1" x14ac:dyDescent="0.25">
      <c r="A6" s="57" t="s">
        <v>7</v>
      </c>
      <c r="B6" s="57"/>
      <c r="C6" s="57"/>
      <c r="D6" s="57"/>
      <c r="E6" s="57"/>
      <c r="J6" s="1"/>
    </row>
    <row r="7" spans="1:10" ht="15.75" customHeight="1" x14ac:dyDescent="0.25">
      <c r="A7" s="57" t="s">
        <v>8</v>
      </c>
      <c r="B7" s="57"/>
      <c r="C7" s="57"/>
      <c r="D7" s="57"/>
      <c r="E7" s="57"/>
    </row>
    <row r="8" spans="1:10" ht="15.75" customHeight="1" x14ac:dyDescent="0.25"/>
    <row r="9" spans="1:10" ht="30.75" customHeight="1" x14ac:dyDescent="0.25">
      <c r="A9" s="32" t="s">
        <v>12</v>
      </c>
      <c r="B9" s="32" t="s">
        <v>9</v>
      </c>
      <c r="C9" s="32" t="s">
        <v>40</v>
      </c>
    </row>
    <row r="10" spans="1:10" ht="15.75" customHeight="1" x14ac:dyDescent="0.25">
      <c r="A10" s="7">
        <v>0</v>
      </c>
      <c r="B10" s="40">
        <f>MAX(0,-5+2*SQRT(5*A10))</f>
        <v>0</v>
      </c>
      <c r="C10" s="7">
        <f t="shared" ref="C10:C73" si="0">FLOOR(B10,1)</f>
        <v>0</v>
      </c>
    </row>
    <row r="11" spans="1:10" ht="15.75" customHeight="1" x14ac:dyDescent="0.25">
      <c r="A11" s="7">
        <v>1</v>
      </c>
      <c r="B11" s="40">
        <f t="shared" ref="B11:B74" si="1">MAX(0,-5+2*SQRT(5*A11))</f>
        <v>0</v>
      </c>
      <c r="C11" s="7">
        <f t="shared" si="0"/>
        <v>0</v>
      </c>
    </row>
    <row r="12" spans="1:10" ht="15.75" customHeight="1" x14ac:dyDescent="0.25">
      <c r="A12" s="7">
        <f>A11+1</f>
        <v>2</v>
      </c>
      <c r="B12" s="40">
        <f t="shared" si="1"/>
        <v>1.324555320336759</v>
      </c>
      <c r="C12" s="7">
        <f t="shared" si="0"/>
        <v>1</v>
      </c>
    </row>
    <row r="13" spans="1:10" x14ac:dyDescent="0.25">
      <c r="A13" s="7">
        <f t="shared" ref="A13:A76" si="2">A12+1</f>
        <v>3</v>
      </c>
      <c r="B13" s="40">
        <f t="shared" si="1"/>
        <v>2.745966692414834</v>
      </c>
      <c r="C13" s="7">
        <f t="shared" si="0"/>
        <v>2</v>
      </c>
    </row>
    <row r="14" spans="1:10" x14ac:dyDescent="0.25">
      <c r="A14" s="7">
        <f t="shared" si="2"/>
        <v>4</v>
      </c>
      <c r="B14" s="40">
        <f t="shared" si="1"/>
        <v>3.9442719099991592</v>
      </c>
      <c r="C14" s="7">
        <f t="shared" si="0"/>
        <v>3</v>
      </c>
    </row>
    <row r="15" spans="1:10" x14ac:dyDescent="0.25">
      <c r="A15" s="7">
        <f t="shared" si="2"/>
        <v>5</v>
      </c>
      <c r="B15" s="40">
        <f t="shared" si="1"/>
        <v>5</v>
      </c>
      <c r="C15" s="7">
        <f t="shared" si="0"/>
        <v>5</v>
      </c>
    </row>
    <row r="16" spans="1:10" x14ac:dyDescent="0.25">
      <c r="A16" s="7">
        <f t="shared" si="2"/>
        <v>6</v>
      </c>
      <c r="B16" s="40">
        <f t="shared" si="1"/>
        <v>5.9544511501033224</v>
      </c>
      <c r="C16" s="7">
        <f t="shared" si="0"/>
        <v>5</v>
      </c>
    </row>
    <row r="17" spans="1:3" x14ac:dyDescent="0.25">
      <c r="A17" s="7">
        <f t="shared" si="2"/>
        <v>7</v>
      </c>
      <c r="B17" s="40">
        <f t="shared" si="1"/>
        <v>6.8321595661992323</v>
      </c>
      <c r="C17" s="7">
        <f t="shared" si="0"/>
        <v>6</v>
      </c>
    </row>
    <row r="18" spans="1:3" x14ac:dyDescent="0.25">
      <c r="A18" s="7">
        <f t="shared" si="2"/>
        <v>8</v>
      </c>
      <c r="B18" s="40">
        <f t="shared" si="1"/>
        <v>7.6491106406735181</v>
      </c>
      <c r="C18" s="7">
        <f t="shared" si="0"/>
        <v>7</v>
      </c>
    </row>
    <row r="19" spans="1:3" x14ac:dyDescent="0.25">
      <c r="A19" s="7">
        <f t="shared" si="2"/>
        <v>9</v>
      </c>
      <c r="B19" s="40">
        <f t="shared" si="1"/>
        <v>8.4164078649987388</v>
      </c>
      <c r="C19" s="7">
        <f t="shared" si="0"/>
        <v>8</v>
      </c>
    </row>
    <row r="20" spans="1:3" x14ac:dyDescent="0.25">
      <c r="A20" s="7">
        <f t="shared" si="2"/>
        <v>10</v>
      </c>
      <c r="B20" s="40">
        <f t="shared" si="1"/>
        <v>9.142135623730951</v>
      </c>
      <c r="C20" s="7">
        <f t="shared" si="0"/>
        <v>9</v>
      </c>
    </row>
    <row r="21" spans="1:3" x14ac:dyDescent="0.25">
      <c r="A21" s="7">
        <f t="shared" si="2"/>
        <v>11</v>
      </c>
      <c r="B21" s="40">
        <f t="shared" si="1"/>
        <v>9.832396974191326</v>
      </c>
      <c r="C21" s="7">
        <f t="shared" si="0"/>
        <v>9</v>
      </c>
    </row>
    <row r="22" spans="1:3" x14ac:dyDescent="0.25">
      <c r="A22" s="7">
        <f t="shared" si="2"/>
        <v>12</v>
      </c>
      <c r="B22" s="40">
        <f t="shared" si="1"/>
        <v>10.491933384829668</v>
      </c>
      <c r="C22" s="7">
        <f t="shared" si="0"/>
        <v>10</v>
      </c>
    </row>
    <row r="23" spans="1:3" x14ac:dyDescent="0.25">
      <c r="A23" s="7">
        <f t="shared" si="2"/>
        <v>13</v>
      </c>
      <c r="B23" s="40">
        <f t="shared" si="1"/>
        <v>11.124515496597098</v>
      </c>
      <c r="C23" s="7">
        <f t="shared" si="0"/>
        <v>11</v>
      </c>
    </row>
    <row r="24" spans="1:3" x14ac:dyDescent="0.25">
      <c r="A24" s="7">
        <f t="shared" si="2"/>
        <v>14</v>
      </c>
      <c r="B24" s="40">
        <f t="shared" si="1"/>
        <v>11.733200530681511</v>
      </c>
      <c r="C24" s="7">
        <f t="shared" si="0"/>
        <v>11</v>
      </c>
    </row>
    <row r="25" spans="1:3" x14ac:dyDescent="0.25">
      <c r="A25" s="7">
        <f t="shared" si="2"/>
        <v>15</v>
      </c>
      <c r="B25" s="40">
        <f t="shared" si="1"/>
        <v>12.320508075688775</v>
      </c>
      <c r="C25" s="7">
        <f t="shared" si="0"/>
        <v>12</v>
      </c>
    </row>
    <row r="26" spans="1:3" x14ac:dyDescent="0.25">
      <c r="A26" s="7">
        <f t="shared" si="2"/>
        <v>16</v>
      </c>
      <c r="B26" s="40">
        <f t="shared" si="1"/>
        <v>12.888543819998318</v>
      </c>
      <c r="C26" s="7">
        <f t="shared" si="0"/>
        <v>12</v>
      </c>
    </row>
    <row r="27" spans="1:3" x14ac:dyDescent="0.25">
      <c r="A27" s="7">
        <f t="shared" si="2"/>
        <v>17</v>
      </c>
      <c r="B27" s="40">
        <f t="shared" si="1"/>
        <v>13.439088914585774</v>
      </c>
      <c r="C27" s="7">
        <f t="shared" si="0"/>
        <v>13</v>
      </c>
    </row>
    <row r="28" spans="1:3" x14ac:dyDescent="0.25">
      <c r="A28" s="7">
        <f t="shared" si="2"/>
        <v>18</v>
      </c>
      <c r="B28" s="40">
        <f t="shared" si="1"/>
        <v>13.973665961010276</v>
      </c>
      <c r="C28" s="7">
        <f t="shared" si="0"/>
        <v>13</v>
      </c>
    </row>
    <row r="29" spans="1:3" x14ac:dyDescent="0.25">
      <c r="A29" s="7">
        <f t="shared" si="2"/>
        <v>19</v>
      </c>
      <c r="B29" s="40">
        <f t="shared" si="1"/>
        <v>14.493588689617926</v>
      </c>
      <c r="C29" s="7">
        <f t="shared" si="0"/>
        <v>14</v>
      </c>
    </row>
    <row r="30" spans="1:3" x14ac:dyDescent="0.25">
      <c r="A30" s="7">
        <f t="shared" si="2"/>
        <v>20</v>
      </c>
      <c r="B30" s="40">
        <f t="shared" si="1"/>
        <v>15</v>
      </c>
      <c r="C30" s="7">
        <f t="shared" si="0"/>
        <v>15</v>
      </c>
    </row>
    <row r="31" spans="1:3" x14ac:dyDescent="0.25">
      <c r="A31" s="7">
        <f t="shared" si="2"/>
        <v>21</v>
      </c>
      <c r="B31" s="40">
        <f t="shared" si="1"/>
        <v>15.493901531919196</v>
      </c>
      <c r="C31" s="7">
        <f t="shared" si="0"/>
        <v>15</v>
      </c>
    </row>
    <row r="32" spans="1:3" x14ac:dyDescent="0.25">
      <c r="A32" s="7">
        <f t="shared" si="2"/>
        <v>22</v>
      </c>
      <c r="B32" s="40">
        <f t="shared" si="1"/>
        <v>15.976176963403031</v>
      </c>
      <c r="C32" s="7">
        <f t="shared" si="0"/>
        <v>15</v>
      </c>
    </row>
    <row r="33" spans="1:3" x14ac:dyDescent="0.25">
      <c r="A33" s="7">
        <f t="shared" si="2"/>
        <v>23</v>
      </c>
      <c r="B33" s="40">
        <f t="shared" si="1"/>
        <v>16.447610589527216</v>
      </c>
      <c r="C33" s="7">
        <f t="shared" si="0"/>
        <v>16</v>
      </c>
    </row>
    <row r="34" spans="1:3" x14ac:dyDescent="0.25">
      <c r="A34" s="7">
        <f t="shared" si="2"/>
        <v>24</v>
      </c>
      <c r="B34" s="40">
        <f t="shared" si="1"/>
        <v>16.908902300206645</v>
      </c>
      <c r="C34" s="7">
        <f t="shared" si="0"/>
        <v>16</v>
      </c>
    </row>
    <row r="35" spans="1:3" x14ac:dyDescent="0.25">
      <c r="A35" s="7">
        <f t="shared" si="2"/>
        <v>25</v>
      </c>
      <c r="B35" s="40">
        <f t="shared" si="1"/>
        <v>17.360679774997898</v>
      </c>
      <c r="C35" s="7">
        <f t="shared" si="0"/>
        <v>17</v>
      </c>
    </row>
    <row r="36" spans="1:3" x14ac:dyDescent="0.25">
      <c r="A36" s="7">
        <f t="shared" si="2"/>
        <v>26</v>
      </c>
      <c r="B36" s="40">
        <f t="shared" si="1"/>
        <v>17.803508501982758</v>
      </c>
      <c r="C36" s="7">
        <f t="shared" si="0"/>
        <v>17</v>
      </c>
    </row>
    <row r="37" spans="1:3" x14ac:dyDescent="0.25">
      <c r="A37" s="7">
        <f t="shared" si="2"/>
        <v>27</v>
      </c>
      <c r="B37" s="40">
        <f t="shared" si="1"/>
        <v>18.2379000772445</v>
      </c>
      <c r="C37" s="7">
        <f t="shared" si="0"/>
        <v>18</v>
      </c>
    </row>
    <row r="38" spans="1:3" x14ac:dyDescent="0.25">
      <c r="A38" s="7">
        <f t="shared" si="2"/>
        <v>28</v>
      </c>
      <c r="B38" s="40">
        <f t="shared" si="1"/>
        <v>18.664319132398465</v>
      </c>
      <c r="C38" s="7">
        <f t="shared" si="0"/>
        <v>18</v>
      </c>
    </row>
    <row r="39" spans="1:3" x14ac:dyDescent="0.25">
      <c r="A39" s="7">
        <f t="shared" si="2"/>
        <v>29</v>
      </c>
      <c r="B39" s="40">
        <f t="shared" si="1"/>
        <v>19.083189157584592</v>
      </c>
      <c r="C39" s="7">
        <f t="shared" si="0"/>
        <v>19</v>
      </c>
    </row>
    <row r="40" spans="1:3" x14ac:dyDescent="0.25">
      <c r="A40" s="7">
        <f t="shared" si="2"/>
        <v>30</v>
      </c>
      <c r="B40" s="40">
        <f t="shared" si="1"/>
        <v>19.494897427831781</v>
      </c>
      <c r="C40" s="7">
        <f t="shared" si="0"/>
        <v>19</v>
      </c>
    </row>
    <row r="41" spans="1:3" x14ac:dyDescent="0.25">
      <c r="A41" s="7">
        <f t="shared" si="2"/>
        <v>31</v>
      </c>
      <c r="B41" s="40">
        <f t="shared" si="1"/>
        <v>19.899799195977465</v>
      </c>
      <c r="C41" s="7">
        <f t="shared" si="0"/>
        <v>19</v>
      </c>
    </row>
    <row r="42" spans="1:3" x14ac:dyDescent="0.25">
      <c r="A42" s="7">
        <f t="shared" si="2"/>
        <v>32</v>
      </c>
      <c r="B42" s="40">
        <f t="shared" si="1"/>
        <v>20.298221281347036</v>
      </c>
      <c r="C42" s="7">
        <f t="shared" si="0"/>
        <v>20</v>
      </c>
    </row>
    <row r="43" spans="1:3" x14ac:dyDescent="0.25">
      <c r="A43" s="7">
        <f t="shared" si="2"/>
        <v>33</v>
      </c>
      <c r="B43" s="40">
        <f t="shared" si="1"/>
        <v>20.690465157330259</v>
      </c>
      <c r="C43" s="7">
        <f t="shared" si="0"/>
        <v>20</v>
      </c>
    </row>
    <row r="44" spans="1:3" x14ac:dyDescent="0.25">
      <c r="A44" s="7">
        <f t="shared" si="2"/>
        <v>34</v>
      </c>
      <c r="B44" s="40">
        <f t="shared" si="1"/>
        <v>21.076809620810597</v>
      </c>
      <c r="C44" s="7">
        <f t="shared" si="0"/>
        <v>21</v>
      </c>
    </row>
    <row r="45" spans="1:3" x14ac:dyDescent="0.25">
      <c r="A45" s="7">
        <f t="shared" si="2"/>
        <v>35</v>
      </c>
      <c r="B45" s="40">
        <f t="shared" si="1"/>
        <v>21.457513110645905</v>
      </c>
      <c r="C45" s="7">
        <f t="shared" si="0"/>
        <v>21</v>
      </c>
    </row>
    <row r="46" spans="1:3" x14ac:dyDescent="0.25">
      <c r="A46" s="7">
        <f t="shared" si="2"/>
        <v>36</v>
      </c>
      <c r="B46" s="40">
        <f t="shared" si="1"/>
        <v>21.832815729997478</v>
      </c>
      <c r="C46" s="7">
        <f t="shared" si="0"/>
        <v>21</v>
      </c>
    </row>
    <row r="47" spans="1:3" x14ac:dyDescent="0.25">
      <c r="A47" s="7">
        <f t="shared" si="2"/>
        <v>37</v>
      </c>
      <c r="B47" s="40">
        <f t="shared" si="1"/>
        <v>22.202941017470888</v>
      </c>
      <c r="C47" s="7">
        <f t="shared" si="0"/>
        <v>22</v>
      </c>
    </row>
    <row r="48" spans="1:3" x14ac:dyDescent="0.25">
      <c r="A48" s="7">
        <f t="shared" si="2"/>
        <v>38</v>
      </c>
      <c r="B48" s="40">
        <f t="shared" si="1"/>
        <v>22.568097504180443</v>
      </c>
      <c r="C48" s="7">
        <f t="shared" si="0"/>
        <v>22</v>
      </c>
    </row>
    <row r="49" spans="1:3" x14ac:dyDescent="0.25">
      <c r="A49" s="7">
        <f t="shared" si="2"/>
        <v>39</v>
      </c>
      <c r="B49" s="40">
        <f t="shared" si="1"/>
        <v>22.928480087537881</v>
      </c>
      <c r="C49" s="7">
        <f t="shared" si="0"/>
        <v>22</v>
      </c>
    </row>
    <row r="50" spans="1:3" x14ac:dyDescent="0.25">
      <c r="A50" s="7">
        <f t="shared" si="2"/>
        <v>40</v>
      </c>
      <c r="B50" s="40">
        <f t="shared" si="1"/>
        <v>23.284271247461902</v>
      </c>
      <c r="C50" s="7">
        <f t="shared" si="0"/>
        <v>23</v>
      </c>
    </row>
    <row r="51" spans="1:3" x14ac:dyDescent="0.25">
      <c r="A51" s="7">
        <f t="shared" si="2"/>
        <v>41</v>
      </c>
      <c r="B51" s="40">
        <f t="shared" si="1"/>
        <v>23.635642126552707</v>
      </c>
      <c r="C51" s="7">
        <f t="shared" si="0"/>
        <v>23</v>
      </c>
    </row>
    <row r="52" spans="1:3" x14ac:dyDescent="0.25">
      <c r="A52" s="7">
        <f t="shared" si="2"/>
        <v>42</v>
      </c>
      <c r="B52" s="40">
        <f t="shared" si="1"/>
        <v>23.982753492378876</v>
      </c>
      <c r="C52" s="7">
        <f t="shared" si="0"/>
        <v>23</v>
      </c>
    </row>
    <row r="53" spans="1:3" x14ac:dyDescent="0.25">
      <c r="A53" s="7">
        <f t="shared" si="2"/>
        <v>43</v>
      </c>
      <c r="B53" s="40">
        <f t="shared" si="1"/>
        <v>24.32575659723036</v>
      </c>
      <c r="C53" s="7">
        <f t="shared" si="0"/>
        <v>24</v>
      </c>
    </row>
    <row r="54" spans="1:3" x14ac:dyDescent="0.25">
      <c r="A54" s="7">
        <f t="shared" si="2"/>
        <v>44</v>
      </c>
      <c r="B54" s="40">
        <f t="shared" si="1"/>
        <v>24.664793948382652</v>
      </c>
      <c r="C54" s="7">
        <f t="shared" si="0"/>
        <v>24</v>
      </c>
    </row>
    <row r="55" spans="1:3" x14ac:dyDescent="0.25">
      <c r="A55" s="7">
        <f t="shared" si="2"/>
        <v>45</v>
      </c>
      <c r="B55" s="40">
        <f t="shared" si="1"/>
        <v>25</v>
      </c>
      <c r="C55" s="7">
        <f t="shared" si="0"/>
        <v>25</v>
      </c>
    </row>
    <row r="56" spans="1:3" x14ac:dyDescent="0.25">
      <c r="A56" s="7">
        <f t="shared" si="2"/>
        <v>46</v>
      </c>
      <c r="B56" s="40">
        <f t="shared" si="1"/>
        <v>25.331501776206203</v>
      </c>
      <c r="C56" s="7">
        <f t="shared" si="0"/>
        <v>25</v>
      </c>
    </row>
    <row r="57" spans="1:3" x14ac:dyDescent="0.25">
      <c r="A57" s="7">
        <f t="shared" si="2"/>
        <v>47</v>
      </c>
      <c r="B57" s="40">
        <f t="shared" si="1"/>
        <v>25.659419433511783</v>
      </c>
      <c r="C57" s="7">
        <f t="shared" si="0"/>
        <v>25</v>
      </c>
    </row>
    <row r="58" spans="1:3" x14ac:dyDescent="0.25">
      <c r="A58" s="7">
        <f t="shared" si="2"/>
        <v>48</v>
      </c>
      <c r="B58" s="40">
        <f t="shared" si="1"/>
        <v>25.983866769659336</v>
      </c>
      <c r="C58" s="7">
        <f t="shared" si="0"/>
        <v>25</v>
      </c>
    </row>
    <row r="59" spans="1:3" x14ac:dyDescent="0.25">
      <c r="A59" s="7">
        <f t="shared" si="2"/>
        <v>49</v>
      </c>
      <c r="B59" s="40">
        <f t="shared" si="1"/>
        <v>26.304951684997057</v>
      </c>
      <c r="C59" s="7">
        <f t="shared" si="0"/>
        <v>26</v>
      </c>
    </row>
    <row r="60" spans="1:3" x14ac:dyDescent="0.25">
      <c r="A60" s="7">
        <f t="shared" si="2"/>
        <v>50</v>
      </c>
      <c r="B60" s="40">
        <f t="shared" si="1"/>
        <v>26.622776601683793</v>
      </c>
      <c r="C60" s="7">
        <f t="shared" si="0"/>
        <v>26</v>
      </c>
    </row>
    <row r="61" spans="1:3" x14ac:dyDescent="0.25">
      <c r="A61" s="7">
        <f t="shared" si="2"/>
        <v>51</v>
      </c>
      <c r="B61" s="40">
        <f t="shared" si="1"/>
        <v>26.937438845342623</v>
      </c>
      <c r="C61" s="7">
        <f t="shared" si="0"/>
        <v>26</v>
      </c>
    </row>
    <row r="62" spans="1:3" x14ac:dyDescent="0.25">
      <c r="A62" s="7">
        <f t="shared" si="2"/>
        <v>52</v>
      </c>
      <c r="B62" s="40">
        <f t="shared" si="1"/>
        <v>27.249030993194197</v>
      </c>
      <c r="C62" s="7">
        <f t="shared" si="0"/>
        <v>27</v>
      </c>
    </row>
    <row r="63" spans="1:3" x14ac:dyDescent="0.25">
      <c r="A63" s="7">
        <f t="shared" si="2"/>
        <v>53</v>
      </c>
      <c r="B63" s="40">
        <f t="shared" si="1"/>
        <v>27.557641192199412</v>
      </c>
      <c r="C63" s="7">
        <f t="shared" si="0"/>
        <v>27</v>
      </c>
    </row>
    <row r="64" spans="1:3" x14ac:dyDescent="0.25">
      <c r="A64" s="7">
        <f t="shared" si="2"/>
        <v>54</v>
      </c>
      <c r="B64" s="40">
        <f t="shared" si="1"/>
        <v>27.863353450309965</v>
      </c>
      <c r="C64" s="7">
        <f t="shared" si="0"/>
        <v>27</v>
      </c>
    </row>
    <row r="65" spans="1:3" x14ac:dyDescent="0.25">
      <c r="A65" s="7">
        <f t="shared" si="2"/>
        <v>55</v>
      </c>
      <c r="B65" s="40">
        <f t="shared" si="1"/>
        <v>28.166247903554002</v>
      </c>
      <c r="C65" s="7">
        <f t="shared" si="0"/>
        <v>28</v>
      </c>
    </row>
    <row r="66" spans="1:3" x14ac:dyDescent="0.25">
      <c r="A66" s="7">
        <f t="shared" si="2"/>
        <v>56</v>
      </c>
      <c r="B66" s="40">
        <f t="shared" si="1"/>
        <v>28.466401061363023</v>
      </c>
      <c r="C66" s="7">
        <f t="shared" si="0"/>
        <v>28</v>
      </c>
    </row>
    <row r="67" spans="1:3" x14ac:dyDescent="0.25">
      <c r="A67" s="7">
        <f t="shared" si="2"/>
        <v>57</v>
      </c>
      <c r="B67" s="40">
        <f t="shared" si="1"/>
        <v>28.763886032268267</v>
      </c>
      <c r="C67" s="7">
        <f t="shared" si="0"/>
        <v>28</v>
      </c>
    </row>
    <row r="68" spans="1:3" x14ac:dyDescent="0.25">
      <c r="A68" s="7">
        <f t="shared" si="2"/>
        <v>58</v>
      </c>
      <c r="B68" s="40">
        <f t="shared" si="1"/>
        <v>29.058772731852805</v>
      </c>
      <c r="C68" s="7">
        <f t="shared" si="0"/>
        <v>29</v>
      </c>
    </row>
    <row r="69" spans="1:3" x14ac:dyDescent="0.25">
      <c r="A69" s="7">
        <f t="shared" si="2"/>
        <v>59</v>
      </c>
      <c r="B69" s="40">
        <f t="shared" si="1"/>
        <v>29.351128074635334</v>
      </c>
      <c r="C69" s="7">
        <f t="shared" si="0"/>
        <v>29</v>
      </c>
    </row>
    <row r="70" spans="1:3" x14ac:dyDescent="0.25">
      <c r="A70" s="7">
        <f t="shared" si="2"/>
        <v>60</v>
      </c>
      <c r="B70" s="40">
        <f t="shared" si="1"/>
        <v>29.641016151377549</v>
      </c>
      <c r="C70" s="7">
        <f t="shared" si="0"/>
        <v>29</v>
      </c>
    </row>
    <row r="71" spans="1:3" x14ac:dyDescent="0.25">
      <c r="A71" s="7">
        <f t="shared" si="2"/>
        <v>61</v>
      </c>
      <c r="B71" s="40">
        <f t="shared" si="1"/>
        <v>29.928498393145958</v>
      </c>
      <c r="C71" s="7">
        <f t="shared" si="0"/>
        <v>29</v>
      </c>
    </row>
    <row r="72" spans="1:3" x14ac:dyDescent="0.25">
      <c r="A72" s="7">
        <f t="shared" si="2"/>
        <v>62</v>
      </c>
      <c r="B72" s="40">
        <f t="shared" si="1"/>
        <v>30.213633723318019</v>
      </c>
      <c r="C72" s="7">
        <f t="shared" si="0"/>
        <v>30</v>
      </c>
    </row>
    <row r="73" spans="1:3" x14ac:dyDescent="0.25">
      <c r="A73" s="7">
        <f t="shared" si="2"/>
        <v>63</v>
      </c>
      <c r="B73" s="40">
        <f t="shared" si="1"/>
        <v>30.496478698597699</v>
      </c>
      <c r="C73" s="7">
        <f t="shared" si="0"/>
        <v>30</v>
      </c>
    </row>
    <row r="74" spans="1:3" x14ac:dyDescent="0.25">
      <c r="A74" s="7">
        <f t="shared" si="2"/>
        <v>64</v>
      </c>
      <c r="B74" s="40">
        <f t="shared" si="1"/>
        <v>30.777087639996637</v>
      </c>
      <c r="C74" s="7">
        <f t="shared" ref="C74:C110" si="3">FLOOR(B74,1)</f>
        <v>30</v>
      </c>
    </row>
    <row r="75" spans="1:3" x14ac:dyDescent="0.25">
      <c r="A75" s="7">
        <f t="shared" si="2"/>
        <v>65</v>
      </c>
      <c r="B75" s="40">
        <f t="shared" ref="B75:B110" si="4">MAX(0,-5+2*SQRT(5*A75))</f>
        <v>31.055512754639892</v>
      </c>
      <c r="C75" s="7">
        <f t="shared" si="3"/>
        <v>31</v>
      </c>
    </row>
    <row r="76" spans="1:3" x14ac:dyDescent="0.25">
      <c r="A76" s="7">
        <f t="shared" si="2"/>
        <v>66</v>
      </c>
      <c r="B76" s="40">
        <f t="shared" si="4"/>
        <v>31.331804249169899</v>
      </c>
      <c r="C76" s="7">
        <f t="shared" si="3"/>
        <v>31</v>
      </c>
    </row>
    <row r="77" spans="1:3" x14ac:dyDescent="0.25">
      <c r="A77" s="7">
        <f t="shared" ref="A77:A109" si="5">A76+1</f>
        <v>67</v>
      </c>
      <c r="B77" s="40">
        <f t="shared" si="4"/>
        <v>31.606010435446251</v>
      </c>
      <c r="C77" s="7">
        <f t="shared" si="3"/>
        <v>31</v>
      </c>
    </row>
    <row r="78" spans="1:3" x14ac:dyDescent="0.25">
      <c r="A78" s="7">
        <f t="shared" si="5"/>
        <v>68</v>
      </c>
      <c r="B78" s="40">
        <f t="shared" si="4"/>
        <v>31.878177829171548</v>
      </c>
      <c r="C78" s="7">
        <f t="shared" si="3"/>
        <v>31</v>
      </c>
    </row>
    <row r="79" spans="1:3" x14ac:dyDescent="0.25">
      <c r="A79" s="7">
        <f t="shared" si="5"/>
        <v>69</v>
      </c>
      <c r="B79" s="40">
        <f t="shared" si="4"/>
        <v>32.148351242013419</v>
      </c>
      <c r="C79" s="7">
        <f t="shared" si="3"/>
        <v>32</v>
      </c>
    </row>
    <row r="80" spans="1:3" x14ac:dyDescent="0.25">
      <c r="A80" s="7">
        <f t="shared" si="5"/>
        <v>70</v>
      </c>
      <c r="B80" s="40">
        <f t="shared" si="4"/>
        <v>32.416573867739416</v>
      </c>
      <c r="C80" s="7">
        <f t="shared" si="3"/>
        <v>32</v>
      </c>
    </row>
    <row r="81" spans="1:3" x14ac:dyDescent="0.25">
      <c r="A81" s="7">
        <f t="shared" si="5"/>
        <v>71</v>
      </c>
      <c r="B81" s="40">
        <f t="shared" si="4"/>
        <v>32.682887362833547</v>
      </c>
      <c r="C81" s="7">
        <f t="shared" si="3"/>
        <v>32</v>
      </c>
    </row>
    <row r="82" spans="1:3" x14ac:dyDescent="0.25">
      <c r="A82" s="7">
        <f t="shared" si="5"/>
        <v>72</v>
      </c>
      <c r="B82" s="40">
        <f t="shared" si="4"/>
        <v>32.947331922020552</v>
      </c>
      <c r="C82" s="7">
        <f t="shared" si="3"/>
        <v>32</v>
      </c>
    </row>
    <row r="83" spans="1:3" x14ac:dyDescent="0.25">
      <c r="A83" s="7">
        <f t="shared" si="5"/>
        <v>73</v>
      </c>
      <c r="B83" s="40">
        <f t="shared" si="4"/>
        <v>33.209946349085598</v>
      </c>
      <c r="C83" s="7">
        <f t="shared" si="3"/>
        <v>33</v>
      </c>
    </row>
    <row r="84" spans="1:3" x14ac:dyDescent="0.25">
      <c r="A84" s="7">
        <f t="shared" si="5"/>
        <v>74</v>
      </c>
      <c r="B84" s="40">
        <f t="shared" si="4"/>
        <v>33.470768123342687</v>
      </c>
      <c r="C84" s="7">
        <f t="shared" si="3"/>
        <v>33</v>
      </c>
    </row>
    <row r="85" spans="1:3" x14ac:dyDescent="0.25">
      <c r="A85" s="7">
        <f t="shared" si="5"/>
        <v>75</v>
      </c>
      <c r="B85" s="40">
        <f t="shared" si="4"/>
        <v>33.729833462074168</v>
      </c>
      <c r="C85" s="7">
        <f t="shared" si="3"/>
        <v>33</v>
      </c>
    </row>
    <row r="86" spans="1:3" x14ac:dyDescent="0.25">
      <c r="A86" s="7">
        <f t="shared" si="5"/>
        <v>76</v>
      </c>
      <c r="B86" s="40">
        <f t="shared" si="4"/>
        <v>33.987177379235852</v>
      </c>
      <c r="C86" s="7">
        <f t="shared" si="3"/>
        <v>33</v>
      </c>
    </row>
    <row r="87" spans="1:3" x14ac:dyDescent="0.25">
      <c r="A87" s="7">
        <f t="shared" si="5"/>
        <v>77</v>
      </c>
      <c r="B87" s="40">
        <f t="shared" si="4"/>
        <v>34.242833740697165</v>
      </c>
      <c r="C87" s="7">
        <f t="shared" si="3"/>
        <v>34</v>
      </c>
    </row>
    <row r="88" spans="1:3" x14ac:dyDescent="0.25">
      <c r="A88" s="7">
        <f t="shared" si="5"/>
        <v>78</v>
      </c>
      <c r="B88" s="40">
        <f t="shared" si="4"/>
        <v>34.496835316262995</v>
      </c>
      <c r="C88" s="7">
        <f t="shared" si="3"/>
        <v>34</v>
      </c>
    </row>
    <row r="89" spans="1:3" x14ac:dyDescent="0.25">
      <c r="A89" s="7">
        <f t="shared" si="5"/>
        <v>79</v>
      </c>
      <c r="B89" s="40">
        <f t="shared" si="4"/>
        <v>34.749213828703581</v>
      </c>
      <c r="C89" s="7">
        <f t="shared" si="3"/>
        <v>34</v>
      </c>
    </row>
    <row r="90" spans="1:3" x14ac:dyDescent="0.25">
      <c r="A90" s="7">
        <f t="shared" si="5"/>
        <v>80</v>
      </c>
      <c r="B90" s="40">
        <f t="shared" si="4"/>
        <v>35</v>
      </c>
      <c r="C90" s="7">
        <f t="shared" si="3"/>
        <v>35</v>
      </c>
    </row>
    <row r="91" spans="1:3" x14ac:dyDescent="0.25">
      <c r="A91" s="7">
        <f t="shared" si="5"/>
        <v>81</v>
      </c>
      <c r="B91" s="40">
        <f t="shared" si="4"/>
        <v>35.249223594996216</v>
      </c>
      <c r="C91" s="7">
        <f t="shared" si="3"/>
        <v>35</v>
      </c>
    </row>
    <row r="92" spans="1:3" x14ac:dyDescent="0.25">
      <c r="A92" s="7">
        <f t="shared" si="5"/>
        <v>82</v>
      </c>
      <c r="B92" s="40">
        <f t="shared" si="4"/>
        <v>35.496913462633174</v>
      </c>
      <c r="C92" s="7">
        <f t="shared" si="3"/>
        <v>35</v>
      </c>
    </row>
    <row r="93" spans="1:3" x14ac:dyDescent="0.25">
      <c r="A93" s="7">
        <f t="shared" si="5"/>
        <v>83</v>
      </c>
      <c r="B93" s="40">
        <f t="shared" si="4"/>
        <v>35.743097574926722</v>
      </c>
      <c r="C93" s="7">
        <f t="shared" si="3"/>
        <v>35</v>
      </c>
    </row>
    <row r="94" spans="1:3" x14ac:dyDescent="0.25">
      <c r="A94" s="7">
        <f t="shared" si="5"/>
        <v>84</v>
      </c>
      <c r="B94" s="40">
        <f t="shared" si="4"/>
        <v>35.987803063838392</v>
      </c>
      <c r="C94" s="7">
        <f t="shared" si="3"/>
        <v>35</v>
      </c>
    </row>
    <row r="95" spans="1:3" x14ac:dyDescent="0.25">
      <c r="A95" s="7">
        <f t="shared" si="5"/>
        <v>85</v>
      </c>
      <c r="B95" s="40">
        <f t="shared" si="4"/>
        <v>36.231056256176608</v>
      </c>
      <c r="C95" s="7">
        <f t="shared" si="3"/>
        <v>36</v>
      </c>
    </row>
    <row r="96" spans="1:3" x14ac:dyDescent="0.25">
      <c r="A96" s="7">
        <f t="shared" si="5"/>
        <v>86</v>
      </c>
      <c r="B96" s="40">
        <f t="shared" si="4"/>
        <v>36.47288270665544</v>
      </c>
      <c r="C96" s="7">
        <f t="shared" si="3"/>
        <v>36</v>
      </c>
    </row>
    <row r="97" spans="1:3" x14ac:dyDescent="0.25">
      <c r="A97" s="7">
        <f t="shared" si="5"/>
        <v>87</v>
      </c>
      <c r="B97" s="40">
        <f t="shared" si="4"/>
        <v>36.71330722922842</v>
      </c>
      <c r="C97" s="7">
        <f t="shared" si="3"/>
        <v>36</v>
      </c>
    </row>
    <row r="98" spans="1:3" x14ac:dyDescent="0.25">
      <c r="A98" s="7">
        <f t="shared" si="5"/>
        <v>88</v>
      </c>
      <c r="B98" s="40">
        <f t="shared" si="4"/>
        <v>36.952353926806062</v>
      </c>
      <c r="C98" s="7">
        <f t="shared" si="3"/>
        <v>36</v>
      </c>
    </row>
    <row r="99" spans="1:3" x14ac:dyDescent="0.25">
      <c r="A99" s="7">
        <f t="shared" si="5"/>
        <v>89</v>
      </c>
      <c r="B99" s="40">
        <f t="shared" si="4"/>
        <v>37.190046219457976</v>
      </c>
      <c r="C99" s="7">
        <f t="shared" si="3"/>
        <v>37</v>
      </c>
    </row>
    <row r="100" spans="1:3" x14ac:dyDescent="0.25">
      <c r="A100" s="7">
        <f t="shared" si="5"/>
        <v>90</v>
      </c>
      <c r="B100" s="40">
        <f t="shared" si="4"/>
        <v>37.426406871192853</v>
      </c>
      <c r="C100" s="7">
        <f t="shared" si="3"/>
        <v>37</v>
      </c>
    </row>
    <row r="101" spans="1:3" x14ac:dyDescent="0.25">
      <c r="A101" s="7">
        <f t="shared" si="5"/>
        <v>91</v>
      </c>
      <c r="B101" s="40">
        <f t="shared" si="4"/>
        <v>37.661458015403085</v>
      </c>
      <c r="C101" s="7">
        <f t="shared" si="3"/>
        <v>37</v>
      </c>
    </row>
    <row r="102" spans="1:3" x14ac:dyDescent="0.25">
      <c r="A102" s="7">
        <f t="shared" si="5"/>
        <v>92</v>
      </c>
      <c r="B102" s="40">
        <f t="shared" si="4"/>
        <v>37.895221179054431</v>
      </c>
      <c r="C102" s="7">
        <f t="shared" si="3"/>
        <v>37</v>
      </c>
    </row>
    <row r="103" spans="1:3" x14ac:dyDescent="0.25">
      <c r="A103" s="7">
        <f t="shared" si="5"/>
        <v>93</v>
      </c>
      <c r="B103" s="40">
        <f t="shared" si="4"/>
        <v>38.127717305695647</v>
      </c>
      <c r="C103" s="7">
        <f t="shared" si="3"/>
        <v>38</v>
      </c>
    </row>
    <row r="104" spans="1:3" x14ac:dyDescent="0.25">
      <c r="A104" s="7">
        <f t="shared" si="5"/>
        <v>94</v>
      </c>
      <c r="B104" s="40">
        <f t="shared" si="4"/>
        <v>38.358966777357601</v>
      </c>
      <c r="C104" s="7">
        <f t="shared" si="3"/>
        <v>38</v>
      </c>
    </row>
    <row r="105" spans="1:3" x14ac:dyDescent="0.25">
      <c r="A105" s="7">
        <f t="shared" si="5"/>
        <v>95</v>
      </c>
      <c r="B105" s="40">
        <f t="shared" si="4"/>
        <v>38.588989435406738</v>
      </c>
      <c r="C105" s="7">
        <f t="shared" si="3"/>
        <v>38</v>
      </c>
    </row>
    <row r="106" spans="1:3" x14ac:dyDescent="0.25">
      <c r="A106" s="7">
        <f t="shared" si="5"/>
        <v>96</v>
      </c>
      <c r="B106" s="40">
        <f t="shared" si="4"/>
        <v>38.81780460041329</v>
      </c>
      <c r="C106" s="7">
        <f t="shared" si="3"/>
        <v>38</v>
      </c>
    </row>
    <row r="107" spans="1:3" x14ac:dyDescent="0.25">
      <c r="A107" s="7">
        <f t="shared" si="5"/>
        <v>97</v>
      </c>
      <c r="B107" s="40">
        <f t="shared" si="4"/>
        <v>39.045431091090478</v>
      </c>
      <c r="C107" s="7">
        <f t="shared" si="3"/>
        <v>39</v>
      </c>
    </row>
    <row r="108" spans="1:3" x14ac:dyDescent="0.25">
      <c r="A108" s="7">
        <f t="shared" si="5"/>
        <v>98</v>
      </c>
      <c r="B108" s="40">
        <f t="shared" si="4"/>
        <v>39.271887242357309</v>
      </c>
      <c r="C108" s="7">
        <f t="shared" si="3"/>
        <v>39</v>
      </c>
    </row>
    <row r="109" spans="1:3" x14ac:dyDescent="0.25">
      <c r="A109" s="7">
        <f t="shared" si="5"/>
        <v>99</v>
      </c>
      <c r="B109" s="40">
        <f t="shared" si="4"/>
        <v>39.497190922573978</v>
      </c>
      <c r="C109" s="7">
        <f t="shared" si="3"/>
        <v>39</v>
      </c>
    </row>
    <row r="110" spans="1:3" x14ac:dyDescent="0.25">
      <c r="A110" s="7">
        <f t="shared" ref="A110:A173" si="6">A109+1</f>
        <v>100</v>
      </c>
      <c r="B110" s="40">
        <f t="shared" si="4"/>
        <v>39.721359549995796</v>
      </c>
      <c r="C110" s="7">
        <f t="shared" si="3"/>
        <v>39</v>
      </c>
    </row>
    <row r="111" spans="1:3" x14ac:dyDescent="0.25">
      <c r="A111" s="7">
        <f t="shared" si="6"/>
        <v>101</v>
      </c>
      <c r="B111" s="40">
        <f t="shared" ref="B111:B174" si="7">MAX(0,-5+2*SQRT(5*A111))</f>
        <v>39.944410108488462</v>
      </c>
      <c r="C111" s="7">
        <f t="shared" ref="C111:C174" si="8">FLOOR(B111,1)</f>
        <v>39</v>
      </c>
    </row>
    <row r="112" spans="1:3" x14ac:dyDescent="0.25">
      <c r="A112" s="7">
        <f t="shared" si="6"/>
        <v>102</v>
      </c>
      <c r="B112" s="40">
        <f t="shared" si="7"/>
        <v>40.166359162544857</v>
      </c>
      <c r="C112" s="7">
        <f t="shared" si="8"/>
        <v>40</v>
      </c>
    </row>
    <row r="113" spans="1:3" x14ac:dyDescent="0.25">
      <c r="A113" s="7">
        <f t="shared" si="6"/>
        <v>103</v>
      </c>
      <c r="B113" s="40">
        <f t="shared" si="7"/>
        <v>40.387222871640866</v>
      </c>
      <c r="C113" s="7">
        <f t="shared" si="8"/>
        <v>40</v>
      </c>
    </row>
    <row r="114" spans="1:3" x14ac:dyDescent="0.25">
      <c r="A114" s="7">
        <f t="shared" si="6"/>
        <v>104</v>
      </c>
      <c r="B114" s="40">
        <f t="shared" si="7"/>
        <v>40.607017003965517</v>
      </c>
      <c r="C114" s="7">
        <f t="shared" si="8"/>
        <v>40</v>
      </c>
    </row>
    <row r="115" spans="1:3" x14ac:dyDescent="0.25">
      <c r="A115" s="7">
        <f t="shared" si="6"/>
        <v>105</v>
      </c>
      <c r="B115" s="40">
        <f t="shared" si="7"/>
        <v>40.825756949558397</v>
      </c>
      <c r="C115" s="7">
        <f t="shared" si="8"/>
        <v>40</v>
      </c>
    </row>
    <row r="116" spans="1:3" x14ac:dyDescent="0.25">
      <c r="A116" s="7">
        <f t="shared" si="6"/>
        <v>106</v>
      </c>
      <c r="B116" s="40">
        <f t="shared" si="7"/>
        <v>41.043457732885351</v>
      </c>
      <c r="C116" s="7">
        <f t="shared" si="8"/>
        <v>41</v>
      </c>
    </row>
    <row r="117" spans="1:3" x14ac:dyDescent="0.25">
      <c r="A117" s="7">
        <f t="shared" si="6"/>
        <v>107</v>
      </c>
      <c r="B117" s="40">
        <f t="shared" si="7"/>
        <v>41.260134024881509</v>
      </c>
      <c r="C117" s="7">
        <f t="shared" si="8"/>
        <v>41</v>
      </c>
    </row>
    <row r="118" spans="1:3" x14ac:dyDescent="0.25">
      <c r="A118" s="7">
        <f t="shared" si="6"/>
        <v>108</v>
      </c>
      <c r="B118" s="40">
        <f t="shared" si="7"/>
        <v>41.475800154489001</v>
      </c>
      <c r="C118" s="7">
        <f t="shared" si="8"/>
        <v>41</v>
      </c>
    </row>
    <row r="119" spans="1:3" x14ac:dyDescent="0.25">
      <c r="A119" s="7">
        <f t="shared" si="6"/>
        <v>109</v>
      </c>
      <c r="B119" s="40">
        <f t="shared" si="7"/>
        <v>41.690470119715009</v>
      </c>
      <c r="C119" s="7">
        <f t="shared" si="8"/>
        <v>41</v>
      </c>
    </row>
    <row r="120" spans="1:3" x14ac:dyDescent="0.25">
      <c r="A120" s="7">
        <f t="shared" si="6"/>
        <v>110</v>
      </c>
      <c r="B120" s="40">
        <f t="shared" si="7"/>
        <v>41.904157598234299</v>
      </c>
      <c r="C120" s="7">
        <f t="shared" si="8"/>
        <v>41</v>
      </c>
    </row>
    <row r="121" spans="1:3" x14ac:dyDescent="0.25">
      <c r="A121" s="7">
        <f t="shared" si="6"/>
        <v>111</v>
      </c>
      <c r="B121" s="40">
        <f t="shared" si="7"/>
        <v>42.116875957558989</v>
      </c>
      <c r="C121" s="7">
        <f t="shared" si="8"/>
        <v>42</v>
      </c>
    </row>
    <row r="122" spans="1:3" x14ac:dyDescent="0.25">
      <c r="A122" s="7">
        <f t="shared" si="6"/>
        <v>112</v>
      </c>
      <c r="B122" s="40">
        <f t="shared" si="7"/>
        <v>42.328638264796929</v>
      </c>
      <c r="C122" s="7">
        <f t="shared" si="8"/>
        <v>42</v>
      </c>
    </row>
    <row r="123" spans="1:3" x14ac:dyDescent="0.25">
      <c r="A123" s="7">
        <f t="shared" si="6"/>
        <v>113</v>
      </c>
      <c r="B123" s="40">
        <f t="shared" si="7"/>
        <v>42.539457296018853</v>
      </c>
      <c r="C123" s="7">
        <f t="shared" si="8"/>
        <v>42</v>
      </c>
    </row>
    <row r="124" spans="1:3" x14ac:dyDescent="0.25">
      <c r="A124" s="7">
        <f t="shared" si="6"/>
        <v>114</v>
      </c>
      <c r="B124" s="40">
        <f t="shared" si="7"/>
        <v>42.749345545253291</v>
      </c>
      <c r="C124" s="7">
        <f t="shared" si="8"/>
        <v>42</v>
      </c>
    </row>
    <row r="125" spans="1:3" x14ac:dyDescent="0.25">
      <c r="A125" s="7">
        <f t="shared" si="6"/>
        <v>115</v>
      </c>
      <c r="B125" s="40">
        <f t="shared" si="7"/>
        <v>42.958315233127195</v>
      </c>
      <c r="C125" s="7">
        <f t="shared" si="8"/>
        <v>42</v>
      </c>
    </row>
    <row r="126" spans="1:3" x14ac:dyDescent="0.25">
      <c r="A126" s="7">
        <f t="shared" si="6"/>
        <v>116</v>
      </c>
      <c r="B126" s="40">
        <f t="shared" si="7"/>
        <v>43.166378315169183</v>
      </c>
      <c r="C126" s="7">
        <f t="shared" si="8"/>
        <v>43</v>
      </c>
    </row>
    <row r="127" spans="1:3" x14ac:dyDescent="0.25">
      <c r="A127" s="7">
        <f t="shared" si="6"/>
        <v>117</v>
      </c>
      <c r="B127" s="40">
        <f t="shared" si="7"/>
        <v>43.373546489791295</v>
      </c>
      <c r="C127" s="7">
        <f t="shared" si="8"/>
        <v>43</v>
      </c>
    </row>
    <row r="128" spans="1:3" x14ac:dyDescent="0.25">
      <c r="A128" s="7">
        <f t="shared" si="6"/>
        <v>118</v>
      </c>
      <c r="B128" s="40">
        <f t="shared" si="7"/>
        <v>43.579831205964474</v>
      </c>
      <c r="C128" s="7">
        <f t="shared" si="8"/>
        <v>43</v>
      </c>
    </row>
    <row r="129" spans="1:3" x14ac:dyDescent="0.25">
      <c r="A129" s="7">
        <f t="shared" si="6"/>
        <v>119</v>
      </c>
      <c r="B129" s="40">
        <f t="shared" si="7"/>
        <v>43.785243670601872</v>
      </c>
      <c r="C129" s="7">
        <f t="shared" si="8"/>
        <v>43</v>
      </c>
    </row>
    <row r="130" spans="1:3" x14ac:dyDescent="0.25">
      <c r="A130" s="7">
        <f t="shared" si="6"/>
        <v>120</v>
      </c>
      <c r="B130" s="40">
        <f t="shared" si="7"/>
        <v>43.989794855663561</v>
      </c>
      <c r="C130" s="7">
        <f t="shared" si="8"/>
        <v>43</v>
      </c>
    </row>
    <row r="131" spans="1:3" x14ac:dyDescent="0.25">
      <c r="A131" s="7">
        <f t="shared" si="6"/>
        <v>121</v>
      </c>
      <c r="B131" s="40">
        <f t="shared" si="7"/>
        <v>44.193495504995376</v>
      </c>
      <c r="C131" s="7">
        <f t="shared" si="8"/>
        <v>44</v>
      </c>
    </row>
    <row r="132" spans="1:3" x14ac:dyDescent="0.25">
      <c r="A132" s="7">
        <f t="shared" si="6"/>
        <v>122</v>
      </c>
      <c r="B132" s="40">
        <f t="shared" si="7"/>
        <v>44.396356140913873</v>
      </c>
      <c r="C132" s="7">
        <f t="shared" si="8"/>
        <v>44</v>
      </c>
    </row>
    <row r="133" spans="1:3" x14ac:dyDescent="0.25">
      <c r="A133" s="7">
        <f t="shared" si="6"/>
        <v>123</v>
      </c>
      <c r="B133" s="40">
        <f t="shared" si="7"/>
        <v>44.598387070548981</v>
      </c>
      <c r="C133" s="7">
        <f t="shared" si="8"/>
        <v>44</v>
      </c>
    </row>
    <row r="134" spans="1:3" x14ac:dyDescent="0.25">
      <c r="A134" s="7">
        <f t="shared" si="6"/>
        <v>124</v>
      </c>
      <c r="B134" s="40">
        <f t="shared" si="7"/>
        <v>44.79959839195493</v>
      </c>
      <c r="C134" s="7">
        <f t="shared" si="8"/>
        <v>44</v>
      </c>
    </row>
    <row r="135" spans="1:3" x14ac:dyDescent="0.25">
      <c r="A135" s="7">
        <f t="shared" si="6"/>
        <v>125</v>
      </c>
      <c r="B135" s="40">
        <f t="shared" si="7"/>
        <v>45</v>
      </c>
      <c r="C135" s="7">
        <f t="shared" si="8"/>
        <v>45</v>
      </c>
    </row>
    <row r="136" spans="1:3" x14ac:dyDescent="0.25">
      <c r="A136" s="7">
        <f t="shared" si="6"/>
        <v>126</v>
      </c>
      <c r="B136" s="40">
        <f t="shared" si="7"/>
        <v>45.19960159204453</v>
      </c>
      <c r="C136" s="7">
        <f t="shared" si="8"/>
        <v>45</v>
      </c>
    </row>
    <row r="137" spans="1:3" x14ac:dyDescent="0.25">
      <c r="A137" s="7">
        <f t="shared" si="6"/>
        <v>127</v>
      </c>
      <c r="B137" s="40">
        <f t="shared" si="7"/>
        <v>45.398412673416608</v>
      </c>
      <c r="C137" s="7">
        <f t="shared" si="8"/>
        <v>45</v>
      </c>
    </row>
    <row r="138" spans="1:3" x14ac:dyDescent="0.25">
      <c r="A138" s="7">
        <f t="shared" si="6"/>
        <v>128</v>
      </c>
      <c r="B138" s="40">
        <f t="shared" si="7"/>
        <v>45.596442562694072</v>
      </c>
      <c r="C138" s="7">
        <f t="shared" si="8"/>
        <v>45</v>
      </c>
    </row>
    <row r="139" spans="1:3" x14ac:dyDescent="0.25">
      <c r="A139" s="7">
        <f t="shared" si="6"/>
        <v>129</v>
      </c>
      <c r="B139" s="40">
        <f t="shared" si="7"/>
        <v>45.793700396801178</v>
      </c>
      <c r="C139" s="7">
        <f t="shared" si="8"/>
        <v>45</v>
      </c>
    </row>
    <row r="140" spans="1:3" x14ac:dyDescent="0.25">
      <c r="A140" s="7">
        <f t="shared" si="6"/>
        <v>130</v>
      </c>
      <c r="B140" s="40">
        <f t="shared" si="7"/>
        <v>45.990195135927848</v>
      </c>
      <c r="C140" s="7">
        <f t="shared" si="8"/>
        <v>45</v>
      </c>
    </row>
    <row r="141" spans="1:3" x14ac:dyDescent="0.25">
      <c r="A141" s="7">
        <f t="shared" si="6"/>
        <v>131</v>
      </c>
      <c r="B141" s="40">
        <f t="shared" si="7"/>
        <v>46.185935568278907</v>
      </c>
      <c r="C141" s="7">
        <f t="shared" si="8"/>
        <v>46</v>
      </c>
    </row>
    <row r="142" spans="1:3" x14ac:dyDescent="0.25">
      <c r="A142" s="7">
        <f t="shared" si="6"/>
        <v>132</v>
      </c>
      <c r="B142" s="40">
        <f t="shared" si="7"/>
        <v>46.380930314660517</v>
      </c>
      <c r="C142" s="7">
        <f t="shared" si="8"/>
        <v>46</v>
      </c>
    </row>
    <row r="143" spans="1:3" x14ac:dyDescent="0.25">
      <c r="A143" s="7">
        <f t="shared" si="6"/>
        <v>133</v>
      </c>
      <c r="B143" s="40">
        <f t="shared" si="7"/>
        <v>46.575187832910508</v>
      </c>
      <c r="C143" s="7">
        <f t="shared" si="8"/>
        <v>46</v>
      </c>
    </row>
    <row r="144" spans="1:3" x14ac:dyDescent="0.25">
      <c r="A144" s="7">
        <f t="shared" si="6"/>
        <v>134</v>
      </c>
      <c r="B144" s="40">
        <f t="shared" si="7"/>
        <v>46.768716422179139</v>
      </c>
      <c r="C144" s="7">
        <f t="shared" si="8"/>
        <v>46</v>
      </c>
    </row>
    <row r="145" spans="1:3" x14ac:dyDescent="0.25">
      <c r="A145" s="7">
        <f t="shared" si="6"/>
        <v>135</v>
      </c>
      <c r="B145" s="40">
        <f t="shared" si="7"/>
        <v>46.96152422706632</v>
      </c>
      <c r="C145" s="7">
        <f t="shared" si="8"/>
        <v>46</v>
      </c>
    </row>
    <row r="146" spans="1:3" x14ac:dyDescent="0.25">
      <c r="A146" s="7">
        <f t="shared" si="6"/>
        <v>136</v>
      </c>
      <c r="B146" s="40">
        <f t="shared" si="7"/>
        <v>47.153619241621193</v>
      </c>
      <c r="C146" s="7">
        <f t="shared" si="8"/>
        <v>47</v>
      </c>
    </row>
    <row r="147" spans="1:3" x14ac:dyDescent="0.25">
      <c r="A147" s="7">
        <f t="shared" si="6"/>
        <v>137</v>
      </c>
      <c r="B147" s="40">
        <f t="shared" si="7"/>
        <v>47.345009313209601</v>
      </c>
      <c r="C147" s="7">
        <f t="shared" si="8"/>
        <v>47</v>
      </c>
    </row>
    <row r="148" spans="1:3" x14ac:dyDescent="0.25">
      <c r="A148" s="7">
        <f t="shared" si="6"/>
        <v>138</v>
      </c>
      <c r="B148" s="40">
        <f t="shared" si="7"/>
        <v>47.535702146254792</v>
      </c>
      <c r="C148" s="7">
        <f t="shared" si="8"/>
        <v>47</v>
      </c>
    </row>
    <row r="149" spans="1:3" x14ac:dyDescent="0.25">
      <c r="A149" s="7">
        <f t="shared" si="6"/>
        <v>139</v>
      </c>
      <c r="B149" s="40">
        <f t="shared" si="7"/>
        <v>47.725705305856273</v>
      </c>
      <c r="C149" s="7">
        <f t="shared" si="8"/>
        <v>47</v>
      </c>
    </row>
    <row r="150" spans="1:3" x14ac:dyDescent="0.25">
      <c r="A150" s="7">
        <f t="shared" si="6"/>
        <v>140</v>
      </c>
      <c r="B150" s="40">
        <f t="shared" si="7"/>
        <v>47.915026221291811</v>
      </c>
      <c r="C150" s="7">
        <f t="shared" si="8"/>
        <v>47</v>
      </c>
    </row>
    <row r="151" spans="1:3" x14ac:dyDescent="0.25">
      <c r="A151" s="7">
        <f t="shared" si="6"/>
        <v>141</v>
      </c>
      <c r="B151" s="40">
        <f t="shared" si="7"/>
        <v>48.103672189407014</v>
      </c>
      <c r="C151" s="7">
        <f t="shared" si="8"/>
        <v>48</v>
      </c>
    </row>
    <row r="152" spans="1:3" x14ac:dyDescent="0.25">
      <c r="A152" s="7">
        <f t="shared" si="6"/>
        <v>142</v>
      </c>
      <c r="B152" s="40">
        <f t="shared" si="7"/>
        <v>48.291650377896914</v>
      </c>
      <c r="C152" s="7">
        <f t="shared" si="8"/>
        <v>48</v>
      </c>
    </row>
    <row r="153" spans="1:3" x14ac:dyDescent="0.25">
      <c r="A153" s="7">
        <f t="shared" si="6"/>
        <v>143</v>
      </c>
      <c r="B153" s="40">
        <f t="shared" si="7"/>
        <v>48.478967828483754</v>
      </c>
      <c r="C153" s="7">
        <f t="shared" si="8"/>
        <v>48</v>
      </c>
    </row>
    <row r="154" spans="1:3" x14ac:dyDescent="0.25">
      <c r="A154" s="7">
        <f t="shared" si="6"/>
        <v>144</v>
      </c>
      <c r="B154" s="40">
        <f t="shared" si="7"/>
        <v>48.665631459994955</v>
      </c>
      <c r="C154" s="7">
        <f t="shared" si="8"/>
        <v>48</v>
      </c>
    </row>
    <row r="155" spans="1:3" x14ac:dyDescent="0.25">
      <c r="A155" s="7">
        <f t="shared" si="6"/>
        <v>145</v>
      </c>
      <c r="B155" s="40">
        <f t="shared" si="7"/>
        <v>48.851648071345039</v>
      </c>
      <c r="C155" s="7">
        <f t="shared" si="8"/>
        <v>48</v>
      </c>
    </row>
    <row r="156" spans="1:3" x14ac:dyDescent="0.25">
      <c r="A156" s="7">
        <f t="shared" si="6"/>
        <v>146</v>
      </c>
      <c r="B156" s="40">
        <f t="shared" si="7"/>
        <v>49.037024344425184</v>
      </c>
      <c r="C156" s="7">
        <f t="shared" si="8"/>
        <v>49</v>
      </c>
    </row>
    <row r="157" spans="1:3" x14ac:dyDescent="0.25">
      <c r="A157" s="7">
        <f t="shared" si="6"/>
        <v>147</v>
      </c>
      <c r="B157" s="40">
        <f t="shared" si="7"/>
        <v>49.221766846903833</v>
      </c>
      <c r="C157" s="7">
        <f t="shared" si="8"/>
        <v>49</v>
      </c>
    </row>
    <row r="158" spans="1:3" x14ac:dyDescent="0.25">
      <c r="A158" s="7">
        <f t="shared" si="6"/>
        <v>148</v>
      </c>
      <c r="B158" s="40">
        <f t="shared" si="7"/>
        <v>49.405882034941776</v>
      </c>
      <c r="C158" s="7">
        <f t="shared" si="8"/>
        <v>49</v>
      </c>
    </row>
    <row r="159" spans="1:3" x14ac:dyDescent="0.25">
      <c r="A159" s="7">
        <f t="shared" si="6"/>
        <v>149</v>
      </c>
      <c r="B159" s="40">
        <f t="shared" si="7"/>
        <v>49.589376255824725</v>
      </c>
      <c r="C159" s="7">
        <f t="shared" si="8"/>
        <v>49</v>
      </c>
    </row>
    <row r="160" spans="1:3" x14ac:dyDescent="0.25">
      <c r="A160" s="7">
        <f t="shared" si="6"/>
        <v>150</v>
      </c>
      <c r="B160" s="40">
        <f t="shared" si="7"/>
        <v>49.772255750516614</v>
      </c>
      <c r="C160" s="7">
        <f t="shared" si="8"/>
        <v>49</v>
      </c>
    </row>
    <row r="161" spans="1:3" x14ac:dyDescent="0.25">
      <c r="A161" s="7">
        <f t="shared" si="6"/>
        <v>151</v>
      </c>
      <c r="B161" s="40">
        <f t="shared" si="7"/>
        <v>49.954526656136345</v>
      </c>
      <c r="C161" s="7">
        <f t="shared" si="8"/>
        <v>49</v>
      </c>
    </row>
    <row r="162" spans="1:3" x14ac:dyDescent="0.25">
      <c r="A162" s="7">
        <f t="shared" si="6"/>
        <v>152</v>
      </c>
      <c r="B162" s="40">
        <f t="shared" si="7"/>
        <v>50.136195008360886</v>
      </c>
      <c r="C162" s="7">
        <f t="shared" si="8"/>
        <v>50</v>
      </c>
    </row>
    <row r="163" spans="1:3" x14ac:dyDescent="0.25">
      <c r="A163" s="7">
        <f t="shared" si="6"/>
        <v>153</v>
      </c>
      <c r="B163" s="40">
        <f t="shared" si="7"/>
        <v>50.317266743757322</v>
      </c>
      <c r="C163" s="7">
        <f t="shared" si="8"/>
        <v>50</v>
      </c>
    </row>
    <row r="164" spans="1:3" x14ac:dyDescent="0.25">
      <c r="A164" s="7">
        <f t="shared" si="6"/>
        <v>154</v>
      </c>
      <c r="B164" s="40">
        <f t="shared" si="7"/>
        <v>50.497747702046432</v>
      </c>
      <c r="C164" s="7">
        <f t="shared" si="8"/>
        <v>50</v>
      </c>
    </row>
    <row r="165" spans="1:3" x14ac:dyDescent="0.25">
      <c r="A165" s="7">
        <f t="shared" si="6"/>
        <v>155</v>
      </c>
      <c r="B165" s="40">
        <f t="shared" si="7"/>
        <v>50.677643628300217</v>
      </c>
      <c r="C165" s="7">
        <f t="shared" si="8"/>
        <v>50</v>
      </c>
    </row>
    <row r="166" spans="1:3" x14ac:dyDescent="0.25">
      <c r="A166" s="7">
        <f t="shared" si="6"/>
        <v>156</v>
      </c>
      <c r="B166" s="40">
        <f t="shared" si="7"/>
        <v>50.856960175075763</v>
      </c>
      <c r="C166" s="7">
        <f t="shared" si="8"/>
        <v>50</v>
      </c>
    </row>
    <row r="167" spans="1:3" x14ac:dyDescent="0.25">
      <c r="A167" s="7">
        <f t="shared" si="6"/>
        <v>157</v>
      </c>
      <c r="B167" s="40">
        <f t="shared" si="7"/>
        <v>51.0357029044876</v>
      </c>
      <c r="C167" s="7">
        <f t="shared" si="8"/>
        <v>51</v>
      </c>
    </row>
    <row r="168" spans="1:3" x14ac:dyDescent="0.25">
      <c r="A168" s="7">
        <f t="shared" si="6"/>
        <v>158</v>
      </c>
      <c r="B168" s="40">
        <f t="shared" si="7"/>
        <v>51.213877290220786</v>
      </c>
      <c r="C168" s="7">
        <f t="shared" si="8"/>
        <v>51</v>
      </c>
    </row>
    <row r="169" spans="1:3" x14ac:dyDescent="0.25">
      <c r="A169" s="7">
        <f t="shared" si="6"/>
        <v>159</v>
      </c>
      <c r="B169" s="40">
        <f t="shared" si="7"/>
        <v>51.391488719486738</v>
      </c>
      <c r="C169" s="7">
        <f t="shared" si="8"/>
        <v>51</v>
      </c>
    </row>
    <row r="170" spans="1:3" x14ac:dyDescent="0.25">
      <c r="A170" s="7">
        <f t="shared" si="6"/>
        <v>160</v>
      </c>
      <c r="B170" s="40">
        <f t="shared" si="7"/>
        <v>51.568542494923804</v>
      </c>
      <c r="C170" s="7">
        <f t="shared" si="8"/>
        <v>51</v>
      </c>
    </row>
    <row r="171" spans="1:3" x14ac:dyDescent="0.25">
      <c r="A171" s="7">
        <f t="shared" si="6"/>
        <v>161</v>
      </c>
      <c r="B171" s="40">
        <f t="shared" si="7"/>
        <v>51.745043836444431</v>
      </c>
      <c r="C171" s="7">
        <f t="shared" si="8"/>
        <v>51</v>
      </c>
    </row>
    <row r="172" spans="1:3" x14ac:dyDescent="0.25">
      <c r="A172" s="7">
        <f t="shared" si="6"/>
        <v>162</v>
      </c>
      <c r="B172" s="40">
        <f t="shared" si="7"/>
        <v>51.920997883030829</v>
      </c>
      <c r="C172" s="7">
        <f t="shared" si="8"/>
        <v>51</v>
      </c>
    </row>
    <row r="173" spans="1:3" x14ac:dyDescent="0.25">
      <c r="A173" s="7">
        <f t="shared" si="6"/>
        <v>163</v>
      </c>
      <c r="B173" s="40">
        <f t="shared" si="7"/>
        <v>52.096409694480791</v>
      </c>
      <c r="C173" s="7">
        <f t="shared" si="8"/>
        <v>52</v>
      </c>
    </row>
    <row r="174" spans="1:3" x14ac:dyDescent="0.25">
      <c r="A174" s="7">
        <f t="shared" ref="A174:A237" si="9">A173+1</f>
        <v>164</v>
      </c>
      <c r="B174" s="40">
        <f t="shared" si="7"/>
        <v>52.271284253105414</v>
      </c>
      <c r="C174" s="7">
        <f t="shared" si="8"/>
        <v>52</v>
      </c>
    </row>
    <row r="175" spans="1:3" x14ac:dyDescent="0.25">
      <c r="A175" s="7">
        <f t="shared" si="9"/>
        <v>165</v>
      </c>
      <c r="B175" s="40">
        <f t="shared" ref="B175:B215" si="10">MAX(0,-5+2*SQRT(5*A175))</f>
        <v>52.445626465380286</v>
      </c>
      <c r="C175" s="7">
        <f t="shared" ref="C175:C215" si="11">FLOOR(B175,1)</f>
        <v>52</v>
      </c>
    </row>
    <row r="176" spans="1:3" x14ac:dyDescent="0.25">
      <c r="A176" s="7">
        <f t="shared" si="9"/>
        <v>166</v>
      </c>
      <c r="B176" s="40">
        <f t="shared" si="10"/>
        <v>52.619441163551734</v>
      </c>
      <c r="C176" s="7">
        <f t="shared" si="11"/>
        <v>52</v>
      </c>
    </row>
    <row r="177" spans="1:3" x14ac:dyDescent="0.25">
      <c r="A177" s="7">
        <f t="shared" si="9"/>
        <v>167</v>
      </c>
      <c r="B177" s="40">
        <f t="shared" si="10"/>
        <v>52.79273310719956</v>
      </c>
      <c r="C177" s="7">
        <f t="shared" si="11"/>
        <v>52</v>
      </c>
    </row>
    <row r="178" spans="1:3" x14ac:dyDescent="0.25">
      <c r="A178" s="7">
        <f t="shared" si="9"/>
        <v>168</v>
      </c>
      <c r="B178" s="40">
        <f t="shared" si="10"/>
        <v>52.965506984757752</v>
      </c>
      <c r="C178" s="7">
        <f t="shared" si="11"/>
        <v>52</v>
      </c>
    </row>
    <row r="179" spans="1:3" x14ac:dyDescent="0.25">
      <c r="A179" s="7">
        <f t="shared" si="9"/>
        <v>169</v>
      </c>
      <c r="B179" s="40">
        <f t="shared" si="10"/>
        <v>53.137767414994535</v>
      </c>
      <c r="C179" s="7">
        <f t="shared" si="11"/>
        <v>53</v>
      </c>
    </row>
    <row r="180" spans="1:3" x14ac:dyDescent="0.25">
      <c r="A180" s="7">
        <f t="shared" si="9"/>
        <v>170</v>
      </c>
      <c r="B180" s="40">
        <f t="shared" si="10"/>
        <v>53.309518948453004</v>
      </c>
      <c r="C180" s="7">
        <f t="shared" si="11"/>
        <v>53</v>
      </c>
    </row>
    <row r="181" spans="1:3" x14ac:dyDescent="0.25">
      <c r="A181" s="7">
        <f t="shared" si="9"/>
        <v>171</v>
      </c>
      <c r="B181" s="40">
        <f t="shared" si="10"/>
        <v>53.480766068853782</v>
      </c>
      <c r="C181" s="7">
        <f t="shared" si="11"/>
        <v>53</v>
      </c>
    </row>
    <row r="182" spans="1:3" x14ac:dyDescent="0.25">
      <c r="A182" s="7">
        <f t="shared" si="9"/>
        <v>172</v>
      </c>
      <c r="B182" s="40">
        <f t="shared" si="10"/>
        <v>53.651513194460719</v>
      </c>
      <c r="C182" s="7">
        <f t="shared" si="11"/>
        <v>53</v>
      </c>
    </row>
    <row r="183" spans="1:3" x14ac:dyDescent="0.25">
      <c r="A183" s="7">
        <f t="shared" si="9"/>
        <v>173</v>
      </c>
      <c r="B183" s="40">
        <f t="shared" si="10"/>
        <v>53.821764679410968</v>
      </c>
      <c r="C183" s="7">
        <f t="shared" si="11"/>
        <v>53</v>
      </c>
    </row>
    <row r="184" spans="1:3" x14ac:dyDescent="0.25">
      <c r="A184" s="7">
        <f t="shared" si="9"/>
        <v>174</v>
      </c>
      <c r="B184" s="40">
        <f t="shared" si="10"/>
        <v>53.9915248150105</v>
      </c>
      <c r="C184" s="7">
        <f t="shared" si="11"/>
        <v>53</v>
      </c>
    </row>
    <row r="185" spans="1:3" x14ac:dyDescent="0.25">
      <c r="A185" s="7">
        <f t="shared" si="9"/>
        <v>175</v>
      </c>
      <c r="B185" s="40">
        <f t="shared" si="10"/>
        <v>54.16079783099616</v>
      </c>
      <c r="C185" s="7">
        <f t="shared" si="11"/>
        <v>54</v>
      </c>
    </row>
    <row r="186" spans="1:3" x14ac:dyDescent="0.25">
      <c r="A186" s="7">
        <f t="shared" si="9"/>
        <v>176</v>
      </c>
      <c r="B186" s="40">
        <f t="shared" si="10"/>
        <v>54.329587896765304</v>
      </c>
      <c r="C186" s="7">
        <f t="shared" si="11"/>
        <v>54</v>
      </c>
    </row>
    <row r="187" spans="1:3" x14ac:dyDescent="0.25">
      <c r="A187" s="7">
        <f t="shared" si="9"/>
        <v>177</v>
      </c>
      <c r="B187" s="40">
        <f t="shared" si="10"/>
        <v>54.497899122574069</v>
      </c>
      <c r="C187" s="7">
        <f t="shared" si="11"/>
        <v>54</v>
      </c>
    </row>
    <row r="188" spans="1:3" x14ac:dyDescent="0.25">
      <c r="A188" s="7">
        <f t="shared" si="9"/>
        <v>178</v>
      </c>
      <c r="B188" s="40">
        <f t="shared" si="10"/>
        <v>54.665735560705194</v>
      </c>
      <c r="C188" s="7">
        <f t="shared" si="11"/>
        <v>54</v>
      </c>
    </row>
    <row r="189" spans="1:3" x14ac:dyDescent="0.25">
      <c r="A189" s="7">
        <f t="shared" si="9"/>
        <v>179</v>
      </c>
      <c r="B189" s="40">
        <f t="shared" si="10"/>
        <v>54.833101206606365</v>
      </c>
      <c r="C189" s="7">
        <f t="shared" si="11"/>
        <v>54</v>
      </c>
    </row>
    <row r="190" spans="1:3" x14ac:dyDescent="0.25">
      <c r="A190" s="7">
        <f t="shared" si="9"/>
        <v>180</v>
      </c>
      <c r="B190" s="40">
        <f t="shared" si="10"/>
        <v>55</v>
      </c>
      <c r="C190" s="7">
        <f t="shared" si="11"/>
        <v>55</v>
      </c>
    </row>
    <row r="191" spans="1:3" x14ac:dyDescent="0.25">
      <c r="A191" s="7">
        <f t="shared" si="9"/>
        <v>181</v>
      </c>
      <c r="B191" s="40">
        <f t="shared" si="10"/>
        <v>55.166435825965294</v>
      </c>
      <c r="C191" s="7">
        <f t="shared" si="11"/>
        <v>55</v>
      </c>
    </row>
    <row r="192" spans="1:3" x14ac:dyDescent="0.25">
      <c r="A192" s="7">
        <f t="shared" si="9"/>
        <v>182</v>
      </c>
      <c r="B192" s="40">
        <f t="shared" si="10"/>
        <v>55.332412515993425</v>
      </c>
      <c r="C192" s="7">
        <f t="shared" si="11"/>
        <v>55</v>
      </c>
    </row>
    <row r="193" spans="1:3" x14ac:dyDescent="0.25">
      <c r="A193" s="7">
        <f t="shared" si="9"/>
        <v>183</v>
      </c>
      <c r="B193" s="40">
        <f t="shared" si="10"/>
        <v>55.497933849016697</v>
      </c>
      <c r="C193" s="7">
        <f t="shared" si="11"/>
        <v>55</v>
      </c>
    </row>
    <row r="194" spans="1:3" x14ac:dyDescent="0.25">
      <c r="A194" s="7">
        <f t="shared" si="9"/>
        <v>184</v>
      </c>
      <c r="B194" s="40">
        <f t="shared" si="10"/>
        <v>55.663003552412405</v>
      </c>
      <c r="C194" s="7">
        <f t="shared" si="11"/>
        <v>55</v>
      </c>
    </row>
    <row r="195" spans="1:3" x14ac:dyDescent="0.25">
      <c r="A195" s="7">
        <f t="shared" si="9"/>
        <v>185</v>
      </c>
      <c r="B195" s="40">
        <f t="shared" si="10"/>
        <v>55.827625302982199</v>
      </c>
      <c r="C195" s="7">
        <f t="shared" si="11"/>
        <v>55</v>
      </c>
    </row>
    <row r="196" spans="1:3" x14ac:dyDescent="0.25">
      <c r="A196" s="7">
        <f t="shared" si="9"/>
        <v>186</v>
      </c>
      <c r="B196" s="40">
        <f t="shared" si="10"/>
        <v>55.991802727907626</v>
      </c>
      <c r="C196" s="7">
        <f t="shared" si="11"/>
        <v>55</v>
      </c>
    </row>
    <row r="197" spans="1:3" x14ac:dyDescent="0.25">
      <c r="A197" s="7">
        <f t="shared" si="9"/>
        <v>187</v>
      </c>
      <c r="B197" s="40">
        <f t="shared" si="10"/>
        <v>56.155539405682624</v>
      </c>
      <c r="C197" s="7">
        <f t="shared" si="11"/>
        <v>56</v>
      </c>
    </row>
    <row r="198" spans="1:3" x14ac:dyDescent="0.25">
      <c r="A198" s="7">
        <f t="shared" si="9"/>
        <v>188</v>
      </c>
      <c r="B198" s="40">
        <f t="shared" si="10"/>
        <v>56.318838867023565</v>
      </c>
      <c r="C198" s="7">
        <f t="shared" si="11"/>
        <v>56</v>
      </c>
    </row>
    <row r="199" spans="1:3" x14ac:dyDescent="0.25">
      <c r="A199" s="7">
        <f t="shared" si="9"/>
        <v>189</v>
      </c>
      <c r="B199" s="40">
        <f t="shared" si="10"/>
        <v>56.481704595757591</v>
      </c>
      <c r="C199" s="7">
        <f t="shared" si="11"/>
        <v>56</v>
      </c>
    </row>
    <row r="200" spans="1:3" x14ac:dyDescent="0.25">
      <c r="A200" s="7">
        <f t="shared" si="9"/>
        <v>190</v>
      </c>
      <c r="B200" s="40">
        <f t="shared" si="10"/>
        <v>56.644140029689765</v>
      </c>
      <c r="C200" s="7">
        <f t="shared" si="11"/>
        <v>56</v>
      </c>
    </row>
    <row r="201" spans="1:3" x14ac:dyDescent="0.25">
      <c r="A201" s="7">
        <f t="shared" si="9"/>
        <v>191</v>
      </c>
      <c r="B201" s="40">
        <f t="shared" si="10"/>
        <v>56.806148561449774</v>
      </c>
      <c r="C201" s="7">
        <f t="shared" si="11"/>
        <v>56</v>
      </c>
    </row>
    <row r="202" spans="1:3" x14ac:dyDescent="0.25">
      <c r="A202" s="7">
        <f t="shared" si="9"/>
        <v>192</v>
      </c>
      <c r="B202" s="40">
        <f t="shared" si="10"/>
        <v>56.967733539318672</v>
      </c>
      <c r="C202" s="7">
        <f t="shared" si="11"/>
        <v>56</v>
      </c>
    </row>
    <row r="203" spans="1:3" x14ac:dyDescent="0.25">
      <c r="A203" s="7">
        <f t="shared" si="9"/>
        <v>193</v>
      </c>
      <c r="B203" s="40">
        <f t="shared" si="10"/>
        <v>57.128898268036266</v>
      </c>
      <c r="C203" s="7">
        <f t="shared" si="11"/>
        <v>57</v>
      </c>
    </row>
    <row r="204" spans="1:3" x14ac:dyDescent="0.25">
      <c r="A204" s="7">
        <f t="shared" si="9"/>
        <v>194</v>
      </c>
      <c r="B204" s="40">
        <f t="shared" si="10"/>
        <v>57.289646009589745</v>
      </c>
      <c r="C204" s="7">
        <f t="shared" si="11"/>
        <v>57</v>
      </c>
    </row>
    <row r="205" spans="1:3" x14ac:dyDescent="0.25">
      <c r="A205" s="7">
        <f t="shared" si="9"/>
        <v>195</v>
      </c>
      <c r="B205" s="40">
        <f t="shared" si="10"/>
        <v>57.44997998398398</v>
      </c>
      <c r="C205" s="7">
        <f t="shared" si="11"/>
        <v>57</v>
      </c>
    </row>
    <row r="206" spans="1:3" x14ac:dyDescent="0.25">
      <c r="A206" s="7">
        <f t="shared" si="9"/>
        <v>196</v>
      </c>
      <c r="B206" s="40">
        <f t="shared" si="10"/>
        <v>57.609903369994115</v>
      </c>
      <c r="C206" s="7">
        <f t="shared" si="11"/>
        <v>57</v>
      </c>
    </row>
    <row r="207" spans="1:3" x14ac:dyDescent="0.25">
      <c r="A207" s="7">
        <f t="shared" si="9"/>
        <v>197</v>
      </c>
      <c r="B207" s="40">
        <f t="shared" si="10"/>
        <v>57.769419305900861</v>
      </c>
      <c r="C207" s="7">
        <f t="shared" si="11"/>
        <v>57</v>
      </c>
    </row>
    <row r="208" spans="1:3" x14ac:dyDescent="0.25">
      <c r="A208" s="7">
        <f t="shared" si="9"/>
        <v>198</v>
      </c>
      <c r="B208" s="40">
        <f t="shared" si="10"/>
        <v>57.928530890209096</v>
      </c>
      <c r="C208" s="7">
        <f t="shared" si="11"/>
        <v>57</v>
      </c>
    </row>
    <row r="209" spans="1:3" x14ac:dyDescent="0.25">
      <c r="A209" s="7">
        <f t="shared" si="9"/>
        <v>199</v>
      </c>
      <c r="B209" s="40">
        <f t="shared" si="10"/>
        <v>58.08724118235002</v>
      </c>
      <c r="C209" s="7">
        <f t="shared" si="11"/>
        <v>58</v>
      </c>
    </row>
    <row r="210" spans="1:3" x14ac:dyDescent="0.25">
      <c r="A210" s="7">
        <f t="shared" si="9"/>
        <v>200</v>
      </c>
      <c r="B210" s="40">
        <f t="shared" si="10"/>
        <v>58.245553203367585</v>
      </c>
      <c r="C210" s="7">
        <f t="shared" si="11"/>
        <v>58</v>
      </c>
    </row>
    <row r="211" spans="1:3" x14ac:dyDescent="0.25">
      <c r="A211" s="7">
        <f t="shared" si="9"/>
        <v>201</v>
      </c>
      <c r="B211" s="40">
        <f t="shared" si="10"/>
        <v>58.403469936589431</v>
      </c>
      <c r="C211" s="7">
        <f t="shared" si="11"/>
        <v>58</v>
      </c>
    </row>
    <row r="212" spans="1:3" x14ac:dyDescent="0.25">
      <c r="A212" s="7">
        <f t="shared" si="9"/>
        <v>202</v>
      </c>
      <c r="B212" s="40">
        <f t="shared" si="10"/>
        <v>58.560994328282817</v>
      </c>
      <c r="C212" s="7">
        <f t="shared" si="11"/>
        <v>58</v>
      </c>
    </row>
    <row r="213" spans="1:3" x14ac:dyDescent="0.25">
      <c r="A213" s="7">
        <f t="shared" si="9"/>
        <v>203</v>
      </c>
      <c r="B213" s="40">
        <f t="shared" si="10"/>
        <v>58.718129288295962</v>
      </c>
      <c r="C213" s="7">
        <f t="shared" si="11"/>
        <v>58</v>
      </c>
    </row>
    <row r="214" spans="1:3" x14ac:dyDescent="0.25">
      <c r="A214" s="7">
        <f t="shared" si="9"/>
        <v>204</v>
      </c>
      <c r="B214" s="40">
        <f t="shared" si="10"/>
        <v>58.874877690685246</v>
      </c>
      <c r="C214" s="7">
        <f t="shared" si="11"/>
        <v>58</v>
      </c>
    </row>
    <row r="215" spans="1:3" x14ac:dyDescent="0.25">
      <c r="A215" s="7">
        <f t="shared" si="9"/>
        <v>205</v>
      </c>
      <c r="B215" s="40">
        <f t="shared" si="10"/>
        <v>59.031242374328485</v>
      </c>
      <c r="C215" s="7">
        <f t="shared" si="11"/>
        <v>59</v>
      </c>
    </row>
    <row r="216" spans="1:3" x14ac:dyDescent="0.25">
      <c r="A216" s="7">
        <f t="shared" si="9"/>
        <v>206</v>
      </c>
      <c r="B216" s="40">
        <f t="shared" ref="B216:B279" si="12">MAX(0,-5+2*SQRT(5*A216))</f>
        <v>59.187226143524853</v>
      </c>
      <c r="C216" s="7">
        <f t="shared" ref="C216:C279" si="13">FLOOR(B216,1)</f>
        <v>59</v>
      </c>
    </row>
    <row r="217" spans="1:3" x14ac:dyDescent="0.25">
      <c r="A217" s="7">
        <f t="shared" si="9"/>
        <v>207</v>
      </c>
      <c r="B217" s="40">
        <f t="shared" si="12"/>
        <v>59.342831768581647</v>
      </c>
      <c r="C217" s="7">
        <f t="shared" si="13"/>
        <v>59</v>
      </c>
    </row>
    <row r="218" spans="1:3" x14ac:dyDescent="0.25">
      <c r="A218" s="7">
        <f t="shared" si="9"/>
        <v>208</v>
      </c>
      <c r="B218" s="40">
        <f t="shared" si="12"/>
        <v>59.498061986388393</v>
      </c>
      <c r="C218" s="7">
        <f t="shared" si="13"/>
        <v>59</v>
      </c>
    </row>
    <row r="219" spans="1:3" x14ac:dyDescent="0.25">
      <c r="A219" s="7">
        <f t="shared" si="9"/>
        <v>209</v>
      </c>
      <c r="B219" s="40">
        <f t="shared" si="12"/>
        <v>59.652919500978456</v>
      </c>
      <c r="C219" s="7">
        <f t="shared" si="13"/>
        <v>59</v>
      </c>
    </row>
    <row r="220" spans="1:3" x14ac:dyDescent="0.25">
      <c r="A220" s="7">
        <f t="shared" si="9"/>
        <v>210</v>
      </c>
      <c r="B220" s="40">
        <f t="shared" si="12"/>
        <v>59.807406984078597</v>
      </c>
      <c r="C220" s="7">
        <f t="shared" si="13"/>
        <v>59</v>
      </c>
    </row>
    <row r="221" spans="1:3" x14ac:dyDescent="0.25">
      <c r="A221" s="7">
        <f t="shared" si="9"/>
        <v>211</v>
      </c>
      <c r="B221" s="40">
        <f t="shared" si="12"/>
        <v>59.961527075646856</v>
      </c>
      <c r="C221" s="7">
        <f t="shared" si="13"/>
        <v>59</v>
      </c>
    </row>
    <row r="222" spans="1:3" x14ac:dyDescent="0.25">
      <c r="A222" s="7">
        <f t="shared" si="9"/>
        <v>212</v>
      </c>
      <c r="B222" s="40">
        <f t="shared" si="12"/>
        <v>60.115282384398824</v>
      </c>
      <c r="C222" s="7">
        <f t="shared" si="13"/>
        <v>60</v>
      </c>
    </row>
    <row r="223" spans="1:3" x14ac:dyDescent="0.25">
      <c r="A223" s="7">
        <f t="shared" si="9"/>
        <v>213</v>
      </c>
      <c r="B223" s="40">
        <f t="shared" si="12"/>
        <v>60.268675488322884</v>
      </c>
      <c r="C223" s="7">
        <f t="shared" si="13"/>
        <v>60</v>
      </c>
    </row>
    <row r="224" spans="1:3" x14ac:dyDescent="0.25">
      <c r="A224" s="7">
        <f t="shared" si="9"/>
        <v>214</v>
      </c>
      <c r="B224" s="40">
        <f t="shared" si="12"/>
        <v>60.421708935184498</v>
      </c>
      <c r="C224" s="7">
        <f t="shared" si="13"/>
        <v>60</v>
      </c>
    </row>
    <row r="225" spans="1:3" x14ac:dyDescent="0.25">
      <c r="A225" s="7">
        <f t="shared" si="9"/>
        <v>215</v>
      </c>
      <c r="B225" s="40">
        <f t="shared" si="12"/>
        <v>60.574385243020004</v>
      </c>
      <c r="C225" s="7">
        <f t="shared" si="13"/>
        <v>60</v>
      </c>
    </row>
    <row r="226" spans="1:3" x14ac:dyDescent="0.25">
      <c r="A226" s="7">
        <f t="shared" si="9"/>
        <v>216</v>
      </c>
      <c r="B226" s="40">
        <f t="shared" si="12"/>
        <v>60.726706900619931</v>
      </c>
      <c r="C226" s="7">
        <f t="shared" si="13"/>
        <v>60</v>
      </c>
    </row>
    <row r="227" spans="1:3" x14ac:dyDescent="0.25">
      <c r="A227" s="7">
        <f t="shared" si="9"/>
        <v>217</v>
      </c>
      <c r="B227" s="40">
        <f t="shared" si="12"/>
        <v>60.878676368002417</v>
      </c>
      <c r="C227" s="7">
        <f t="shared" si="13"/>
        <v>60</v>
      </c>
    </row>
    <row r="228" spans="1:3" x14ac:dyDescent="0.25">
      <c r="A228" s="7">
        <f t="shared" si="9"/>
        <v>218</v>
      </c>
      <c r="B228" s="40">
        <f t="shared" si="12"/>
        <v>61.030296076876709</v>
      </c>
      <c r="C228" s="7">
        <f t="shared" si="13"/>
        <v>61</v>
      </c>
    </row>
    <row r="229" spans="1:3" x14ac:dyDescent="0.25">
      <c r="A229" s="7">
        <f t="shared" si="9"/>
        <v>219</v>
      </c>
      <c r="B229" s="40">
        <f t="shared" si="12"/>
        <v>61.18156843109719</v>
      </c>
      <c r="C229" s="7">
        <f t="shared" si="13"/>
        <v>61</v>
      </c>
    </row>
    <row r="230" spans="1:3" x14ac:dyDescent="0.25">
      <c r="A230" s="7">
        <f t="shared" si="9"/>
        <v>220</v>
      </c>
      <c r="B230" s="40">
        <f t="shared" si="12"/>
        <v>61.332495807108003</v>
      </c>
      <c r="C230" s="7">
        <f t="shared" si="13"/>
        <v>61</v>
      </c>
    </row>
    <row r="231" spans="1:3" x14ac:dyDescent="0.25">
      <c r="A231" s="7">
        <f t="shared" si="9"/>
        <v>221</v>
      </c>
      <c r="B231" s="40">
        <f t="shared" si="12"/>
        <v>61.483080554378645</v>
      </c>
      <c r="C231" s="7">
        <f t="shared" si="13"/>
        <v>61</v>
      </c>
    </row>
    <row r="232" spans="1:3" x14ac:dyDescent="0.25">
      <c r="A232" s="7">
        <f t="shared" si="9"/>
        <v>222</v>
      </c>
      <c r="B232" s="40">
        <f t="shared" si="12"/>
        <v>61.633324995830733</v>
      </c>
      <c r="C232" s="7">
        <f t="shared" si="13"/>
        <v>61</v>
      </c>
    </row>
    <row r="233" spans="1:3" x14ac:dyDescent="0.25">
      <c r="A233" s="7">
        <f t="shared" si="9"/>
        <v>223</v>
      </c>
      <c r="B233" s="40">
        <f t="shared" si="12"/>
        <v>61.783231428256002</v>
      </c>
      <c r="C233" s="7">
        <f t="shared" si="13"/>
        <v>61</v>
      </c>
    </row>
    <row r="234" spans="1:3" x14ac:dyDescent="0.25">
      <c r="A234" s="7">
        <f t="shared" si="9"/>
        <v>224</v>
      </c>
      <c r="B234" s="40">
        <f t="shared" si="12"/>
        <v>61.932802122726045</v>
      </c>
      <c r="C234" s="7">
        <f t="shared" si="13"/>
        <v>61</v>
      </c>
    </row>
    <row r="235" spans="1:3" x14ac:dyDescent="0.25">
      <c r="A235" s="7">
        <f t="shared" si="9"/>
        <v>225</v>
      </c>
      <c r="B235" s="40">
        <f t="shared" si="12"/>
        <v>62.082039324993687</v>
      </c>
      <c r="C235" s="7">
        <f t="shared" si="13"/>
        <v>62</v>
      </c>
    </row>
    <row r="236" spans="1:3" x14ac:dyDescent="0.25">
      <c r="A236" s="7">
        <f t="shared" si="9"/>
        <v>226</v>
      </c>
      <c r="B236" s="40">
        <f t="shared" si="12"/>
        <v>62.230945255886439</v>
      </c>
      <c r="C236" s="7">
        <f t="shared" si="13"/>
        <v>62</v>
      </c>
    </row>
    <row r="237" spans="1:3" x14ac:dyDescent="0.25">
      <c r="A237" s="7">
        <f t="shared" si="9"/>
        <v>227</v>
      </c>
      <c r="B237" s="40">
        <f t="shared" si="12"/>
        <v>62.379522111692069</v>
      </c>
      <c r="C237" s="7">
        <f t="shared" si="13"/>
        <v>62</v>
      </c>
    </row>
    <row r="238" spans="1:3" x14ac:dyDescent="0.25">
      <c r="A238" s="7">
        <f t="shared" ref="A238:A301" si="14">A237+1</f>
        <v>228</v>
      </c>
      <c r="B238" s="40">
        <f t="shared" si="12"/>
        <v>62.527772064536535</v>
      </c>
      <c r="C238" s="7">
        <f t="shared" si="13"/>
        <v>62</v>
      </c>
    </row>
    <row r="239" spans="1:3" x14ac:dyDescent="0.25">
      <c r="A239" s="7">
        <f t="shared" si="14"/>
        <v>229</v>
      </c>
      <c r="B239" s="40">
        <f t="shared" si="12"/>
        <v>62.675697262754525</v>
      </c>
      <c r="C239" s="7">
        <f t="shared" si="13"/>
        <v>62</v>
      </c>
    </row>
    <row r="240" spans="1:3" x14ac:dyDescent="0.25">
      <c r="A240" s="7">
        <f t="shared" si="14"/>
        <v>230</v>
      </c>
      <c r="B240" s="40">
        <f t="shared" si="12"/>
        <v>62.823299831252683</v>
      </c>
      <c r="C240" s="7">
        <f t="shared" si="13"/>
        <v>62</v>
      </c>
    </row>
    <row r="241" spans="1:3" x14ac:dyDescent="0.25">
      <c r="A241" s="7">
        <f t="shared" si="14"/>
        <v>231</v>
      </c>
      <c r="B241" s="40">
        <f t="shared" si="12"/>
        <v>62.970581871865718</v>
      </c>
      <c r="C241" s="7">
        <f t="shared" si="13"/>
        <v>62</v>
      </c>
    </row>
    <row r="242" spans="1:3" x14ac:dyDescent="0.25">
      <c r="A242" s="7">
        <f t="shared" si="14"/>
        <v>232</v>
      </c>
      <c r="B242" s="40">
        <f t="shared" si="12"/>
        <v>63.117545463705611</v>
      </c>
      <c r="C242" s="7">
        <f t="shared" si="13"/>
        <v>63</v>
      </c>
    </row>
    <row r="243" spans="1:3" x14ac:dyDescent="0.25">
      <c r="A243" s="7">
        <f t="shared" si="14"/>
        <v>233</v>
      </c>
      <c r="B243" s="40">
        <f t="shared" si="12"/>
        <v>63.264192663504048</v>
      </c>
      <c r="C243" s="7">
        <f t="shared" si="13"/>
        <v>63</v>
      </c>
    </row>
    <row r="244" spans="1:3" x14ac:dyDescent="0.25">
      <c r="A244" s="7">
        <f t="shared" si="14"/>
        <v>234</v>
      </c>
      <c r="B244" s="40">
        <f t="shared" si="12"/>
        <v>63.410525505948286</v>
      </c>
      <c r="C244" s="7">
        <f t="shared" si="13"/>
        <v>63</v>
      </c>
    </row>
    <row r="245" spans="1:3" x14ac:dyDescent="0.25">
      <c r="A245" s="7">
        <f t="shared" si="14"/>
        <v>235</v>
      </c>
      <c r="B245" s="40">
        <f t="shared" si="12"/>
        <v>63.556546004010443</v>
      </c>
      <c r="C245" s="7">
        <f t="shared" si="13"/>
        <v>63</v>
      </c>
    </row>
    <row r="246" spans="1:3" x14ac:dyDescent="0.25">
      <c r="A246" s="7">
        <f t="shared" si="14"/>
        <v>236</v>
      </c>
      <c r="B246" s="40">
        <f t="shared" si="12"/>
        <v>63.702256149270667</v>
      </c>
      <c r="C246" s="7">
        <f t="shared" si="13"/>
        <v>63</v>
      </c>
    </row>
    <row r="247" spans="1:3" x14ac:dyDescent="0.25">
      <c r="A247" s="7">
        <f t="shared" si="14"/>
        <v>237</v>
      </c>
      <c r="B247" s="40">
        <f t="shared" si="12"/>
        <v>63.847657912234027</v>
      </c>
      <c r="C247" s="7">
        <f t="shared" si="13"/>
        <v>63</v>
      </c>
    </row>
    <row r="248" spans="1:3" x14ac:dyDescent="0.25">
      <c r="A248" s="7">
        <f t="shared" si="14"/>
        <v>238</v>
      </c>
      <c r="B248" s="40">
        <f t="shared" si="12"/>
        <v>63.992753242641356</v>
      </c>
      <c r="C248" s="7">
        <f t="shared" si="13"/>
        <v>63</v>
      </c>
    </row>
    <row r="249" spans="1:3" x14ac:dyDescent="0.25">
      <c r="A249" s="7">
        <f t="shared" si="14"/>
        <v>239</v>
      </c>
      <c r="B249" s="40">
        <f t="shared" si="12"/>
        <v>64.137544069774421</v>
      </c>
      <c r="C249" s="7">
        <f t="shared" si="13"/>
        <v>64</v>
      </c>
    </row>
    <row r="250" spans="1:3" x14ac:dyDescent="0.25">
      <c r="A250" s="7">
        <f t="shared" si="14"/>
        <v>240</v>
      </c>
      <c r="B250" s="40">
        <f t="shared" si="12"/>
        <v>64.282032302755098</v>
      </c>
      <c r="C250" s="7">
        <f t="shared" si="13"/>
        <v>64</v>
      </c>
    </row>
    <row r="251" spans="1:3" x14ac:dyDescent="0.25">
      <c r="A251" s="7">
        <f t="shared" si="14"/>
        <v>241</v>
      </c>
      <c r="B251" s="40">
        <f t="shared" si="12"/>
        <v>64.426219830839131</v>
      </c>
      <c r="C251" s="7">
        <f t="shared" si="13"/>
        <v>64</v>
      </c>
    </row>
    <row r="252" spans="1:3" x14ac:dyDescent="0.25">
      <c r="A252" s="7">
        <f t="shared" si="14"/>
        <v>242</v>
      </c>
      <c r="B252" s="40">
        <f t="shared" si="12"/>
        <v>64.570108523704349</v>
      </c>
      <c r="C252" s="7">
        <f t="shared" si="13"/>
        <v>64</v>
      </c>
    </row>
    <row r="253" spans="1:3" x14ac:dyDescent="0.25">
      <c r="A253" s="7">
        <f t="shared" si="14"/>
        <v>243</v>
      </c>
      <c r="B253" s="40">
        <f t="shared" si="12"/>
        <v>64.713700231733498</v>
      </c>
      <c r="C253" s="7">
        <f t="shared" si="13"/>
        <v>64</v>
      </c>
    </row>
    <row r="254" spans="1:3" x14ac:dyDescent="0.25">
      <c r="A254" s="7">
        <f t="shared" si="14"/>
        <v>244</v>
      </c>
      <c r="B254" s="40">
        <f t="shared" si="12"/>
        <v>64.856996786291916</v>
      </c>
      <c r="C254" s="7">
        <f t="shared" si="13"/>
        <v>64</v>
      </c>
    </row>
    <row r="255" spans="1:3" x14ac:dyDescent="0.25">
      <c r="A255" s="7">
        <f t="shared" si="14"/>
        <v>245</v>
      </c>
      <c r="B255" s="40">
        <f t="shared" si="12"/>
        <v>65</v>
      </c>
      <c r="C255" s="7">
        <f t="shared" si="13"/>
        <v>65</v>
      </c>
    </row>
    <row r="256" spans="1:3" x14ac:dyDescent="0.25">
      <c r="A256" s="7">
        <f t="shared" si="14"/>
        <v>246</v>
      </c>
      <c r="B256" s="40">
        <f t="shared" si="12"/>
        <v>65.142711667000725</v>
      </c>
      <c r="C256" s="7">
        <f t="shared" si="13"/>
        <v>65</v>
      </c>
    </row>
    <row r="257" spans="1:3" x14ac:dyDescent="0.25">
      <c r="A257" s="7">
        <f t="shared" si="14"/>
        <v>247</v>
      </c>
      <c r="B257" s="40">
        <f t="shared" si="12"/>
        <v>65.285133563222317</v>
      </c>
      <c r="C257" s="7">
        <f t="shared" si="13"/>
        <v>65</v>
      </c>
    </row>
    <row r="258" spans="1:3" x14ac:dyDescent="0.25">
      <c r="A258" s="7">
        <f t="shared" si="14"/>
        <v>248</v>
      </c>
      <c r="B258" s="40">
        <f t="shared" si="12"/>
        <v>65.427267446636037</v>
      </c>
      <c r="C258" s="7">
        <f t="shared" si="13"/>
        <v>65</v>
      </c>
    </row>
    <row r="259" spans="1:3" x14ac:dyDescent="0.25">
      <c r="A259" s="7">
        <f t="shared" si="14"/>
        <v>249</v>
      </c>
      <c r="B259" s="40">
        <f t="shared" si="12"/>
        <v>65.569115057509407</v>
      </c>
      <c r="C259" s="7">
        <f t="shared" si="13"/>
        <v>65</v>
      </c>
    </row>
    <row r="260" spans="1:3" x14ac:dyDescent="0.25">
      <c r="A260" s="7">
        <f t="shared" si="14"/>
        <v>250</v>
      </c>
      <c r="B260" s="40">
        <f t="shared" si="12"/>
        <v>65.710678118654755</v>
      </c>
      <c r="C260" s="7">
        <f t="shared" si="13"/>
        <v>65</v>
      </c>
    </row>
    <row r="261" spans="1:3" x14ac:dyDescent="0.25">
      <c r="A261" s="7">
        <f t="shared" si="14"/>
        <v>251</v>
      </c>
      <c r="B261" s="40">
        <f t="shared" si="12"/>
        <v>65.851958335673402</v>
      </c>
      <c r="C261" s="7">
        <f t="shared" si="13"/>
        <v>65</v>
      </c>
    </row>
    <row r="262" spans="1:3" x14ac:dyDescent="0.25">
      <c r="A262" s="7">
        <f t="shared" si="14"/>
        <v>252</v>
      </c>
      <c r="B262" s="40">
        <f t="shared" si="12"/>
        <v>65.992957397195397</v>
      </c>
      <c r="C262" s="7">
        <f t="shared" si="13"/>
        <v>65</v>
      </c>
    </row>
    <row r="263" spans="1:3" x14ac:dyDescent="0.25">
      <c r="A263" s="7">
        <f t="shared" si="14"/>
        <v>253</v>
      </c>
      <c r="B263" s="40">
        <f t="shared" si="12"/>
        <v>66.133676975114952</v>
      </c>
      <c r="C263" s="7">
        <f t="shared" si="13"/>
        <v>66</v>
      </c>
    </row>
    <row r="264" spans="1:3" x14ac:dyDescent="0.25">
      <c r="A264" s="7">
        <f t="shared" si="14"/>
        <v>254</v>
      </c>
      <c r="B264" s="40">
        <f t="shared" si="12"/>
        <v>66.274118724821847</v>
      </c>
      <c r="C264" s="7">
        <f t="shared" si="13"/>
        <v>66</v>
      </c>
    </row>
    <row r="265" spans="1:3" x14ac:dyDescent="0.25">
      <c r="A265" s="7">
        <f t="shared" si="14"/>
        <v>255</v>
      </c>
      <c r="B265" s="40">
        <f t="shared" si="12"/>
        <v>66.414284285428494</v>
      </c>
      <c r="C265" s="7">
        <f t="shared" si="13"/>
        <v>66</v>
      </c>
    </row>
    <row r="266" spans="1:3" x14ac:dyDescent="0.25">
      <c r="A266" s="7">
        <f t="shared" si="14"/>
        <v>256</v>
      </c>
      <c r="B266" s="40">
        <f t="shared" si="12"/>
        <v>66.554175279993274</v>
      </c>
      <c r="C266" s="7">
        <f t="shared" si="13"/>
        <v>66</v>
      </c>
    </row>
    <row r="267" spans="1:3" x14ac:dyDescent="0.25">
      <c r="A267" s="7">
        <f t="shared" si="14"/>
        <v>257</v>
      </c>
      <c r="B267" s="40">
        <f t="shared" si="12"/>
        <v>66.693793315739683</v>
      </c>
      <c r="C267" s="7">
        <f t="shared" si="13"/>
        <v>66</v>
      </c>
    </row>
    <row r="268" spans="1:3" x14ac:dyDescent="0.25">
      <c r="A268" s="7">
        <f t="shared" si="14"/>
        <v>258</v>
      </c>
      <c r="B268" s="40">
        <f t="shared" si="12"/>
        <v>66.833139984271881</v>
      </c>
      <c r="C268" s="7">
        <f t="shared" si="13"/>
        <v>66</v>
      </c>
    </row>
    <row r="269" spans="1:3" x14ac:dyDescent="0.25">
      <c r="A269" s="7">
        <f t="shared" si="14"/>
        <v>259</v>
      </c>
      <c r="B269" s="40">
        <f t="shared" si="12"/>
        <v>66.972216861786322</v>
      </c>
      <c r="C269" s="7">
        <f t="shared" si="13"/>
        <v>66</v>
      </c>
    </row>
    <row r="270" spans="1:3" x14ac:dyDescent="0.25">
      <c r="A270" s="7">
        <f t="shared" si="14"/>
        <v>260</v>
      </c>
      <c r="B270" s="40">
        <f t="shared" si="12"/>
        <v>67.111025509279784</v>
      </c>
      <c r="C270" s="7">
        <f t="shared" si="13"/>
        <v>67</v>
      </c>
    </row>
    <row r="271" spans="1:3" x14ac:dyDescent="0.25">
      <c r="A271" s="7">
        <f t="shared" si="14"/>
        <v>261</v>
      </c>
      <c r="B271" s="40">
        <f t="shared" si="12"/>
        <v>67.249567472753768</v>
      </c>
      <c r="C271" s="7">
        <f t="shared" si="13"/>
        <v>67</v>
      </c>
    </row>
    <row r="272" spans="1:3" x14ac:dyDescent="0.25">
      <c r="A272" s="7">
        <f t="shared" si="14"/>
        <v>262</v>
      </c>
      <c r="B272" s="40">
        <f t="shared" si="12"/>
        <v>67.387844283415433</v>
      </c>
      <c r="C272" s="7">
        <f t="shared" si="13"/>
        <v>67</v>
      </c>
    </row>
    <row r="273" spans="1:3" x14ac:dyDescent="0.25">
      <c r="A273" s="7">
        <f t="shared" si="14"/>
        <v>263</v>
      </c>
      <c r="B273" s="40">
        <f t="shared" si="12"/>
        <v>67.525857457874977</v>
      </c>
      <c r="C273" s="7">
        <f t="shared" si="13"/>
        <v>67</v>
      </c>
    </row>
    <row r="274" spans="1:3" x14ac:dyDescent="0.25">
      <c r="A274" s="7">
        <f t="shared" si="14"/>
        <v>264</v>
      </c>
      <c r="B274" s="40">
        <f t="shared" si="12"/>
        <v>67.663608498339798</v>
      </c>
      <c r="C274" s="7">
        <f t="shared" si="13"/>
        <v>67</v>
      </c>
    </row>
    <row r="275" spans="1:3" x14ac:dyDescent="0.25">
      <c r="A275" s="7">
        <f t="shared" si="14"/>
        <v>265</v>
      </c>
      <c r="B275" s="40">
        <f t="shared" si="12"/>
        <v>67.801098892805186</v>
      </c>
      <c r="C275" s="7">
        <f t="shared" si="13"/>
        <v>67</v>
      </c>
    </row>
    <row r="276" spans="1:3" x14ac:dyDescent="0.25">
      <c r="A276" s="7">
        <f t="shared" si="14"/>
        <v>266</v>
      </c>
      <c r="B276" s="40">
        <f t="shared" si="12"/>
        <v>67.938330115241882</v>
      </c>
      <c r="C276" s="7">
        <f t="shared" si="13"/>
        <v>67</v>
      </c>
    </row>
    <row r="277" spans="1:3" x14ac:dyDescent="0.25">
      <c r="A277" s="7">
        <f t="shared" si="14"/>
        <v>267</v>
      </c>
      <c r="B277" s="40">
        <f t="shared" si="12"/>
        <v>68.075303625780435</v>
      </c>
      <c r="C277" s="7">
        <f t="shared" si="13"/>
        <v>68</v>
      </c>
    </row>
    <row r="278" spans="1:3" x14ac:dyDescent="0.25">
      <c r="A278" s="7">
        <f t="shared" si="14"/>
        <v>268</v>
      </c>
      <c r="B278" s="40">
        <f t="shared" si="12"/>
        <v>68.212020870892502</v>
      </c>
      <c r="C278" s="7">
        <f t="shared" si="13"/>
        <v>68</v>
      </c>
    </row>
    <row r="279" spans="1:3" x14ac:dyDescent="0.25">
      <c r="A279" s="7">
        <f t="shared" si="14"/>
        <v>269</v>
      </c>
      <c r="B279" s="40">
        <f t="shared" si="12"/>
        <v>68.348483283568996</v>
      </c>
      <c r="C279" s="7">
        <f t="shared" si="13"/>
        <v>68</v>
      </c>
    </row>
    <row r="280" spans="1:3" x14ac:dyDescent="0.25">
      <c r="A280" s="7">
        <f t="shared" si="14"/>
        <v>270</v>
      </c>
      <c r="B280" s="40">
        <f t="shared" ref="B280:B343" si="15">MAX(0,-5+2*SQRT(5*A280))</f>
        <v>68.484692283495349</v>
      </c>
      <c r="C280" s="7">
        <f t="shared" ref="C280:C343" si="16">FLOOR(B280,1)</f>
        <v>68</v>
      </c>
    </row>
    <row r="281" spans="1:3" x14ac:dyDescent="0.25">
      <c r="A281" s="7">
        <f t="shared" si="14"/>
        <v>271</v>
      </c>
      <c r="B281" s="40">
        <f t="shared" si="15"/>
        <v>68.620649277223848</v>
      </c>
      <c r="C281" s="7">
        <f t="shared" si="16"/>
        <v>68</v>
      </c>
    </row>
    <row r="282" spans="1:3" x14ac:dyDescent="0.25">
      <c r="A282" s="7">
        <f t="shared" si="14"/>
        <v>272</v>
      </c>
      <c r="B282" s="40">
        <f t="shared" si="15"/>
        <v>68.756355658343097</v>
      </c>
      <c r="C282" s="7">
        <f t="shared" si="16"/>
        <v>68</v>
      </c>
    </row>
    <row r="283" spans="1:3" x14ac:dyDescent="0.25">
      <c r="A283" s="7">
        <f t="shared" si="14"/>
        <v>273</v>
      </c>
      <c r="B283" s="40">
        <f t="shared" si="15"/>
        <v>68.891812807644669</v>
      </c>
      <c r="C283" s="7">
        <f t="shared" si="16"/>
        <v>68</v>
      </c>
    </row>
    <row r="284" spans="1:3" x14ac:dyDescent="0.25">
      <c r="A284" s="7">
        <f t="shared" si="14"/>
        <v>274</v>
      </c>
      <c r="B284" s="40">
        <f t="shared" si="15"/>
        <v>69.027022093286988</v>
      </c>
      <c r="C284" s="7">
        <f t="shared" si="16"/>
        <v>69</v>
      </c>
    </row>
    <row r="285" spans="1:3" x14ac:dyDescent="0.25">
      <c r="A285" s="7">
        <f t="shared" si="14"/>
        <v>275</v>
      </c>
      <c r="B285" s="40">
        <f t="shared" si="15"/>
        <v>69.16198487095663</v>
      </c>
      <c r="C285" s="7">
        <f t="shared" si="16"/>
        <v>69</v>
      </c>
    </row>
    <row r="286" spans="1:3" x14ac:dyDescent="0.25">
      <c r="A286" s="7">
        <f t="shared" si="14"/>
        <v>276</v>
      </c>
      <c r="B286" s="40">
        <f t="shared" si="15"/>
        <v>69.296702484026838</v>
      </c>
      <c r="C286" s="7">
        <f t="shared" si="16"/>
        <v>69</v>
      </c>
    </row>
    <row r="287" spans="1:3" x14ac:dyDescent="0.25">
      <c r="A287" s="7">
        <f t="shared" si="14"/>
        <v>277</v>
      </c>
      <c r="B287" s="40">
        <f t="shared" si="15"/>
        <v>69.431176263713581</v>
      </c>
      <c r="C287" s="7">
        <f t="shared" si="16"/>
        <v>69</v>
      </c>
    </row>
    <row r="288" spans="1:3" x14ac:dyDescent="0.25">
      <c r="A288" s="7">
        <f t="shared" si="14"/>
        <v>278</v>
      </c>
      <c r="B288" s="40">
        <f t="shared" si="15"/>
        <v>69.565407529228992</v>
      </c>
      <c r="C288" s="7">
        <f t="shared" si="16"/>
        <v>69</v>
      </c>
    </row>
    <row r="289" spans="1:3" x14ac:dyDescent="0.25">
      <c r="A289" s="7">
        <f t="shared" si="14"/>
        <v>279</v>
      </c>
      <c r="B289" s="40">
        <f t="shared" si="15"/>
        <v>69.699397587932395</v>
      </c>
      <c r="C289" s="7">
        <f t="shared" si="16"/>
        <v>69</v>
      </c>
    </row>
    <row r="290" spans="1:3" x14ac:dyDescent="0.25">
      <c r="A290" s="7">
        <f t="shared" si="14"/>
        <v>280</v>
      </c>
      <c r="B290" s="40">
        <f t="shared" si="15"/>
        <v>69.833147735478832</v>
      </c>
      <c r="C290" s="7">
        <f t="shared" si="16"/>
        <v>69</v>
      </c>
    </row>
    <row r="291" spans="1:3" x14ac:dyDescent="0.25">
      <c r="A291" s="7">
        <f t="shared" si="14"/>
        <v>281</v>
      </c>
      <c r="B291" s="40">
        <f t="shared" si="15"/>
        <v>69.966659255965254</v>
      </c>
      <c r="C291" s="7">
        <f t="shared" si="16"/>
        <v>69</v>
      </c>
    </row>
    <row r="292" spans="1:3" x14ac:dyDescent="0.25">
      <c r="A292" s="7">
        <f t="shared" si="14"/>
        <v>282</v>
      </c>
      <c r="B292" s="40">
        <f t="shared" si="15"/>
        <v>70.099933422074344</v>
      </c>
      <c r="C292" s="7">
        <f t="shared" si="16"/>
        <v>70</v>
      </c>
    </row>
    <row r="293" spans="1:3" x14ac:dyDescent="0.25">
      <c r="A293" s="7">
        <f t="shared" si="14"/>
        <v>283</v>
      </c>
      <c r="B293" s="40">
        <f t="shared" si="15"/>
        <v>70.232971495216105</v>
      </c>
      <c r="C293" s="7">
        <f t="shared" si="16"/>
        <v>70</v>
      </c>
    </row>
    <row r="294" spans="1:3" x14ac:dyDescent="0.25">
      <c r="A294" s="7">
        <f t="shared" si="14"/>
        <v>284</v>
      </c>
      <c r="B294" s="40">
        <f t="shared" si="15"/>
        <v>70.365774725667094</v>
      </c>
      <c r="C294" s="7">
        <f t="shared" si="16"/>
        <v>70</v>
      </c>
    </row>
    <row r="295" spans="1:3" x14ac:dyDescent="0.25">
      <c r="A295" s="7">
        <f t="shared" si="14"/>
        <v>285</v>
      </c>
      <c r="B295" s="40">
        <f t="shared" si="15"/>
        <v>70.498344352707491</v>
      </c>
      <c r="C295" s="7">
        <f t="shared" si="16"/>
        <v>70</v>
      </c>
    </row>
    <row r="296" spans="1:3" x14ac:dyDescent="0.25">
      <c r="A296" s="7">
        <f t="shared" si="14"/>
        <v>286</v>
      </c>
      <c r="B296" s="40">
        <f t="shared" si="15"/>
        <v>70.630681604756148</v>
      </c>
      <c r="C296" s="7">
        <f t="shared" si="16"/>
        <v>70</v>
      </c>
    </row>
    <row r="297" spans="1:3" x14ac:dyDescent="0.25">
      <c r="A297" s="7">
        <f t="shared" si="14"/>
        <v>287</v>
      </c>
      <c r="B297" s="40">
        <f t="shared" si="15"/>
        <v>70.762787699503249</v>
      </c>
      <c r="C297" s="7">
        <f t="shared" si="16"/>
        <v>70</v>
      </c>
    </row>
    <row r="298" spans="1:3" x14ac:dyDescent="0.25">
      <c r="A298" s="7">
        <f t="shared" si="14"/>
        <v>288</v>
      </c>
      <c r="B298" s="40">
        <f t="shared" si="15"/>
        <v>70.894663844041105</v>
      </c>
      <c r="C298" s="7">
        <f t="shared" si="16"/>
        <v>70</v>
      </c>
    </row>
    <row r="299" spans="1:3" x14ac:dyDescent="0.25">
      <c r="A299" s="7">
        <f t="shared" si="14"/>
        <v>289</v>
      </c>
      <c r="B299" s="40">
        <f t="shared" si="15"/>
        <v>71.026311234992846</v>
      </c>
      <c r="C299" s="7">
        <f t="shared" si="16"/>
        <v>71</v>
      </c>
    </row>
    <row r="300" spans="1:3" x14ac:dyDescent="0.25">
      <c r="A300" s="7">
        <f t="shared" si="14"/>
        <v>290</v>
      </c>
      <c r="B300" s="40">
        <f t="shared" si="15"/>
        <v>71.157731058639087</v>
      </c>
      <c r="C300" s="7">
        <f t="shared" si="16"/>
        <v>71</v>
      </c>
    </row>
    <row r="301" spans="1:3" x14ac:dyDescent="0.25">
      <c r="A301" s="7">
        <f t="shared" si="14"/>
        <v>291</v>
      </c>
      <c r="B301" s="40">
        <f t="shared" si="15"/>
        <v>71.288924491042607</v>
      </c>
      <c r="C301" s="7">
        <f t="shared" si="16"/>
        <v>71</v>
      </c>
    </row>
    <row r="302" spans="1:3" x14ac:dyDescent="0.25">
      <c r="A302" s="7">
        <f t="shared" ref="A302:A365" si="17">A301+1</f>
        <v>292</v>
      </c>
      <c r="B302" s="40">
        <f t="shared" si="15"/>
        <v>71.419892698171196</v>
      </c>
      <c r="C302" s="7">
        <f t="shared" si="16"/>
        <v>71</v>
      </c>
    </row>
    <row r="303" spans="1:3" x14ac:dyDescent="0.25">
      <c r="A303" s="7">
        <f t="shared" si="17"/>
        <v>293</v>
      </c>
      <c r="B303" s="40">
        <f t="shared" si="15"/>
        <v>71.550636836018555</v>
      </c>
      <c r="C303" s="7">
        <f t="shared" si="16"/>
        <v>71</v>
      </c>
    </row>
    <row r="304" spans="1:3" x14ac:dyDescent="0.25">
      <c r="A304" s="7">
        <f t="shared" si="17"/>
        <v>294</v>
      </c>
      <c r="B304" s="40">
        <f t="shared" si="15"/>
        <v>71.681158050723255</v>
      </c>
      <c r="C304" s="7">
        <f t="shared" si="16"/>
        <v>71</v>
      </c>
    </row>
    <row r="305" spans="1:3" x14ac:dyDescent="0.25">
      <c r="A305" s="7">
        <f t="shared" si="17"/>
        <v>295</v>
      </c>
      <c r="B305" s="40">
        <f t="shared" si="15"/>
        <v>71.81145747868608</v>
      </c>
      <c r="C305" s="7">
        <f t="shared" si="16"/>
        <v>71</v>
      </c>
    </row>
    <row r="306" spans="1:3" x14ac:dyDescent="0.25">
      <c r="A306" s="7">
        <f t="shared" si="17"/>
        <v>296</v>
      </c>
      <c r="B306" s="40">
        <f t="shared" si="15"/>
        <v>71.941536246685374</v>
      </c>
      <c r="C306" s="7">
        <f t="shared" si="16"/>
        <v>71</v>
      </c>
    </row>
    <row r="307" spans="1:3" x14ac:dyDescent="0.25">
      <c r="A307" s="7">
        <f t="shared" si="17"/>
        <v>297</v>
      </c>
      <c r="B307" s="40">
        <f t="shared" si="15"/>
        <v>72.071395471990769</v>
      </c>
      <c r="C307" s="7">
        <f t="shared" si="16"/>
        <v>72</v>
      </c>
    </row>
    <row r="308" spans="1:3" x14ac:dyDescent="0.25">
      <c r="A308" s="7">
        <f t="shared" si="17"/>
        <v>298</v>
      </c>
      <c r="B308" s="40">
        <f t="shared" si="15"/>
        <v>72.201036262475128</v>
      </c>
      <c r="C308" s="7">
        <f t="shared" si="16"/>
        <v>72</v>
      </c>
    </row>
    <row r="309" spans="1:3" x14ac:dyDescent="0.25">
      <c r="A309" s="7">
        <f t="shared" si="17"/>
        <v>299</v>
      </c>
      <c r="B309" s="40">
        <f t="shared" si="15"/>
        <v>72.330459716724818</v>
      </c>
      <c r="C309" s="7">
        <f t="shared" si="16"/>
        <v>72</v>
      </c>
    </row>
    <row r="310" spans="1:3" x14ac:dyDescent="0.25">
      <c r="A310" s="7">
        <f t="shared" si="17"/>
        <v>300</v>
      </c>
      <c r="B310" s="40">
        <f t="shared" si="15"/>
        <v>72.459666924148337</v>
      </c>
      <c r="C310" s="7">
        <f t="shared" si="16"/>
        <v>72</v>
      </c>
    </row>
    <row r="311" spans="1:3" x14ac:dyDescent="0.25">
      <c r="A311" s="7">
        <f t="shared" si="17"/>
        <v>301</v>
      </c>
      <c r="B311" s="40">
        <f t="shared" si="15"/>
        <v>72.588658965083297</v>
      </c>
      <c r="C311" s="7">
        <f t="shared" si="16"/>
        <v>72</v>
      </c>
    </row>
    <row r="312" spans="1:3" x14ac:dyDescent="0.25">
      <c r="A312" s="7">
        <f t="shared" si="17"/>
        <v>302</v>
      </c>
      <c r="B312" s="40">
        <f t="shared" si="15"/>
        <v>72.717436910901796</v>
      </c>
      <c r="C312" s="7">
        <f t="shared" si="16"/>
        <v>72</v>
      </c>
    </row>
    <row r="313" spans="1:3" x14ac:dyDescent="0.25">
      <c r="A313" s="7">
        <f t="shared" si="17"/>
        <v>303</v>
      </c>
      <c r="B313" s="40">
        <f t="shared" si="15"/>
        <v>72.846001824114254</v>
      </c>
      <c r="C313" s="7">
        <f t="shared" si="16"/>
        <v>72</v>
      </c>
    </row>
    <row r="314" spans="1:3" x14ac:dyDescent="0.25">
      <c r="A314" s="7">
        <f t="shared" si="17"/>
        <v>304</v>
      </c>
      <c r="B314" s="40">
        <f t="shared" si="15"/>
        <v>72.974354758471705</v>
      </c>
      <c r="C314" s="7">
        <f t="shared" si="16"/>
        <v>72</v>
      </c>
    </row>
    <row r="315" spans="1:3" x14ac:dyDescent="0.25">
      <c r="A315" s="7">
        <f t="shared" si="17"/>
        <v>305</v>
      </c>
      <c r="B315" s="40">
        <f t="shared" si="15"/>
        <v>73.10249675906654</v>
      </c>
      <c r="C315" s="7">
        <f t="shared" si="16"/>
        <v>73</v>
      </c>
    </row>
    <row r="316" spans="1:3" x14ac:dyDescent="0.25">
      <c r="A316" s="7">
        <f t="shared" si="17"/>
        <v>306</v>
      </c>
      <c r="B316" s="40">
        <f t="shared" si="15"/>
        <v>73.230428862431779</v>
      </c>
      <c r="C316" s="7">
        <f t="shared" si="16"/>
        <v>73</v>
      </c>
    </row>
    <row r="317" spans="1:3" x14ac:dyDescent="0.25">
      <c r="A317" s="7">
        <f t="shared" si="17"/>
        <v>307</v>
      </c>
      <c r="B317" s="40">
        <f t="shared" si="15"/>
        <v>73.358152096638932</v>
      </c>
      <c r="C317" s="7">
        <f t="shared" si="16"/>
        <v>73</v>
      </c>
    </row>
    <row r="318" spans="1:3" x14ac:dyDescent="0.25">
      <c r="A318" s="7">
        <f t="shared" si="17"/>
        <v>308</v>
      </c>
      <c r="B318" s="40">
        <f t="shared" si="15"/>
        <v>73.48566748139433</v>
      </c>
      <c r="C318" s="7">
        <f t="shared" si="16"/>
        <v>73</v>
      </c>
    </row>
    <row r="319" spans="1:3" x14ac:dyDescent="0.25">
      <c r="A319" s="7">
        <f t="shared" si="17"/>
        <v>309</v>
      </c>
      <c r="B319" s="40">
        <f t="shared" si="15"/>
        <v>73.612976028134185</v>
      </c>
      <c r="C319" s="7">
        <f t="shared" si="16"/>
        <v>73</v>
      </c>
    </row>
    <row r="320" spans="1:3" x14ac:dyDescent="0.25">
      <c r="A320" s="7">
        <f t="shared" si="17"/>
        <v>310</v>
      </c>
      <c r="B320" s="40">
        <f t="shared" si="15"/>
        <v>73.740078740118108</v>
      </c>
      <c r="C320" s="7">
        <f t="shared" si="16"/>
        <v>73</v>
      </c>
    </row>
    <row r="321" spans="1:3" x14ac:dyDescent="0.25">
      <c r="A321" s="7">
        <f t="shared" si="17"/>
        <v>311</v>
      </c>
      <c r="B321" s="40">
        <f t="shared" si="15"/>
        <v>73.866976612521412</v>
      </c>
      <c r="C321" s="7">
        <f t="shared" si="16"/>
        <v>73</v>
      </c>
    </row>
    <row r="322" spans="1:3" x14ac:dyDescent="0.25">
      <c r="A322" s="7">
        <f t="shared" si="17"/>
        <v>312</v>
      </c>
      <c r="B322" s="40">
        <f t="shared" si="15"/>
        <v>73.993670632525991</v>
      </c>
      <c r="C322" s="7">
        <f t="shared" si="16"/>
        <v>73</v>
      </c>
    </row>
    <row r="323" spans="1:3" x14ac:dyDescent="0.25">
      <c r="A323" s="7">
        <f t="shared" si="17"/>
        <v>313</v>
      </c>
      <c r="B323" s="40">
        <f t="shared" si="15"/>
        <v>74.120161779409926</v>
      </c>
      <c r="C323" s="7">
        <f t="shared" si="16"/>
        <v>74</v>
      </c>
    </row>
    <row r="324" spans="1:3" x14ac:dyDescent="0.25">
      <c r="A324" s="7">
        <f t="shared" si="17"/>
        <v>314</v>
      </c>
      <c r="B324" s="40">
        <f t="shared" si="15"/>
        <v>74.246451024635803</v>
      </c>
      <c r="C324" s="7">
        <f t="shared" si="16"/>
        <v>74</v>
      </c>
    </row>
    <row r="325" spans="1:3" x14ac:dyDescent="0.25">
      <c r="A325" s="7">
        <f t="shared" si="17"/>
        <v>315</v>
      </c>
      <c r="B325" s="40">
        <f t="shared" si="15"/>
        <v>74.372539331937716</v>
      </c>
      <c r="C325" s="7">
        <f t="shared" si="16"/>
        <v>74</v>
      </c>
    </row>
    <row r="326" spans="1:3" x14ac:dyDescent="0.25">
      <c r="A326" s="7">
        <f t="shared" si="17"/>
        <v>316</v>
      </c>
      <c r="B326" s="40">
        <f t="shared" si="15"/>
        <v>74.498427657407163</v>
      </c>
      <c r="C326" s="7">
        <f t="shared" si="16"/>
        <v>74</v>
      </c>
    </row>
    <row r="327" spans="1:3" x14ac:dyDescent="0.25">
      <c r="A327" s="7">
        <f t="shared" si="17"/>
        <v>317</v>
      </c>
      <c r="B327" s="40">
        <f t="shared" si="15"/>
        <v>74.624116949577527</v>
      </c>
      <c r="C327" s="7">
        <f t="shared" si="16"/>
        <v>74</v>
      </c>
    </row>
    <row r="328" spans="1:3" x14ac:dyDescent="0.25">
      <c r="A328" s="7">
        <f t="shared" si="17"/>
        <v>318</v>
      </c>
      <c r="B328" s="40">
        <f t="shared" si="15"/>
        <v>74.749608149507537</v>
      </c>
      <c r="C328" s="7">
        <f t="shared" si="16"/>
        <v>74</v>
      </c>
    </row>
    <row r="329" spans="1:3" x14ac:dyDescent="0.25">
      <c r="A329" s="7">
        <f t="shared" si="17"/>
        <v>319</v>
      </c>
      <c r="B329" s="40">
        <f t="shared" si="15"/>
        <v>74.874902190863438</v>
      </c>
      <c r="C329" s="7">
        <f t="shared" si="16"/>
        <v>74</v>
      </c>
    </row>
    <row r="330" spans="1:3" x14ac:dyDescent="0.25">
      <c r="A330" s="7">
        <f t="shared" si="17"/>
        <v>320</v>
      </c>
      <c r="B330" s="40">
        <f t="shared" si="15"/>
        <v>75</v>
      </c>
      <c r="C330" s="7">
        <f t="shared" si="16"/>
        <v>75</v>
      </c>
    </row>
    <row r="331" spans="1:3" x14ac:dyDescent="0.25">
      <c r="A331" s="7">
        <f t="shared" si="17"/>
        <v>321</v>
      </c>
      <c r="B331" s="40">
        <f t="shared" si="15"/>
        <v>75.124902496040519</v>
      </c>
      <c r="C331" s="7">
        <f t="shared" si="16"/>
        <v>75</v>
      </c>
    </row>
    <row r="332" spans="1:3" x14ac:dyDescent="0.25">
      <c r="A332" s="7">
        <f t="shared" si="17"/>
        <v>322</v>
      </c>
      <c r="B332" s="40">
        <f t="shared" si="15"/>
        <v>75.249610590955513</v>
      </c>
      <c r="C332" s="7">
        <f t="shared" si="16"/>
        <v>75</v>
      </c>
    </row>
    <row r="333" spans="1:3" x14ac:dyDescent="0.25">
      <c r="A333" s="7">
        <f t="shared" si="17"/>
        <v>323</v>
      </c>
      <c r="B333" s="40">
        <f t="shared" si="15"/>
        <v>75.37412518964048</v>
      </c>
      <c r="C333" s="7">
        <f t="shared" si="16"/>
        <v>75</v>
      </c>
    </row>
    <row r="334" spans="1:3" x14ac:dyDescent="0.25">
      <c r="A334" s="7">
        <f t="shared" si="17"/>
        <v>324</v>
      </c>
      <c r="B334" s="40">
        <f t="shared" si="15"/>
        <v>75.498447189992433</v>
      </c>
      <c r="C334" s="7">
        <f t="shared" si="16"/>
        <v>75</v>
      </c>
    </row>
    <row r="335" spans="1:3" x14ac:dyDescent="0.25">
      <c r="A335" s="7">
        <f t="shared" si="17"/>
        <v>325</v>
      </c>
      <c r="B335" s="40">
        <f t="shared" si="15"/>
        <v>75.622577482985491</v>
      </c>
      <c r="C335" s="7">
        <f t="shared" si="16"/>
        <v>75</v>
      </c>
    </row>
    <row r="336" spans="1:3" x14ac:dyDescent="0.25">
      <c r="A336" s="7">
        <f t="shared" si="17"/>
        <v>326</v>
      </c>
      <c r="B336" s="40">
        <f t="shared" si="15"/>
        <v>75.746516952745395</v>
      </c>
      <c r="C336" s="7">
        <f t="shared" si="16"/>
        <v>75</v>
      </c>
    </row>
    <row r="337" spans="1:3" x14ac:dyDescent="0.25">
      <c r="A337" s="7">
        <f t="shared" si="17"/>
        <v>327</v>
      </c>
      <c r="B337" s="40">
        <f t="shared" si="15"/>
        <v>75.870266476622916</v>
      </c>
      <c r="C337" s="7">
        <f t="shared" si="16"/>
        <v>75</v>
      </c>
    </row>
    <row r="338" spans="1:3" x14ac:dyDescent="0.25">
      <c r="A338" s="7">
        <f t="shared" si="17"/>
        <v>328</v>
      </c>
      <c r="B338" s="40">
        <f t="shared" si="15"/>
        <v>75.993826925266347</v>
      </c>
      <c r="C338" s="7">
        <f t="shared" si="16"/>
        <v>75</v>
      </c>
    </row>
    <row r="339" spans="1:3" x14ac:dyDescent="0.25">
      <c r="A339" s="7">
        <f t="shared" si="17"/>
        <v>329</v>
      </c>
      <c r="B339" s="40">
        <f t="shared" si="15"/>
        <v>76.117199162692984</v>
      </c>
      <c r="C339" s="7">
        <f t="shared" si="16"/>
        <v>76</v>
      </c>
    </row>
    <row r="340" spans="1:3" x14ac:dyDescent="0.25">
      <c r="A340" s="7">
        <f t="shared" si="17"/>
        <v>330</v>
      </c>
      <c r="B340" s="40">
        <f t="shared" si="15"/>
        <v>76.240384046359608</v>
      </c>
      <c r="C340" s="7">
        <f t="shared" si="16"/>
        <v>76</v>
      </c>
    </row>
    <row r="341" spans="1:3" x14ac:dyDescent="0.25">
      <c r="A341" s="7">
        <f t="shared" si="17"/>
        <v>331</v>
      </c>
      <c r="B341" s="40">
        <f t="shared" si="15"/>
        <v>76.363382427231969</v>
      </c>
      <c r="C341" s="7">
        <f t="shared" si="16"/>
        <v>76</v>
      </c>
    </row>
    <row r="342" spans="1:3" x14ac:dyDescent="0.25">
      <c r="A342" s="7">
        <f t="shared" si="17"/>
        <v>332</v>
      </c>
      <c r="B342" s="40">
        <f t="shared" si="15"/>
        <v>76.486195149853444</v>
      </c>
      <c r="C342" s="7">
        <f t="shared" si="16"/>
        <v>76</v>
      </c>
    </row>
    <row r="343" spans="1:3" x14ac:dyDescent="0.25">
      <c r="A343" s="7">
        <f t="shared" si="17"/>
        <v>333</v>
      </c>
      <c r="B343" s="40">
        <f t="shared" si="15"/>
        <v>76.60882305241266</v>
      </c>
      <c r="C343" s="7">
        <f t="shared" si="16"/>
        <v>76</v>
      </c>
    </row>
    <row r="344" spans="1:3" x14ac:dyDescent="0.25">
      <c r="A344" s="7">
        <f t="shared" si="17"/>
        <v>334</v>
      </c>
      <c r="B344" s="40">
        <f t="shared" ref="B344:B407" si="18">MAX(0,-5+2*SQRT(5*A344))</f>
        <v>76.731266966810196</v>
      </c>
      <c r="C344" s="7">
        <f t="shared" ref="C344:C407" si="19">FLOOR(B344,1)</f>
        <v>76</v>
      </c>
    </row>
    <row r="345" spans="1:3" x14ac:dyDescent="0.25">
      <c r="A345" s="7">
        <f t="shared" si="17"/>
        <v>335</v>
      </c>
      <c r="B345" s="40">
        <f t="shared" si="18"/>
        <v>76.853527718724493</v>
      </c>
      <c r="C345" s="7">
        <f t="shared" si="19"/>
        <v>76</v>
      </c>
    </row>
    <row r="346" spans="1:3" x14ac:dyDescent="0.25">
      <c r="A346" s="7">
        <f t="shared" si="17"/>
        <v>336</v>
      </c>
      <c r="B346" s="40">
        <f t="shared" si="18"/>
        <v>76.975606127676784</v>
      </c>
      <c r="C346" s="7">
        <f t="shared" si="19"/>
        <v>76</v>
      </c>
    </row>
    <row r="347" spans="1:3" x14ac:dyDescent="0.25">
      <c r="A347" s="7">
        <f t="shared" si="17"/>
        <v>337</v>
      </c>
      <c r="B347" s="40">
        <f t="shared" si="18"/>
        <v>77.09750300709517</v>
      </c>
      <c r="C347" s="7">
        <f t="shared" si="19"/>
        <v>77</v>
      </c>
    </row>
    <row r="348" spans="1:3" x14ac:dyDescent="0.25">
      <c r="A348" s="7">
        <f t="shared" si="17"/>
        <v>338</v>
      </c>
      <c r="B348" s="40">
        <f t="shared" si="18"/>
        <v>77.219219164377861</v>
      </c>
      <c r="C348" s="7">
        <f t="shared" si="19"/>
        <v>77</v>
      </c>
    </row>
    <row r="349" spans="1:3" x14ac:dyDescent="0.25">
      <c r="A349" s="7">
        <f t="shared" si="17"/>
        <v>339</v>
      </c>
      <c r="B349" s="40">
        <f t="shared" si="18"/>
        <v>77.340755400955601</v>
      </c>
      <c r="C349" s="7">
        <f t="shared" si="19"/>
        <v>77</v>
      </c>
    </row>
    <row r="350" spans="1:3" x14ac:dyDescent="0.25">
      <c r="A350" s="7">
        <f t="shared" si="17"/>
        <v>340</v>
      </c>
      <c r="B350" s="40">
        <f t="shared" si="18"/>
        <v>77.462112512353215</v>
      </c>
      <c r="C350" s="7">
        <f t="shared" si="19"/>
        <v>77</v>
      </c>
    </row>
    <row r="351" spans="1:3" x14ac:dyDescent="0.25">
      <c r="A351" s="7">
        <f t="shared" si="17"/>
        <v>341</v>
      </c>
      <c r="B351" s="40">
        <f t="shared" si="18"/>
        <v>77.583291288250308</v>
      </c>
      <c r="C351" s="7">
        <f t="shared" si="19"/>
        <v>77</v>
      </c>
    </row>
    <row r="352" spans="1:3" x14ac:dyDescent="0.25">
      <c r="A352" s="7">
        <f t="shared" si="17"/>
        <v>342</v>
      </c>
      <c r="B352" s="40">
        <f t="shared" si="18"/>
        <v>77.704292512541329</v>
      </c>
      <c r="C352" s="7">
        <f t="shared" si="19"/>
        <v>77</v>
      </c>
    </row>
    <row r="353" spans="1:3" x14ac:dyDescent="0.25">
      <c r="A353" s="7">
        <f t="shared" si="17"/>
        <v>343</v>
      </c>
      <c r="B353" s="40">
        <f t="shared" si="18"/>
        <v>77.82511696339462</v>
      </c>
      <c r="C353" s="7">
        <f t="shared" si="19"/>
        <v>77</v>
      </c>
    </row>
    <row r="354" spans="1:3" x14ac:dyDescent="0.25">
      <c r="A354" s="7">
        <f t="shared" si="17"/>
        <v>344</v>
      </c>
      <c r="B354" s="40">
        <f t="shared" si="18"/>
        <v>77.94576541331088</v>
      </c>
      <c r="C354" s="7">
        <f t="shared" si="19"/>
        <v>77</v>
      </c>
    </row>
    <row r="355" spans="1:3" x14ac:dyDescent="0.25">
      <c r="A355" s="7">
        <f t="shared" si="17"/>
        <v>345</v>
      </c>
      <c r="B355" s="40">
        <f t="shared" si="18"/>
        <v>78.066238629180745</v>
      </c>
      <c r="C355" s="7">
        <f t="shared" si="19"/>
        <v>78</v>
      </c>
    </row>
    <row r="356" spans="1:3" x14ac:dyDescent="0.25">
      <c r="A356" s="7">
        <f t="shared" si="17"/>
        <v>346</v>
      </c>
      <c r="B356" s="40">
        <f t="shared" si="18"/>
        <v>78.186537372341689</v>
      </c>
      <c r="C356" s="7">
        <f t="shared" si="19"/>
        <v>78</v>
      </c>
    </row>
    <row r="357" spans="1:3" x14ac:dyDescent="0.25">
      <c r="A357" s="7">
        <f t="shared" si="17"/>
        <v>347</v>
      </c>
      <c r="B357" s="40">
        <f t="shared" si="18"/>
        <v>78.306662398634117</v>
      </c>
      <c r="C357" s="7">
        <f t="shared" si="19"/>
        <v>78</v>
      </c>
    </row>
    <row r="358" spans="1:3" x14ac:dyDescent="0.25">
      <c r="A358" s="7">
        <f t="shared" si="17"/>
        <v>348</v>
      </c>
      <c r="B358" s="40">
        <f t="shared" si="18"/>
        <v>78.426614458456839</v>
      </c>
      <c r="C358" s="7">
        <f t="shared" si="19"/>
        <v>78</v>
      </c>
    </row>
    <row r="359" spans="1:3" x14ac:dyDescent="0.25">
      <c r="A359" s="7">
        <f t="shared" si="17"/>
        <v>349</v>
      </c>
      <c r="B359" s="40">
        <f t="shared" si="18"/>
        <v>78.546394296821688</v>
      </c>
      <c r="C359" s="7">
        <f t="shared" si="19"/>
        <v>78</v>
      </c>
    </row>
    <row r="360" spans="1:3" x14ac:dyDescent="0.25">
      <c r="A360" s="7">
        <f t="shared" si="17"/>
        <v>350</v>
      </c>
      <c r="B360" s="40">
        <f t="shared" si="18"/>
        <v>78.66600265340756</v>
      </c>
      <c r="C360" s="7">
        <f t="shared" si="19"/>
        <v>78</v>
      </c>
    </row>
    <row r="361" spans="1:3" x14ac:dyDescent="0.25">
      <c r="A361" s="7">
        <f t="shared" si="17"/>
        <v>351</v>
      </c>
      <c r="B361" s="40">
        <f t="shared" si="18"/>
        <v>78.785440262613648</v>
      </c>
      <c r="C361" s="7">
        <f t="shared" si="19"/>
        <v>78</v>
      </c>
    </row>
    <row r="362" spans="1:3" x14ac:dyDescent="0.25">
      <c r="A362" s="7">
        <f t="shared" si="17"/>
        <v>352</v>
      </c>
      <c r="B362" s="40">
        <f t="shared" si="18"/>
        <v>78.904707853612123</v>
      </c>
      <c r="C362" s="7">
        <f t="shared" si="19"/>
        <v>78</v>
      </c>
    </row>
    <row r="363" spans="1:3" x14ac:dyDescent="0.25">
      <c r="A363" s="7">
        <f t="shared" si="17"/>
        <v>353</v>
      </c>
      <c r="B363" s="40">
        <f t="shared" si="18"/>
        <v>79.02380615040002</v>
      </c>
      <c r="C363" s="7">
        <f t="shared" si="19"/>
        <v>79</v>
      </c>
    </row>
    <row r="364" spans="1:3" x14ac:dyDescent="0.25">
      <c r="A364" s="7">
        <f t="shared" si="17"/>
        <v>354</v>
      </c>
      <c r="B364" s="40">
        <f t="shared" si="18"/>
        <v>79.142735871850519</v>
      </c>
      <c r="C364" s="7">
        <f t="shared" si="19"/>
        <v>79</v>
      </c>
    </row>
    <row r="365" spans="1:3" x14ac:dyDescent="0.25">
      <c r="A365" s="7">
        <f t="shared" si="17"/>
        <v>355</v>
      </c>
      <c r="B365" s="40">
        <f t="shared" si="18"/>
        <v>79.261497731763583</v>
      </c>
      <c r="C365" s="7">
        <f t="shared" si="19"/>
        <v>79</v>
      </c>
    </row>
    <row r="366" spans="1:3" x14ac:dyDescent="0.25">
      <c r="A366" s="7">
        <f t="shared" ref="A366:A429" si="20">A365+1</f>
        <v>356</v>
      </c>
      <c r="B366" s="40">
        <f t="shared" si="18"/>
        <v>79.380092438915952</v>
      </c>
      <c r="C366" s="7">
        <f t="shared" si="19"/>
        <v>79</v>
      </c>
    </row>
    <row r="367" spans="1:3" x14ac:dyDescent="0.25">
      <c r="A367" s="7">
        <f t="shared" si="20"/>
        <v>357</v>
      </c>
      <c r="B367" s="40">
        <f t="shared" si="18"/>
        <v>79.498520697110436</v>
      </c>
      <c r="C367" s="7">
        <f t="shared" si="19"/>
        <v>79</v>
      </c>
    </row>
    <row r="368" spans="1:3" x14ac:dyDescent="0.25">
      <c r="A368" s="7">
        <f t="shared" si="20"/>
        <v>358</v>
      </c>
      <c r="B368" s="40">
        <f t="shared" si="18"/>
        <v>79.616783205224721</v>
      </c>
      <c r="C368" s="7">
        <f t="shared" si="19"/>
        <v>79</v>
      </c>
    </row>
    <row r="369" spans="1:3" x14ac:dyDescent="0.25">
      <c r="A369" s="7">
        <f t="shared" si="20"/>
        <v>359</v>
      </c>
      <c r="B369" s="40">
        <f t="shared" si="18"/>
        <v>79.734880657259438</v>
      </c>
      <c r="C369" s="7">
        <f t="shared" si="19"/>
        <v>79</v>
      </c>
    </row>
    <row r="370" spans="1:3" x14ac:dyDescent="0.25">
      <c r="A370" s="7">
        <f t="shared" si="20"/>
        <v>360</v>
      </c>
      <c r="B370" s="40">
        <f t="shared" si="18"/>
        <v>79.852813742385706</v>
      </c>
      <c r="C370" s="7">
        <f t="shared" si="19"/>
        <v>79</v>
      </c>
    </row>
    <row r="371" spans="1:3" x14ac:dyDescent="0.25">
      <c r="A371" s="7">
        <f t="shared" si="20"/>
        <v>361</v>
      </c>
      <c r="B371" s="40">
        <f t="shared" si="18"/>
        <v>79.970583144992005</v>
      </c>
      <c r="C371" s="7">
        <f t="shared" si="19"/>
        <v>79</v>
      </c>
    </row>
    <row r="372" spans="1:3" x14ac:dyDescent="0.25">
      <c r="A372" s="7">
        <f t="shared" si="20"/>
        <v>362</v>
      </c>
      <c r="B372" s="40">
        <f t="shared" si="18"/>
        <v>80.088189544730596</v>
      </c>
      <c r="C372" s="7">
        <f t="shared" si="19"/>
        <v>80</v>
      </c>
    </row>
    <row r="373" spans="1:3" x14ac:dyDescent="0.25">
      <c r="A373" s="7">
        <f t="shared" si="20"/>
        <v>363</v>
      </c>
      <c r="B373" s="40">
        <f t="shared" si="18"/>
        <v>80.205633616563176</v>
      </c>
      <c r="C373" s="7">
        <f t="shared" si="19"/>
        <v>80</v>
      </c>
    </row>
    <row r="374" spans="1:3" x14ac:dyDescent="0.25">
      <c r="A374" s="7">
        <f t="shared" si="20"/>
        <v>364</v>
      </c>
      <c r="B374" s="40">
        <f t="shared" si="18"/>
        <v>80.322916030806169</v>
      </c>
      <c r="C374" s="7">
        <f t="shared" si="19"/>
        <v>80</v>
      </c>
    </row>
    <row r="375" spans="1:3" x14ac:dyDescent="0.25">
      <c r="A375" s="7">
        <f t="shared" si="20"/>
        <v>365</v>
      </c>
      <c r="B375" s="40">
        <f t="shared" si="18"/>
        <v>80.440037453175307</v>
      </c>
      <c r="C375" s="7">
        <f t="shared" si="19"/>
        <v>80</v>
      </c>
    </row>
    <row r="376" spans="1:3" x14ac:dyDescent="0.25">
      <c r="A376" s="7">
        <f t="shared" si="20"/>
        <v>366</v>
      </c>
      <c r="B376" s="40">
        <f t="shared" si="18"/>
        <v>80.556998544829753</v>
      </c>
      <c r="C376" s="7">
        <f t="shared" si="19"/>
        <v>80</v>
      </c>
    </row>
    <row r="377" spans="1:3" x14ac:dyDescent="0.25">
      <c r="A377" s="7">
        <f t="shared" si="20"/>
        <v>367</v>
      </c>
      <c r="B377" s="40">
        <f t="shared" si="18"/>
        <v>80.673799962415586</v>
      </c>
      <c r="C377" s="7">
        <f t="shared" si="19"/>
        <v>80</v>
      </c>
    </row>
    <row r="378" spans="1:3" x14ac:dyDescent="0.25">
      <c r="A378" s="7">
        <f t="shared" si="20"/>
        <v>368</v>
      </c>
      <c r="B378" s="40">
        <f t="shared" si="18"/>
        <v>80.790442358108862</v>
      </c>
      <c r="C378" s="7">
        <f t="shared" si="19"/>
        <v>80</v>
      </c>
    </row>
    <row r="379" spans="1:3" x14ac:dyDescent="0.25">
      <c r="A379" s="7">
        <f t="shared" si="20"/>
        <v>369</v>
      </c>
      <c r="B379" s="40">
        <f t="shared" si="18"/>
        <v>80.906926379658117</v>
      </c>
      <c r="C379" s="7">
        <f t="shared" si="19"/>
        <v>80</v>
      </c>
    </row>
    <row r="380" spans="1:3" x14ac:dyDescent="0.25">
      <c r="A380" s="7">
        <f t="shared" si="20"/>
        <v>370</v>
      </c>
      <c r="B380" s="40">
        <f t="shared" si="18"/>
        <v>81.023252670426274</v>
      </c>
      <c r="C380" s="7">
        <f t="shared" si="19"/>
        <v>81</v>
      </c>
    </row>
    <row r="381" spans="1:3" x14ac:dyDescent="0.25">
      <c r="A381" s="7">
        <f t="shared" si="20"/>
        <v>371</v>
      </c>
      <c r="B381" s="40">
        <f t="shared" si="18"/>
        <v>81.139421869432113</v>
      </c>
      <c r="C381" s="7">
        <f t="shared" si="19"/>
        <v>81</v>
      </c>
    </row>
    <row r="382" spans="1:3" x14ac:dyDescent="0.25">
      <c r="A382" s="7">
        <f t="shared" si="20"/>
        <v>372</v>
      </c>
      <c r="B382" s="40">
        <f t="shared" si="18"/>
        <v>81.255434611391294</v>
      </c>
      <c r="C382" s="7">
        <f t="shared" si="19"/>
        <v>81</v>
      </c>
    </row>
    <row r="383" spans="1:3" x14ac:dyDescent="0.25">
      <c r="A383" s="7">
        <f t="shared" si="20"/>
        <v>373</v>
      </c>
      <c r="B383" s="40">
        <f t="shared" si="18"/>
        <v>81.371291526756735</v>
      </c>
      <c r="C383" s="7">
        <f t="shared" si="19"/>
        <v>81</v>
      </c>
    </row>
    <row r="384" spans="1:3" x14ac:dyDescent="0.25">
      <c r="A384" s="7">
        <f t="shared" si="20"/>
        <v>374</v>
      </c>
      <c r="B384" s="40">
        <f t="shared" si="18"/>
        <v>81.486993241758611</v>
      </c>
      <c r="C384" s="7">
        <f t="shared" si="19"/>
        <v>81</v>
      </c>
    </row>
    <row r="385" spans="1:3" x14ac:dyDescent="0.25">
      <c r="A385" s="7">
        <f t="shared" si="20"/>
        <v>375</v>
      </c>
      <c r="B385" s="40">
        <f t="shared" si="18"/>
        <v>81.602540378443862</v>
      </c>
      <c r="C385" s="7">
        <f t="shared" si="19"/>
        <v>81</v>
      </c>
    </row>
    <row r="386" spans="1:3" x14ac:dyDescent="0.25">
      <c r="A386" s="7">
        <f t="shared" si="20"/>
        <v>376</v>
      </c>
      <c r="B386" s="40">
        <f t="shared" si="18"/>
        <v>81.717933554715202</v>
      </c>
      <c r="C386" s="7">
        <f t="shared" si="19"/>
        <v>81</v>
      </c>
    </row>
    <row r="387" spans="1:3" x14ac:dyDescent="0.25">
      <c r="A387" s="7">
        <f t="shared" si="20"/>
        <v>377</v>
      </c>
      <c r="B387" s="40">
        <f t="shared" si="18"/>
        <v>81.833173384369644</v>
      </c>
      <c r="C387" s="7">
        <f t="shared" si="19"/>
        <v>81</v>
      </c>
    </row>
    <row r="388" spans="1:3" x14ac:dyDescent="0.25">
      <c r="A388" s="7">
        <f t="shared" si="20"/>
        <v>378</v>
      </c>
      <c r="B388" s="40">
        <f t="shared" si="18"/>
        <v>81.948260477136628</v>
      </c>
      <c r="C388" s="7">
        <f t="shared" si="19"/>
        <v>81</v>
      </c>
    </row>
    <row r="389" spans="1:3" x14ac:dyDescent="0.25">
      <c r="A389" s="7">
        <f t="shared" si="20"/>
        <v>379</v>
      </c>
      <c r="B389" s="40">
        <f t="shared" si="18"/>
        <v>82.063195438715667</v>
      </c>
      <c r="C389" s="7">
        <f t="shared" si="19"/>
        <v>82</v>
      </c>
    </row>
    <row r="390" spans="1:3" x14ac:dyDescent="0.25">
      <c r="A390" s="7">
        <f t="shared" si="20"/>
        <v>380</v>
      </c>
      <c r="B390" s="40">
        <f t="shared" si="18"/>
        <v>82.177978870813476</v>
      </c>
      <c r="C390" s="7">
        <f t="shared" si="19"/>
        <v>82</v>
      </c>
    </row>
    <row r="391" spans="1:3" x14ac:dyDescent="0.25">
      <c r="A391" s="7">
        <f t="shared" si="20"/>
        <v>381</v>
      </c>
      <c r="B391" s="40">
        <f t="shared" si="18"/>
        <v>82.292611371180783</v>
      </c>
      <c r="C391" s="7">
        <f t="shared" si="19"/>
        <v>82</v>
      </c>
    </row>
    <row r="392" spans="1:3" x14ac:dyDescent="0.25">
      <c r="A392" s="7">
        <f t="shared" si="20"/>
        <v>382</v>
      </c>
      <c r="B392" s="40">
        <f t="shared" si="18"/>
        <v>82.407093533648634</v>
      </c>
      <c r="C392" s="7">
        <f t="shared" si="19"/>
        <v>82</v>
      </c>
    </row>
    <row r="393" spans="1:3" x14ac:dyDescent="0.25">
      <c r="A393" s="7">
        <f t="shared" si="20"/>
        <v>383</v>
      </c>
      <c r="B393" s="40">
        <f t="shared" si="18"/>
        <v>82.521425948164264</v>
      </c>
      <c r="C393" s="7">
        <f t="shared" si="19"/>
        <v>82</v>
      </c>
    </row>
    <row r="394" spans="1:3" x14ac:dyDescent="0.25">
      <c r="A394" s="7">
        <f t="shared" si="20"/>
        <v>384</v>
      </c>
      <c r="B394" s="40">
        <f t="shared" si="18"/>
        <v>82.635609200826579</v>
      </c>
      <c r="C394" s="7">
        <f t="shared" si="19"/>
        <v>82</v>
      </c>
    </row>
    <row r="395" spans="1:3" x14ac:dyDescent="0.25">
      <c r="A395" s="7">
        <f t="shared" si="20"/>
        <v>385</v>
      </c>
      <c r="B395" s="40">
        <f t="shared" si="18"/>
        <v>82.749643873921215</v>
      </c>
      <c r="C395" s="7">
        <f t="shared" si="19"/>
        <v>82</v>
      </c>
    </row>
    <row r="396" spans="1:3" x14ac:dyDescent="0.25">
      <c r="A396" s="7">
        <f t="shared" si="20"/>
        <v>386</v>
      </c>
      <c r="B396" s="40">
        <f t="shared" si="18"/>
        <v>82.863530545955186</v>
      </c>
      <c r="C396" s="7">
        <f t="shared" si="19"/>
        <v>82</v>
      </c>
    </row>
    <row r="397" spans="1:3" x14ac:dyDescent="0.25">
      <c r="A397" s="7">
        <f t="shared" si="20"/>
        <v>387</v>
      </c>
      <c r="B397" s="40">
        <f t="shared" si="18"/>
        <v>82.977269791691086</v>
      </c>
      <c r="C397" s="7">
        <f t="shared" si="19"/>
        <v>82</v>
      </c>
    </row>
    <row r="398" spans="1:3" x14ac:dyDescent="0.25">
      <c r="A398" s="7">
        <f t="shared" si="20"/>
        <v>388</v>
      </c>
      <c r="B398" s="40">
        <f t="shared" si="18"/>
        <v>83.090862182180956</v>
      </c>
      <c r="C398" s="7">
        <f t="shared" si="19"/>
        <v>83</v>
      </c>
    </row>
    <row r="399" spans="1:3" x14ac:dyDescent="0.25">
      <c r="A399" s="7">
        <f t="shared" si="20"/>
        <v>389</v>
      </c>
      <c r="B399" s="40">
        <f t="shared" si="18"/>
        <v>83.204308284799779</v>
      </c>
      <c r="C399" s="7">
        <f t="shared" si="19"/>
        <v>83</v>
      </c>
    </row>
    <row r="400" spans="1:3" x14ac:dyDescent="0.25">
      <c r="A400" s="7">
        <f t="shared" si="20"/>
        <v>390</v>
      </c>
      <c r="B400" s="40">
        <f t="shared" si="18"/>
        <v>83.317608663278463</v>
      </c>
      <c r="C400" s="7">
        <f t="shared" si="19"/>
        <v>83</v>
      </c>
    </row>
    <row r="401" spans="1:3" x14ac:dyDescent="0.25">
      <c r="A401" s="7">
        <f t="shared" si="20"/>
        <v>391</v>
      </c>
      <c r="B401" s="40">
        <f t="shared" si="18"/>
        <v>83.430763877736581</v>
      </c>
      <c r="C401" s="7">
        <f t="shared" si="19"/>
        <v>83</v>
      </c>
    </row>
    <row r="402" spans="1:3" x14ac:dyDescent="0.25">
      <c r="A402" s="7">
        <f t="shared" si="20"/>
        <v>392</v>
      </c>
      <c r="B402" s="40">
        <f t="shared" si="18"/>
        <v>83.543774484714618</v>
      </c>
      <c r="C402" s="7">
        <f t="shared" si="19"/>
        <v>83</v>
      </c>
    </row>
    <row r="403" spans="1:3" x14ac:dyDescent="0.25">
      <c r="A403" s="7">
        <f t="shared" si="20"/>
        <v>393</v>
      </c>
      <c r="B403" s="40">
        <f t="shared" si="18"/>
        <v>83.656641037206001</v>
      </c>
      <c r="C403" s="7">
        <f t="shared" si="19"/>
        <v>83</v>
      </c>
    </row>
    <row r="404" spans="1:3" x14ac:dyDescent="0.25">
      <c r="A404" s="7">
        <f t="shared" si="20"/>
        <v>394</v>
      </c>
      <c r="B404" s="40">
        <f t="shared" si="18"/>
        <v>83.76936408468859</v>
      </c>
      <c r="C404" s="7">
        <f t="shared" si="19"/>
        <v>83</v>
      </c>
    </row>
    <row r="405" spans="1:3" x14ac:dyDescent="0.25">
      <c r="A405" s="7">
        <f t="shared" si="20"/>
        <v>395</v>
      </c>
      <c r="B405" s="40">
        <f t="shared" si="18"/>
        <v>83.881944173155887</v>
      </c>
      <c r="C405" s="7">
        <f t="shared" si="19"/>
        <v>83</v>
      </c>
    </row>
    <row r="406" spans="1:3" x14ac:dyDescent="0.25">
      <c r="A406" s="7">
        <f t="shared" si="20"/>
        <v>396</v>
      </c>
      <c r="B406" s="40">
        <f t="shared" si="18"/>
        <v>83.994381845147956</v>
      </c>
      <c r="C406" s="7">
        <f t="shared" si="19"/>
        <v>83</v>
      </c>
    </row>
    <row r="407" spans="1:3" x14ac:dyDescent="0.25">
      <c r="A407" s="7">
        <f t="shared" si="20"/>
        <v>397</v>
      </c>
      <c r="B407" s="40">
        <f t="shared" si="18"/>
        <v>84.10667763978185</v>
      </c>
      <c r="C407" s="7">
        <f t="shared" si="19"/>
        <v>84</v>
      </c>
    </row>
    <row r="408" spans="1:3" x14ac:dyDescent="0.25">
      <c r="A408" s="7">
        <f t="shared" si="20"/>
        <v>398</v>
      </c>
      <c r="B408" s="40">
        <f t="shared" ref="B408:B471" si="21">MAX(0,-5+2*SQRT(5*A408))</f>
        <v>84.218832092781852</v>
      </c>
      <c r="C408" s="7">
        <f t="shared" ref="C408:C471" si="22">FLOOR(B408,1)</f>
        <v>84</v>
      </c>
    </row>
    <row r="409" spans="1:3" x14ac:dyDescent="0.25">
      <c r="A409" s="7">
        <f t="shared" si="20"/>
        <v>399</v>
      </c>
      <c r="B409" s="40">
        <f t="shared" si="21"/>
        <v>84.330845736509175</v>
      </c>
      <c r="C409" s="7">
        <f t="shared" si="22"/>
        <v>84</v>
      </c>
    </row>
    <row r="410" spans="1:3" x14ac:dyDescent="0.25">
      <c r="A410" s="7">
        <f t="shared" si="20"/>
        <v>400</v>
      </c>
      <c r="B410" s="40">
        <f t="shared" si="21"/>
        <v>84.442719099991592</v>
      </c>
      <c r="C410" s="7">
        <f t="shared" si="22"/>
        <v>84</v>
      </c>
    </row>
    <row r="411" spans="1:3" x14ac:dyDescent="0.25">
      <c r="A411" s="7">
        <f t="shared" si="20"/>
        <v>401</v>
      </c>
      <c r="B411" s="40">
        <f t="shared" si="21"/>
        <v>84.554452708952439</v>
      </c>
      <c r="C411" s="7">
        <f t="shared" si="22"/>
        <v>84</v>
      </c>
    </row>
    <row r="412" spans="1:3" x14ac:dyDescent="0.25">
      <c r="A412" s="7">
        <f t="shared" si="20"/>
        <v>402</v>
      </c>
      <c r="B412" s="40">
        <f t="shared" si="21"/>
        <v>84.66604708583958</v>
      </c>
      <c r="C412" s="7">
        <f t="shared" si="22"/>
        <v>84</v>
      </c>
    </row>
    <row r="413" spans="1:3" x14ac:dyDescent="0.25">
      <c r="A413" s="7">
        <f t="shared" si="20"/>
        <v>403</v>
      </c>
      <c r="B413" s="40">
        <f t="shared" si="21"/>
        <v>84.777502749853767</v>
      </c>
      <c r="C413" s="7">
        <f t="shared" si="22"/>
        <v>84</v>
      </c>
    </row>
    <row r="414" spans="1:3" x14ac:dyDescent="0.25">
      <c r="A414" s="7">
        <f t="shared" si="20"/>
        <v>404</v>
      </c>
      <c r="B414" s="40">
        <f t="shared" si="21"/>
        <v>84.888820216976924</v>
      </c>
      <c r="C414" s="7">
        <f t="shared" si="22"/>
        <v>84</v>
      </c>
    </row>
    <row r="415" spans="1:3" x14ac:dyDescent="0.25">
      <c r="A415" s="7">
        <f t="shared" si="20"/>
        <v>405</v>
      </c>
      <c r="B415" s="40">
        <f t="shared" si="21"/>
        <v>85</v>
      </c>
      <c r="C415" s="7">
        <f t="shared" si="22"/>
        <v>85</v>
      </c>
    </row>
    <row r="416" spans="1:3" x14ac:dyDescent="0.25">
      <c r="A416" s="7">
        <f t="shared" si="20"/>
        <v>406</v>
      </c>
      <c r="B416" s="40">
        <f t="shared" si="21"/>
        <v>85.111042608550477</v>
      </c>
      <c r="C416" s="7">
        <f t="shared" si="22"/>
        <v>85</v>
      </c>
    </row>
    <row r="417" spans="1:3" x14ac:dyDescent="0.25">
      <c r="A417" s="7">
        <f t="shared" si="20"/>
        <v>407</v>
      </c>
      <c r="B417" s="40">
        <f t="shared" si="21"/>
        <v>85.221948549119688</v>
      </c>
      <c r="C417" s="7">
        <f t="shared" si="22"/>
        <v>85</v>
      </c>
    </row>
    <row r="418" spans="1:3" x14ac:dyDescent="0.25">
      <c r="A418" s="7">
        <f t="shared" si="20"/>
        <v>408</v>
      </c>
      <c r="B418" s="40">
        <f t="shared" si="21"/>
        <v>85.332718325089715</v>
      </c>
      <c r="C418" s="7">
        <f t="shared" si="22"/>
        <v>85</v>
      </c>
    </row>
    <row r="419" spans="1:3" x14ac:dyDescent="0.25">
      <c r="A419" s="7">
        <f t="shared" si="20"/>
        <v>409</v>
      </c>
      <c r="B419" s="40">
        <f t="shared" si="21"/>
        <v>85.443352436760108</v>
      </c>
      <c r="C419" s="7">
        <f t="shared" si="22"/>
        <v>85</v>
      </c>
    </row>
    <row r="420" spans="1:3" x14ac:dyDescent="0.25">
      <c r="A420" s="7">
        <f t="shared" si="20"/>
        <v>410</v>
      </c>
      <c r="B420" s="40">
        <f t="shared" si="21"/>
        <v>85.553851381374173</v>
      </c>
      <c r="C420" s="7">
        <f t="shared" si="22"/>
        <v>85</v>
      </c>
    </row>
    <row r="421" spans="1:3" x14ac:dyDescent="0.25">
      <c r="A421" s="7">
        <f t="shared" si="20"/>
        <v>411</v>
      </c>
      <c r="B421" s="40">
        <f t="shared" si="21"/>
        <v>85.664215653145092</v>
      </c>
      <c r="C421" s="7">
        <f t="shared" si="22"/>
        <v>85</v>
      </c>
    </row>
    <row r="422" spans="1:3" x14ac:dyDescent="0.25">
      <c r="A422" s="7">
        <f t="shared" si="20"/>
        <v>412</v>
      </c>
      <c r="B422" s="40">
        <f t="shared" si="21"/>
        <v>85.774445743281731</v>
      </c>
      <c r="C422" s="7">
        <f t="shared" si="22"/>
        <v>85</v>
      </c>
    </row>
    <row r="423" spans="1:3" x14ac:dyDescent="0.25">
      <c r="A423" s="7">
        <f t="shared" si="20"/>
        <v>413</v>
      </c>
      <c r="B423" s="40">
        <f t="shared" si="21"/>
        <v>85.884542140014105</v>
      </c>
      <c r="C423" s="7">
        <f t="shared" si="22"/>
        <v>85</v>
      </c>
    </row>
    <row r="424" spans="1:3" x14ac:dyDescent="0.25">
      <c r="A424" s="7">
        <f t="shared" si="20"/>
        <v>414</v>
      </c>
      <c r="B424" s="40">
        <f t="shared" si="21"/>
        <v>85.994505328618601</v>
      </c>
      <c r="C424" s="7">
        <f t="shared" si="22"/>
        <v>85</v>
      </c>
    </row>
    <row r="425" spans="1:3" x14ac:dyDescent="0.25">
      <c r="A425" s="7">
        <f t="shared" si="20"/>
        <v>415</v>
      </c>
      <c r="B425" s="40">
        <f t="shared" si="21"/>
        <v>86.104335791442992</v>
      </c>
      <c r="C425" s="7">
        <f t="shared" si="22"/>
        <v>86</v>
      </c>
    </row>
    <row r="426" spans="1:3" x14ac:dyDescent="0.25">
      <c r="A426" s="7">
        <f t="shared" si="20"/>
        <v>416</v>
      </c>
      <c r="B426" s="40">
        <f t="shared" si="21"/>
        <v>86.214034007931033</v>
      </c>
      <c r="C426" s="7">
        <f t="shared" si="22"/>
        <v>86</v>
      </c>
    </row>
    <row r="427" spans="1:3" x14ac:dyDescent="0.25">
      <c r="A427" s="7">
        <f t="shared" si="20"/>
        <v>417</v>
      </c>
      <c r="B427" s="40">
        <f t="shared" si="21"/>
        <v>86.323600454646993</v>
      </c>
      <c r="C427" s="7">
        <f t="shared" si="22"/>
        <v>86</v>
      </c>
    </row>
    <row r="428" spans="1:3" x14ac:dyDescent="0.25">
      <c r="A428" s="7">
        <f t="shared" si="20"/>
        <v>418</v>
      </c>
      <c r="B428" s="40">
        <f t="shared" si="21"/>
        <v>86.433035605299679</v>
      </c>
      <c r="C428" s="7">
        <f t="shared" si="22"/>
        <v>86</v>
      </c>
    </row>
    <row r="429" spans="1:3" x14ac:dyDescent="0.25">
      <c r="A429" s="7">
        <f t="shared" si="20"/>
        <v>419</v>
      </c>
      <c r="B429" s="40">
        <f t="shared" si="21"/>
        <v>86.54233993076646</v>
      </c>
      <c r="C429" s="7">
        <f t="shared" si="22"/>
        <v>86</v>
      </c>
    </row>
    <row r="430" spans="1:3" x14ac:dyDescent="0.25">
      <c r="A430" s="7">
        <f t="shared" ref="A430:A493" si="23">A429+1</f>
        <v>420</v>
      </c>
      <c r="B430" s="40">
        <f t="shared" si="21"/>
        <v>86.651513899116793</v>
      </c>
      <c r="C430" s="7">
        <f t="shared" si="22"/>
        <v>86</v>
      </c>
    </row>
    <row r="431" spans="1:3" x14ac:dyDescent="0.25">
      <c r="A431" s="7">
        <f t="shared" si="23"/>
        <v>421</v>
      </c>
      <c r="B431" s="40">
        <f t="shared" si="21"/>
        <v>86.760557975635692</v>
      </c>
      <c r="C431" s="7">
        <f t="shared" si="22"/>
        <v>86</v>
      </c>
    </row>
    <row r="432" spans="1:3" x14ac:dyDescent="0.25">
      <c r="A432" s="7">
        <f t="shared" si="23"/>
        <v>422</v>
      </c>
      <c r="B432" s="40">
        <f t="shared" si="21"/>
        <v>86.869472622846814</v>
      </c>
      <c r="C432" s="7">
        <f t="shared" si="22"/>
        <v>86</v>
      </c>
    </row>
    <row r="433" spans="1:3" x14ac:dyDescent="0.25">
      <c r="A433" s="7">
        <f t="shared" si="23"/>
        <v>423</v>
      </c>
      <c r="B433" s="40">
        <f t="shared" si="21"/>
        <v>86.978258300535344</v>
      </c>
      <c r="C433" s="7">
        <f t="shared" si="22"/>
        <v>86</v>
      </c>
    </row>
    <row r="434" spans="1:3" x14ac:dyDescent="0.25">
      <c r="A434" s="7">
        <f t="shared" si="23"/>
        <v>424</v>
      </c>
      <c r="B434" s="40">
        <f t="shared" si="21"/>
        <v>87.086915465770701</v>
      </c>
      <c r="C434" s="7">
        <f t="shared" si="22"/>
        <v>87</v>
      </c>
    </row>
    <row r="435" spans="1:3" x14ac:dyDescent="0.25">
      <c r="A435" s="7">
        <f t="shared" si="23"/>
        <v>425</v>
      </c>
      <c r="B435" s="40">
        <f t="shared" si="21"/>
        <v>87.195444572928878</v>
      </c>
      <c r="C435" s="7">
        <f t="shared" si="22"/>
        <v>87</v>
      </c>
    </row>
    <row r="436" spans="1:3" x14ac:dyDescent="0.25">
      <c r="A436" s="7">
        <f t="shared" si="23"/>
        <v>426</v>
      </c>
      <c r="B436" s="40">
        <f t="shared" si="21"/>
        <v>87.30384607371461</v>
      </c>
      <c r="C436" s="7">
        <f t="shared" si="22"/>
        <v>87</v>
      </c>
    </row>
    <row r="437" spans="1:3" x14ac:dyDescent="0.25">
      <c r="A437" s="7">
        <f t="shared" si="23"/>
        <v>427</v>
      </c>
      <c r="B437" s="40">
        <f t="shared" si="21"/>
        <v>87.412120417183374</v>
      </c>
      <c r="C437" s="7">
        <f t="shared" si="22"/>
        <v>87</v>
      </c>
    </row>
    <row r="438" spans="1:3" x14ac:dyDescent="0.25">
      <c r="A438" s="7">
        <f t="shared" si="23"/>
        <v>428</v>
      </c>
      <c r="B438" s="40">
        <f t="shared" si="21"/>
        <v>87.520268049763018</v>
      </c>
      <c r="C438" s="7">
        <f t="shared" si="22"/>
        <v>87</v>
      </c>
    </row>
    <row r="439" spans="1:3" x14ac:dyDescent="0.25">
      <c r="A439" s="7">
        <f t="shared" si="23"/>
        <v>429</v>
      </c>
      <c r="B439" s="40">
        <f t="shared" si="21"/>
        <v>87.62828941527529</v>
      </c>
      <c r="C439" s="7">
        <f t="shared" si="22"/>
        <v>87</v>
      </c>
    </row>
    <row r="440" spans="1:3" x14ac:dyDescent="0.25">
      <c r="A440" s="7">
        <f t="shared" si="23"/>
        <v>430</v>
      </c>
      <c r="B440" s="40">
        <f t="shared" si="21"/>
        <v>87.736184954957039</v>
      </c>
      <c r="C440" s="7">
        <f t="shared" si="22"/>
        <v>87</v>
      </c>
    </row>
    <row r="441" spans="1:3" x14ac:dyDescent="0.25">
      <c r="A441" s="7">
        <f t="shared" si="23"/>
        <v>431</v>
      </c>
      <c r="B441" s="40">
        <f t="shared" si="21"/>
        <v>87.843955107481278</v>
      </c>
      <c r="C441" s="7">
        <f t="shared" si="22"/>
        <v>87</v>
      </c>
    </row>
    <row r="442" spans="1:3" x14ac:dyDescent="0.25">
      <c r="A442" s="7">
        <f t="shared" si="23"/>
        <v>432</v>
      </c>
      <c r="B442" s="40">
        <f t="shared" si="21"/>
        <v>87.951600308978001</v>
      </c>
      <c r="C442" s="7">
        <f t="shared" si="22"/>
        <v>87</v>
      </c>
    </row>
    <row r="443" spans="1:3" x14ac:dyDescent="0.25">
      <c r="A443" s="7">
        <f t="shared" si="23"/>
        <v>433</v>
      </c>
      <c r="B443" s="40">
        <f t="shared" si="21"/>
        <v>88.059120993054734</v>
      </c>
      <c r="C443" s="7">
        <f t="shared" si="22"/>
        <v>88</v>
      </c>
    </row>
    <row r="444" spans="1:3" x14ac:dyDescent="0.25">
      <c r="A444" s="7">
        <f t="shared" si="23"/>
        <v>434</v>
      </c>
      <c r="B444" s="40">
        <f t="shared" si="21"/>
        <v>88.166517590816923</v>
      </c>
      <c r="C444" s="7">
        <f t="shared" si="22"/>
        <v>88</v>
      </c>
    </row>
    <row r="445" spans="1:3" x14ac:dyDescent="0.25">
      <c r="A445" s="7">
        <f t="shared" si="23"/>
        <v>435</v>
      </c>
      <c r="B445" s="40">
        <f t="shared" si="21"/>
        <v>88.273790530888149</v>
      </c>
      <c r="C445" s="7">
        <f t="shared" si="22"/>
        <v>88</v>
      </c>
    </row>
    <row r="446" spans="1:3" x14ac:dyDescent="0.25">
      <c r="A446" s="7">
        <f t="shared" si="23"/>
        <v>436</v>
      </c>
      <c r="B446" s="40">
        <f t="shared" si="21"/>
        <v>88.380940239430018</v>
      </c>
      <c r="C446" s="7">
        <f t="shared" si="22"/>
        <v>88</v>
      </c>
    </row>
    <row r="447" spans="1:3" x14ac:dyDescent="0.25">
      <c r="A447" s="7">
        <f t="shared" si="23"/>
        <v>437</v>
      </c>
      <c r="B447" s="40">
        <f t="shared" si="21"/>
        <v>88.487967140161942</v>
      </c>
      <c r="C447" s="7">
        <f t="shared" si="22"/>
        <v>88</v>
      </c>
    </row>
    <row r="448" spans="1:3" x14ac:dyDescent="0.25">
      <c r="A448" s="7">
        <f t="shared" si="23"/>
        <v>438</v>
      </c>
      <c r="B448" s="40">
        <f t="shared" si="21"/>
        <v>88.594871654380725</v>
      </c>
      <c r="C448" s="7">
        <f t="shared" si="22"/>
        <v>88</v>
      </c>
    </row>
    <row r="449" spans="1:3" x14ac:dyDescent="0.25">
      <c r="A449" s="7">
        <f t="shared" si="23"/>
        <v>439</v>
      </c>
      <c r="B449" s="40">
        <f t="shared" si="21"/>
        <v>88.701654200979831</v>
      </c>
      <c r="C449" s="7">
        <f t="shared" si="22"/>
        <v>88</v>
      </c>
    </row>
    <row r="450" spans="1:3" x14ac:dyDescent="0.25">
      <c r="A450" s="7">
        <f t="shared" si="23"/>
        <v>440</v>
      </c>
      <c r="B450" s="40">
        <f t="shared" si="21"/>
        <v>88.808315196468598</v>
      </c>
      <c r="C450" s="7">
        <f t="shared" si="22"/>
        <v>88</v>
      </c>
    </row>
    <row r="451" spans="1:3" x14ac:dyDescent="0.25">
      <c r="A451" s="7">
        <f t="shared" si="23"/>
        <v>441</v>
      </c>
      <c r="B451" s="40">
        <f t="shared" si="21"/>
        <v>88.914855054991165</v>
      </c>
      <c r="C451" s="7">
        <f t="shared" si="22"/>
        <v>88</v>
      </c>
    </row>
    <row r="452" spans="1:3" x14ac:dyDescent="0.25">
      <c r="A452" s="7">
        <f t="shared" si="23"/>
        <v>442</v>
      </c>
      <c r="B452" s="40">
        <f t="shared" si="21"/>
        <v>89.021274188345274</v>
      </c>
      <c r="C452" s="7">
        <f t="shared" si="22"/>
        <v>89</v>
      </c>
    </row>
    <row r="453" spans="1:3" x14ac:dyDescent="0.25">
      <c r="A453" s="7">
        <f t="shared" si="23"/>
        <v>443</v>
      </c>
      <c r="B453" s="40">
        <f t="shared" si="21"/>
        <v>89.127573006000745</v>
      </c>
      <c r="C453" s="7">
        <f t="shared" si="22"/>
        <v>89</v>
      </c>
    </row>
    <row r="454" spans="1:3" x14ac:dyDescent="0.25">
      <c r="A454" s="7">
        <f t="shared" si="23"/>
        <v>444</v>
      </c>
      <c r="B454" s="40">
        <f t="shared" si="21"/>
        <v>89.233751915117978</v>
      </c>
      <c r="C454" s="7">
        <f t="shared" si="22"/>
        <v>89</v>
      </c>
    </row>
    <row r="455" spans="1:3" x14ac:dyDescent="0.25">
      <c r="A455" s="7">
        <f t="shared" si="23"/>
        <v>445</v>
      </c>
      <c r="B455" s="40">
        <f t="shared" si="21"/>
        <v>89.339811320566042</v>
      </c>
      <c r="C455" s="7">
        <f t="shared" si="22"/>
        <v>89</v>
      </c>
    </row>
    <row r="456" spans="1:3" x14ac:dyDescent="0.25">
      <c r="A456" s="7">
        <f t="shared" si="23"/>
        <v>446</v>
      </c>
      <c r="B456" s="40">
        <f t="shared" si="21"/>
        <v>89.445751624940755</v>
      </c>
      <c r="C456" s="7">
        <f t="shared" si="22"/>
        <v>89</v>
      </c>
    </row>
    <row r="457" spans="1:3" x14ac:dyDescent="0.25">
      <c r="A457" s="7">
        <f t="shared" si="23"/>
        <v>447</v>
      </c>
      <c r="B457" s="40">
        <f t="shared" si="21"/>
        <v>89.551573228582512</v>
      </c>
      <c r="C457" s="7">
        <f t="shared" si="22"/>
        <v>89</v>
      </c>
    </row>
    <row r="458" spans="1:3" x14ac:dyDescent="0.25">
      <c r="A458" s="7">
        <f t="shared" si="23"/>
        <v>448</v>
      </c>
      <c r="B458" s="40">
        <f t="shared" si="21"/>
        <v>89.657276529593858</v>
      </c>
      <c r="C458" s="7">
        <f t="shared" si="22"/>
        <v>89</v>
      </c>
    </row>
    <row r="459" spans="1:3" x14ac:dyDescent="0.25">
      <c r="A459" s="7">
        <f t="shared" si="23"/>
        <v>449</v>
      </c>
      <c r="B459" s="40">
        <f t="shared" si="21"/>
        <v>89.762861923857074</v>
      </c>
      <c r="C459" s="7">
        <f t="shared" si="22"/>
        <v>89</v>
      </c>
    </row>
    <row r="460" spans="1:3" x14ac:dyDescent="0.25">
      <c r="A460" s="7">
        <f t="shared" si="23"/>
        <v>450</v>
      </c>
      <c r="B460" s="40">
        <f t="shared" si="21"/>
        <v>89.868329805051374</v>
      </c>
      <c r="C460" s="7">
        <f t="shared" si="22"/>
        <v>89</v>
      </c>
    </row>
    <row r="461" spans="1:3" x14ac:dyDescent="0.25">
      <c r="A461" s="7">
        <f t="shared" si="23"/>
        <v>451</v>
      </c>
      <c r="B461" s="40">
        <f t="shared" si="21"/>
        <v>89.973680564670133</v>
      </c>
      <c r="C461" s="7">
        <f t="shared" si="22"/>
        <v>89</v>
      </c>
    </row>
    <row r="462" spans="1:3" x14ac:dyDescent="0.25">
      <c r="A462" s="7">
        <f t="shared" si="23"/>
        <v>452</v>
      </c>
      <c r="B462" s="40">
        <f t="shared" si="21"/>
        <v>90.078914592037705</v>
      </c>
      <c r="C462" s="7">
        <f t="shared" si="22"/>
        <v>90</v>
      </c>
    </row>
    <row r="463" spans="1:3" x14ac:dyDescent="0.25">
      <c r="A463" s="7">
        <f t="shared" si="23"/>
        <v>453</v>
      </c>
      <c r="B463" s="40">
        <f t="shared" si="21"/>
        <v>90.184032274326356</v>
      </c>
      <c r="C463" s="7">
        <f t="shared" si="22"/>
        <v>90</v>
      </c>
    </row>
    <row r="464" spans="1:3" x14ac:dyDescent="0.25">
      <c r="A464" s="7">
        <f t="shared" si="23"/>
        <v>454</v>
      </c>
      <c r="B464" s="40">
        <f t="shared" si="21"/>
        <v>90.289033996572769</v>
      </c>
      <c r="C464" s="7">
        <f t="shared" si="22"/>
        <v>90</v>
      </c>
    </row>
    <row r="465" spans="1:3" x14ac:dyDescent="0.25">
      <c r="A465" s="7">
        <f t="shared" si="23"/>
        <v>455</v>
      </c>
      <c r="B465" s="40">
        <f t="shared" si="21"/>
        <v>90.393920141694565</v>
      </c>
      <c r="C465" s="7">
        <f t="shared" si="22"/>
        <v>90</v>
      </c>
    </row>
    <row r="466" spans="1:3" x14ac:dyDescent="0.25">
      <c r="A466" s="7">
        <f t="shared" si="23"/>
        <v>456</v>
      </c>
      <c r="B466" s="40">
        <f t="shared" si="21"/>
        <v>90.498691090506583</v>
      </c>
      <c r="C466" s="7">
        <f t="shared" si="22"/>
        <v>90</v>
      </c>
    </row>
    <row r="467" spans="1:3" x14ac:dyDescent="0.25">
      <c r="A467" s="7">
        <f t="shared" si="23"/>
        <v>457</v>
      </c>
      <c r="B467" s="40">
        <f t="shared" si="21"/>
        <v>90.603347221736954</v>
      </c>
      <c r="C467" s="7">
        <f t="shared" si="22"/>
        <v>90</v>
      </c>
    </row>
    <row r="468" spans="1:3" x14ac:dyDescent="0.25">
      <c r="A468" s="7">
        <f t="shared" si="23"/>
        <v>458</v>
      </c>
      <c r="B468" s="40">
        <f t="shared" si="21"/>
        <v>90.707888912043188</v>
      </c>
      <c r="C468" s="7">
        <f t="shared" si="22"/>
        <v>90</v>
      </c>
    </row>
    <row r="469" spans="1:3" x14ac:dyDescent="0.25">
      <c r="A469" s="7">
        <f t="shared" si="23"/>
        <v>459</v>
      </c>
      <c r="B469" s="40">
        <f t="shared" si="21"/>
        <v>90.812316536027879</v>
      </c>
      <c r="C469" s="7">
        <f t="shared" si="22"/>
        <v>90</v>
      </c>
    </row>
    <row r="470" spans="1:3" x14ac:dyDescent="0.25">
      <c r="A470" s="7">
        <f t="shared" si="23"/>
        <v>460</v>
      </c>
      <c r="B470" s="40">
        <f t="shared" si="21"/>
        <v>90.916630466254389</v>
      </c>
      <c r="C470" s="7">
        <f t="shared" si="22"/>
        <v>90</v>
      </c>
    </row>
    <row r="471" spans="1:3" x14ac:dyDescent="0.25">
      <c r="A471" s="7">
        <f t="shared" si="23"/>
        <v>461</v>
      </c>
      <c r="B471" s="40">
        <f t="shared" si="21"/>
        <v>91.020831073262428</v>
      </c>
      <c r="C471" s="7">
        <f t="shared" si="22"/>
        <v>91</v>
      </c>
    </row>
    <row r="472" spans="1:3" x14ac:dyDescent="0.25">
      <c r="A472" s="7">
        <f t="shared" si="23"/>
        <v>462</v>
      </c>
      <c r="B472" s="40">
        <f t="shared" ref="B472:B535" si="24">MAX(0,-5+2*SQRT(5*A472))</f>
        <v>91.124918725583328</v>
      </c>
      <c r="C472" s="7">
        <f t="shared" ref="C472:C535" si="25">FLOOR(B472,1)</f>
        <v>91</v>
      </c>
    </row>
    <row r="473" spans="1:3" x14ac:dyDescent="0.25">
      <c r="A473" s="7">
        <f t="shared" si="23"/>
        <v>463</v>
      </c>
      <c r="B473" s="40">
        <f t="shared" si="24"/>
        <v>91.228893789755261</v>
      </c>
      <c r="C473" s="7">
        <f t="shared" si="25"/>
        <v>91</v>
      </c>
    </row>
    <row r="474" spans="1:3" x14ac:dyDescent="0.25">
      <c r="A474" s="7">
        <f t="shared" si="23"/>
        <v>464</v>
      </c>
      <c r="B474" s="40">
        <f t="shared" si="24"/>
        <v>91.332756630338366</v>
      </c>
      <c r="C474" s="7">
        <f t="shared" si="25"/>
        <v>91</v>
      </c>
    </row>
    <row r="475" spans="1:3" x14ac:dyDescent="0.25">
      <c r="A475" s="7">
        <f t="shared" si="23"/>
        <v>465</v>
      </c>
      <c r="B475" s="40">
        <f t="shared" si="24"/>
        <v>91.436507609929549</v>
      </c>
      <c r="C475" s="7">
        <f t="shared" si="25"/>
        <v>91</v>
      </c>
    </row>
    <row r="476" spans="1:3" x14ac:dyDescent="0.25">
      <c r="A476" s="7">
        <f t="shared" si="23"/>
        <v>466</v>
      </c>
      <c r="B476" s="40">
        <f t="shared" si="24"/>
        <v>91.540147089177367</v>
      </c>
      <c r="C476" s="7">
        <f t="shared" si="25"/>
        <v>91</v>
      </c>
    </row>
    <row r="477" spans="1:3" x14ac:dyDescent="0.25">
      <c r="A477" s="7">
        <f t="shared" si="23"/>
        <v>467</v>
      </c>
      <c r="B477" s="40">
        <f t="shared" si="24"/>
        <v>91.643675426796548</v>
      </c>
      <c r="C477" s="7">
        <f t="shared" si="25"/>
        <v>91</v>
      </c>
    </row>
    <row r="478" spans="1:3" x14ac:dyDescent="0.25">
      <c r="A478" s="7">
        <f t="shared" si="23"/>
        <v>468</v>
      </c>
      <c r="B478" s="40">
        <f t="shared" si="24"/>
        <v>91.74709297958259</v>
      </c>
      <c r="C478" s="7">
        <f t="shared" si="25"/>
        <v>91</v>
      </c>
    </row>
    <row r="479" spans="1:3" x14ac:dyDescent="0.25">
      <c r="A479" s="7">
        <f t="shared" si="23"/>
        <v>469</v>
      </c>
      <c r="B479" s="40">
        <f t="shared" si="24"/>
        <v>91.850400102426008</v>
      </c>
      <c r="C479" s="7">
        <f t="shared" si="25"/>
        <v>91</v>
      </c>
    </row>
    <row r="480" spans="1:3" x14ac:dyDescent="0.25">
      <c r="A480" s="7">
        <f t="shared" si="23"/>
        <v>470</v>
      </c>
      <c r="B480" s="40">
        <f t="shared" si="24"/>
        <v>91.95359714832658</v>
      </c>
      <c r="C480" s="7">
        <f t="shared" si="25"/>
        <v>91</v>
      </c>
    </row>
    <row r="481" spans="1:3" x14ac:dyDescent="0.25">
      <c r="A481" s="7">
        <f t="shared" si="23"/>
        <v>471</v>
      </c>
      <c r="B481" s="40">
        <f t="shared" si="24"/>
        <v>92.056684468407425</v>
      </c>
      <c r="C481" s="7">
        <f t="shared" si="25"/>
        <v>92</v>
      </c>
    </row>
    <row r="482" spans="1:3" x14ac:dyDescent="0.25">
      <c r="A482" s="7">
        <f t="shared" si="23"/>
        <v>472</v>
      </c>
      <c r="B482" s="40">
        <f t="shared" si="24"/>
        <v>92.159662411928949</v>
      </c>
      <c r="C482" s="7">
        <f t="shared" si="25"/>
        <v>92</v>
      </c>
    </row>
    <row r="483" spans="1:3" x14ac:dyDescent="0.25">
      <c r="A483" s="7">
        <f t="shared" si="23"/>
        <v>473</v>
      </c>
      <c r="B483" s="40">
        <f t="shared" si="24"/>
        <v>92.262531326302621</v>
      </c>
      <c r="C483" s="7">
        <f t="shared" si="25"/>
        <v>92</v>
      </c>
    </row>
    <row r="484" spans="1:3" x14ac:dyDescent="0.25">
      <c r="A484" s="7">
        <f t="shared" si="23"/>
        <v>474</v>
      </c>
      <c r="B484" s="40">
        <f t="shared" si="24"/>
        <v>92.365291557104683</v>
      </c>
      <c r="C484" s="7">
        <f t="shared" si="25"/>
        <v>92</v>
      </c>
    </row>
    <row r="485" spans="1:3" x14ac:dyDescent="0.25">
      <c r="A485" s="7">
        <f t="shared" si="23"/>
        <v>475</v>
      </c>
      <c r="B485" s="40">
        <f t="shared" si="24"/>
        <v>92.467943448089642</v>
      </c>
      <c r="C485" s="7">
        <f t="shared" si="25"/>
        <v>92</v>
      </c>
    </row>
    <row r="486" spans="1:3" x14ac:dyDescent="0.25">
      <c r="A486" s="7">
        <f t="shared" si="23"/>
        <v>476</v>
      </c>
      <c r="B486" s="40">
        <f t="shared" si="24"/>
        <v>92.570487341203744</v>
      </c>
      <c r="C486" s="7">
        <f t="shared" si="25"/>
        <v>92</v>
      </c>
    </row>
    <row r="487" spans="1:3" x14ac:dyDescent="0.25">
      <c r="A487" s="7">
        <f t="shared" si="23"/>
        <v>477</v>
      </c>
      <c r="B487" s="40">
        <f t="shared" si="24"/>
        <v>92.672923576598237</v>
      </c>
      <c r="C487" s="7">
        <f t="shared" si="25"/>
        <v>92</v>
      </c>
    </row>
    <row r="488" spans="1:3" x14ac:dyDescent="0.25">
      <c r="A488" s="7">
        <f t="shared" si="23"/>
        <v>478</v>
      </c>
      <c r="B488" s="40">
        <f t="shared" si="24"/>
        <v>92.775252492642537</v>
      </c>
      <c r="C488" s="7">
        <f t="shared" si="25"/>
        <v>92</v>
      </c>
    </row>
    <row r="489" spans="1:3" x14ac:dyDescent="0.25">
      <c r="A489" s="7">
        <f t="shared" si="23"/>
        <v>479</v>
      </c>
      <c r="B489" s="40">
        <f t="shared" si="24"/>
        <v>92.877474425937251</v>
      </c>
      <c r="C489" s="7">
        <f t="shared" si="25"/>
        <v>92</v>
      </c>
    </row>
    <row r="490" spans="1:3" x14ac:dyDescent="0.25">
      <c r="A490" s="7">
        <f t="shared" si="23"/>
        <v>480</v>
      </c>
      <c r="B490" s="40">
        <f t="shared" si="24"/>
        <v>92.979589711327122</v>
      </c>
      <c r="C490" s="7">
        <f t="shared" si="25"/>
        <v>92</v>
      </c>
    </row>
    <row r="491" spans="1:3" x14ac:dyDescent="0.25">
      <c r="A491" s="7">
        <f t="shared" si="23"/>
        <v>481</v>
      </c>
      <c r="B491" s="40">
        <f t="shared" si="24"/>
        <v>93.081598681913832</v>
      </c>
      <c r="C491" s="7">
        <f t="shared" si="25"/>
        <v>93</v>
      </c>
    </row>
    <row r="492" spans="1:3" x14ac:dyDescent="0.25">
      <c r="A492" s="7">
        <f t="shared" si="23"/>
        <v>482</v>
      </c>
      <c r="B492" s="40">
        <f t="shared" si="24"/>
        <v>93.183501669068619</v>
      </c>
      <c r="C492" s="7">
        <f t="shared" si="25"/>
        <v>93</v>
      </c>
    </row>
    <row r="493" spans="1:3" x14ac:dyDescent="0.25">
      <c r="A493" s="7">
        <f t="shared" si="23"/>
        <v>483</v>
      </c>
      <c r="B493" s="40">
        <f t="shared" si="24"/>
        <v>93.285299002444916</v>
      </c>
      <c r="C493" s="7">
        <f t="shared" si="25"/>
        <v>93</v>
      </c>
    </row>
    <row r="494" spans="1:3" x14ac:dyDescent="0.25">
      <c r="A494" s="7">
        <f t="shared" ref="A494:A557" si="26">A493+1</f>
        <v>484</v>
      </c>
      <c r="B494" s="40">
        <f t="shared" si="24"/>
        <v>93.386991009990751</v>
      </c>
      <c r="C494" s="7">
        <f t="shared" si="25"/>
        <v>93</v>
      </c>
    </row>
    <row r="495" spans="1:3" x14ac:dyDescent="0.25">
      <c r="A495" s="7">
        <f t="shared" si="26"/>
        <v>485</v>
      </c>
      <c r="B495" s="40">
        <f t="shared" si="24"/>
        <v>93.488578017961046</v>
      </c>
      <c r="C495" s="7">
        <f t="shared" si="25"/>
        <v>93</v>
      </c>
    </row>
    <row r="496" spans="1:3" x14ac:dyDescent="0.25">
      <c r="A496" s="7">
        <f t="shared" si="26"/>
        <v>486</v>
      </c>
      <c r="B496" s="40">
        <f t="shared" si="24"/>
        <v>93.590060350929903</v>
      </c>
      <c r="C496" s="7">
        <f t="shared" si="25"/>
        <v>93</v>
      </c>
    </row>
    <row r="497" spans="1:3" x14ac:dyDescent="0.25">
      <c r="A497" s="7">
        <f t="shared" si="26"/>
        <v>487</v>
      </c>
      <c r="B497" s="40">
        <f t="shared" si="24"/>
        <v>93.69143833180263</v>
      </c>
      <c r="C497" s="7">
        <f t="shared" si="25"/>
        <v>93</v>
      </c>
    </row>
    <row r="498" spans="1:3" x14ac:dyDescent="0.25">
      <c r="A498" s="7">
        <f t="shared" si="26"/>
        <v>488</v>
      </c>
      <c r="B498" s="40">
        <f t="shared" si="24"/>
        <v>93.792712281827747</v>
      </c>
      <c r="C498" s="7">
        <f t="shared" si="25"/>
        <v>93</v>
      </c>
    </row>
    <row r="499" spans="1:3" x14ac:dyDescent="0.25">
      <c r="A499" s="7">
        <f t="shared" si="26"/>
        <v>489</v>
      </c>
      <c r="B499" s="40">
        <f t="shared" si="24"/>
        <v>93.893882520608926</v>
      </c>
      <c r="C499" s="7">
        <f t="shared" si="25"/>
        <v>93</v>
      </c>
    </row>
    <row r="500" spans="1:3" x14ac:dyDescent="0.25">
      <c r="A500" s="7">
        <f t="shared" si="26"/>
        <v>490</v>
      </c>
      <c r="B500" s="40">
        <f t="shared" si="24"/>
        <v>93.994949366116657</v>
      </c>
      <c r="C500" s="7">
        <f t="shared" si="25"/>
        <v>93</v>
      </c>
    </row>
    <row r="501" spans="1:3" x14ac:dyDescent="0.25">
      <c r="A501" s="7">
        <f t="shared" si="26"/>
        <v>491</v>
      </c>
      <c r="B501" s="40">
        <f t="shared" si="24"/>
        <v>94.095913134699956</v>
      </c>
      <c r="C501" s="7">
        <f t="shared" si="25"/>
        <v>94</v>
      </c>
    </row>
    <row r="502" spans="1:3" x14ac:dyDescent="0.25">
      <c r="A502" s="7">
        <f t="shared" si="26"/>
        <v>492</v>
      </c>
      <c r="B502" s="40">
        <f t="shared" si="24"/>
        <v>94.196774141097961</v>
      </c>
      <c r="C502" s="7">
        <f t="shared" si="25"/>
        <v>94</v>
      </c>
    </row>
    <row r="503" spans="1:3" x14ac:dyDescent="0.25">
      <c r="A503" s="7">
        <f t="shared" si="26"/>
        <v>493</v>
      </c>
      <c r="B503" s="40">
        <f t="shared" si="24"/>
        <v>94.297532698451278</v>
      </c>
      <c r="C503" s="7">
        <f t="shared" si="25"/>
        <v>94</v>
      </c>
    </row>
    <row r="504" spans="1:3" x14ac:dyDescent="0.25">
      <c r="A504" s="7">
        <f t="shared" si="26"/>
        <v>494</v>
      </c>
      <c r="B504" s="40">
        <f t="shared" si="24"/>
        <v>94.398189118313425</v>
      </c>
      <c r="C504" s="7">
        <f t="shared" si="25"/>
        <v>94</v>
      </c>
    </row>
    <row r="505" spans="1:3" x14ac:dyDescent="0.25">
      <c r="A505" s="7">
        <f t="shared" si="26"/>
        <v>495</v>
      </c>
      <c r="B505" s="40">
        <f t="shared" si="24"/>
        <v>94.498743710661998</v>
      </c>
      <c r="C505" s="7">
        <f t="shared" si="25"/>
        <v>94</v>
      </c>
    </row>
    <row r="506" spans="1:3" x14ac:dyDescent="0.25">
      <c r="A506" s="7">
        <f t="shared" si="26"/>
        <v>496</v>
      </c>
      <c r="B506" s="40">
        <f t="shared" si="24"/>
        <v>94.599196783909861</v>
      </c>
      <c r="C506" s="7">
        <f t="shared" si="25"/>
        <v>94</v>
      </c>
    </row>
    <row r="507" spans="1:3" x14ac:dyDescent="0.25">
      <c r="A507" s="7">
        <f t="shared" si="26"/>
        <v>497</v>
      </c>
      <c r="B507" s="40">
        <f t="shared" si="24"/>
        <v>94.699548644916135</v>
      </c>
      <c r="C507" s="7">
        <f t="shared" si="25"/>
        <v>94</v>
      </c>
    </row>
    <row r="508" spans="1:3" x14ac:dyDescent="0.25">
      <c r="A508" s="7">
        <f t="shared" si="26"/>
        <v>498</v>
      </c>
      <c r="B508" s="40">
        <f t="shared" si="24"/>
        <v>94.799799598997197</v>
      </c>
      <c r="C508" s="7">
        <f t="shared" si="25"/>
        <v>94</v>
      </c>
    </row>
    <row r="509" spans="1:3" x14ac:dyDescent="0.25">
      <c r="A509" s="7">
        <f t="shared" si="26"/>
        <v>499</v>
      </c>
      <c r="B509" s="40">
        <f t="shared" si="24"/>
        <v>94.899949949937408</v>
      </c>
      <c r="C509" s="7">
        <f t="shared" si="25"/>
        <v>94</v>
      </c>
    </row>
    <row r="510" spans="1:3" x14ac:dyDescent="0.25">
      <c r="A510" s="7">
        <f t="shared" si="26"/>
        <v>500</v>
      </c>
      <c r="B510" s="40">
        <f t="shared" si="24"/>
        <v>95</v>
      </c>
      <c r="C510" s="7">
        <f t="shared" si="25"/>
        <v>95</v>
      </c>
    </row>
    <row r="511" spans="1:3" x14ac:dyDescent="0.25">
      <c r="A511" s="7">
        <f t="shared" si="26"/>
        <v>501</v>
      </c>
      <c r="B511" s="40">
        <f t="shared" si="24"/>
        <v>95.09995004993759</v>
      </c>
      <c r="C511" s="7">
        <f t="shared" si="25"/>
        <v>95</v>
      </c>
    </row>
    <row r="512" spans="1:3" x14ac:dyDescent="0.25">
      <c r="A512" s="7">
        <f t="shared" si="26"/>
        <v>502</v>
      </c>
      <c r="B512" s="40">
        <f t="shared" si="24"/>
        <v>95.199800399002797</v>
      </c>
      <c r="C512" s="7">
        <f t="shared" si="25"/>
        <v>95</v>
      </c>
    </row>
    <row r="513" spans="1:3" x14ac:dyDescent="0.25">
      <c r="A513" s="7">
        <f t="shared" si="26"/>
        <v>503</v>
      </c>
      <c r="B513" s="40">
        <f t="shared" si="24"/>
        <v>95.299551344958672</v>
      </c>
      <c r="C513" s="7">
        <f t="shared" si="25"/>
        <v>95</v>
      </c>
    </row>
    <row r="514" spans="1:3" x14ac:dyDescent="0.25">
      <c r="A514" s="7">
        <f t="shared" si="26"/>
        <v>504</v>
      </c>
      <c r="B514" s="40">
        <f t="shared" si="24"/>
        <v>95.39920318408906</v>
      </c>
      <c r="C514" s="7">
        <f t="shared" si="25"/>
        <v>95</v>
      </c>
    </row>
    <row r="515" spans="1:3" x14ac:dyDescent="0.25">
      <c r="A515" s="7">
        <f t="shared" si="26"/>
        <v>505</v>
      </c>
      <c r="B515" s="40">
        <f t="shared" si="24"/>
        <v>95.498756211208899</v>
      </c>
      <c r="C515" s="7">
        <f t="shared" si="25"/>
        <v>95</v>
      </c>
    </row>
    <row r="516" spans="1:3" x14ac:dyDescent="0.25">
      <c r="A516" s="7">
        <f t="shared" si="26"/>
        <v>506</v>
      </c>
      <c r="B516" s="40">
        <f t="shared" si="24"/>
        <v>95.598210719674327</v>
      </c>
      <c r="C516" s="7">
        <f t="shared" si="25"/>
        <v>95</v>
      </c>
    </row>
    <row r="517" spans="1:3" x14ac:dyDescent="0.25">
      <c r="A517" s="7">
        <f t="shared" si="26"/>
        <v>507</v>
      </c>
      <c r="B517" s="40">
        <f t="shared" si="24"/>
        <v>95.697567001392841</v>
      </c>
      <c r="C517" s="7">
        <f t="shared" si="25"/>
        <v>95</v>
      </c>
    </row>
    <row r="518" spans="1:3" x14ac:dyDescent="0.25">
      <c r="A518" s="7">
        <f t="shared" si="26"/>
        <v>508</v>
      </c>
      <c r="B518" s="40">
        <f t="shared" si="24"/>
        <v>95.796825346833216</v>
      </c>
      <c r="C518" s="7">
        <f t="shared" si="25"/>
        <v>95</v>
      </c>
    </row>
    <row r="519" spans="1:3" x14ac:dyDescent="0.25">
      <c r="A519" s="7">
        <f t="shared" si="26"/>
        <v>509</v>
      </c>
      <c r="B519" s="40">
        <f t="shared" si="24"/>
        <v>95.895986045035514</v>
      </c>
      <c r="C519" s="7">
        <f t="shared" si="25"/>
        <v>95</v>
      </c>
    </row>
    <row r="520" spans="1:3" x14ac:dyDescent="0.25">
      <c r="A520" s="7">
        <f t="shared" si="26"/>
        <v>510</v>
      </c>
      <c r="B520" s="40">
        <f t="shared" si="24"/>
        <v>95.995049383620781</v>
      </c>
      <c r="C520" s="7">
        <f t="shared" si="25"/>
        <v>95</v>
      </c>
    </row>
    <row r="521" spans="1:3" x14ac:dyDescent="0.25">
      <c r="A521" s="7">
        <f t="shared" si="26"/>
        <v>511</v>
      </c>
      <c r="B521" s="40">
        <f t="shared" si="24"/>
        <v>96.094015648800891</v>
      </c>
      <c r="C521" s="7">
        <f t="shared" si="25"/>
        <v>96</v>
      </c>
    </row>
    <row r="522" spans="1:3" x14ac:dyDescent="0.25">
      <c r="A522" s="7">
        <f t="shared" si="26"/>
        <v>512</v>
      </c>
      <c r="B522" s="40">
        <f t="shared" si="24"/>
        <v>96.192885125388145</v>
      </c>
      <c r="C522" s="7">
        <f t="shared" si="25"/>
        <v>96</v>
      </c>
    </row>
    <row r="523" spans="1:3" x14ac:dyDescent="0.25">
      <c r="A523" s="7">
        <f t="shared" si="26"/>
        <v>513</v>
      </c>
      <c r="B523" s="40">
        <f t="shared" si="24"/>
        <v>96.291658096804795</v>
      </c>
      <c r="C523" s="7">
        <f t="shared" si="25"/>
        <v>96</v>
      </c>
    </row>
    <row r="524" spans="1:3" x14ac:dyDescent="0.25">
      <c r="A524" s="7">
        <f t="shared" si="26"/>
        <v>514</v>
      </c>
      <c r="B524" s="40">
        <f t="shared" si="24"/>
        <v>96.39033484509261</v>
      </c>
      <c r="C524" s="7">
        <f t="shared" si="25"/>
        <v>96</v>
      </c>
    </row>
    <row r="525" spans="1:3" x14ac:dyDescent="0.25">
      <c r="A525" s="7">
        <f t="shared" si="26"/>
        <v>515</v>
      </c>
      <c r="B525" s="40">
        <f t="shared" si="24"/>
        <v>96.488915650922195</v>
      </c>
      <c r="C525" s="7">
        <f t="shared" si="25"/>
        <v>96</v>
      </c>
    </row>
    <row r="526" spans="1:3" x14ac:dyDescent="0.25">
      <c r="A526" s="7">
        <f t="shared" si="26"/>
        <v>516</v>
      </c>
      <c r="B526" s="40">
        <f t="shared" si="24"/>
        <v>96.587400793602356</v>
      </c>
      <c r="C526" s="7">
        <f t="shared" si="25"/>
        <v>96</v>
      </c>
    </row>
    <row r="527" spans="1:3" x14ac:dyDescent="0.25">
      <c r="A527" s="7">
        <f t="shared" si="26"/>
        <v>517</v>
      </c>
      <c r="B527" s="40">
        <f t="shared" si="24"/>
        <v>96.685790551089283</v>
      </c>
      <c r="C527" s="7">
        <f t="shared" si="25"/>
        <v>96</v>
      </c>
    </row>
    <row r="528" spans="1:3" x14ac:dyDescent="0.25">
      <c r="A528" s="7">
        <f t="shared" si="26"/>
        <v>518</v>
      </c>
      <c r="B528" s="40">
        <f t="shared" si="24"/>
        <v>96.784085199995786</v>
      </c>
      <c r="C528" s="7">
        <f t="shared" si="25"/>
        <v>96</v>
      </c>
    </row>
    <row r="529" spans="1:3" x14ac:dyDescent="0.25">
      <c r="A529" s="7">
        <f t="shared" si="26"/>
        <v>519</v>
      </c>
      <c r="B529" s="40">
        <f t="shared" si="24"/>
        <v>96.882285015600232</v>
      </c>
      <c r="C529" s="7">
        <f t="shared" si="25"/>
        <v>96</v>
      </c>
    </row>
    <row r="530" spans="1:3" x14ac:dyDescent="0.25">
      <c r="A530" s="7">
        <f t="shared" si="26"/>
        <v>520</v>
      </c>
      <c r="B530" s="40">
        <f t="shared" si="24"/>
        <v>96.980390271855697</v>
      </c>
      <c r="C530" s="7">
        <f t="shared" si="25"/>
        <v>96</v>
      </c>
    </row>
    <row r="531" spans="1:3" x14ac:dyDescent="0.25">
      <c r="A531" s="7">
        <f t="shared" si="26"/>
        <v>521</v>
      </c>
      <c r="B531" s="40">
        <f t="shared" si="24"/>
        <v>97.078401241398765</v>
      </c>
      <c r="C531" s="7">
        <f t="shared" si="25"/>
        <v>97</v>
      </c>
    </row>
    <row r="532" spans="1:3" x14ac:dyDescent="0.25">
      <c r="A532" s="7">
        <f t="shared" si="26"/>
        <v>522</v>
      </c>
      <c r="B532" s="40">
        <f t="shared" si="24"/>
        <v>97.176318195558409</v>
      </c>
      <c r="C532" s="7">
        <f t="shared" si="25"/>
        <v>97</v>
      </c>
    </row>
    <row r="533" spans="1:3" x14ac:dyDescent="0.25">
      <c r="A533" s="7">
        <f t="shared" si="26"/>
        <v>523</v>
      </c>
      <c r="B533" s="40">
        <f t="shared" si="24"/>
        <v>97.274141404364769</v>
      </c>
      <c r="C533" s="7">
        <f t="shared" si="25"/>
        <v>97</v>
      </c>
    </row>
    <row r="534" spans="1:3" x14ac:dyDescent="0.25">
      <c r="A534" s="7">
        <f t="shared" si="26"/>
        <v>524</v>
      </c>
      <c r="B534" s="40">
        <f t="shared" si="24"/>
        <v>97.371871136557814</v>
      </c>
      <c r="C534" s="7">
        <f t="shared" si="25"/>
        <v>97</v>
      </c>
    </row>
    <row r="535" spans="1:3" x14ac:dyDescent="0.25">
      <c r="A535" s="7">
        <f t="shared" si="26"/>
        <v>525</v>
      </c>
      <c r="B535" s="40">
        <f t="shared" si="24"/>
        <v>97.46950765959599</v>
      </c>
      <c r="C535" s="7">
        <f t="shared" si="25"/>
        <v>97</v>
      </c>
    </row>
    <row r="536" spans="1:3" x14ac:dyDescent="0.25">
      <c r="A536" s="7">
        <f t="shared" si="26"/>
        <v>526</v>
      </c>
      <c r="B536" s="40">
        <f t="shared" ref="B536:B562" si="27">MAX(0,-5+2*SQRT(5*A536))</f>
        <v>97.567051239664679</v>
      </c>
      <c r="C536" s="7">
        <f t="shared" ref="C536:C562" si="28">FLOOR(B536,1)</f>
        <v>97</v>
      </c>
    </row>
    <row r="537" spans="1:3" x14ac:dyDescent="0.25">
      <c r="A537" s="7">
        <f t="shared" si="26"/>
        <v>527</v>
      </c>
      <c r="B537" s="40">
        <f t="shared" si="27"/>
        <v>97.664502141684792</v>
      </c>
      <c r="C537" s="7">
        <f t="shared" si="28"/>
        <v>97</v>
      </c>
    </row>
    <row r="538" spans="1:3" x14ac:dyDescent="0.25">
      <c r="A538" s="7">
        <f t="shared" si="26"/>
        <v>528</v>
      </c>
      <c r="B538" s="40">
        <f t="shared" si="27"/>
        <v>97.761860629321035</v>
      </c>
      <c r="C538" s="7">
        <f t="shared" si="28"/>
        <v>97</v>
      </c>
    </row>
    <row r="539" spans="1:3" x14ac:dyDescent="0.25">
      <c r="A539" s="7">
        <f t="shared" si="26"/>
        <v>529</v>
      </c>
      <c r="B539" s="40">
        <f t="shared" si="27"/>
        <v>97.859126964990324</v>
      </c>
      <c r="C539" s="7">
        <f t="shared" si="28"/>
        <v>97</v>
      </c>
    </row>
    <row r="540" spans="1:3" x14ac:dyDescent="0.25">
      <c r="A540" s="7">
        <f t="shared" si="26"/>
        <v>530</v>
      </c>
      <c r="B540" s="40">
        <f t="shared" si="27"/>
        <v>97.956301409870008</v>
      </c>
      <c r="C540" s="7">
        <f t="shared" si="28"/>
        <v>97</v>
      </c>
    </row>
    <row r="541" spans="1:3" x14ac:dyDescent="0.25">
      <c r="A541" s="7">
        <f t="shared" si="26"/>
        <v>531</v>
      </c>
      <c r="B541" s="40">
        <f t="shared" si="27"/>
        <v>98.053384223906008</v>
      </c>
      <c r="C541" s="7">
        <f t="shared" si="28"/>
        <v>98</v>
      </c>
    </row>
    <row r="542" spans="1:3" x14ac:dyDescent="0.25">
      <c r="A542" s="7">
        <f t="shared" si="26"/>
        <v>532</v>
      </c>
      <c r="B542" s="40">
        <f t="shared" si="27"/>
        <v>98.150375665821016</v>
      </c>
      <c r="C542" s="7">
        <f t="shared" si="28"/>
        <v>98</v>
      </c>
    </row>
    <row r="543" spans="1:3" x14ac:dyDescent="0.25">
      <c r="A543" s="7">
        <f t="shared" si="26"/>
        <v>533</v>
      </c>
      <c r="B543" s="40">
        <f t="shared" si="27"/>
        <v>98.247275993122457</v>
      </c>
      <c r="C543" s="7">
        <f t="shared" si="28"/>
        <v>98</v>
      </c>
    </row>
    <row r="544" spans="1:3" x14ac:dyDescent="0.25">
      <c r="A544" s="7">
        <f t="shared" si="26"/>
        <v>534</v>
      </c>
      <c r="B544" s="40">
        <f t="shared" si="27"/>
        <v>98.344085462110499</v>
      </c>
      <c r="C544" s="7">
        <f t="shared" si="28"/>
        <v>98</v>
      </c>
    </row>
    <row r="545" spans="1:3" x14ac:dyDescent="0.25">
      <c r="A545" s="7">
        <f t="shared" si="26"/>
        <v>535</v>
      </c>
      <c r="B545" s="40">
        <f t="shared" si="27"/>
        <v>98.440804327885999</v>
      </c>
      <c r="C545" s="7">
        <f t="shared" si="28"/>
        <v>98</v>
      </c>
    </row>
    <row r="546" spans="1:3" x14ac:dyDescent="0.25">
      <c r="A546" s="7">
        <f t="shared" si="26"/>
        <v>536</v>
      </c>
      <c r="B546" s="40">
        <f t="shared" si="27"/>
        <v>98.537432844358278</v>
      </c>
      <c r="C546" s="7">
        <f t="shared" si="28"/>
        <v>98</v>
      </c>
    </row>
    <row r="547" spans="1:3" x14ac:dyDescent="0.25">
      <c r="A547" s="7">
        <f t="shared" si="26"/>
        <v>537</v>
      </c>
      <c r="B547" s="40">
        <f t="shared" si="27"/>
        <v>98.633971264252921</v>
      </c>
      <c r="C547" s="7">
        <f t="shared" si="28"/>
        <v>98</v>
      </c>
    </row>
    <row r="548" spans="1:3" x14ac:dyDescent="0.25">
      <c r="A548" s="7">
        <f t="shared" si="26"/>
        <v>538</v>
      </c>
      <c r="B548" s="40">
        <f t="shared" si="27"/>
        <v>98.73041983911952</v>
      </c>
      <c r="C548" s="7">
        <f t="shared" si="28"/>
        <v>98</v>
      </c>
    </row>
    <row r="549" spans="1:3" x14ac:dyDescent="0.25">
      <c r="A549" s="7">
        <f t="shared" si="26"/>
        <v>539</v>
      </c>
      <c r="B549" s="40">
        <f t="shared" si="27"/>
        <v>98.826778819339282</v>
      </c>
      <c r="C549" s="7">
        <f t="shared" si="28"/>
        <v>98</v>
      </c>
    </row>
    <row r="550" spans="1:3" x14ac:dyDescent="0.25">
      <c r="A550" s="7">
        <f t="shared" si="26"/>
        <v>540</v>
      </c>
      <c r="B550" s="40">
        <f t="shared" si="27"/>
        <v>98.92304845413264</v>
      </c>
      <c r="C550" s="7">
        <f t="shared" si="28"/>
        <v>98</v>
      </c>
    </row>
    <row r="551" spans="1:3" x14ac:dyDescent="0.25">
      <c r="A551" s="7">
        <f t="shared" si="26"/>
        <v>541</v>
      </c>
      <c r="B551" s="40">
        <f t="shared" si="27"/>
        <v>99.019228991566749</v>
      </c>
      <c r="C551" s="7">
        <f t="shared" si="28"/>
        <v>99</v>
      </c>
    </row>
    <row r="552" spans="1:3" x14ac:dyDescent="0.25">
      <c r="A552" s="7">
        <f t="shared" si="26"/>
        <v>542</v>
      </c>
      <c r="B552" s="40">
        <f t="shared" si="27"/>
        <v>99.115320678562966</v>
      </c>
      <c r="C552" s="7">
        <f t="shared" si="28"/>
        <v>99</v>
      </c>
    </row>
    <row r="553" spans="1:3" x14ac:dyDescent="0.25">
      <c r="A553" s="7">
        <f t="shared" si="26"/>
        <v>543</v>
      </c>
      <c r="B553" s="40">
        <f t="shared" si="27"/>
        <v>99.211323760904222</v>
      </c>
      <c r="C553" s="7">
        <f t="shared" si="28"/>
        <v>99</v>
      </c>
    </row>
    <row r="554" spans="1:3" x14ac:dyDescent="0.25">
      <c r="A554" s="7">
        <f t="shared" si="26"/>
        <v>544</v>
      </c>
      <c r="B554" s="40">
        <f t="shared" si="27"/>
        <v>99.307238483242386</v>
      </c>
      <c r="C554" s="7">
        <f t="shared" si="28"/>
        <v>99</v>
      </c>
    </row>
    <row r="555" spans="1:3" x14ac:dyDescent="0.25">
      <c r="A555" s="7">
        <f t="shared" si="26"/>
        <v>545</v>
      </c>
      <c r="B555" s="40">
        <f t="shared" si="27"/>
        <v>99.403065089105496</v>
      </c>
      <c r="C555" s="7">
        <f t="shared" si="28"/>
        <v>99</v>
      </c>
    </row>
    <row r="556" spans="1:3" x14ac:dyDescent="0.25">
      <c r="A556" s="7">
        <f t="shared" si="26"/>
        <v>546</v>
      </c>
      <c r="B556" s="40">
        <f t="shared" si="27"/>
        <v>99.498803820905053</v>
      </c>
      <c r="C556" s="7">
        <f t="shared" si="28"/>
        <v>99</v>
      </c>
    </row>
    <row r="557" spans="1:3" x14ac:dyDescent="0.25">
      <c r="A557" s="7">
        <f t="shared" si="26"/>
        <v>547</v>
      </c>
      <c r="B557" s="40">
        <f t="shared" si="27"/>
        <v>99.594454919943061</v>
      </c>
      <c r="C557" s="7">
        <f t="shared" si="28"/>
        <v>99</v>
      </c>
    </row>
    <row r="558" spans="1:3" x14ac:dyDescent="0.25">
      <c r="A558" s="7">
        <f t="shared" ref="A558:A562" si="29">A557+1</f>
        <v>548</v>
      </c>
      <c r="B558" s="40">
        <f t="shared" si="27"/>
        <v>99.690018626419203</v>
      </c>
      <c r="C558" s="7">
        <f t="shared" si="28"/>
        <v>99</v>
      </c>
    </row>
    <row r="559" spans="1:3" x14ac:dyDescent="0.25">
      <c r="A559" s="7">
        <f t="shared" si="29"/>
        <v>549</v>
      </c>
      <c r="B559" s="40">
        <f t="shared" si="27"/>
        <v>99.785495179437888</v>
      </c>
      <c r="C559" s="7">
        <f t="shared" si="28"/>
        <v>99</v>
      </c>
    </row>
    <row r="560" spans="1:3" x14ac:dyDescent="0.25">
      <c r="A560" s="7">
        <f t="shared" si="29"/>
        <v>550</v>
      </c>
      <c r="B560" s="40">
        <f t="shared" si="27"/>
        <v>99.880884817015158</v>
      </c>
      <c r="C560" s="7">
        <f t="shared" si="28"/>
        <v>99</v>
      </c>
    </row>
    <row r="561" spans="1:3" x14ac:dyDescent="0.25">
      <c r="A561" s="7">
        <f t="shared" si="29"/>
        <v>551</v>
      </c>
      <c r="B561" s="40">
        <f t="shared" si="27"/>
        <v>99.976187776085681</v>
      </c>
      <c r="C561" s="7">
        <f t="shared" si="28"/>
        <v>99</v>
      </c>
    </row>
    <row r="562" spans="1:3" x14ac:dyDescent="0.25">
      <c r="A562" s="7">
        <f t="shared" si="29"/>
        <v>552</v>
      </c>
      <c r="B562" s="40">
        <f t="shared" si="27"/>
        <v>100.07140429250958</v>
      </c>
      <c r="C562" s="7">
        <f t="shared" si="28"/>
        <v>100</v>
      </c>
    </row>
    <row r="563" spans="1:3" x14ac:dyDescent="0.25">
      <c r="A563" s="7"/>
      <c r="B563" s="40"/>
      <c r="C563" s="7"/>
    </row>
    <row r="564" spans="1:3" x14ac:dyDescent="0.25">
      <c r="A564" s="7"/>
      <c r="B564" s="40"/>
      <c r="C564" s="7"/>
    </row>
    <row r="565" spans="1:3" x14ac:dyDescent="0.25">
      <c r="A565" s="7"/>
      <c r="B565" s="40"/>
      <c r="C565" s="7"/>
    </row>
    <row r="566" spans="1:3" x14ac:dyDescent="0.25">
      <c r="A566" s="7"/>
      <c r="B566" s="40"/>
      <c r="C566" s="7"/>
    </row>
    <row r="567" spans="1:3" x14ac:dyDescent="0.25">
      <c r="A567" s="7"/>
      <c r="B567" s="40"/>
      <c r="C567" s="7"/>
    </row>
    <row r="568" spans="1:3" x14ac:dyDescent="0.25">
      <c r="A568" s="7"/>
      <c r="B568" s="40"/>
      <c r="C568" s="7"/>
    </row>
    <row r="569" spans="1:3" x14ac:dyDescent="0.25">
      <c r="A569" s="7"/>
      <c r="B569" s="40"/>
      <c r="C569" s="7"/>
    </row>
    <row r="570" spans="1:3" x14ac:dyDescent="0.25">
      <c r="A570" s="7"/>
      <c r="B570" s="40"/>
      <c r="C570" s="7"/>
    </row>
    <row r="571" spans="1:3" x14ac:dyDescent="0.25">
      <c r="A571" s="7"/>
      <c r="B571" s="40"/>
      <c r="C571" s="7"/>
    </row>
    <row r="572" spans="1:3" x14ac:dyDescent="0.25">
      <c r="A572" s="7"/>
      <c r="B572" s="40"/>
      <c r="C572" s="7"/>
    </row>
    <row r="573" spans="1:3" x14ac:dyDescent="0.25">
      <c r="A573" s="7"/>
      <c r="B573" s="40"/>
      <c r="C573" s="7"/>
    </row>
    <row r="574" spans="1:3" x14ac:dyDescent="0.25">
      <c r="A574" s="7"/>
      <c r="B574" s="40"/>
      <c r="C574" s="7"/>
    </row>
    <row r="575" spans="1:3" x14ac:dyDescent="0.25">
      <c r="A575" s="7"/>
      <c r="B575" s="40"/>
      <c r="C575" s="7"/>
    </row>
    <row r="576" spans="1:3" x14ac:dyDescent="0.25">
      <c r="A576" s="7"/>
      <c r="B576" s="40"/>
      <c r="C576" s="7"/>
    </row>
    <row r="577" spans="1:3" x14ac:dyDescent="0.25">
      <c r="A577" s="7"/>
      <c r="B577" s="40"/>
      <c r="C577" s="7"/>
    </row>
    <row r="578" spans="1:3" x14ac:dyDescent="0.25">
      <c r="A578" s="7"/>
      <c r="B578" s="40"/>
      <c r="C578" s="7"/>
    </row>
    <row r="579" spans="1:3" x14ac:dyDescent="0.25">
      <c r="A579" s="7"/>
      <c r="B579" s="40"/>
      <c r="C579" s="7"/>
    </row>
    <row r="580" spans="1:3" x14ac:dyDescent="0.25">
      <c r="A580" s="7"/>
      <c r="B580" s="40"/>
      <c r="C580" s="7"/>
    </row>
    <row r="581" spans="1:3" x14ac:dyDescent="0.25">
      <c r="A581" s="7"/>
      <c r="B581" s="40"/>
      <c r="C581" s="7"/>
    </row>
    <row r="582" spans="1:3" x14ac:dyDescent="0.25">
      <c r="A582" s="7"/>
      <c r="B582" s="40"/>
      <c r="C582" s="7"/>
    </row>
    <row r="583" spans="1:3" x14ac:dyDescent="0.25">
      <c r="A583" s="7"/>
      <c r="B583" s="40"/>
      <c r="C583" s="7"/>
    </row>
    <row r="584" spans="1:3" x14ac:dyDescent="0.25">
      <c r="A584" s="7"/>
      <c r="B584" s="40"/>
      <c r="C584" s="7"/>
    </row>
    <row r="585" spans="1:3" x14ac:dyDescent="0.25">
      <c r="A585" s="7"/>
      <c r="B585" s="40"/>
      <c r="C585" s="7"/>
    </row>
    <row r="586" spans="1:3" x14ac:dyDescent="0.25">
      <c r="A586" s="7"/>
      <c r="B586" s="40"/>
      <c r="C586" s="7"/>
    </row>
    <row r="587" spans="1:3" x14ac:dyDescent="0.25">
      <c r="A587" s="7"/>
      <c r="B587" s="40"/>
      <c r="C587" s="7"/>
    </row>
    <row r="588" spans="1:3" x14ac:dyDescent="0.25">
      <c r="A588" s="7"/>
      <c r="B588" s="40"/>
      <c r="C588" s="7"/>
    </row>
    <row r="589" spans="1:3" x14ac:dyDescent="0.25">
      <c r="A589" s="7"/>
      <c r="B589" s="40"/>
      <c r="C589" s="7"/>
    </row>
    <row r="590" spans="1:3" x14ac:dyDescent="0.25">
      <c r="A590" s="7"/>
      <c r="B590" s="40"/>
      <c r="C590" s="7"/>
    </row>
    <row r="591" spans="1:3" x14ac:dyDescent="0.25">
      <c r="A591" s="7"/>
      <c r="B591" s="40"/>
      <c r="C591" s="7"/>
    </row>
    <row r="592" spans="1:3" x14ac:dyDescent="0.25">
      <c r="A592" s="7"/>
      <c r="B592" s="40"/>
      <c r="C592" s="7"/>
    </row>
    <row r="593" spans="1:3" x14ac:dyDescent="0.25">
      <c r="A593" s="7"/>
      <c r="B593" s="40"/>
      <c r="C593" s="7"/>
    </row>
    <row r="594" spans="1:3" x14ac:dyDescent="0.25">
      <c r="A594" s="7"/>
      <c r="B594" s="40"/>
      <c r="C594" s="7"/>
    </row>
    <row r="595" spans="1:3" x14ac:dyDescent="0.25">
      <c r="A595" s="7"/>
      <c r="B595" s="40"/>
      <c r="C595" s="7"/>
    </row>
    <row r="596" spans="1:3" x14ac:dyDescent="0.25">
      <c r="A596" s="7"/>
      <c r="B596" s="40"/>
      <c r="C596" s="7"/>
    </row>
    <row r="597" spans="1:3" x14ac:dyDescent="0.25">
      <c r="A597" s="7"/>
      <c r="B597" s="40"/>
      <c r="C597" s="7"/>
    </row>
    <row r="598" spans="1:3" x14ac:dyDescent="0.25">
      <c r="A598" s="7"/>
      <c r="B598" s="40"/>
      <c r="C598" s="7"/>
    </row>
    <row r="599" spans="1:3" x14ac:dyDescent="0.25">
      <c r="A599" s="7"/>
      <c r="B599" s="40"/>
      <c r="C599" s="7"/>
    </row>
    <row r="600" spans="1:3" x14ac:dyDescent="0.25">
      <c r="A600" s="7"/>
      <c r="B600" s="40"/>
      <c r="C600" s="7"/>
    </row>
    <row r="601" spans="1:3" x14ac:dyDescent="0.25">
      <c r="A601" s="7"/>
      <c r="B601" s="40"/>
      <c r="C601" s="7"/>
    </row>
    <row r="602" spans="1:3" x14ac:dyDescent="0.25">
      <c r="A602" s="7"/>
      <c r="B602" s="40"/>
      <c r="C602" s="7"/>
    </row>
    <row r="603" spans="1:3" x14ac:dyDescent="0.25">
      <c r="A603" s="7"/>
      <c r="B603" s="40"/>
      <c r="C603" s="7"/>
    </row>
    <row r="604" spans="1:3" x14ac:dyDescent="0.25">
      <c r="A604" s="7"/>
      <c r="B604" s="40"/>
      <c r="C604" s="7"/>
    </row>
    <row r="605" spans="1:3" x14ac:dyDescent="0.25">
      <c r="A605" s="7"/>
      <c r="B605" s="40"/>
      <c r="C605" s="7"/>
    </row>
    <row r="606" spans="1:3" x14ac:dyDescent="0.25">
      <c r="A606" s="7"/>
      <c r="B606" s="40"/>
      <c r="C606" s="7"/>
    </row>
    <row r="607" spans="1:3" x14ac:dyDescent="0.25">
      <c r="A607" s="7"/>
      <c r="B607" s="40"/>
      <c r="C607" s="7"/>
    </row>
    <row r="608" spans="1:3" x14ac:dyDescent="0.25">
      <c r="A608" s="7"/>
      <c r="B608" s="40"/>
      <c r="C608" s="7"/>
    </row>
    <row r="609" spans="1:3" x14ac:dyDescent="0.25">
      <c r="A609" s="7"/>
      <c r="B609" s="40"/>
      <c r="C609" s="7"/>
    </row>
    <row r="610" spans="1:3" x14ac:dyDescent="0.25">
      <c r="A610" s="7"/>
      <c r="B610" s="40"/>
      <c r="C610" s="7"/>
    </row>
    <row r="611" spans="1:3" x14ac:dyDescent="0.25">
      <c r="A611" s="7"/>
      <c r="B611" s="40"/>
      <c r="C611" s="7"/>
    </row>
    <row r="612" spans="1:3" x14ac:dyDescent="0.25">
      <c r="A612" s="7"/>
      <c r="B612" s="40"/>
      <c r="C612" s="7"/>
    </row>
    <row r="613" spans="1:3" x14ac:dyDescent="0.25">
      <c r="A613" s="7"/>
      <c r="B613" s="40"/>
      <c r="C613" s="7"/>
    </row>
    <row r="614" spans="1:3" x14ac:dyDescent="0.25">
      <c r="A614" s="7"/>
      <c r="B614" s="40"/>
      <c r="C614" s="7"/>
    </row>
    <row r="615" spans="1:3" x14ac:dyDescent="0.25">
      <c r="A615" s="7"/>
      <c r="B615" s="40"/>
      <c r="C615" s="7"/>
    </row>
    <row r="616" spans="1:3" x14ac:dyDescent="0.25">
      <c r="A616" s="7"/>
      <c r="B616" s="40"/>
      <c r="C616" s="7"/>
    </row>
    <row r="617" spans="1:3" x14ac:dyDescent="0.25">
      <c r="A617" s="7"/>
      <c r="B617" s="40"/>
      <c r="C617" s="7"/>
    </row>
    <row r="618" spans="1:3" x14ac:dyDescent="0.25">
      <c r="A618" s="7"/>
      <c r="B618" s="40"/>
      <c r="C618" s="7"/>
    </row>
    <row r="619" spans="1:3" x14ac:dyDescent="0.25">
      <c r="A619" s="7"/>
      <c r="B619" s="40"/>
      <c r="C619" s="7"/>
    </row>
    <row r="620" spans="1:3" x14ac:dyDescent="0.25">
      <c r="A620" s="7"/>
      <c r="B620" s="40"/>
      <c r="C620" s="7"/>
    </row>
    <row r="621" spans="1:3" x14ac:dyDescent="0.25">
      <c r="A621" s="7"/>
      <c r="B621" s="40"/>
      <c r="C621" s="7"/>
    </row>
    <row r="622" spans="1:3" x14ac:dyDescent="0.25">
      <c r="A622" s="7"/>
      <c r="B622" s="40"/>
      <c r="C622" s="7"/>
    </row>
    <row r="623" spans="1:3" x14ac:dyDescent="0.25">
      <c r="A623" s="7"/>
      <c r="B623" s="40"/>
      <c r="C623" s="7"/>
    </row>
    <row r="624" spans="1:3" x14ac:dyDescent="0.25">
      <c r="A624" s="7"/>
      <c r="B624" s="40"/>
      <c r="C624" s="7"/>
    </row>
    <row r="625" spans="1:3" x14ac:dyDescent="0.25">
      <c r="A625" s="7"/>
      <c r="B625" s="40"/>
      <c r="C625" s="7"/>
    </row>
    <row r="626" spans="1:3" x14ac:dyDescent="0.25">
      <c r="A626" s="7"/>
      <c r="B626" s="40"/>
      <c r="C626" s="7"/>
    </row>
    <row r="627" spans="1:3" x14ac:dyDescent="0.25">
      <c r="A627" s="7"/>
      <c r="B627" s="40"/>
      <c r="C627" s="7"/>
    </row>
    <row r="628" spans="1:3" x14ac:dyDescent="0.25">
      <c r="A628" s="7"/>
      <c r="B628" s="40"/>
      <c r="C628" s="7"/>
    </row>
    <row r="629" spans="1:3" x14ac:dyDescent="0.25">
      <c r="A629" s="7"/>
      <c r="B629" s="40"/>
      <c r="C629" s="7"/>
    </row>
    <row r="630" spans="1:3" x14ac:dyDescent="0.25">
      <c r="A630" s="7"/>
      <c r="B630" s="40"/>
      <c r="C630" s="7"/>
    </row>
    <row r="631" spans="1:3" x14ac:dyDescent="0.25">
      <c r="A631" s="7"/>
      <c r="B631" s="40"/>
      <c r="C631" s="7"/>
    </row>
    <row r="632" spans="1:3" x14ac:dyDescent="0.25">
      <c r="A632" s="7"/>
      <c r="B632" s="40"/>
      <c r="C632" s="7"/>
    </row>
    <row r="633" spans="1:3" x14ac:dyDescent="0.25">
      <c r="A633" s="7"/>
      <c r="B633" s="40"/>
      <c r="C633" s="7"/>
    </row>
    <row r="634" spans="1:3" x14ac:dyDescent="0.25">
      <c r="A634" s="7"/>
      <c r="B634" s="40"/>
      <c r="C634" s="7"/>
    </row>
    <row r="635" spans="1:3" x14ac:dyDescent="0.25">
      <c r="A635" s="7"/>
      <c r="B635" s="40"/>
      <c r="C635" s="7"/>
    </row>
    <row r="636" spans="1:3" x14ac:dyDescent="0.25">
      <c r="A636" s="7"/>
      <c r="B636" s="40"/>
      <c r="C636" s="7"/>
    </row>
    <row r="637" spans="1:3" x14ac:dyDescent="0.25">
      <c r="A637" s="7"/>
      <c r="B637" s="40"/>
      <c r="C637" s="7"/>
    </row>
    <row r="638" spans="1:3" x14ac:dyDescent="0.25">
      <c r="A638" s="7"/>
      <c r="B638" s="40"/>
      <c r="C638" s="7"/>
    </row>
    <row r="639" spans="1:3" x14ac:dyDescent="0.25">
      <c r="A639" s="7"/>
      <c r="B639" s="40"/>
      <c r="C639" s="7"/>
    </row>
    <row r="640" spans="1:3" x14ac:dyDescent="0.25">
      <c r="A640" s="7"/>
      <c r="B640" s="40"/>
      <c r="C640" s="7"/>
    </row>
    <row r="641" spans="1:3" x14ac:dyDescent="0.25">
      <c r="A641" s="7"/>
      <c r="B641" s="40"/>
      <c r="C641" s="7"/>
    </row>
    <row r="642" spans="1:3" x14ac:dyDescent="0.25">
      <c r="A642" s="7"/>
      <c r="B642" s="40"/>
      <c r="C642" s="7"/>
    </row>
    <row r="643" spans="1:3" x14ac:dyDescent="0.25">
      <c r="A643" s="7"/>
      <c r="B643" s="40"/>
      <c r="C643" s="7"/>
    </row>
    <row r="644" spans="1:3" x14ac:dyDescent="0.25">
      <c r="A644" s="7"/>
      <c r="B644" s="40"/>
      <c r="C644" s="7"/>
    </row>
    <row r="645" spans="1:3" x14ac:dyDescent="0.25">
      <c r="A645" s="7"/>
      <c r="B645" s="40"/>
      <c r="C645" s="7"/>
    </row>
    <row r="646" spans="1:3" x14ac:dyDescent="0.25">
      <c r="A646" s="7"/>
      <c r="B646" s="40"/>
      <c r="C646" s="7"/>
    </row>
    <row r="647" spans="1:3" x14ac:dyDescent="0.25">
      <c r="A647" s="7"/>
      <c r="B647" s="40"/>
      <c r="C647" s="7"/>
    </row>
    <row r="648" spans="1:3" x14ac:dyDescent="0.25">
      <c r="A648" s="7"/>
      <c r="B648" s="40"/>
      <c r="C648" s="7"/>
    </row>
    <row r="649" spans="1:3" x14ac:dyDescent="0.25">
      <c r="A649" s="7"/>
      <c r="B649" s="40"/>
      <c r="C649" s="7"/>
    </row>
    <row r="650" spans="1:3" x14ac:dyDescent="0.25">
      <c r="A650" s="7"/>
      <c r="B650" s="40"/>
      <c r="C650" s="7"/>
    </row>
    <row r="651" spans="1:3" x14ac:dyDescent="0.25">
      <c r="A651" s="7"/>
      <c r="B651" s="40"/>
      <c r="C651" s="7"/>
    </row>
    <row r="652" spans="1:3" x14ac:dyDescent="0.25">
      <c r="A652" s="7"/>
      <c r="B652" s="40"/>
      <c r="C652" s="7"/>
    </row>
    <row r="653" spans="1:3" x14ac:dyDescent="0.25">
      <c r="A653" s="7"/>
      <c r="B653" s="40"/>
      <c r="C653" s="7"/>
    </row>
    <row r="654" spans="1:3" x14ac:dyDescent="0.25">
      <c r="A654" s="7"/>
      <c r="B654" s="40"/>
      <c r="C654" s="7"/>
    </row>
    <row r="655" spans="1:3" x14ac:dyDescent="0.25">
      <c r="A655" s="7"/>
      <c r="B655" s="40"/>
      <c r="C655" s="7"/>
    </row>
    <row r="656" spans="1:3" x14ac:dyDescent="0.25">
      <c r="A656" s="7"/>
      <c r="B656" s="40"/>
      <c r="C656" s="7"/>
    </row>
    <row r="657" spans="1:3" x14ac:dyDescent="0.25">
      <c r="A657" s="7"/>
      <c r="B657" s="40"/>
      <c r="C657" s="7"/>
    </row>
    <row r="658" spans="1:3" x14ac:dyDescent="0.25">
      <c r="A658" s="7"/>
      <c r="B658" s="40"/>
      <c r="C658" s="7"/>
    </row>
    <row r="659" spans="1:3" x14ac:dyDescent="0.25">
      <c r="A659" s="7"/>
      <c r="B659" s="40"/>
      <c r="C659" s="7"/>
    </row>
    <row r="660" spans="1:3" x14ac:dyDescent="0.25">
      <c r="A660" s="7"/>
      <c r="B660" s="40"/>
      <c r="C660" s="7"/>
    </row>
    <row r="661" spans="1:3" x14ac:dyDescent="0.25">
      <c r="A661" s="7"/>
      <c r="B661" s="40"/>
      <c r="C661" s="7"/>
    </row>
    <row r="662" spans="1:3" x14ac:dyDescent="0.25">
      <c r="A662" s="7"/>
      <c r="B662" s="40"/>
      <c r="C662" s="7"/>
    </row>
    <row r="663" spans="1:3" x14ac:dyDescent="0.25">
      <c r="A663" s="7"/>
      <c r="B663" s="40"/>
      <c r="C663" s="7"/>
    </row>
    <row r="664" spans="1:3" x14ac:dyDescent="0.25">
      <c r="A664" s="7"/>
      <c r="B664" s="40"/>
      <c r="C664" s="7"/>
    </row>
    <row r="665" spans="1:3" x14ac:dyDescent="0.25">
      <c r="A665" s="7"/>
      <c r="B665" s="40"/>
      <c r="C665" s="7"/>
    </row>
    <row r="666" spans="1:3" x14ac:dyDescent="0.25">
      <c r="A666" s="7"/>
      <c r="B666" s="40"/>
      <c r="C666" s="7"/>
    </row>
    <row r="667" spans="1:3" x14ac:dyDescent="0.25">
      <c r="A667" s="7"/>
      <c r="B667" s="40"/>
      <c r="C667" s="7"/>
    </row>
    <row r="668" spans="1:3" x14ac:dyDescent="0.25">
      <c r="A668" s="7"/>
      <c r="B668" s="40"/>
      <c r="C668" s="7"/>
    </row>
    <row r="669" spans="1:3" x14ac:dyDescent="0.25">
      <c r="A669" s="7"/>
      <c r="B669" s="40"/>
      <c r="C669" s="7"/>
    </row>
    <row r="670" spans="1:3" x14ac:dyDescent="0.25">
      <c r="A670" s="7"/>
      <c r="B670" s="40"/>
      <c r="C670" s="7"/>
    </row>
    <row r="671" spans="1:3" x14ac:dyDescent="0.25">
      <c r="A671" s="7"/>
      <c r="B671" s="40"/>
      <c r="C671" s="7"/>
    </row>
    <row r="672" spans="1:3" x14ac:dyDescent="0.25">
      <c r="A672" s="7"/>
      <c r="B672" s="40"/>
      <c r="C672" s="7"/>
    </row>
    <row r="673" spans="1:3" x14ac:dyDescent="0.25">
      <c r="A673" s="7"/>
      <c r="B673" s="40"/>
      <c r="C673" s="7"/>
    </row>
    <row r="674" spans="1:3" x14ac:dyDescent="0.25">
      <c r="A674" s="7"/>
      <c r="B674" s="40"/>
      <c r="C674" s="7"/>
    </row>
    <row r="675" spans="1:3" x14ac:dyDescent="0.25">
      <c r="A675" s="7"/>
      <c r="B675" s="40"/>
      <c r="C675" s="7"/>
    </row>
    <row r="676" spans="1:3" x14ac:dyDescent="0.25">
      <c r="A676" s="7"/>
      <c r="B676" s="40"/>
      <c r="C676" s="7"/>
    </row>
    <row r="677" spans="1:3" x14ac:dyDescent="0.25">
      <c r="A677" s="7"/>
      <c r="B677" s="40"/>
      <c r="C677" s="7"/>
    </row>
    <row r="678" spans="1:3" x14ac:dyDescent="0.25">
      <c r="A678" s="7"/>
      <c r="B678" s="40"/>
      <c r="C678" s="7"/>
    </row>
    <row r="679" spans="1:3" x14ac:dyDescent="0.25">
      <c r="A679" s="7"/>
      <c r="B679" s="40"/>
      <c r="C679" s="7"/>
    </row>
    <row r="680" spans="1:3" x14ac:dyDescent="0.25">
      <c r="A680" s="7"/>
      <c r="B680" s="40"/>
      <c r="C680" s="7"/>
    </row>
    <row r="681" spans="1:3" x14ac:dyDescent="0.25">
      <c r="A681" s="7"/>
      <c r="B681" s="40"/>
      <c r="C681" s="7"/>
    </row>
    <row r="682" spans="1:3" x14ac:dyDescent="0.25">
      <c r="A682" s="7"/>
      <c r="B682" s="40"/>
      <c r="C682" s="7"/>
    </row>
    <row r="683" spans="1:3" x14ac:dyDescent="0.25">
      <c r="A683" s="7"/>
      <c r="B683" s="40"/>
      <c r="C683" s="7"/>
    </row>
    <row r="684" spans="1:3" x14ac:dyDescent="0.25">
      <c r="A684" s="7"/>
      <c r="B684" s="40"/>
      <c r="C684" s="7"/>
    </row>
    <row r="685" spans="1:3" x14ac:dyDescent="0.25">
      <c r="A685" s="7"/>
      <c r="B685" s="40"/>
      <c r="C685" s="7"/>
    </row>
    <row r="686" spans="1:3" x14ac:dyDescent="0.25">
      <c r="A686" s="7"/>
      <c r="B686" s="40"/>
      <c r="C686" s="7"/>
    </row>
    <row r="687" spans="1:3" x14ac:dyDescent="0.25">
      <c r="A687" s="7"/>
      <c r="B687" s="40"/>
      <c r="C687" s="7"/>
    </row>
    <row r="688" spans="1:3" x14ac:dyDescent="0.25">
      <c r="A688" s="7"/>
      <c r="B688" s="40"/>
      <c r="C688" s="7"/>
    </row>
    <row r="689" spans="1:3" x14ac:dyDescent="0.25">
      <c r="A689" s="7"/>
      <c r="B689" s="40"/>
      <c r="C689" s="7"/>
    </row>
    <row r="690" spans="1:3" x14ac:dyDescent="0.25">
      <c r="A690" s="7"/>
      <c r="B690" s="40"/>
      <c r="C690" s="7"/>
    </row>
    <row r="691" spans="1:3" x14ac:dyDescent="0.25">
      <c r="A691" s="7"/>
      <c r="B691" s="40"/>
      <c r="C691" s="7"/>
    </row>
    <row r="692" spans="1:3" x14ac:dyDescent="0.25">
      <c r="A692" s="7"/>
      <c r="B692" s="40"/>
      <c r="C692" s="7"/>
    </row>
    <row r="693" spans="1:3" x14ac:dyDescent="0.25">
      <c r="A693" s="7"/>
      <c r="B693" s="40"/>
      <c r="C693" s="7"/>
    </row>
    <row r="694" spans="1:3" x14ac:dyDescent="0.25">
      <c r="A694" s="7"/>
      <c r="B694" s="40"/>
      <c r="C694" s="7"/>
    </row>
    <row r="695" spans="1:3" x14ac:dyDescent="0.25">
      <c r="A695" s="7"/>
      <c r="B695" s="40"/>
      <c r="C695" s="7"/>
    </row>
    <row r="696" spans="1:3" x14ac:dyDescent="0.25">
      <c r="A696" s="7"/>
      <c r="B696" s="40"/>
      <c r="C696" s="7"/>
    </row>
    <row r="697" spans="1:3" x14ac:dyDescent="0.25">
      <c r="A697" s="7"/>
      <c r="B697" s="40"/>
      <c r="C697" s="7"/>
    </row>
    <row r="698" spans="1:3" x14ac:dyDescent="0.25">
      <c r="A698" s="7"/>
      <c r="B698" s="40"/>
      <c r="C698" s="7"/>
    </row>
    <row r="699" spans="1:3" x14ac:dyDescent="0.25">
      <c r="A699" s="7"/>
      <c r="B699" s="40"/>
      <c r="C699" s="7"/>
    </row>
    <row r="700" spans="1:3" x14ac:dyDescent="0.25">
      <c r="A700" s="7"/>
      <c r="B700" s="40"/>
      <c r="C700" s="7"/>
    </row>
    <row r="701" spans="1:3" x14ac:dyDescent="0.25">
      <c r="A701" s="7"/>
      <c r="B701" s="40"/>
      <c r="C701" s="7"/>
    </row>
    <row r="702" spans="1:3" x14ac:dyDescent="0.25">
      <c r="A702" s="7"/>
      <c r="B702" s="40"/>
      <c r="C702" s="7"/>
    </row>
    <row r="703" spans="1:3" x14ac:dyDescent="0.25">
      <c r="A703" s="7"/>
      <c r="B703" s="40"/>
      <c r="C703" s="7"/>
    </row>
    <row r="704" spans="1:3" x14ac:dyDescent="0.25">
      <c r="A704" s="7"/>
      <c r="B704" s="40"/>
      <c r="C704" s="7"/>
    </row>
    <row r="705" spans="1:3" x14ac:dyDescent="0.25">
      <c r="A705" s="7"/>
      <c r="B705" s="40"/>
      <c r="C705" s="7"/>
    </row>
    <row r="706" spans="1:3" x14ac:dyDescent="0.25">
      <c r="A706" s="7"/>
      <c r="B706" s="40"/>
      <c r="C706" s="7"/>
    </row>
    <row r="707" spans="1:3" x14ac:dyDescent="0.25">
      <c r="A707" s="7"/>
      <c r="B707" s="40"/>
      <c r="C707" s="7"/>
    </row>
    <row r="708" spans="1:3" x14ac:dyDescent="0.25">
      <c r="A708" s="7"/>
      <c r="B708" s="40"/>
      <c r="C708" s="7"/>
    </row>
    <row r="709" spans="1:3" x14ac:dyDescent="0.25">
      <c r="A709" s="7"/>
      <c r="B709" s="40"/>
      <c r="C709" s="7"/>
    </row>
    <row r="710" spans="1:3" x14ac:dyDescent="0.25">
      <c r="A710" s="7"/>
      <c r="B710" s="40"/>
      <c r="C710" s="7"/>
    </row>
    <row r="711" spans="1:3" x14ac:dyDescent="0.25">
      <c r="A711" s="7"/>
      <c r="B711" s="40"/>
      <c r="C711" s="7"/>
    </row>
    <row r="712" spans="1:3" x14ac:dyDescent="0.25">
      <c r="A712" s="7"/>
      <c r="B712" s="40"/>
      <c r="C712" s="7"/>
    </row>
    <row r="713" spans="1:3" x14ac:dyDescent="0.25">
      <c r="A713" s="7"/>
      <c r="B713" s="40"/>
      <c r="C713" s="7"/>
    </row>
    <row r="714" spans="1:3" x14ac:dyDescent="0.25">
      <c r="A714" s="7"/>
      <c r="B714" s="40"/>
      <c r="C714" s="7"/>
    </row>
    <row r="715" spans="1:3" x14ac:dyDescent="0.25">
      <c r="A715" s="7"/>
      <c r="B715" s="40"/>
      <c r="C715" s="7"/>
    </row>
    <row r="716" spans="1:3" x14ac:dyDescent="0.25">
      <c r="A716" s="7"/>
      <c r="B716" s="40"/>
      <c r="C716" s="7"/>
    </row>
    <row r="717" spans="1:3" x14ac:dyDescent="0.25">
      <c r="A717" s="7"/>
      <c r="B717" s="40"/>
      <c r="C717" s="7"/>
    </row>
    <row r="718" spans="1:3" x14ac:dyDescent="0.25">
      <c r="A718" s="7"/>
      <c r="B718" s="40"/>
      <c r="C718" s="7"/>
    </row>
    <row r="719" spans="1:3" x14ac:dyDescent="0.25">
      <c r="A719" s="7"/>
      <c r="B719" s="40"/>
      <c r="C719" s="7"/>
    </row>
    <row r="720" spans="1:3" x14ac:dyDescent="0.25">
      <c r="A720" s="7"/>
      <c r="B720" s="40"/>
      <c r="C720" s="7"/>
    </row>
    <row r="721" spans="1:3" x14ac:dyDescent="0.25">
      <c r="A721" s="7"/>
      <c r="B721" s="40"/>
      <c r="C721" s="7"/>
    </row>
    <row r="722" spans="1:3" x14ac:dyDescent="0.25">
      <c r="A722" s="7"/>
      <c r="B722" s="40"/>
      <c r="C722" s="7"/>
    </row>
    <row r="723" spans="1:3" x14ac:dyDescent="0.25">
      <c r="A723" s="7"/>
      <c r="B723" s="40"/>
      <c r="C723" s="7"/>
    </row>
    <row r="724" spans="1:3" x14ac:dyDescent="0.25">
      <c r="A724" s="7"/>
      <c r="B724" s="40"/>
      <c r="C724" s="7"/>
    </row>
    <row r="725" spans="1:3" x14ac:dyDescent="0.25">
      <c r="A725" s="7"/>
      <c r="B725" s="40"/>
      <c r="C725" s="7"/>
    </row>
    <row r="726" spans="1:3" x14ac:dyDescent="0.25">
      <c r="A726" s="7"/>
      <c r="B726" s="40"/>
      <c r="C726" s="7"/>
    </row>
    <row r="727" spans="1:3" x14ac:dyDescent="0.25">
      <c r="A727" s="7"/>
      <c r="B727" s="40"/>
      <c r="C727" s="7"/>
    </row>
    <row r="728" spans="1:3" x14ac:dyDescent="0.25">
      <c r="A728" s="7"/>
      <c r="B728" s="40"/>
      <c r="C728" s="7"/>
    </row>
    <row r="729" spans="1:3" x14ac:dyDescent="0.25">
      <c r="A729" s="7"/>
      <c r="B729" s="40"/>
      <c r="C729" s="7"/>
    </row>
    <row r="730" spans="1:3" x14ac:dyDescent="0.25">
      <c r="A730" s="7"/>
      <c r="B730" s="40"/>
      <c r="C730" s="7"/>
    </row>
    <row r="731" spans="1:3" x14ac:dyDescent="0.25">
      <c r="A731" s="7"/>
      <c r="B731" s="40"/>
      <c r="C731" s="7"/>
    </row>
    <row r="732" spans="1:3" x14ac:dyDescent="0.25">
      <c r="A732" s="7"/>
      <c r="B732" s="40"/>
      <c r="C732" s="7"/>
    </row>
    <row r="733" spans="1:3" x14ac:dyDescent="0.25">
      <c r="A733" s="7"/>
      <c r="B733" s="40"/>
      <c r="C733" s="7"/>
    </row>
    <row r="734" spans="1:3" x14ac:dyDescent="0.25">
      <c r="A734" s="7"/>
      <c r="B734" s="40"/>
      <c r="C734" s="7"/>
    </row>
    <row r="735" spans="1:3" x14ac:dyDescent="0.25">
      <c r="A735" s="7"/>
      <c r="B735" s="40"/>
      <c r="C735" s="7"/>
    </row>
    <row r="736" spans="1:3" x14ac:dyDescent="0.25">
      <c r="A736" s="7"/>
      <c r="B736" s="40"/>
      <c r="C736" s="7"/>
    </row>
    <row r="737" spans="1:3" x14ac:dyDescent="0.25">
      <c r="A737" s="7"/>
      <c r="B737" s="40"/>
      <c r="C737" s="7"/>
    </row>
    <row r="738" spans="1:3" x14ac:dyDescent="0.25">
      <c r="A738" s="7"/>
      <c r="B738" s="40"/>
      <c r="C738" s="7"/>
    </row>
    <row r="739" spans="1:3" x14ac:dyDescent="0.25">
      <c r="A739" s="7"/>
      <c r="B739" s="40"/>
      <c r="C739" s="7"/>
    </row>
    <row r="740" spans="1:3" x14ac:dyDescent="0.25">
      <c r="A740" s="7"/>
      <c r="B740" s="40"/>
      <c r="C740" s="7"/>
    </row>
    <row r="741" spans="1:3" x14ac:dyDescent="0.25">
      <c r="A741" s="7"/>
      <c r="B741" s="40"/>
      <c r="C741" s="7"/>
    </row>
    <row r="742" spans="1:3" x14ac:dyDescent="0.25">
      <c r="A742" s="7"/>
      <c r="B742" s="40"/>
      <c r="C742" s="7"/>
    </row>
    <row r="743" spans="1:3" x14ac:dyDescent="0.25">
      <c r="A743" s="7"/>
      <c r="B743" s="40"/>
      <c r="C743" s="7"/>
    </row>
    <row r="744" spans="1:3" x14ac:dyDescent="0.25">
      <c r="A744" s="7"/>
      <c r="B744" s="40"/>
      <c r="C744" s="7"/>
    </row>
    <row r="745" spans="1:3" x14ac:dyDescent="0.25">
      <c r="A745" s="7"/>
      <c r="B745" s="40"/>
      <c r="C745" s="7"/>
    </row>
    <row r="746" spans="1:3" x14ac:dyDescent="0.25">
      <c r="A746" s="7"/>
      <c r="B746" s="40"/>
      <c r="C746" s="7"/>
    </row>
    <row r="747" spans="1:3" x14ac:dyDescent="0.25">
      <c r="A747" s="7"/>
      <c r="B747" s="40"/>
      <c r="C747" s="7"/>
    </row>
    <row r="748" spans="1:3" x14ac:dyDescent="0.25">
      <c r="A748" s="7"/>
      <c r="B748" s="40"/>
      <c r="C748" s="7"/>
    </row>
    <row r="749" spans="1:3" x14ac:dyDescent="0.25">
      <c r="A749" s="7"/>
      <c r="B749" s="40"/>
      <c r="C749" s="7"/>
    </row>
    <row r="750" spans="1:3" x14ac:dyDescent="0.25">
      <c r="A750" s="7"/>
      <c r="B750" s="40"/>
      <c r="C750" s="7"/>
    </row>
    <row r="751" spans="1:3" x14ac:dyDescent="0.25">
      <c r="A751" s="7"/>
      <c r="B751" s="40"/>
      <c r="C751" s="7"/>
    </row>
    <row r="752" spans="1:3" x14ac:dyDescent="0.25">
      <c r="A752" s="7"/>
      <c r="B752" s="40"/>
      <c r="C752" s="7"/>
    </row>
    <row r="753" spans="1:3" x14ac:dyDescent="0.25">
      <c r="A753" s="7"/>
      <c r="B753" s="40"/>
      <c r="C753" s="7"/>
    </row>
    <row r="754" spans="1:3" x14ac:dyDescent="0.25">
      <c r="A754" s="7"/>
      <c r="B754" s="40"/>
      <c r="C754" s="7"/>
    </row>
    <row r="755" spans="1:3" x14ac:dyDescent="0.25">
      <c r="A755" s="7"/>
      <c r="B755" s="40"/>
      <c r="C755" s="7"/>
    </row>
    <row r="756" spans="1:3" x14ac:dyDescent="0.25">
      <c r="A756" s="7"/>
      <c r="B756" s="40"/>
      <c r="C756" s="7"/>
    </row>
    <row r="757" spans="1:3" x14ac:dyDescent="0.25">
      <c r="A757" s="7"/>
      <c r="B757" s="40"/>
      <c r="C757" s="7"/>
    </row>
    <row r="758" spans="1:3" x14ac:dyDescent="0.25">
      <c r="A758" s="7"/>
      <c r="B758" s="40"/>
      <c r="C758" s="7"/>
    </row>
    <row r="759" spans="1:3" x14ac:dyDescent="0.25">
      <c r="A759" s="7"/>
      <c r="B759" s="40"/>
      <c r="C759" s="7"/>
    </row>
    <row r="760" spans="1:3" x14ac:dyDescent="0.25">
      <c r="A760" s="7"/>
      <c r="B760" s="40"/>
      <c r="C760" s="7"/>
    </row>
    <row r="761" spans="1:3" x14ac:dyDescent="0.25">
      <c r="A761" s="7"/>
      <c r="B761" s="40"/>
      <c r="C761" s="7"/>
    </row>
    <row r="762" spans="1:3" x14ac:dyDescent="0.25">
      <c r="A762" s="7"/>
      <c r="B762" s="40"/>
      <c r="C762" s="7"/>
    </row>
    <row r="763" spans="1:3" x14ac:dyDescent="0.25">
      <c r="A763" s="7"/>
      <c r="B763" s="40"/>
      <c r="C763" s="7"/>
    </row>
    <row r="764" spans="1:3" x14ac:dyDescent="0.25">
      <c r="A764" s="7"/>
      <c r="B764" s="40"/>
      <c r="C764" s="7"/>
    </row>
    <row r="765" spans="1:3" x14ac:dyDescent="0.25">
      <c r="A765" s="7"/>
      <c r="B765" s="40"/>
      <c r="C765" s="7"/>
    </row>
    <row r="766" spans="1:3" x14ac:dyDescent="0.25">
      <c r="A766" s="7"/>
      <c r="B766" s="40"/>
      <c r="C766" s="7"/>
    </row>
    <row r="767" spans="1:3" x14ac:dyDescent="0.25">
      <c r="A767" s="7"/>
      <c r="B767" s="40"/>
      <c r="C767" s="7"/>
    </row>
    <row r="768" spans="1:3" x14ac:dyDescent="0.25">
      <c r="A768" s="7"/>
      <c r="B768" s="40"/>
      <c r="C768" s="7"/>
    </row>
    <row r="769" spans="1:3" x14ac:dyDescent="0.25">
      <c r="A769" s="7"/>
      <c r="B769" s="40"/>
      <c r="C769" s="7"/>
    </row>
    <row r="770" spans="1:3" x14ac:dyDescent="0.25">
      <c r="A770" s="7"/>
      <c r="B770" s="40"/>
      <c r="C770" s="7"/>
    </row>
    <row r="771" spans="1:3" x14ac:dyDescent="0.25">
      <c r="A771" s="7"/>
      <c r="B771" s="40"/>
      <c r="C771" s="7"/>
    </row>
    <row r="772" spans="1:3" x14ac:dyDescent="0.25">
      <c r="A772" s="7"/>
      <c r="B772" s="40"/>
      <c r="C772" s="7"/>
    </row>
    <row r="773" spans="1:3" x14ac:dyDescent="0.25">
      <c r="A773" s="7"/>
      <c r="B773" s="40"/>
      <c r="C773" s="7"/>
    </row>
    <row r="774" spans="1:3" x14ac:dyDescent="0.25">
      <c r="A774" s="7"/>
      <c r="B774" s="40"/>
      <c r="C774" s="7"/>
    </row>
    <row r="775" spans="1:3" x14ac:dyDescent="0.25">
      <c r="A775" s="7"/>
      <c r="B775" s="40"/>
      <c r="C775" s="7"/>
    </row>
    <row r="776" spans="1:3" x14ac:dyDescent="0.25">
      <c r="A776" s="7"/>
      <c r="B776" s="40"/>
      <c r="C776" s="7"/>
    </row>
    <row r="777" spans="1:3" x14ac:dyDescent="0.25">
      <c r="A777" s="7"/>
      <c r="B777" s="40"/>
      <c r="C777" s="7"/>
    </row>
    <row r="778" spans="1:3" x14ac:dyDescent="0.25">
      <c r="A778" s="7"/>
      <c r="B778" s="40"/>
      <c r="C778" s="7"/>
    </row>
    <row r="779" spans="1:3" x14ac:dyDescent="0.25">
      <c r="A779" s="7"/>
      <c r="B779" s="40"/>
      <c r="C779" s="7"/>
    </row>
    <row r="780" spans="1:3" x14ac:dyDescent="0.25">
      <c r="A780" s="7"/>
      <c r="B780" s="40"/>
      <c r="C780" s="7"/>
    </row>
    <row r="781" spans="1:3" x14ac:dyDescent="0.25">
      <c r="A781" s="7"/>
      <c r="B781" s="40"/>
      <c r="C781" s="7"/>
    </row>
    <row r="782" spans="1:3" x14ac:dyDescent="0.25">
      <c r="A782" s="7"/>
      <c r="B782" s="40"/>
      <c r="C782" s="7"/>
    </row>
    <row r="783" spans="1:3" x14ac:dyDescent="0.25">
      <c r="A783" s="7"/>
      <c r="B783" s="40"/>
      <c r="C783" s="7"/>
    </row>
    <row r="784" spans="1:3" x14ac:dyDescent="0.25">
      <c r="A784" s="7"/>
      <c r="B784" s="40"/>
      <c r="C784" s="7"/>
    </row>
    <row r="785" spans="1:3" x14ac:dyDescent="0.25">
      <c r="A785" s="7"/>
      <c r="B785" s="40"/>
      <c r="C785" s="7"/>
    </row>
    <row r="786" spans="1:3" x14ac:dyDescent="0.25">
      <c r="A786" s="7"/>
      <c r="B786" s="40"/>
      <c r="C786" s="7"/>
    </row>
    <row r="787" spans="1:3" x14ac:dyDescent="0.25">
      <c r="A787" s="7"/>
      <c r="B787" s="40"/>
      <c r="C787" s="7"/>
    </row>
    <row r="788" spans="1:3" x14ac:dyDescent="0.25">
      <c r="A788" s="7"/>
      <c r="B788" s="40"/>
      <c r="C788" s="7"/>
    </row>
    <row r="789" spans="1:3" x14ac:dyDescent="0.25">
      <c r="A789" s="7"/>
      <c r="B789" s="40"/>
      <c r="C789" s="7"/>
    </row>
    <row r="790" spans="1:3" x14ac:dyDescent="0.25">
      <c r="A790" s="7"/>
      <c r="B790" s="40"/>
      <c r="C790" s="7"/>
    </row>
    <row r="791" spans="1:3" x14ac:dyDescent="0.25">
      <c r="A791" s="7"/>
      <c r="B791" s="40"/>
      <c r="C791" s="7"/>
    </row>
    <row r="792" spans="1:3" x14ac:dyDescent="0.25">
      <c r="A792" s="7"/>
      <c r="B792" s="40"/>
      <c r="C792" s="7"/>
    </row>
    <row r="793" spans="1:3" x14ac:dyDescent="0.25">
      <c r="A793" s="7"/>
      <c r="B793" s="40"/>
      <c r="C793" s="7"/>
    </row>
    <row r="794" spans="1:3" x14ac:dyDescent="0.25">
      <c r="A794" s="7"/>
      <c r="B794" s="40"/>
      <c r="C794" s="7"/>
    </row>
    <row r="795" spans="1:3" x14ac:dyDescent="0.25">
      <c r="A795" s="7"/>
      <c r="B795" s="40"/>
      <c r="C795" s="7"/>
    </row>
    <row r="796" spans="1:3" x14ac:dyDescent="0.25">
      <c r="A796" s="7"/>
      <c r="B796" s="40"/>
      <c r="C796" s="7"/>
    </row>
    <row r="797" spans="1:3" x14ac:dyDescent="0.25">
      <c r="A797" s="7"/>
      <c r="B797" s="40"/>
      <c r="C797" s="7"/>
    </row>
    <row r="798" spans="1:3" x14ac:dyDescent="0.25">
      <c r="A798" s="7"/>
      <c r="B798" s="40"/>
      <c r="C798" s="7"/>
    </row>
    <row r="799" spans="1:3" x14ac:dyDescent="0.25">
      <c r="A799" s="7"/>
      <c r="B799" s="40"/>
      <c r="C799" s="7"/>
    </row>
    <row r="800" spans="1:3" x14ac:dyDescent="0.25">
      <c r="A800" s="7"/>
      <c r="B800" s="40"/>
      <c r="C800" s="7"/>
    </row>
    <row r="801" spans="1:3" x14ac:dyDescent="0.25">
      <c r="A801" s="7"/>
      <c r="B801" s="40"/>
      <c r="C801" s="7"/>
    </row>
    <row r="802" spans="1:3" x14ac:dyDescent="0.25">
      <c r="A802" s="7"/>
      <c r="B802" s="40"/>
      <c r="C802" s="7"/>
    </row>
    <row r="803" spans="1:3" x14ac:dyDescent="0.25">
      <c r="A803" s="7"/>
      <c r="B803" s="40"/>
      <c r="C803" s="7"/>
    </row>
    <row r="804" spans="1:3" x14ac:dyDescent="0.25">
      <c r="A804" s="7"/>
      <c r="B804" s="40"/>
      <c r="C804" s="7"/>
    </row>
    <row r="805" spans="1:3" x14ac:dyDescent="0.25">
      <c r="A805" s="7"/>
      <c r="B805" s="40"/>
      <c r="C805" s="7"/>
    </row>
    <row r="806" spans="1:3" x14ac:dyDescent="0.25">
      <c r="A806" s="7"/>
      <c r="B806" s="40"/>
      <c r="C806" s="7"/>
    </row>
    <row r="807" spans="1:3" x14ac:dyDescent="0.25">
      <c r="A807" s="7"/>
      <c r="B807" s="40"/>
      <c r="C807" s="7"/>
    </row>
    <row r="808" spans="1:3" x14ac:dyDescent="0.25">
      <c r="A808" s="7"/>
      <c r="B808" s="40"/>
      <c r="C808" s="7"/>
    </row>
    <row r="809" spans="1:3" x14ac:dyDescent="0.25">
      <c r="A809" s="7"/>
      <c r="B809" s="40"/>
      <c r="C809" s="7"/>
    </row>
    <row r="810" spans="1:3" x14ac:dyDescent="0.25">
      <c r="A810" s="7"/>
      <c r="B810" s="40"/>
      <c r="C810" s="7"/>
    </row>
    <row r="811" spans="1:3" x14ac:dyDescent="0.25">
      <c r="A811" s="7"/>
      <c r="B811" s="40"/>
      <c r="C811" s="7"/>
    </row>
    <row r="812" spans="1:3" x14ac:dyDescent="0.25">
      <c r="A812" s="7"/>
      <c r="B812" s="40"/>
      <c r="C812" s="7"/>
    </row>
    <row r="813" spans="1:3" x14ac:dyDescent="0.25">
      <c r="A813" s="7"/>
      <c r="B813" s="40"/>
      <c r="C813" s="7"/>
    </row>
    <row r="814" spans="1:3" x14ac:dyDescent="0.25">
      <c r="A814" s="7"/>
      <c r="B814" s="40"/>
      <c r="C814" s="7"/>
    </row>
    <row r="815" spans="1:3" x14ac:dyDescent="0.25">
      <c r="A815" s="7"/>
      <c r="B815" s="40"/>
      <c r="C815" s="7"/>
    </row>
    <row r="816" spans="1:3" x14ac:dyDescent="0.25">
      <c r="A816" s="7"/>
      <c r="B816" s="40"/>
      <c r="C816" s="7"/>
    </row>
    <row r="817" spans="1:3" x14ac:dyDescent="0.25">
      <c r="A817" s="7"/>
      <c r="B817" s="40"/>
      <c r="C817" s="7"/>
    </row>
    <row r="818" spans="1:3" x14ac:dyDescent="0.25">
      <c r="A818" s="7"/>
      <c r="B818" s="40"/>
      <c r="C818" s="7"/>
    </row>
    <row r="819" spans="1:3" x14ac:dyDescent="0.25">
      <c r="A819" s="7"/>
      <c r="B819" s="40"/>
      <c r="C819" s="7"/>
    </row>
    <row r="820" spans="1:3" x14ac:dyDescent="0.25">
      <c r="A820" s="7"/>
      <c r="B820" s="40"/>
      <c r="C820" s="7"/>
    </row>
    <row r="821" spans="1:3" x14ac:dyDescent="0.25">
      <c r="A821" s="7"/>
      <c r="B821" s="40"/>
      <c r="C821" s="7"/>
    </row>
    <row r="822" spans="1:3" x14ac:dyDescent="0.25">
      <c r="A822" s="7"/>
      <c r="B822" s="40"/>
      <c r="C822" s="7"/>
    </row>
    <row r="823" spans="1:3" x14ac:dyDescent="0.25">
      <c r="A823" s="7"/>
      <c r="B823" s="40"/>
      <c r="C823" s="7"/>
    </row>
    <row r="824" spans="1:3" x14ac:dyDescent="0.25">
      <c r="A824" s="7"/>
      <c r="B824" s="40"/>
      <c r="C824" s="7"/>
    </row>
    <row r="825" spans="1:3" x14ac:dyDescent="0.25">
      <c r="A825" s="7"/>
      <c r="B825" s="40"/>
      <c r="C825" s="7"/>
    </row>
    <row r="826" spans="1:3" x14ac:dyDescent="0.25">
      <c r="A826" s="7"/>
      <c r="B826" s="40"/>
      <c r="C826" s="7"/>
    </row>
    <row r="827" spans="1:3" x14ac:dyDescent="0.25">
      <c r="A827" s="7"/>
      <c r="B827" s="40"/>
      <c r="C827" s="7"/>
    </row>
    <row r="828" spans="1:3" x14ac:dyDescent="0.25">
      <c r="A828" s="7"/>
      <c r="B828" s="40"/>
      <c r="C828" s="7"/>
    </row>
    <row r="829" spans="1:3" x14ac:dyDescent="0.25">
      <c r="A829" s="7"/>
      <c r="B829" s="40"/>
      <c r="C829" s="7"/>
    </row>
    <row r="830" spans="1:3" x14ac:dyDescent="0.25">
      <c r="A830" s="7"/>
      <c r="B830" s="40"/>
      <c r="C830" s="7"/>
    </row>
    <row r="831" spans="1:3" x14ac:dyDescent="0.25">
      <c r="A831" s="7"/>
      <c r="B831" s="40"/>
      <c r="C831" s="7"/>
    </row>
    <row r="832" spans="1:3" x14ac:dyDescent="0.25">
      <c r="A832" s="7"/>
      <c r="B832" s="40"/>
      <c r="C832" s="7"/>
    </row>
    <row r="833" spans="1:3" x14ac:dyDescent="0.25">
      <c r="A833" s="7"/>
      <c r="B833" s="40"/>
      <c r="C833" s="7"/>
    </row>
    <row r="834" spans="1:3" x14ac:dyDescent="0.25">
      <c r="A834" s="7"/>
      <c r="B834" s="40"/>
      <c r="C834" s="7"/>
    </row>
    <row r="835" spans="1:3" x14ac:dyDescent="0.25">
      <c r="A835" s="7"/>
      <c r="B835" s="40"/>
      <c r="C835" s="7"/>
    </row>
    <row r="836" spans="1:3" x14ac:dyDescent="0.25">
      <c r="A836" s="7"/>
      <c r="B836" s="40"/>
      <c r="C836" s="7"/>
    </row>
    <row r="837" spans="1:3" x14ac:dyDescent="0.25">
      <c r="A837" s="7"/>
      <c r="B837" s="40"/>
      <c r="C837" s="7"/>
    </row>
    <row r="838" spans="1:3" x14ac:dyDescent="0.25">
      <c r="A838" s="7"/>
      <c r="B838" s="40"/>
      <c r="C838" s="7"/>
    </row>
    <row r="839" spans="1:3" x14ac:dyDescent="0.25">
      <c r="A839" s="7"/>
      <c r="B839" s="40"/>
      <c r="C839" s="7"/>
    </row>
    <row r="840" spans="1:3" x14ac:dyDescent="0.25">
      <c r="A840" s="7"/>
      <c r="B840" s="40"/>
      <c r="C840" s="7"/>
    </row>
    <row r="841" spans="1:3" x14ac:dyDescent="0.25">
      <c r="A841" s="7"/>
      <c r="B841" s="40"/>
      <c r="C841" s="7"/>
    </row>
    <row r="842" spans="1:3" x14ac:dyDescent="0.25">
      <c r="A842" s="7"/>
      <c r="B842" s="40"/>
      <c r="C842" s="7"/>
    </row>
    <row r="843" spans="1:3" x14ac:dyDescent="0.25">
      <c r="A843" s="7"/>
      <c r="B843" s="40"/>
      <c r="C843" s="7"/>
    </row>
    <row r="844" spans="1:3" x14ac:dyDescent="0.25">
      <c r="A844" s="7"/>
      <c r="B844" s="40"/>
      <c r="C844" s="7"/>
    </row>
    <row r="845" spans="1:3" x14ac:dyDescent="0.25">
      <c r="A845" s="7"/>
      <c r="B845" s="40"/>
      <c r="C845" s="7"/>
    </row>
    <row r="846" spans="1:3" x14ac:dyDescent="0.25">
      <c r="A846" s="7"/>
      <c r="B846" s="40"/>
      <c r="C846" s="7"/>
    </row>
    <row r="847" spans="1:3" x14ac:dyDescent="0.25">
      <c r="A847" s="7"/>
      <c r="B847" s="40"/>
      <c r="C847" s="7"/>
    </row>
    <row r="848" spans="1:3" x14ac:dyDescent="0.25">
      <c r="A848" s="7"/>
      <c r="B848" s="40"/>
      <c r="C848" s="7"/>
    </row>
    <row r="849" spans="1:3" x14ac:dyDescent="0.25">
      <c r="A849" s="7"/>
      <c r="B849" s="40"/>
      <c r="C849" s="7"/>
    </row>
    <row r="850" spans="1:3" x14ac:dyDescent="0.25">
      <c r="A850" s="7"/>
      <c r="B850" s="40"/>
      <c r="C850" s="7"/>
    </row>
    <row r="851" spans="1:3" x14ac:dyDescent="0.25">
      <c r="A851" s="7"/>
      <c r="B851" s="40"/>
      <c r="C851" s="7"/>
    </row>
    <row r="852" spans="1:3" x14ac:dyDescent="0.25">
      <c r="A852" s="7"/>
      <c r="B852" s="40"/>
      <c r="C852" s="7"/>
    </row>
    <row r="853" spans="1:3" x14ac:dyDescent="0.25">
      <c r="A853" s="7"/>
      <c r="B853" s="40"/>
      <c r="C853" s="7"/>
    </row>
    <row r="854" spans="1:3" x14ac:dyDescent="0.25">
      <c r="A854" s="7"/>
      <c r="B854" s="40"/>
      <c r="C854" s="7"/>
    </row>
    <row r="855" spans="1:3" x14ac:dyDescent="0.25">
      <c r="A855" s="7"/>
      <c r="B855" s="40"/>
      <c r="C855" s="7"/>
    </row>
    <row r="856" spans="1:3" x14ac:dyDescent="0.25">
      <c r="A856" s="7"/>
      <c r="B856" s="40"/>
      <c r="C856" s="7"/>
    </row>
    <row r="857" spans="1:3" x14ac:dyDescent="0.25">
      <c r="A857" s="7"/>
      <c r="B857" s="40"/>
      <c r="C857" s="7"/>
    </row>
    <row r="858" spans="1:3" x14ac:dyDescent="0.25">
      <c r="A858" s="7"/>
      <c r="B858" s="40"/>
      <c r="C858" s="7"/>
    </row>
    <row r="859" spans="1:3" x14ac:dyDescent="0.25">
      <c r="A859" s="7"/>
      <c r="B859" s="40"/>
      <c r="C859" s="7"/>
    </row>
    <row r="860" spans="1:3" x14ac:dyDescent="0.25">
      <c r="A860" s="7"/>
      <c r="B860" s="40"/>
      <c r="C860" s="7"/>
    </row>
    <row r="861" spans="1:3" x14ac:dyDescent="0.25">
      <c r="A861" s="7"/>
      <c r="B861" s="40"/>
      <c r="C861" s="7"/>
    </row>
    <row r="862" spans="1:3" x14ac:dyDescent="0.25">
      <c r="A862" s="7"/>
      <c r="B862" s="40"/>
      <c r="C862" s="7"/>
    </row>
    <row r="863" spans="1:3" x14ac:dyDescent="0.25">
      <c r="A863" s="7"/>
      <c r="B863" s="40"/>
      <c r="C863" s="7"/>
    </row>
    <row r="864" spans="1:3" x14ac:dyDescent="0.25">
      <c r="A864" s="7"/>
      <c r="B864" s="40"/>
      <c r="C864" s="7"/>
    </row>
    <row r="865" spans="1:3" x14ac:dyDescent="0.25">
      <c r="A865" s="7"/>
      <c r="B865" s="40"/>
      <c r="C865" s="7"/>
    </row>
    <row r="866" spans="1:3" x14ac:dyDescent="0.25">
      <c r="A866" s="7"/>
      <c r="B866" s="40"/>
      <c r="C866" s="7"/>
    </row>
    <row r="867" spans="1:3" x14ac:dyDescent="0.25">
      <c r="A867" s="7"/>
      <c r="B867" s="40"/>
      <c r="C867" s="7"/>
    </row>
    <row r="868" spans="1:3" x14ac:dyDescent="0.25">
      <c r="A868" s="7"/>
      <c r="B868" s="40"/>
      <c r="C868" s="7"/>
    </row>
    <row r="869" spans="1:3" x14ac:dyDescent="0.25">
      <c r="A869" s="7"/>
      <c r="B869" s="40"/>
      <c r="C869" s="7"/>
    </row>
    <row r="870" spans="1:3" x14ac:dyDescent="0.25">
      <c r="A870" s="7"/>
      <c r="B870" s="40"/>
      <c r="C870" s="7"/>
    </row>
    <row r="871" spans="1:3" x14ac:dyDescent="0.25">
      <c r="A871" s="7"/>
      <c r="B871" s="40"/>
      <c r="C871" s="7"/>
    </row>
    <row r="872" spans="1:3" x14ac:dyDescent="0.25">
      <c r="A872" s="7"/>
      <c r="B872" s="40"/>
      <c r="C872" s="7"/>
    </row>
    <row r="873" spans="1:3" x14ac:dyDescent="0.25">
      <c r="A873" s="7"/>
      <c r="B873" s="40"/>
      <c r="C873" s="7"/>
    </row>
    <row r="874" spans="1:3" x14ac:dyDescent="0.25">
      <c r="A874" s="7"/>
      <c r="B874" s="40"/>
      <c r="C874" s="7"/>
    </row>
    <row r="875" spans="1:3" x14ac:dyDescent="0.25">
      <c r="A875" s="7"/>
      <c r="B875" s="40"/>
      <c r="C875" s="7"/>
    </row>
    <row r="876" spans="1:3" x14ac:dyDescent="0.25">
      <c r="A876" s="7"/>
      <c r="B876" s="40"/>
      <c r="C876" s="7"/>
    </row>
    <row r="877" spans="1:3" x14ac:dyDescent="0.25">
      <c r="A877" s="7"/>
      <c r="B877" s="40"/>
      <c r="C877" s="7"/>
    </row>
    <row r="878" spans="1:3" x14ac:dyDescent="0.25">
      <c r="A878" s="7"/>
      <c r="B878" s="40"/>
      <c r="C878" s="7"/>
    </row>
    <row r="879" spans="1:3" x14ac:dyDescent="0.25">
      <c r="A879" s="7"/>
      <c r="B879" s="40"/>
      <c r="C879" s="7"/>
    </row>
    <row r="880" spans="1:3" x14ac:dyDescent="0.25">
      <c r="A880" s="7"/>
      <c r="B880" s="40"/>
      <c r="C880" s="7"/>
    </row>
    <row r="881" spans="1:3" x14ac:dyDescent="0.25">
      <c r="A881" s="7"/>
      <c r="B881" s="40"/>
      <c r="C881" s="7"/>
    </row>
    <row r="882" spans="1:3" x14ac:dyDescent="0.25">
      <c r="A882" s="7"/>
      <c r="B882" s="40"/>
      <c r="C882" s="7"/>
    </row>
    <row r="883" spans="1:3" x14ac:dyDescent="0.25">
      <c r="A883" s="7"/>
      <c r="B883" s="40"/>
      <c r="C883" s="7"/>
    </row>
    <row r="884" spans="1:3" x14ac:dyDescent="0.25">
      <c r="A884" s="7"/>
      <c r="B884" s="40"/>
      <c r="C884" s="7"/>
    </row>
    <row r="885" spans="1:3" x14ac:dyDescent="0.25">
      <c r="A885" s="7"/>
      <c r="B885" s="40"/>
      <c r="C885" s="7"/>
    </row>
    <row r="886" spans="1:3" x14ac:dyDescent="0.25">
      <c r="A886" s="7"/>
      <c r="B886" s="40"/>
      <c r="C886" s="7"/>
    </row>
    <row r="887" spans="1:3" x14ac:dyDescent="0.25">
      <c r="A887" s="7"/>
      <c r="B887" s="40"/>
      <c r="C887" s="7"/>
    </row>
    <row r="888" spans="1:3" x14ac:dyDescent="0.25">
      <c r="A888" s="7"/>
      <c r="B888" s="40"/>
      <c r="C888" s="7"/>
    </row>
    <row r="889" spans="1:3" x14ac:dyDescent="0.25">
      <c r="A889" s="7"/>
      <c r="B889" s="40"/>
      <c r="C889" s="7"/>
    </row>
    <row r="890" spans="1:3" x14ac:dyDescent="0.25">
      <c r="A890" s="7"/>
      <c r="B890" s="40"/>
      <c r="C890" s="7"/>
    </row>
    <row r="891" spans="1:3" x14ac:dyDescent="0.25">
      <c r="A891" s="7"/>
      <c r="B891" s="40"/>
      <c r="C891" s="7"/>
    </row>
    <row r="892" spans="1:3" x14ac:dyDescent="0.25">
      <c r="A892" s="7"/>
      <c r="B892" s="40"/>
      <c r="C892" s="7"/>
    </row>
    <row r="893" spans="1:3" x14ac:dyDescent="0.25">
      <c r="A893" s="7"/>
      <c r="B893" s="40"/>
      <c r="C893" s="7"/>
    </row>
    <row r="894" spans="1:3" x14ac:dyDescent="0.25">
      <c r="A894" s="7"/>
      <c r="B894" s="40"/>
      <c r="C894" s="7"/>
    </row>
    <row r="895" spans="1:3" x14ac:dyDescent="0.25">
      <c r="A895" s="7"/>
      <c r="B895" s="40"/>
      <c r="C895" s="7"/>
    </row>
    <row r="896" spans="1:3" x14ac:dyDescent="0.25">
      <c r="A896" s="7"/>
      <c r="B896" s="40"/>
      <c r="C896" s="7"/>
    </row>
    <row r="897" spans="1:3" x14ac:dyDescent="0.25">
      <c r="A897" s="7"/>
      <c r="B897" s="40"/>
      <c r="C897" s="7"/>
    </row>
    <row r="898" spans="1:3" x14ac:dyDescent="0.25">
      <c r="A898" s="7"/>
      <c r="B898" s="40"/>
      <c r="C898" s="7"/>
    </row>
    <row r="899" spans="1:3" x14ac:dyDescent="0.25">
      <c r="A899" s="7"/>
      <c r="B899" s="40"/>
      <c r="C899" s="7"/>
    </row>
    <row r="900" spans="1:3" x14ac:dyDescent="0.25">
      <c r="A900" s="7"/>
      <c r="B900" s="40"/>
      <c r="C900" s="7"/>
    </row>
    <row r="901" spans="1:3" x14ac:dyDescent="0.25">
      <c r="A901" s="7"/>
      <c r="B901" s="40"/>
      <c r="C901" s="7"/>
    </row>
    <row r="902" spans="1:3" x14ac:dyDescent="0.25">
      <c r="A902" s="7"/>
      <c r="B902" s="40"/>
      <c r="C902" s="7"/>
    </row>
    <row r="903" spans="1:3" x14ac:dyDescent="0.25">
      <c r="A903" s="7"/>
      <c r="B903" s="40"/>
      <c r="C903" s="7"/>
    </row>
    <row r="904" spans="1:3" x14ac:dyDescent="0.25">
      <c r="A904" s="7"/>
      <c r="B904" s="40"/>
      <c r="C904" s="7"/>
    </row>
    <row r="905" spans="1:3" x14ac:dyDescent="0.25">
      <c r="A905" s="7"/>
      <c r="B905" s="40"/>
      <c r="C905" s="7"/>
    </row>
    <row r="906" spans="1:3" x14ac:dyDescent="0.25">
      <c r="A906" s="7"/>
      <c r="B906" s="40"/>
      <c r="C906" s="7"/>
    </row>
    <row r="907" spans="1:3" x14ac:dyDescent="0.25">
      <c r="A907" s="7"/>
      <c r="B907" s="40"/>
      <c r="C907" s="7"/>
    </row>
    <row r="908" spans="1:3" x14ac:dyDescent="0.25">
      <c r="A908" s="7"/>
      <c r="B908" s="40"/>
      <c r="C908" s="7"/>
    </row>
    <row r="909" spans="1:3" x14ac:dyDescent="0.25">
      <c r="A909" s="7"/>
      <c r="B909" s="40"/>
      <c r="C909" s="7"/>
    </row>
    <row r="910" spans="1:3" x14ac:dyDescent="0.25">
      <c r="A910" s="7"/>
      <c r="B910" s="40"/>
      <c r="C910" s="7"/>
    </row>
    <row r="911" spans="1:3" x14ac:dyDescent="0.25">
      <c r="A911" s="7"/>
      <c r="B911" s="40"/>
      <c r="C911" s="7"/>
    </row>
    <row r="912" spans="1:3" x14ac:dyDescent="0.25">
      <c r="A912" s="7"/>
      <c r="B912" s="40"/>
      <c r="C912" s="7"/>
    </row>
    <row r="913" spans="1:3" x14ac:dyDescent="0.25">
      <c r="A913" s="7"/>
      <c r="B913" s="40"/>
      <c r="C913" s="7"/>
    </row>
    <row r="914" spans="1:3" x14ac:dyDescent="0.25">
      <c r="A914" s="7"/>
      <c r="B914" s="40"/>
      <c r="C914" s="7"/>
    </row>
    <row r="915" spans="1:3" x14ac:dyDescent="0.25">
      <c r="A915" s="7"/>
      <c r="B915" s="40"/>
      <c r="C915" s="7"/>
    </row>
    <row r="916" spans="1:3" x14ac:dyDescent="0.25">
      <c r="A916" s="7"/>
      <c r="B916" s="40"/>
      <c r="C916" s="7"/>
    </row>
    <row r="917" spans="1:3" x14ac:dyDescent="0.25">
      <c r="A917" s="7"/>
      <c r="B917" s="40"/>
      <c r="C917" s="7"/>
    </row>
    <row r="918" spans="1:3" x14ac:dyDescent="0.25">
      <c r="A918" s="7"/>
      <c r="B918" s="40"/>
      <c r="C918" s="7"/>
    </row>
    <row r="919" spans="1:3" x14ac:dyDescent="0.25">
      <c r="A919" s="7"/>
      <c r="B919" s="40"/>
      <c r="C919" s="7"/>
    </row>
    <row r="920" spans="1:3" x14ac:dyDescent="0.25">
      <c r="A920" s="7"/>
      <c r="B920" s="40"/>
      <c r="C920" s="7"/>
    </row>
    <row r="921" spans="1:3" x14ac:dyDescent="0.25">
      <c r="A921" s="7"/>
      <c r="B921" s="40"/>
      <c r="C921" s="7"/>
    </row>
    <row r="922" spans="1:3" x14ac:dyDescent="0.25">
      <c r="A922" s="7"/>
      <c r="B922" s="40"/>
      <c r="C922" s="7"/>
    </row>
    <row r="923" spans="1:3" x14ac:dyDescent="0.25">
      <c r="A923" s="7"/>
      <c r="B923" s="40"/>
      <c r="C923" s="7"/>
    </row>
    <row r="924" spans="1:3" x14ac:dyDescent="0.25">
      <c r="A924" s="7"/>
      <c r="B924" s="40"/>
      <c r="C924" s="7"/>
    </row>
    <row r="925" spans="1:3" x14ac:dyDescent="0.25">
      <c r="A925" s="7"/>
      <c r="B925" s="40"/>
      <c r="C925" s="7"/>
    </row>
    <row r="926" spans="1:3" x14ac:dyDescent="0.25">
      <c r="A926" s="7"/>
      <c r="B926" s="40"/>
      <c r="C926" s="7"/>
    </row>
    <row r="927" spans="1:3" x14ac:dyDescent="0.25">
      <c r="A927" s="7"/>
      <c r="B927" s="40"/>
      <c r="C927" s="7"/>
    </row>
    <row r="928" spans="1:3" x14ac:dyDescent="0.25">
      <c r="A928" s="7"/>
      <c r="B928" s="40"/>
      <c r="C928" s="7"/>
    </row>
    <row r="929" spans="1:3" x14ac:dyDescent="0.25">
      <c r="A929" s="7"/>
      <c r="B929" s="40"/>
      <c r="C929" s="7"/>
    </row>
    <row r="930" spans="1:3" x14ac:dyDescent="0.25">
      <c r="A930" s="7"/>
      <c r="B930" s="40"/>
      <c r="C930" s="7"/>
    </row>
    <row r="931" spans="1:3" x14ac:dyDescent="0.25">
      <c r="A931" s="7"/>
      <c r="B931" s="40"/>
      <c r="C931" s="7"/>
    </row>
    <row r="932" spans="1:3" x14ac:dyDescent="0.25">
      <c r="A932" s="7"/>
      <c r="B932" s="40"/>
      <c r="C932" s="7"/>
    </row>
    <row r="933" spans="1:3" x14ac:dyDescent="0.25">
      <c r="A933" s="7"/>
      <c r="B933" s="40"/>
      <c r="C933" s="7"/>
    </row>
    <row r="934" spans="1:3" x14ac:dyDescent="0.25">
      <c r="A934" s="7"/>
      <c r="B934" s="40"/>
      <c r="C934" s="7"/>
    </row>
    <row r="935" spans="1:3" x14ac:dyDescent="0.25">
      <c r="A935" s="7"/>
      <c r="B935" s="40"/>
      <c r="C935" s="7"/>
    </row>
    <row r="936" spans="1:3" x14ac:dyDescent="0.25">
      <c r="A936" s="7"/>
      <c r="B936" s="40"/>
      <c r="C936" s="7"/>
    </row>
    <row r="937" spans="1:3" x14ac:dyDescent="0.25">
      <c r="A937" s="7"/>
      <c r="B937" s="40"/>
      <c r="C937" s="7"/>
    </row>
    <row r="938" spans="1:3" x14ac:dyDescent="0.25">
      <c r="A938" s="7"/>
      <c r="B938" s="40"/>
      <c r="C938" s="7"/>
    </row>
    <row r="939" spans="1:3" x14ac:dyDescent="0.25">
      <c r="A939" s="7"/>
      <c r="B939" s="40"/>
      <c r="C939" s="7"/>
    </row>
    <row r="940" spans="1:3" x14ac:dyDescent="0.25">
      <c r="A940" s="7"/>
      <c r="B940" s="40"/>
      <c r="C940" s="7"/>
    </row>
    <row r="941" spans="1:3" x14ac:dyDescent="0.25">
      <c r="A941" s="7"/>
      <c r="B941" s="40"/>
      <c r="C941" s="7"/>
    </row>
    <row r="942" spans="1:3" x14ac:dyDescent="0.25">
      <c r="A942" s="7"/>
      <c r="B942" s="40"/>
      <c r="C942" s="7"/>
    </row>
    <row r="943" spans="1:3" x14ac:dyDescent="0.25">
      <c r="A943" s="7"/>
      <c r="B943" s="40"/>
      <c r="C943" s="7"/>
    </row>
    <row r="944" spans="1:3" x14ac:dyDescent="0.25">
      <c r="A944" s="7"/>
      <c r="B944" s="40"/>
      <c r="C944" s="7"/>
    </row>
    <row r="945" spans="1:3" x14ac:dyDescent="0.25">
      <c r="A945" s="7"/>
      <c r="B945" s="40"/>
      <c r="C945" s="7"/>
    </row>
    <row r="946" spans="1:3" x14ac:dyDescent="0.25">
      <c r="A946" s="7"/>
      <c r="B946" s="40"/>
      <c r="C946" s="7"/>
    </row>
    <row r="947" spans="1:3" x14ac:dyDescent="0.25">
      <c r="A947" s="7"/>
      <c r="B947" s="40"/>
      <c r="C947" s="7"/>
    </row>
    <row r="948" spans="1:3" x14ac:dyDescent="0.25">
      <c r="A948" s="7"/>
      <c r="B948" s="40"/>
      <c r="C948" s="7"/>
    </row>
    <row r="949" spans="1:3" x14ac:dyDescent="0.25">
      <c r="A949" s="7"/>
      <c r="B949" s="40"/>
      <c r="C949" s="7"/>
    </row>
    <row r="950" spans="1:3" x14ac:dyDescent="0.25">
      <c r="A950" s="7"/>
      <c r="B950" s="40"/>
      <c r="C950" s="7"/>
    </row>
    <row r="951" spans="1:3" x14ac:dyDescent="0.25">
      <c r="A951" s="7"/>
      <c r="B951" s="40"/>
      <c r="C951" s="7"/>
    </row>
    <row r="952" spans="1:3" x14ac:dyDescent="0.25">
      <c r="A952" s="7"/>
      <c r="B952" s="40"/>
      <c r="C952" s="7"/>
    </row>
    <row r="953" spans="1:3" x14ac:dyDescent="0.25">
      <c r="A953" s="7"/>
      <c r="B953" s="40"/>
      <c r="C953" s="7"/>
    </row>
    <row r="954" spans="1:3" x14ac:dyDescent="0.25">
      <c r="A954" s="7"/>
      <c r="B954" s="40"/>
      <c r="C954" s="7"/>
    </row>
    <row r="955" spans="1:3" x14ac:dyDescent="0.25">
      <c r="A955" s="7"/>
      <c r="B955" s="40"/>
      <c r="C955" s="7"/>
    </row>
    <row r="956" spans="1:3" x14ac:dyDescent="0.25">
      <c r="A956" s="7"/>
      <c r="B956" s="40"/>
      <c r="C956" s="7"/>
    </row>
    <row r="957" spans="1:3" x14ac:dyDescent="0.25">
      <c r="A957" s="7"/>
      <c r="B957" s="40"/>
      <c r="C957" s="7"/>
    </row>
    <row r="958" spans="1:3" x14ac:dyDescent="0.25">
      <c r="A958" s="7"/>
      <c r="B958" s="40"/>
      <c r="C958" s="7"/>
    </row>
    <row r="959" spans="1:3" x14ac:dyDescent="0.25">
      <c r="A959" s="7"/>
      <c r="B959" s="40"/>
      <c r="C959" s="7"/>
    </row>
    <row r="960" spans="1:3" x14ac:dyDescent="0.25">
      <c r="A960" s="7"/>
      <c r="B960" s="40"/>
      <c r="C960" s="7"/>
    </row>
    <row r="961" spans="1:3" x14ac:dyDescent="0.25">
      <c r="A961" s="7"/>
      <c r="B961" s="40"/>
      <c r="C961" s="7"/>
    </row>
    <row r="962" spans="1:3" x14ac:dyDescent="0.25">
      <c r="A962" s="7"/>
      <c r="B962" s="40"/>
      <c r="C962" s="7"/>
    </row>
    <row r="963" spans="1:3" x14ac:dyDescent="0.25">
      <c r="A963" s="7"/>
      <c r="B963" s="40"/>
      <c r="C963" s="7"/>
    </row>
    <row r="964" spans="1:3" x14ac:dyDescent="0.25">
      <c r="A964" s="7"/>
      <c r="B964" s="40"/>
      <c r="C964" s="7"/>
    </row>
    <row r="965" spans="1:3" x14ac:dyDescent="0.25">
      <c r="A965" s="7"/>
      <c r="B965" s="40"/>
      <c r="C965" s="7"/>
    </row>
    <row r="966" spans="1:3" x14ac:dyDescent="0.25">
      <c r="A966" s="7"/>
      <c r="B966" s="40"/>
      <c r="C966" s="7"/>
    </row>
    <row r="967" spans="1:3" x14ac:dyDescent="0.25">
      <c r="A967" s="7"/>
      <c r="B967" s="40"/>
      <c r="C967" s="7"/>
    </row>
    <row r="968" spans="1:3" x14ac:dyDescent="0.25">
      <c r="A968" s="7"/>
      <c r="B968" s="40"/>
      <c r="C968" s="7"/>
    </row>
    <row r="969" spans="1:3" x14ac:dyDescent="0.25">
      <c r="A969" s="7"/>
      <c r="B969" s="40"/>
      <c r="C969" s="7"/>
    </row>
    <row r="970" spans="1:3" x14ac:dyDescent="0.25">
      <c r="A970" s="7"/>
      <c r="B970" s="40"/>
      <c r="C970" s="7"/>
    </row>
    <row r="971" spans="1:3" x14ac:dyDescent="0.25">
      <c r="A971" s="7"/>
      <c r="B971" s="40"/>
      <c r="C971" s="7"/>
    </row>
    <row r="972" spans="1:3" x14ac:dyDescent="0.25">
      <c r="A972" s="7"/>
      <c r="B972" s="40"/>
      <c r="C972" s="7"/>
    </row>
    <row r="973" spans="1:3" x14ac:dyDescent="0.25">
      <c r="A973" s="7"/>
      <c r="B973" s="40"/>
      <c r="C973" s="7"/>
    </row>
    <row r="974" spans="1:3" x14ac:dyDescent="0.25">
      <c r="A974" s="7"/>
      <c r="B974" s="40"/>
      <c r="C974" s="7"/>
    </row>
    <row r="975" spans="1:3" x14ac:dyDescent="0.25">
      <c r="A975" s="7"/>
      <c r="B975" s="40"/>
      <c r="C975" s="7"/>
    </row>
    <row r="976" spans="1:3" x14ac:dyDescent="0.25">
      <c r="A976" s="7"/>
      <c r="B976" s="40"/>
      <c r="C976" s="7"/>
    </row>
    <row r="977" spans="1:3" x14ac:dyDescent="0.25">
      <c r="A977" s="7"/>
      <c r="B977" s="40"/>
      <c r="C977" s="7"/>
    </row>
    <row r="978" spans="1:3" x14ac:dyDescent="0.25">
      <c r="A978" s="7"/>
      <c r="B978" s="40"/>
      <c r="C978" s="7"/>
    </row>
    <row r="979" spans="1:3" x14ac:dyDescent="0.25">
      <c r="A979" s="7"/>
      <c r="B979" s="40"/>
      <c r="C979" s="7"/>
    </row>
    <row r="980" spans="1:3" x14ac:dyDescent="0.25">
      <c r="A980" s="7"/>
      <c r="B980" s="40"/>
      <c r="C980" s="7"/>
    </row>
    <row r="981" spans="1:3" x14ac:dyDescent="0.25">
      <c r="A981" s="7"/>
      <c r="B981" s="40"/>
      <c r="C981" s="7"/>
    </row>
    <row r="982" spans="1:3" x14ac:dyDescent="0.25">
      <c r="A982" s="7"/>
      <c r="B982" s="40"/>
      <c r="C982" s="7"/>
    </row>
    <row r="983" spans="1:3" x14ac:dyDescent="0.25">
      <c r="A983" s="7"/>
      <c r="B983" s="40"/>
      <c r="C983" s="7"/>
    </row>
    <row r="984" spans="1:3" x14ac:dyDescent="0.25">
      <c r="A984" s="7"/>
      <c r="B984" s="40"/>
      <c r="C984" s="7"/>
    </row>
    <row r="985" spans="1:3" x14ac:dyDescent="0.25">
      <c r="A985" s="7"/>
      <c r="B985" s="40"/>
      <c r="C985" s="7"/>
    </row>
    <row r="986" spans="1:3" x14ac:dyDescent="0.25">
      <c r="A986" s="7"/>
      <c r="B986" s="40"/>
      <c r="C986" s="7"/>
    </row>
    <row r="987" spans="1:3" x14ac:dyDescent="0.25">
      <c r="A987" s="7"/>
      <c r="B987" s="40"/>
      <c r="C987" s="7"/>
    </row>
    <row r="988" spans="1:3" x14ac:dyDescent="0.25">
      <c r="A988" s="7"/>
      <c r="B988" s="40"/>
      <c r="C988" s="7"/>
    </row>
    <row r="989" spans="1:3" x14ac:dyDescent="0.25">
      <c r="A989" s="7"/>
      <c r="B989" s="40"/>
      <c r="C989" s="7"/>
    </row>
    <row r="990" spans="1:3" x14ac:dyDescent="0.25">
      <c r="A990" s="7"/>
      <c r="B990" s="40"/>
      <c r="C990" s="7"/>
    </row>
    <row r="991" spans="1:3" x14ac:dyDescent="0.25">
      <c r="A991" s="7"/>
      <c r="B991" s="40"/>
      <c r="C991" s="7"/>
    </row>
    <row r="992" spans="1:3" x14ac:dyDescent="0.25">
      <c r="A992" s="7"/>
      <c r="B992" s="40"/>
      <c r="C992" s="7"/>
    </row>
    <row r="993" spans="1:3" x14ac:dyDescent="0.25">
      <c r="A993" s="7"/>
      <c r="B993" s="40"/>
      <c r="C993" s="7"/>
    </row>
    <row r="994" spans="1:3" x14ac:dyDescent="0.25">
      <c r="A994" s="7"/>
      <c r="B994" s="40"/>
      <c r="C994" s="7"/>
    </row>
    <row r="995" spans="1:3" x14ac:dyDescent="0.25">
      <c r="A995" s="7"/>
      <c r="B995" s="40"/>
      <c r="C995" s="7"/>
    </row>
    <row r="996" spans="1:3" x14ac:dyDescent="0.25">
      <c r="A996" s="7"/>
      <c r="B996" s="40"/>
      <c r="C996" s="7"/>
    </row>
    <row r="997" spans="1:3" x14ac:dyDescent="0.25">
      <c r="A997" s="7"/>
      <c r="B997" s="40"/>
      <c r="C997" s="7"/>
    </row>
    <row r="998" spans="1:3" x14ac:dyDescent="0.25">
      <c r="A998" s="7"/>
      <c r="B998" s="40"/>
      <c r="C998" s="7"/>
    </row>
    <row r="999" spans="1:3" x14ac:dyDescent="0.25">
      <c r="A999" s="7"/>
      <c r="B999" s="40"/>
      <c r="C999" s="7"/>
    </row>
    <row r="1000" spans="1:3" x14ac:dyDescent="0.25">
      <c r="A1000" s="7"/>
      <c r="B1000" s="40"/>
      <c r="C1000" s="7"/>
    </row>
    <row r="1001" spans="1:3" x14ac:dyDescent="0.25">
      <c r="A1001" s="7"/>
      <c r="B1001" s="40"/>
      <c r="C1001" s="7"/>
    </row>
    <row r="1002" spans="1:3" x14ac:dyDescent="0.25">
      <c r="A1002" s="7"/>
      <c r="B1002" s="40"/>
      <c r="C1002" s="7"/>
    </row>
    <row r="1003" spans="1:3" x14ac:dyDescent="0.25">
      <c r="A1003" s="7"/>
      <c r="B1003" s="40"/>
      <c r="C1003" s="7"/>
    </row>
    <row r="1004" spans="1:3" x14ac:dyDescent="0.25">
      <c r="A1004" s="7"/>
      <c r="B1004" s="40"/>
      <c r="C1004" s="7"/>
    </row>
    <row r="1005" spans="1:3" x14ac:dyDescent="0.25">
      <c r="A1005" s="7"/>
      <c r="B1005" s="40"/>
      <c r="C1005" s="7"/>
    </row>
    <row r="1006" spans="1:3" x14ac:dyDescent="0.25">
      <c r="A1006" s="7"/>
      <c r="B1006" s="40"/>
      <c r="C1006" s="7"/>
    </row>
    <row r="1007" spans="1:3" x14ac:dyDescent="0.25">
      <c r="A1007" s="7"/>
      <c r="B1007" s="40"/>
      <c r="C1007" s="7"/>
    </row>
    <row r="1008" spans="1:3" x14ac:dyDescent="0.25">
      <c r="A1008" s="7"/>
      <c r="B1008" s="40"/>
      <c r="C1008" s="7"/>
    </row>
    <row r="1009" spans="1:3" x14ac:dyDescent="0.25">
      <c r="A1009" s="7"/>
      <c r="B1009" s="40"/>
      <c r="C1009" s="7"/>
    </row>
    <row r="1010" spans="1:3" x14ac:dyDescent="0.25">
      <c r="A1010" s="7"/>
      <c r="B1010" s="40"/>
      <c r="C1010" s="7"/>
    </row>
    <row r="1011" spans="1:3" x14ac:dyDescent="0.25">
      <c r="A1011" s="7"/>
      <c r="B1011" s="40"/>
      <c r="C1011" s="7"/>
    </row>
    <row r="1012" spans="1:3" x14ac:dyDescent="0.25">
      <c r="A1012" s="7"/>
      <c r="B1012" s="40"/>
      <c r="C1012" s="7"/>
    </row>
    <row r="1013" spans="1:3" x14ac:dyDescent="0.25">
      <c r="A1013" s="7"/>
      <c r="B1013" s="40"/>
      <c r="C1013" s="7"/>
    </row>
    <row r="1014" spans="1:3" x14ac:dyDescent="0.25">
      <c r="A1014" s="7"/>
      <c r="B1014" s="40"/>
      <c r="C1014" s="7"/>
    </row>
    <row r="1015" spans="1:3" x14ac:dyDescent="0.25">
      <c r="A1015" s="7"/>
      <c r="B1015" s="40"/>
      <c r="C1015" s="7"/>
    </row>
    <row r="1016" spans="1:3" x14ac:dyDescent="0.25">
      <c r="A1016" s="7"/>
      <c r="B1016" s="40"/>
      <c r="C1016" s="7"/>
    </row>
    <row r="1017" spans="1:3" x14ac:dyDescent="0.25">
      <c r="A1017" s="7"/>
      <c r="B1017" s="40"/>
      <c r="C1017" s="7"/>
    </row>
    <row r="1018" spans="1:3" x14ac:dyDescent="0.25">
      <c r="A1018" s="7"/>
      <c r="B1018" s="40"/>
      <c r="C1018" s="7"/>
    </row>
    <row r="1019" spans="1:3" x14ac:dyDescent="0.25">
      <c r="A1019" s="7"/>
      <c r="B1019" s="40"/>
      <c r="C1019" s="7"/>
    </row>
    <row r="1020" spans="1:3" x14ac:dyDescent="0.25">
      <c r="A1020" s="7"/>
      <c r="B1020" s="40"/>
      <c r="C1020" s="7"/>
    </row>
    <row r="1021" spans="1:3" x14ac:dyDescent="0.25">
      <c r="A1021" s="7"/>
      <c r="B1021" s="40"/>
      <c r="C1021" s="7"/>
    </row>
    <row r="1022" spans="1:3" x14ac:dyDescent="0.25">
      <c r="A1022" s="7"/>
      <c r="B1022" s="40"/>
      <c r="C1022" s="7"/>
    </row>
    <row r="1023" spans="1:3" x14ac:dyDescent="0.25">
      <c r="A1023" s="7"/>
      <c r="B1023" s="40"/>
      <c r="C1023" s="7"/>
    </row>
    <row r="1024" spans="1:3" x14ac:dyDescent="0.25">
      <c r="A1024" s="7"/>
      <c r="B1024" s="40"/>
      <c r="C1024" s="7"/>
    </row>
    <row r="1025" spans="1:3" x14ac:dyDescent="0.25">
      <c r="A1025" s="7"/>
      <c r="B1025" s="40"/>
      <c r="C1025" s="7"/>
    </row>
    <row r="1026" spans="1:3" x14ac:dyDescent="0.25">
      <c r="A1026" s="7"/>
      <c r="B1026" s="40"/>
      <c r="C1026" s="7"/>
    </row>
    <row r="1027" spans="1:3" x14ac:dyDescent="0.25">
      <c r="A1027" s="7"/>
      <c r="B1027" s="40"/>
      <c r="C1027" s="7"/>
    </row>
    <row r="1028" spans="1:3" x14ac:dyDescent="0.25">
      <c r="A1028" s="7"/>
      <c r="B1028" s="40"/>
      <c r="C1028" s="7"/>
    </row>
    <row r="1029" spans="1:3" x14ac:dyDescent="0.25">
      <c r="A1029" s="7"/>
      <c r="B1029" s="40"/>
      <c r="C1029" s="7"/>
    </row>
    <row r="1030" spans="1:3" x14ac:dyDescent="0.25">
      <c r="A1030" s="7"/>
      <c r="B1030" s="40"/>
      <c r="C1030" s="7"/>
    </row>
    <row r="1031" spans="1:3" x14ac:dyDescent="0.25">
      <c r="A1031" s="7"/>
      <c r="B1031" s="40"/>
      <c r="C1031" s="7"/>
    </row>
    <row r="1032" spans="1:3" x14ac:dyDescent="0.25">
      <c r="A1032" s="7"/>
      <c r="B1032" s="40"/>
      <c r="C1032" s="7"/>
    </row>
    <row r="1033" spans="1:3" x14ac:dyDescent="0.25">
      <c r="A1033" s="7"/>
      <c r="B1033" s="40"/>
      <c r="C1033" s="7"/>
    </row>
    <row r="1034" spans="1:3" x14ac:dyDescent="0.25">
      <c r="A1034" s="7"/>
      <c r="B1034" s="40"/>
      <c r="C1034" s="7"/>
    </row>
    <row r="1035" spans="1:3" x14ac:dyDescent="0.25">
      <c r="A1035" s="7"/>
      <c r="B1035" s="40"/>
      <c r="C1035" s="7"/>
    </row>
    <row r="1036" spans="1:3" x14ac:dyDescent="0.25">
      <c r="A1036" s="7"/>
      <c r="B1036" s="40"/>
      <c r="C1036" s="7"/>
    </row>
    <row r="1037" spans="1:3" x14ac:dyDescent="0.25">
      <c r="A1037" s="7"/>
      <c r="B1037" s="40"/>
      <c r="C1037" s="7"/>
    </row>
    <row r="1038" spans="1:3" x14ac:dyDescent="0.25">
      <c r="A1038" s="7"/>
      <c r="B1038" s="40"/>
      <c r="C1038" s="7"/>
    </row>
    <row r="1039" spans="1:3" x14ac:dyDescent="0.25">
      <c r="A1039" s="7"/>
      <c r="B1039" s="40"/>
      <c r="C1039" s="7"/>
    </row>
    <row r="1040" spans="1:3" x14ac:dyDescent="0.25">
      <c r="A1040" s="7"/>
      <c r="B1040" s="40"/>
      <c r="C1040" s="7"/>
    </row>
    <row r="1041" spans="1:3" x14ac:dyDescent="0.25">
      <c r="A1041" s="7"/>
      <c r="B1041" s="40"/>
      <c r="C1041" s="7"/>
    </row>
    <row r="1042" spans="1:3" x14ac:dyDescent="0.25">
      <c r="A1042" s="7"/>
      <c r="B1042" s="40"/>
      <c r="C1042" s="7"/>
    </row>
    <row r="1043" spans="1:3" x14ac:dyDescent="0.25">
      <c r="A1043" s="7"/>
      <c r="B1043" s="40"/>
      <c r="C1043" s="7"/>
    </row>
    <row r="1044" spans="1:3" x14ac:dyDescent="0.25">
      <c r="A1044" s="7"/>
      <c r="B1044" s="40"/>
      <c r="C1044" s="7"/>
    </row>
    <row r="1045" spans="1:3" x14ac:dyDescent="0.25">
      <c r="A1045" s="7"/>
      <c r="B1045" s="40"/>
      <c r="C1045" s="7"/>
    </row>
    <row r="1046" spans="1:3" x14ac:dyDescent="0.25">
      <c r="A1046" s="7"/>
      <c r="B1046" s="40"/>
      <c r="C1046" s="7"/>
    </row>
    <row r="1047" spans="1:3" x14ac:dyDescent="0.25">
      <c r="A1047" s="7"/>
      <c r="B1047" s="40"/>
      <c r="C1047" s="7"/>
    </row>
    <row r="1048" spans="1:3" x14ac:dyDescent="0.25">
      <c r="A1048" s="7"/>
      <c r="B1048" s="40"/>
      <c r="C1048" s="7"/>
    </row>
    <row r="1049" spans="1:3" x14ac:dyDescent="0.25">
      <c r="A1049" s="7"/>
      <c r="B1049" s="40"/>
      <c r="C1049" s="7"/>
    </row>
    <row r="1050" spans="1:3" x14ac:dyDescent="0.25">
      <c r="A1050" s="7"/>
      <c r="B1050" s="40"/>
      <c r="C1050" s="7"/>
    </row>
    <row r="1051" spans="1:3" x14ac:dyDescent="0.25">
      <c r="A1051" s="7"/>
      <c r="B1051" s="40"/>
      <c r="C1051" s="7"/>
    </row>
    <row r="1052" spans="1:3" x14ac:dyDescent="0.25">
      <c r="A1052" s="7"/>
      <c r="B1052" s="40"/>
      <c r="C1052" s="7"/>
    </row>
    <row r="1053" spans="1:3" x14ac:dyDescent="0.25">
      <c r="A1053" s="7"/>
      <c r="B1053" s="40"/>
      <c r="C1053" s="7"/>
    </row>
    <row r="1054" spans="1:3" x14ac:dyDescent="0.25">
      <c r="A1054" s="7"/>
      <c r="B1054" s="40"/>
      <c r="C1054" s="7"/>
    </row>
    <row r="1055" spans="1:3" x14ac:dyDescent="0.25">
      <c r="A1055" s="7"/>
      <c r="B1055" s="40"/>
      <c r="C1055" s="7"/>
    </row>
    <row r="1056" spans="1:3" x14ac:dyDescent="0.25">
      <c r="A1056" s="7"/>
      <c r="B1056" s="40"/>
      <c r="C1056" s="7"/>
    </row>
    <row r="1057" spans="1:3" x14ac:dyDescent="0.25">
      <c r="A1057" s="7"/>
      <c r="B1057" s="40"/>
      <c r="C1057" s="7"/>
    </row>
    <row r="1058" spans="1:3" x14ac:dyDescent="0.25">
      <c r="A1058" s="7"/>
      <c r="B1058" s="40"/>
      <c r="C1058" s="7"/>
    </row>
    <row r="1059" spans="1:3" x14ac:dyDescent="0.25">
      <c r="A1059" s="7"/>
      <c r="B1059" s="40"/>
      <c r="C1059" s="7"/>
    </row>
    <row r="1060" spans="1:3" x14ac:dyDescent="0.25">
      <c r="A1060" s="7"/>
      <c r="B1060" s="40"/>
      <c r="C1060" s="7"/>
    </row>
    <row r="1061" spans="1:3" x14ac:dyDescent="0.25">
      <c r="A1061" s="7"/>
      <c r="B1061" s="40"/>
      <c r="C1061" s="7"/>
    </row>
    <row r="1062" spans="1:3" x14ac:dyDescent="0.25">
      <c r="A1062" s="7"/>
      <c r="B1062" s="40"/>
      <c r="C1062" s="7"/>
    </row>
    <row r="1063" spans="1:3" x14ac:dyDescent="0.25">
      <c r="A1063" s="7"/>
      <c r="B1063" s="40"/>
      <c r="C1063" s="7"/>
    </row>
    <row r="1064" spans="1:3" x14ac:dyDescent="0.25">
      <c r="A1064" s="7"/>
      <c r="B1064" s="40"/>
      <c r="C1064" s="7"/>
    </row>
    <row r="1065" spans="1:3" x14ac:dyDescent="0.25">
      <c r="A1065" s="7"/>
      <c r="B1065" s="40"/>
      <c r="C1065" s="7"/>
    </row>
    <row r="1066" spans="1:3" x14ac:dyDescent="0.25">
      <c r="A1066" s="7"/>
      <c r="B1066" s="40"/>
      <c r="C1066" s="7"/>
    </row>
    <row r="1067" spans="1:3" x14ac:dyDescent="0.25">
      <c r="A1067" s="7"/>
      <c r="B1067" s="40"/>
      <c r="C1067" s="7"/>
    </row>
    <row r="1068" spans="1:3" x14ac:dyDescent="0.25">
      <c r="A1068" s="7"/>
      <c r="B1068" s="40"/>
      <c r="C1068" s="7"/>
    </row>
    <row r="1069" spans="1:3" x14ac:dyDescent="0.25">
      <c r="A1069" s="7"/>
      <c r="B1069" s="40"/>
      <c r="C1069" s="7"/>
    </row>
    <row r="1070" spans="1:3" x14ac:dyDescent="0.25">
      <c r="A1070" s="7"/>
      <c r="B1070" s="40"/>
      <c r="C1070" s="7"/>
    </row>
    <row r="1071" spans="1:3" x14ac:dyDescent="0.25">
      <c r="A1071" s="7"/>
      <c r="B1071" s="40"/>
      <c r="C1071" s="7"/>
    </row>
    <row r="1072" spans="1:3" x14ac:dyDescent="0.25">
      <c r="A1072" s="7"/>
      <c r="B1072" s="40"/>
      <c r="C1072" s="7"/>
    </row>
    <row r="1073" spans="1:3" x14ac:dyDescent="0.25">
      <c r="A1073" s="7"/>
      <c r="B1073" s="40"/>
      <c r="C1073" s="7"/>
    </row>
    <row r="1074" spans="1:3" x14ac:dyDescent="0.25">
      <c r="A1074" s="7"/>
      <c r="B1074" s="40"/>
      <c r="C1074" s="7"/>
    </row>
    <row r="1075" spans="1:3" x14ac:dyDescent="0.25">
      <c r="A1075" s="7"/>
      <c r="B1075" s="40"/>
      <c r="C1075" s="7"/>
    </row>
    <row r="1076" spans="1:3" x14ac:dyDescent="0.25">
      <c r="A1076" s="7"/>
      <c r="B1076" s="40"/>
      <c r="C1076" s="7"/>
    </row>
    <row r="1077" spans="1:3" x14ac:dyDescent="0.25">
      <c r="A1077" s="7"/>
      <c r="B1077" s="40"/>
      <c r="C1077" s="7"/>
    </row>
    <row r="1078" spans="1:3" x14ac:dyDescent="0.25">
      <c r="A1078" s="7"/>
      <c r="B1078" s="40"/>
      <c r="C1078" s="7"/>
    </row>
    <row r="1079" spans="1:3" x14ac:dyDescent="0.25">
      <c r="A1079" s="7"/>
      <c r="B1079" s="40"/>
      <c r="C1079" s="7"/>
    </row>
    <row r="1080" spans="1:3" x14ac:dyDescent="0.25">
      <c r="A1080" s="7"/>
      <c r="B1080" s="40"/>
      <c r="C1080" s="7"/>
    </row>
    <row r="1081" spans="1:3" x14ac:dyDescent="0.25">
      <c r="A1081" s="7"/>
      <c r="B1081" s="40"/>
      <c r="C1081" s="7"/>
    </row>
    <row r="1082" spans="1:3" x14ac:dyDescent="0.25">
      <c r="A1082" s="7"/>
      <c r="B1082" s="40"/>
      <c r="C1082" s="7"/>
    </row>
    <row r="1083" spans="1:3" x14ac:dyDescent="0.25">
      <c r="A1083" s="7"/>
      <c r="B1083" s="40"/>
      <c r="C1083" s="7"/>
    </row>
    <row r="1084" spans="1:3" x14ac:dyDescent="0.25">
      <c r="A1084" s="7"/>
      <c r="B1084" s="40"/>
      <c r="C1084" s="7"/>
    </row>
    <row r="1085" spans="1:3" x14ac:dyDescent="0.25">
      <c r="A1085" s="7"/>
      <c r="B1085" s="40"/>
      <c r="C1085" s="7"/>
    </row>
    <row r="1086" spans="1:3" x14ac:dyDescent="0.25">
      <c r="A1086" s="7"/>
      <c r="B1086" s="40"/>
      <c r="C1086" s="7"/>
    </row>
    <row r="1087" spans="1:3" x14ac:dyDescent="0.25">
      <c r="A1087" s="7"/>
      <c r="B1087" s="40"/>
      <c r="C1087" s="7"/>
    </row>
    <row r="1088" spans="1:3" x14ac:dyDescent="0.25">
      <c r="A1088" s="7"/>
      <c r="B1088" s="40"/>
      <c r="C1088" s="7"/>
    </row>
    <row r="1089" spans="1:3" x14ac:dyDescent="0.25">
      <c r="A1089" s="7"/>
      <c r="B1089" s="40"/>
      <c r="C1089" s="7"/>
    </row>
    <row r="1090" spans="1:3" x14ac:dyDescent="0.25">
      <c r="A1090" s="7"/>
      <c r="B1090" s="40"/>
      <c r="C1090" s="7"/>
    </row>
    <row r="1091" spans="1:3" x14ac:dyDescent="0.25">
      <c r="A1091" s="7"/>
      <c r="B1091" s="40"/>
      <c r="C1091" s="7"/>
    </row>
    <row r="1092" spans="1:3" x14ac:dyDescent="0.25">
      <c r="A1092" s="7"/>
      <c r="B1092" s="40"/>
      <c r="C1092" s="7"/>
    </row>
    <row r="1093" spans="1:3" x14ac:dyDescent="0.25">
      <c r="A1093" s="7"/>
      <c r="B1093" s="40"/>
      <c r="C1093" s="7"/>
    </row>
    <row r="1094" spans="1:3" x14ac:dyDescent="0.25">
      <c r="A1094" s="7"/>
      <c r="B1094" s="40"/>
      <c r="C1094" s="7"/>
    </row>
    <row r="1095" spans="1:3" x14ac:dyDescent="0.25">
      <c r="A1095" s="7"/>
      <c r="B1095" s="40"/>
      <c r="C1095" s="7"/>
    </row>
    <row r="1096" spans="1:3" x14ac:dyDescent="0.25">
      <c r="A1096" s="7"/>
      <c r="B1096" s="40"/>
      <c r="C1096" s="7"/>
    </row>
    <row r="1097" spans="1:3" x14ac:dyDescent="0.25">
      <c r="A1097" s="7"/>
      <c r="B1097" s="40"/>
      <c r="C1097" s="7"/>
    </row>
    <row r="1098" spans="1:3" x14ac:dyDescent="0.25">
      <c r="A1098" s="7"/>
      <c r="B1098" s="40"/>
      <c r="C1098" s="7"/>
    </row>
    <row r="1099" spans="1:3" x14ac:dyDescent="0.25">
      <c r="A1099" s="7"/>
      <c r="B1099" s="40"/>
      <c r="C1099" s="7"/>
    </row>
    <row r="1100" spans="1:3" x14ac:dyDescent="0.25">
      <c r="A1100" s="7"/>
      <c r="B1100" s="40"/>
      <c r="C1100" s="7"/>
    </row>
    <row r="1101" spans="1:3" x14ac:dyDescent="0.25">
      <c r="A1101" s="7"/>
      <c r="B1101" s="40"/>
      <c r="C1101" s="7"/>
    </row>
    <row r="1102" spans="1:3" x14ac:dyDescent="0.25">
      <c r="A1102" s="7"/>
      <c r="B1102" s="40"/>
      <c r="C1102" s="7"/>
    </row>
    <row r="1103" spans="1:3" x14ac:dyDescent="0.25">
      <c r="A1103" s="7"/>
      <c r="B1103" s="40"/>
      <c r="C1103" s="7"/>
    </row>
    <row r="1104" spans="1:3" x14ac:dyDescent="0.25">
      <c r="A1104" s="7"/>
      <c r="B1104" s="40"/>
      <c r="C1104" s="7"/>
    </row>
    <row r="1105" spans="1:3" x14ac:dyDescent="0.25">
      <c r="A1105" s="7"/>
      <c r="B1105" s="40"/>
      <c r="C1105" s="7"/>
    </row>
    <row r="1106" spans="1:3" x14ac:dyDescent="0.25">
      <c r="A1106" s="7"/>
      <c r="B1106" s="40"/>
      <c r="C1106" s="7"/>
    </row>
    <row r="1107" spans="1:3" x14ac:dyDescent="0.25">
      <c r="A1107" s="7"/>
      <c r="B1107" s="40"/>
      <c r="C1107" s="7"/>
    </row>
    <row r="1108" spans="1:3" x14ac:dyDescent="0.25">
      <c r="A1108" s="7"/>
      <c r="B1108" s="40"/>
      <c r="C1108" s="7"/>
    </row>
    <row r="1109" spans="1:3" x14ac:dyDescent="0.25">
      <c r="A1109" s="7"/>
      <c r="B1109" s="40"/>
      <c r="C1109" s="7"/>
    </row>
    <row r="1110" spans="1:3" x14ac:dyDescent="0.25">
      <c r="A1110" s="7"/>
      <c r="B1110" s="40"/>
      <c r="C1110" s="7"/>
    </row>
    <row r="1111" spans="1:3" x14ac:dyDescent="0.25">
      <c r="A1111" s="7"/>
      <c r="B1111" s="40"/>
      <c r="C1111" s="7"/>
    </row>
    <row r="1112" spans="1:3" x14ac:dyDescent="0.25">
      <c r="A1112" s="7"/>
      <c r="B1112" s="40"/>
      <c r="C1112" s="7"/>
    </row>
    <row r="1113" spans="1:3" x14ac:dyDescent="0.25">
      <c r="A1113" s="7"/>
      <c r="B1113" s="40"/>
      <c r="C1113" s="7"/>
    </row>
    <row r="1114" spans="1:3" x14ac:dyDescent="0.25">
      <c r="A1114" s="7"/>
      <c r="B1114" s="40"/>
      <c r="C1114" s="7"/>
    </row>
    <row r="1115" spans="1:3" x14ac:dyDescent="0.25">
      <c r="A1115" s="7"/>
      <c r="B1115" s="40"/>
      <c r="C1115" s="7"/>
    </row>
    <row r="1116" spans="1:3" x14ac:dyDescent="0.25">
      <c r="A1116" s="7"/>
      <c r="B1116" s="40"/>
      <c r="C1116" s="7"/>
    </row>
    <row r="1117" spans="1:3" x14ac:dyDescent="0.25">
      <c r="A1117" s="7"/>
      <c r="B1117" s="40"/>
      <c r="C1117" s="7"/>
    </row>
    <row r="1118" spans="1:3" x14ac:dyDescent="0.25">
      <c r="A1118" s="7"/>
      <c r="B1118" s="40"/>
      <c r="C1118" s="7"/>
    </row>
    <row r="1119" spans="1:3" x14ac:dyDescent="0.25">
      <c r="A1119" s="7"/>
      <c r="B1119" s="40"/>
      <c r="C1119" s="7"/>
    </row>
    <row r="1120" spans="1:3" x14ac:dyDescent="0.25">
      <c r="A1120" s="7"/>
      <c r="B1120" s="40"/>
      <c r="C1120" s="7"/>
    </row>
    <row r="1121" spans="1:3" x14ac:dyDescent="0.25">
      <c r="A1121" s="7"/>
      <c r="B1121" s="40"/>
      <c r="C1121" s="7"/>
    </row>
    <row r="1122" spans="1:3" x14ac:dyDescent="0.25">
      <c r="A1122" s="7"/>
      <c r="B1122" s="40"/>
      <c r="C1122" s="7"/>
    </row>
    <row r="1123" spans="1:3" x14ac:dyDescent="0.25">
      <c r="A1123" s="7"/>
      <c r="B1123" s="40"/>
      <c r="C1123" s="7"/>
    </row>
    <row r="1124" spans="1:3" x14ac:dyDescent="0.25">
      <c r="A1124" s="7"/>
      <c r="B1124" s="40"/>
      <c r="C1124" s="7"/>
    </row>
    <row r="1125" spans="1:3" x14ac:dyDescent="0.25">
      <c r="A1125" s="7"/>
      <c r="B1125" s="40"/>
      <c r="C1125" s="7"/>
    </row>
    <row r="1126" spans="1:3" x14ac:dyDescent="0.25">
      <c r="A1126" s="7"/>
      <c r="B1126" s="40"/>
      <c r="C1126" s="7"/>
    </row>
    <row r="1127" spans="1:3" x14ac:dyDescent="0.25">
      <c r="A1127" s="7"/>
      <c r="B1127" s="40"/>
      <c r="C1127" s="7"/>
    </row>
    <row r="1128" spans="1:3" x14ac:dyDescent="0.25">
      <c r="A1128" s="7"/>
      <c r="B1128" s="40"/>
      <c r="C1128" s="7"/>
    </row>
    <row r="1129" spans="1:3" x14ac:dyDescent="0.25">
      <c r="A1129" s="7"/>
      <c r="B1129" s="40"/>
      <c r="C1129" s="7"/>
    </row>
    <row r="1130" spans="1:3" x14ac:dyDescent="0.25">
      <c r="A1130" s="7"/>
      <c r="B1130" s="40"/>
      <c r="C1130" s="7"/>
    </row>
    <row r="1131" spans="1:3" x14ac:dyDescent="0.25">
      <c r="A1131" s="7"/>
      <c r="B1131" s="40"/>
      <c r="C1131" s="7"/>
    </row>
    <row r="1132" spans="1:3" x14ac:dyDescent="0.25">
      <c r="A1132" s="7"/>
      <c r="B1132" s="40"/>
      <c r="C1132" s="7"/>
    </row>
    <row r="1133" spans="1:3" x14ac:dyDescent="0.25">
      <c r="A1133" s="7"/>
      <c r="B1133" s="40"/>
      <c r="C1133" s="7"/>
    </row>
    <row r="1134" spans="1:3" x14ac:dyDescent="0.25">
      <c r="A1134" s="7"/>
      <c r="B1134" s="40"/>
      <c r="C1134" s="7"/>
    </row>
    <row r="1135" spans="1:3" x14ac:dyDescent="0.25">
      <c r="A1135" s="7"/>
      <c r="B1135" s="40"/>
      <c r="C1135" s="7"/>
    </row>
    <row r="1136" spans="1:3" x14ac:dyDescent="0.25">
      <c r="A1136" s="7"/>
      <c r="B1136" s="40"/>
      <c r="C1136" s="7"/>
    </row>
    <row r="1137" spans="1:3" x14ac:dyDescent="0.25">
      <c r="A1137" s="7"/>
      <c r="B1137" s="40"/>
      <c r="C1137" s="7"/>
    </row>
    <row r="1138" spans="1:3" x14ac:dyDescent="0.25">
      <c r="A1138" s="7"/>
      <c r="B1138" s="40"/>
      <c r="C1138" s="7"/>
    </row>
    <row r="1139" spans="1:3" x14ac:dyDescent="0.25">
      <c r="A1139" s="7"/>
      <c r="B1139" s="40"/>
      <c r="C1139" s="7"/>
    </row>
    <row r="1140" spans="1:3" x14ac:dyDescent="0.25">
      <c r="A1140" s="7"/>
      <c r="B1140" s="40"/>
      <c r="C1140" s="7"/>
    </row>
    <row r="1141" spans="1:3" x14ac:dyDescent="0.25">
      <c r="A1141" s="7"/>
      <c r="B1141" s="40"/>
      <c r="C1141" s="7"/>
    </row>
    <row r="1142" spans="1:3" x14ac:dyDescent="0.25">
      <c r="A1142" s="7"/>
      <c r="B1142" s="40"/>
      <c r="C1142" s="7"/>
    </row>
    <row r="1143" spans="1:3" x14ac:dyDescent="0.25">
      <c r="A1143" s="7"/>
      <c r="B1143" s="40"/>
      <c r="C1143" s="7"/>
    </row>
    <row r="1144" spans="1:3" x14ac:dyDescent="0.25">
      <c r="A1144" s="7"/>
      <c r="B1144" s="40"/>
      <c r="C1144" s="7"/>
    </row>
    <row r="1145" spans="1:3" x14ac:dyDescent="0.25">
      <c r="A1145" s="7"/>
      <c r="B1145" s="40"/>
      <c r="C1145" s="7"/>
    </row>
    <row r="1146" spans="1:3" x14ac:dyDescent="0.25">
      <c r="A1146" s="7"/>
      <c r="B1146" s="40"/>
      <c r="C1146" s="7"/>
    </row>
    <row r="1147" spans="1:3" x14ac:dyDescent="0.25">
      <c r="A1147" s="7"/>
      <c r="B1147" s="40"/>
      <c r="C1147" s="7"/>
    </row>
    <row r="1148" spans="1:3" x14ac:dyDescent="0.25">
      <c r="A1148" s="7"/>
      <c r="B1148" s="40"/>
      <c r="C1148" s="7"/>
    </row>
    <row r="1149" spans="1:3" x14ac:dyDescent="0.25">
      <c r="A1149" s="7"/>
      <c r="B1149" s="40"/>
      <c r="C1149" s="7"/>
    </row>
    <row r="1150" spans="1:3" x14ac:dyDescent="0.25">
      <c r="A1150" s="7"/>
      <c r="B1150" s="40"/>
      <c r="C1150" s="7"/>
    </row>
    <row r="1151" spans="1:3" x14ac:dyDescent="0.25">
      <c r="A1151" s="7"/>
      <c r="B1151" s="40"/>
      <c r="C1151" s="7"/>
    </row>
    <row r="1152" spans="1:3" x14ac:dyDescent="0.25">
      <c r="A1152" s="7"/>
      <c r="B1152" s="40"/>
      <c r="C1152" s="7"/>
    </row>
    <row r="1153" spans="1:3" x14ac:dyDescent="0.25">
      <c r="A1153" s="7"/>
      <c r="B1153" s="40"/>
      <c r="C1153" s="7"/>
    </row>
    <row r="1154" spans="1:3" x14ac:dyDescent="0.25">
      <c r="A1154" s="7"/>
      <c r="B1154" s="40"/>
      <c r="C1154" s="7"/>
    </row>
    <row r="1155" spans="1:3" x14ac:dyDescent="0.25">
      <c r="A1155" s="7"/>
      <c r="B1155" s="40"/>
      <c r="C1155" s="7"/>
    </row>
    <row r="1156" spans="1:3" x14ac:dyDescent="0.25">
      <c r="A1156" s="7"/>
      <c r="B1156" s="40"/>
      <c r="C1156" s="7"/>
    </row>
    <row r="1157" spans="1:3" x14ac:dyDescent="0.25">
      <c r="A1157" s="7"/>
      <c r="B1157" s="40"/>
      <c r="C1157" s="7"/>
    </row>
    <row r="1158" spans="1:3" x14ac:dyDescent="0.25">
      <c r="A1158" s="7"/>
      <c r="B1158" s="40"/>
      <c r="C1158" s="7"/>
    </row>
    <row r="1159" spans="1:3" x14ac:dyDescent="0.25">
      <c r="A1159" s="7"/>
      <c r="B1159" s="40"/>
      <c r="C1159" s="7"/>
    </row>
    <row r="1160" spans="1:3" x14ac:dyDescent="0.25">
      <c r="A1160" s="7"/>
      <c r="B1160" s="40"/>
      <c r="C1160" s="7"/>
    </row>
    <row r="1161" spans="1:3" x14ac:dyDescent="0.25">
      <c r="A1161" s="7"/>
      <c r="B1161" s="40"/>
      <c r="C1161" s="7"/>
    </row>
    <row r="1162" spans="1:3" x14ac:dyDescent="0.25">
      <c r="A1162" s="7"/>
      <c r="B1162" s="40"/>
      <c r="C1162" s="7"/>
    </row>
    <row r="1163" spans="1:3" x14ac:dyDescent="0.25">
      <c r="A1163" s="7"/>
      <c r="B1163" s="40"/>
      <c r="C1163" s="7"/>
    </row>
    <row r="1164" spans="1:3" x14ac:dyDescent="0.25">
      <c r="A1164" s="7"/>
      <c r="B1164" s="40"/>
      <c r="C1164" s="7"/>
    </row>
    <row r="1165" spans="1:3" x14ac:dyDescent="0.25">
      <c r="A1165" s="7"/>
      <c r="B1165" s="40"/>
      <c r="C1165" s="7"/>
    </row>
    <row r="1166" spans="1:3" x14ac:dyDescent="0.25">
      <c r="A1166" s="7"/>
      <c r="B1166" s="40"/>
      <c r="C1166" s="7"/>
    </row>
    <row r="1167" spans="1:3" x14ac:dyDescent="0.25">
      <c r="A1167" s="7"/>
      <c r="B1167" s="40"/>
      <c r="C1167" s="7"/>
    </row>
    <row r="1168" spans="1:3" x14ac:dyDescent="0.25">
      <c r="A1168" s="7"/>
      <c r="B1168" s="40"/>
      <c r="C1168" s="7"/>
    </row>
    <row r="1169" spans="1:3" x14ac:dyDescent="0.25">
      <c r="A1169" s="7"/>
      <c r="B1169" s="40"/>
      <c r="C1169" s="7"/>
    </row>
    <row r="1170" spans="1:3" x14ac:dyDescent="0.25">
      <c r="A1170" s="7"/>
      <c r="B1170" s="40"/>
      <c r="C1170" s="7"/>
    </row>
    <row r="1171" spans="1:3" x14ac:dyDescent="0.25">
      <c r="A1171" s="7"/>
      <c r="B1171" s="40"/>
      <c r="C1171" s="7"/>
    </row>
    <row r="1172" spans="1:3" x14ac:dyDescent="0.25">
      <c r="A1172" s="7"/>
      <c r="B1172" s="40"/>
      <c r="C1172" s="7"/>
    </row>
    <row r="1173" spans="1:3" x14ac:dyDescent="0.25">
      <c r="A1173" s="7"/>
      <c r="B1173" s="40"/>
      <c r="C1173" s="7"/>
    </row>
    <row r="1174" spans="1:3" x14ac:dyDescent="0.25">
      <c r="A1174" s="7"/>
      <c r="B1174" s="40"/>
      <c r="C1174" s="7"/>
    </row>
    <row r="1175" spans="1:3" x14ac:dyDescent="0.25">
      <c r="A1175" s="7"/>
      <c r="B1175" s="40"/>
      <c r="C1175" s="7"/>
    </row>
    <row r="1176" spans="1:3" x14ac:dyDescent="0.25">
      <c r="A1176" s="7"/>
      <c r="B1176" s="40"/>
      <c r="C1176" s="7"/>
    </row>
    <row r="1177" spans="1:3" x14ac:dyDescent="0.25">
      <c r="A1177" s="7"/>
      <c r="B1177" s="40"/>
      <c r="C1177" s="7"/>
    </row>
    <row r="1178" spans="1:3" x14ac:dyDescent="0.25">
      <c r="A1178" s="7"/>
      <c r="B1178" s="40"/>
      <c r="C1178" s="7"/>
    </row>
    <row r="1179" spans="1:3" x14ac:dyDescent="0.25">
      <c r="A1179" s="7"/>
      <c r="B1179" s="40"/>
      <c r="C1179" s="7"/>
    </row>
    <row r="1180" spans="1:3" x14ac:dyDescent="0.25">
      <c r="A1180" s="7"/>
      <c r="B1180" s="40"/>
      <c r="C1180" s="7"/>
    </row>
    <row r="1181" spans="1:3" x14ac:dyDescent="0.25">
      <c r="A1181" s="7"/>
      <c r="B1181" s="40"/>
      <c r="C1181" s="7"/>
    </row>
    <row r="1182" spans="1:3" x14ac:dyDescent="0.25">
      <c r="A1182" s="7"/>
      <c r="B1182" s="40"/>
      <c r="C1182" s="7"/>
    </row>
    <row r="1183" spans="1:3" x14ac:dyDescent="0.25">
      <c r="A1183" s="7"/>
      <c r="B1183" s="40"/>
      <c r="C1183" s="7"/>
    </row>
    <row r="1184" spans="1:3" x14ac:dyDescent="0.25">
      <c r="A1184" s="7"/>
      <c r="B1184" s="40"/>
      <c r="C1184" s="7"/>
    </row>
    <row r="1185" spans="1:3" x14ac:dyDescent="0.25">
      <c r="A1185" s="7"/>
      <c r="B1185" s="40"/>
      <c r="C1185" s="7"/>
    </row>
    <row r="1186" spans="1:3" x14ac:dyDescent="0.25">
      <c r="A1186" s="7"/>
      <c r="B1186" s="40"/>
      <c r="C1186" s="7"/>
    </row>
    <row r="1187" spans="1:3" x14ac:dyDescent="0.25">
      <c r="A1187" s="7"/>
      <c r="B1187" s="40"/>
      <c r="C1187" s="7"/>
    </row>
    <row r="1188" spans="1:3" x14ac:dyDescent="0.25">
      <c r="A1188" s="7"/>
      <c r="B1188" s="40"/>
      <c r="C1188" s="7"/>
    </row>
    <row r="1189" spans="1:3" x14ac:dyDescent="0.25">
      <c r="A1189" s="7"/>
      <c r="B1189" s="40"/>
      <c r="C1189" s="7"/>
    </row>
    <row r="1190" spans="1:3" x14ac:dyDescent="0.25">
      <c r="A1190" s="7"/>
      <c r="B1190" s="40"/>
      <c r="C1190" s="7"/>
    </row>
    <row r="1191" spans="1:3" x14ac:dyDescent="0.25">
      <c r="A1191" s="7"/>
      <c r="B1191" s="40"/>
      <c r="C1191" s="7"/>
    </row>
    <row r="1192" spans="1:3" x14ac:dyDescent="0.25">
      <c r="A1192" s="7"/>
      <c r="B1192" s="40"/>
      <c r="C1192" s="7"/>
    </row>
    <row r="1193" spans="1:3" x14ac:dyDescent="0.25">
      <c r="A1193" s="7"/>
      <c r="B1193" s="40"/>
      <c r="C1193" s="7"/>
    </row>
    <row r="1194" spans="1:3" x14ac:dyDescent="0.25">
      <c r="A1194" s="7"/>
      <c r="B1194" s="40"/>
      <c r="C1194" s="7"/>
    </row>
    <row r="1195" spans="1:3" x14ac:dyDescent="0.25">
      <c r="A1195" s="7"/>
      <c r="B1195" s="40"/>
      <c r="C1195" s="7"/>
    </row>
    <row r="1196" spans="1:3" x14ac:dyDescent="0.25">
      <c r="A1196" s="7"/>
      <c r="B1196" s="40"/>
      <c r="C1196" s="7"/>
    </row>
    <row r="1197" spans="1:3" x14ac:dyDescent="0.25">
      <c r="A1197" s="7"/>
      <c r="B1197" s="40"/>
      <c r="C1197" s="7"/>
    </row>
    <row r="1198" spans="1:3" x14ac:dyDescent="0.25">
      <c r="A1198" s="7"/>
      <c r="B1198" s="40"/>
      <c r="C1198" s="7"/>
    </row>
    <row r="1199" spans="1:3" x14ac:dyDescent="0.25">
      <c r="A1199" s="7"/>
      <c r="B1199" s="40"/>
      <c r="C1199" s="7"/>
    </row>
    <row r="1200" spans="1:3" x14ac:dyDescent="0.25">
      <c r="A1200" s="7"/>
      <c r="B1200" s="40"/>
      <c r="C1200" s="7"/>
    </row>
    <row r="1201" spans="1:3" x14ac:dyDescent="0.25">
      <c r="A1201" s="7"/>
      <c r="B1201" s="40"/>
      <c r="C1201" s="7"/>
    </row>
    <row r="1202" spans="1:3" x14ac:dyDescent="0.25">
      <c r="A1202" s="7"/>
      <c r="B1202" s="40"/>
      <c r="C1202" s="7"/>
    </row>
    <row r="1203" spans="1:3" x14ac:dyDescent="0.25">
      <c r="A1203" s="7"/>
      <c r="B1203" s="40"/>
      <c r="C1203" s="7"/>
    </row>
    <row r="1204" spans="1:3" x14ac:dyDescent="0.25">
      <c r="A1204" s="7"/>
      <c r="B1204" s="40"/>
      <c r="C1204" s="7"/>
    </row>
    <row r="1205" spans="1:3" x14ac:dyDescent="0.25">
      <c r="A1205" s="7"/>
      <c r="B1205" s="40"/>
      <c r="C1205" s="7"/>
    </row>
    <row r="1206" spans="1:3" x14ac:dyDescent="0.25">
      <c r="A1206" s="7"/>
      <c r="B1206" s="40"/>
      <c r="C1206" s="7"/>
    </row>
    <row r="1207" spans="1:3" x14ac:dyDescent="0.25">
      <c r="A1207" s="7"/>
      <c r="B1207" s="40"/>
      <c r="C1207" s="7"/>
    </row>
    <row r="1208" spans="1:3" x14ac:dyDescent="0.25">
      <c r="A1208" s="7"/>
      <c r="B1208" s="40"/>
      <c r="C1208" s="7"/>
    </row>
    <row r="1209" spans="1:3" x14ac:dyDescent="0.25">
      <c r="A1209" s="7"/>
      <c r="B1209" s="40"/>
      <c r="C1209" s="7"/>
    </row>
    <row r="1210" spans="1:3" x14ac:dyDescent="0.25">
      <c r="A1210" s="7"/>
      <c r="B1210" s="40"/>
      <c r="C1210" s="7"/>
    </row>
    <row r="1211" spans="1:3" x14ac:dyDescent="0.25">
      <c r="A1211" s="7"/>
      <c r="B1211" s="40"/>
      <c r="C1211" s="7"/>
    </row>
    <row r="1212" spans="1:3" x14ac:dyDescent="0.25">
      <c r="A1212" s="7"/>
      <c r="B1212" s="40"/>
      <c r="C1212" s="7"/>
    </row>
    <row r="1213" spans="1:3" x14ac:dyDescent="0.25">
      <c r="A1213" s="7"/>
      <c r="B1213" s="40"/>
      <c r="C1213" s="7"/>
    </row>
    <row r="1214" spans="1:3" x14ac:dyDescent="0.25">
      <c r="A1214" s="7"/>
      <c r="B1214" s="40"/>
      <c r="C1214" s="7"/>
    </row>
    <row r="1215" spans="1:3" x14ac:dyDescent="0.25">
      <c r="A1215" s="7"/>
      <c r="B1215" s="40"/>
      <c r="C1215" s="7"/>
    </row>
    <row r="1216" spans="1:3" x14ac:dyDescent="0.25">
      <c r="A1216" s="7"/>
      <c r="B1216" s="40"/>
      <c r="C1216" s="7"/>
    </row>
    <row r="1217" spans="1:3" x14ac:dyDescent="0.25">
      <c r="A1217" s="7"/>
      <c r="B1217" s="40"/>
      <c r="C1217" s="7"/>
    </row>
    <row r="1218" spans="1:3" x14ac:dyDescent="0.25">
      <c r="A1218" s="7"/>
      <c r="B1218" s="40"/>
      <c r="C1218" s="7"/>
    </row>
    <row r="1219" spans="1:3" x14ac:dyDescent="0.25">
      <c r="A1219" s="7"/>
      <c r="B1219" s="40"/>
      <c r="C1219" s="7"/>
    </row>
    <row r="1220" spans="1:3" x14ac:dyDescent="0.25">
      <c r="A1220" s="7"/>
      <c r="B1220" s="40"/>
      <c r="C1220" s="7"/>
    </row>
    <row r="1221" spans="1:3" x14ac:dyDescent="0.25">
      <c r="A1221" s="7"/>
      <c r="B1221" s="40"/>
      <c r="C1221" s="7"/>
    </row>
    <row r="1222" spans="1:3" x14ac:dyDescent="0.25">
      <c r="A1222" s="7"/>
      <c r="B1222" s="40"/>
      <c r="C1222" s="7"/>
    </row>
    <row r="1223" spans="1:3" x14ac:dyDescent="0.25">
      <c r="A1223" s="7"/>
      <c r="B1223" s="40"/>
      <c r="C1223" s="7"/>
    </row>
    <row r="1224" spans="1:3" x14ac:dyDescent="0.25">
      <c r="A1224" s="7"/>
      <c r="B1224" s="40"/>
      <c r="C1224" s="7"/>
    </row>
    <row r="1225" spans="1:3" x14ac:dyDescent="0.25">
      <c r="A1225" s="7"/>
      <c r="B1225" s="40"/>
      <c r="C1225" s="7"/>
    </row>
    <row r="1226" spans="1:3" x14ac:dyDescent="0.25">
      <c r="A1226" s="7"/>
      <c r="B1226" s="40"/>
      <c r="C1226" s="7"/>
    </row>
    <row r="1227" spans="1:3" x14ac:dyDescent="0.25">
      <c r="A1227" s="7"/>
      <c r="B1227" s="40"/>
      <c r="C1227" s="7"/>
    </row>
    <row r="1228" spans="1:3" x14ac:dyDescent="0.25">
      <c r="A1228" s="7"/>
      <c r="B1228" s="40"/>
      <c r="C1228" s="7"/>
    </row>
    <row r="1229" spans="1:3" x14ac:dyDescent="0.25">
      <c r="A1229" s="7"/>
      <c r="B1229" s="40"/>
      <c r="C1229" s="7"/>
    </row>
    <row r="1230" spans="1:3" x14ac:dyDescent="0.25">
      <c r="A1230" s="7"/>
      <c r="B1230" s="40"/>
      <c r="C1230" s="7"/>
    </row>
    <row r="1231" spans="1:3" x14ac:dyDescent="0.25">
      <c r="A1231" s="7"/>
      <c r="B1231" s="40"/>
      <c r="C1231" s="7"/>
    </row>
    <row r="1232" spans="1:3" x14ac:dyDescent="0.25">
      <c r="A1232" s="7"/>
      <c r="B1232" s="40"/>
      <c r="C1232" s="7"/>
    </row>
    <row r="1233" spans="1:3" x14ac:dyDescent="0.25">
      <c r="A1233" s="7"/>
      <c r="B1233" s="40"/>
      <c r="C1233" s="7"/>
    </row>
    <row r="1234" spans="1:3" x14ac:dyDescent="0.25">
      <c r="A1234" s="7"/>
      <c r="B1234" s="40"/>
      <c r="C1234" s="7"/>
    </row>
    <row r="1235" spans="1:3" x14ac:dyDescent="0.25">
      <c r="A1235" s="7"/>
      <c r="B1235" s="40"/>
      <c r="C1235" s="7"/>
    </row>
    <row r="1236" spans="1:3" x14ac:dyDescent="0.25">
      <c r="A1236" s="7"/>
      <c r="B1236" s="40"/>
      <c r="C1236" s="7"/>
    </row>
    <row r="1237" spans="1:3" x14ac:dyDescent="0.25">
      <c r="A1237" s="7"/>
      <c r="B1237" s="40"/>
      <c r="C1237" s="7"/>
    </row>
    <row r="1238" spans="1:3" x14ac:dyDescent="0.25">
      <c r="A1238" s="7"/>
      <c r="B1238" s="40"/>
      <c r="C1238" s="7"/>
    </row>
    <row r="1239" spans="1:3" x14ac:dyDescent="0.25">
      <c r="A1239" s="7"/>
      <c r="B1239" s="40"/>
      <c r="C1239" s="7"/>
    </row>
    <row r="1240" spans="1:3" x14ac:dyDescent="0.25">
      <c r="A1240" s="7"/>
      <c r="B1240" s="40"/>
      <c r="C1240" s="7"/>
    </row>
    <row r="1241" spans="1:3" x14ac:dyDescent="0.25">
      <c r="A1241" s="7"/>
      <c r="B1241" s="40"/>
      <c r="C1241" s="7"/>
    </row>
    <row r="1242" spans="1:3" x14ac:dyDescent="0.25">
      <c r="A1242" s="7"/>
      <c r="B1242" s="40"/>
      <c r="C1242" s="7"/>
    </row>
    <row r="1243" spans="1:3" x14ac:dyDescent="0.25">
      <c r="A1243" s="7"/>
      <c r="B1243" s="40"/>
      <c r="C1243" s="7"/>
    </row>
    <row r="1244" spans="1:3" x14ac:dyDescent="0.25">
      <c r="A1244" s="7"/>
      <c r="B1244" s="40"/>
      <c r="C1244" s="7"/>
    </row>
    <row r="1245" spans="1:3" x14ac:dyDescent="0.25">
      <c r="A1245" s="7"/>
      <c r="B1245" s="40"/>
      <c r="C1245" s="7"/>
    </row>
    <row r="1246" spans="1:3" x14ac:dyDescent="0.25">
      <c r="A1246" s="7"/>
      <c r="B1246" s="40"/>
      <c r="C1246" s="7"/>
    </row>
    <row r="1247" spans="1:3" x14ac:dyDescent="0.25">
      <c r="A1247" s="7"/>
      <c r="B1247" s="40"/>
      <c r="C1247" s="7"/>
    </row>
    <row r="1248" spans="1:3" x14ac:dyDescent="0.25">
      <c r="A1248" s="7"/>
      <c r="B1248" s="40"/>
      <c r="C1248" s="7"/>
    </row>
    <row r="1249" spans="1:3" x14ac:dyDescent="0.25">
      <c r="A1249" s="7"/>
      <c r="B1249" s="40"/>
      <c r="C1249" s="7"/>
    </row>
    <row r="1250" spans="1:3" x14ac:dyDescent="0.25">
      <c r="A1250" s="7"/>
      <c r="B1250" s="40"/>
      <c r="C1250" s="7"/>
    </row>
    <row r="1251" spans="1:3" x14ac:dyDescent="0.25">
      <c r="A1251" s="7"/>
      <c r="B1251" s="40"/>
      <c r="C1251" s="7"/>
    </row>
    <row r="1252" spans="1:3" x14ac:dyDescent="0.25">
      <c r="A1252" s="7"/>
      <c r="B1252" s="40"/>
      <c r="C1252" s="7"/>
    </row>
    <row r="1253" spans="1:3" x14ac:dyDescent="0.25">
      <c r="A1253" s="7"/>
      <c r="B1253" s="40"/>
      <c r="C1253" s="7"/>
    </row>
    <row r="1254" spans="1:3" x14ac:dyDescent="0.25">
      <c r="A1254" s="7"/>
      <c r="B1254" s="40"/>
      <c r="C1254" s="7"/>
    </row>
    <row r="1255" spans="1:3" x14ac:dyDescent="0.25">
      <c r="A1255" s="7"/>
      <c r="B1255" s="40"/>
      <c r="C1255" s="7"/>
    </row>
    <row r="1256" spans="1:3" x14ac:dyDescent="0.25">
      <c r="A1256" s="7"/>
      <c r="B1256" s="40"/>
      <c r="C1256" s="7"/>
    </row>
    <row r="1257" spans="1:3" x14ac:dyDescent="0.25">
      <c r="A1257" s="7"/>
      <c r="B1257" s="40"/>
      <c r="C1257" s="7"/>
    </row>
    <row r="1258" spans="1:3" x14ac:dyDescent="0.25">
      <c r="A1258" s="7"/>
      <c r="B1258" s="40"/>
      <c r="C1258" s="7"/>
    </row>
    <row r="1259" spans="1:3" x14ac:dyDescent="0.25">
      <c r="A1259" s="7"/>
      <c r="B1259" s="40"/>
      <c r="C1259" s="7"/>
    </row>
    <row r="1260" spans="1:3" x14ac:dyDescent="0.25">
      <c r="A1260" s="7"/>
      <c r="B1260" s="40"/>
      <c r="C1260" s="7"/>
    </row>
    <row r="1261" spans="1:3" x14ac:dyDescent="0.25">
      <c r="A1261" s="7"/>
      <c r="B1261" s="40"/>
      <c r="C1261" s="7"/>
    </row>
    <row r="1262" spans="1:3" x14ac:dyDescent="0.25">
      <c r="A1262" s="7"/>
      <c r="B1262" s="40"/>
      <c r="C1262" s="7"/>
    </row>
    <row r="1263" spans="1:3" x14ac:dyDescent="0.25">
      <c r="A1263" s="7"/>
      <c r="B1263" s="40"/>
      <c r="C1263" s="7"/>
    </row>
    <row r="1264" spans="1:3" x14ac:dyDescent="0.25">
      <c r="A1264" s="7"/>
      <c r="B1264" s="40"/>
      <c r="C1264" s="7"/>
    </row>
    <row r="1265" spans="1:3" x14ac:dyDescent="0.25">
      <c r="A1265" s="7"/>
      <c r="B1265" s="40"/>
      <c r="C1265" s="7"/>
    </row>
    <row r="1266" spans="1:3" x14ac:dyDescent="0.25">
      <c r="A1266" s="7"/>
      <c r="B1266" s="40"/>
      <c r="C1266" s="7"/>
    </row>
    <row r="1267" spans="1:3" x14ac:dyDescent="0.25">
      <c r="A1267" s="7"/>
      <c r="B1267" s="40"/>
      <c r="C1267" s="7"/>
    </row>
    <row r="1268" spans="1:3" x14ac:dyDescent="0.25">
      <c r="A1268" s="7"/>
      <c r="B1268" s="40"/>
      <c r="C1268" s="7"/>
    </row>
    <row r="1269" spans="1:3" x14ac:dyDescent="0.25">
      <c r="A1269" s="7"/>
      <c r="B1269" s="40"/>
      <c r="C1269" s="7"/>
    </row>
    <row r="1270" spans="1:3" x14ac:dyDescent="0.25">
      <c r="A1270" s="7"/>
      <c r="B1270" s="40"/>
      <c r="C1270" s="7"/>
    </row>
    <row r="1271" spans="1:3" x14ac:dyDescent="0.25">
      <c r="A1271" s="7"/>
      <c r="B1271" s="40"/>
      <c r="C1271" s="7"/>
    </row>
    <row r="1272" spans="1:3" x14ac:dyDescent="0.25">
      <c r="A1272" s="7"/>
      <c r="B1272" s="40"/>
      <c r="C1272" s="7"/>
    </row>
    <row r="1273" spans="1:3" x14ac:dyDescent="0.25">
      <c r="A1273" s="7"/>
      <c r="B1273" s="40"/>
      <c r="C1273" s="7"/>
    </row>
    <row r="1274" spans="1:3" x14ac:dyDescent="0.25">
      <c r="A1274" s="7"/>
      <c r="B1274" s="40"/>
      <c r="C1274" s="7"/>
    </row>
    <row r="1275" spans="1:3" x14ac:dyDescent="0.25">
      <c r="A1275" s="7"/>
      <c r="B1275" s="40"/>
      <c r="C1275" s="7"/>
    </row>
    <row r="1276" spans="1:3" x14ac:dyDescent="0.25">
      <c r="A1276" s="7"/>
      <c r="B1276" s="40"/>
      <c r="C1276" s="7"/>
    </row>
    <row r="1277" spans="1:3" x14ac:dyDescent="0.25">
      <c r="A1277" s="7"/>
      <c r="B1277" s="40"/>
      <c r="C1277" s="7"/>
    </row>
    <row r="1278" spans="1:3" x14ac:dyDescent="0.25">
      <c r="A1278" s="7"/>
      <c r="B1278" s="40"/>
      <c r="C1278" s="7"/>
    </row>
    <row r="1279" spans="1:3" x14ac:dyDescent="0.25">
      <c r="A1279" s="7"/>
      <c r="B1279" s="40"/>
      <c r="C1279" s="7"/>
    </row>
    <row r="1280" spans="1:3" x14ac:dyDescent="0.25">
      <c r="A1280" s="7"/>
      <c r="B1280" s="40"/>
      <c r="C1280" s="7"/>
    </row>
    <row r="1281" spans="1:3" x14ac:dyDescent="0.25">
      <c r="A1281" s="7"/>
      <c r="B1281" s="40"/>
      <c r="C1281" s="7"/>
    </row>
    <row r="1282" spans="1:3" x14ac:dyDescent="0.25">
      <c r="A1282" s="7"/>
      <c r="B1282" s="40"/>
      <c r="C1282" s="7"/>
    </row>
    <row r="1283" spans="1:3" x14ac:dyDescent="0.25">
      <c r="A1283" s="7"/>
      <c r="B1283" s="40"/>
      <c r="C1283" s="7"/>
    </row>
    <row r="1284" spans="1:3" x14ac:dyDescent="0.25">
      <c r="A1284" s="7"/>
      <c r="B1284" s="40"/>
      <c r="C1284" s="7"/>
    </row>
    <row r="1285" spans="1:3" x14ac:dyDescent="0.25">
      <c r="A1285" s="7"/>
      <c r="B1285" s="40"/>
      <c r="C1285" s="7"/>
    </row>
    <row r="1286" spans="1:3" x14ac:dyDescent="0.25">
      <c r="A1286" s="7"/>
      <c r="B1286" s="40"/>
      <c r="C1286" s="7"/>
    </row>
    <row r="1287" spans="1:3" x14ac:dyDescent="0.25">
      <c r="A1287" s="7"/>
      <c r="B1287" s="40"/>
      <c r="C1287" s="7"/>
    </row>
    <row r="1288" spans="1:3" x14ac:dyDescent="0.25">
      <c r="A1288" s="7"/>
      <c r="B1288" s="40"/>
      <c r="C1288" s="7"/>
    </row>
    <row r="1289" spans="1:3" x14ac:dyDescent="0.25">
      <c r="A1289" s="7"/>
      <c r="B1289" s="40"/>
      <c r="C1289" s="7"/>
    </row>
    <row r="1290" spans="1:3" x14ac:dyDescent="0.25">
      <c r="A1290" s="7"/>
      <c r="B1290" s="40"/>
      <c r="C1290" s="7"/>
    </row>
    <row r="1291" spans="1:3" x14ac:dyDescent="0.25">
      <c r="A1291" s="7"/>
      <c r="B1291" s="40"/>
      <c r="C1291" s="7"/>
    </row>
    <row r="1292" spans="1:3" x14ac:dyDescent="0.25">
      <c r="A1292" s="7"/>
      <c r="B1292" s="40"/>
      <c r="C1292" s="7"/>
    </row>
    <row r="1293" spans="1:3" x14ac:dyDescent="0.25">
      <c r="A1293" s="7"/>
      <c r="B1293" s="40"/>
      <c r="C1293" s="7"/>
    </row>
    <row r="1294" spans="1:3" x14ac:dyDescent="0.25">
      <c r="A1294" s="7"/>
      <c r="B1294" s="40"/>
      <c r="C1294" s="7"/>
    </row>
    <row r="1295" spans="1:3" x14ac:dyDescent="0.25">
      <c r="A1295" s="7"/>
      <c r="B1295" s="40"/>
      <c r="C1295" s="7"/>
    </row>
    <row r="1296" spans="1:3" x14ac:dyDescent="0.25">
      <c r="A1296" s="7"/>
      <c r="B1296" s="40"/>
      <c r="C1296" s="7"/>
    </row>
    <row r="1297" spans="1:3" x14ac:dyDescent="0.25">
      <c r="A1297" s="7"/>
      <c r="B1297" s="40"/>
      <c r="C1297" s="7"/>
    </row>
    <row r="1298" spans="1:3" x14ac:dyDescent="0.25">
      <c r="A1298" s="7"/>
      <c r="B1298" s="40"/>
      <c r="C1298" s="7"/>
    </row>
    <row r="1299" spans="1:3" x14ac:dyDescent="0.25">
      <c r="A1299" s="7"/>
      <c r="B1299" s="40"/>
      <c r="C1299" s="7"/>
    </row>
    <row r="1300" spans="1:3" x14ac:dyDescent="0.25">
      <c r="A1300" s="7"/>
      <c r="B1300" s="40"/>
      <c r="C1300" s="7"/>
    </row>
    <row r="1301" spans="1:3" x14ac:dyDescent="0.25">
      <c r="A1301" s="7"/>
      <c r="B1301" s="40"/>
      <c r="C1301" s="7"/>
    </row>
    <row r="1302" spans="1:3" x14ac:dyDescent="0.25">
      <c r="A1302" s="7"/>
      <c r="B1302" s="40"/>
      <c r="C1302" s="7"/>
    </row>
    <row r="1303" spans="1:3" x14ac:dyDescent="0.25">
      <c r="A1303" s="7"/>
      <c r="B1303" s="40"/>
      <c r="C1303" s="7"/>
    </row>
    <row r="1304" spans="1:3" x14ac:dyDescent="0.25">
      <c r="A1304" s="7"/>
      <c r="B1304" s="40"/>
      <c r="C1304" s="7"/>
    </row>
    <row r="1305" spans="1:3" x14ac:dyDescent="0.25">
      <c r="A1305" s="7"/>
      <c r="B1305" s="40"/>
      <c r="C1305" s="7"/>
    </row>
    <row r="1306" spans="1:3" x14ac:dyDescent="0.25">
      <c r="A1306" s="7"/>
      <c r="B1306" s="40"/>
      <c r="C1306" s="7"/>
    </row>
    <row r="1307" spans="1:3" x14ac:dyDescent="0.25">
      <c r="A1307" s="7"/>
      <c r="B1307" s="40"/>
      <c r="C1307" s="7"/>
    </row>
    <row r="1308" spans="1:3" x14ac:dyDescent="0.25">
      <c r="A1308" s="7"/>
      <c r="B1308" s="40"/>
      <c r="C1308" s="7"/>
    </row>
    <row r="1309" spans="1:3" x14ac:dyDescent="0.25">
      <c r="A1309" s="7"/>
      <c r="B1309" s="40"/>
      <c r="C1309" s="7"/>
    </row>
    <row r="1310" spans="1:3" x14ac:dyDescent="0.25">
      <c r="A1310" s="7"/>
      <c r="B1310" s="40"/>
      <c r="C1310" s="7"/>
    </row>
    <row r="1311" spans="1:3" x14ac:dyDescent="0.25">
      <c r="A1311" s="7"/>
      <c r="B1311" s="40"/>
      <c r="C1311" s="7"/>
    </row>
    <row r="1312" spans="1:3" x14ac:dyDescent="0.25">
      <c r="A1312" s="7"/>
      <c r="B1312" s="40"/>
      <c r="C1312" s="7"/>
    </row>
    <row r="1313" spans="1:3" x14ac:dyDescent="0.25">
      <c r="A1313" s="7"/>
      <c r="B1313" s="40"/>
      <c r="C1313" s="7"/>
    </row>
    <row r="1314" spans="1:3" x14ac:dyDescent="0.25">
      <c r="A1314" s="7"/>
      <c r="B1314" s="40"/>
      <c r="C1314" s="7"/>
    </row>
    <row r="1315" spans="1:3" x14ac:dyDescent="0.25">
      <c r="A1315" s="7"/>
      <c r="B1315" s="40"/>
      <c r="C1315" s="7"/>
    </row>
    <row r="1316" spans="1:3" x14ac:dyDescent="0.25">
      <c r="A1316" s="7"/>
      <c r="B1316" s="40"/>
      <c r="C1316" s="7"/>
    </row>
    <row r="1317" spans="1:3" x14ac:dyDescent="0.25">
      <c r="A1317" s="7"/>
      <c r="B1317" s="40"/>
      <c r="C1317" s="7"/>
    </row>
    <row r="1318" spans="1:3" x14ac:dyDescent="0.25">
      <c r="A1318" s="7"/>
      <c r="B1318" s="40"/>
      <c r="C1318" s="7"/>
    </row>
    <row r="1319" spans="1:3" x14ac:dyDescent="0.25">
      <c r="A1319" s="7"/>
      <c r="B1319" s="40"/>
      <c r="C1319" s="7"/>
    </row>
    <row r="1320" spans="1:3" x14ac:dyDescent="0.25">
      <c r="A1320" s="7"/>
      <c r="B1320" s="40"/>
      <c r="C1320" s="7"/>
    </row>
    <row r="1321" spans="1:3" x14ac:dyDescent="0.25">
      <c r="A1321" s="7"/>
      <c r="B1321" s="40"/>
      <c r="C1321" s="7"/>
    </row>
    <row r="1322" spans="1:3" x14ac:dyDescent="0.25">
      <c r="A1322" s="7"/>
      <c r="B1322" s="40"/>
      <c r="C1322" s="7"/>
    </row>
    <row r="1323" spans="1:3" x14ac:dyDescent="0.25">
      <c r="A1323" s="7"/>
      <c r="B1323" s="40"/>
      <c r="C1323" s="7"/>
    </row>
    <row r="1324" spans="1:3" x14ac:dyDescent="0.25">
      <c r="A1324" s="7"/>
      <c r="B1324" s="40"/>
      <c r="C1324" s="7"/>
    </row>
    <row r="1325" spans="1:3" x14ac:dyDescent="0.25">
      <c r="A1325" s="7"/>
      <c r="B1325" s="40"/>
      <c r="C1325" s="7"/>
    </row>
    <row r="1326" spans="1:3" x14ac:dyDescent="0.25">
      <c r="A1326" s="7"/>
      <c r="B1326" s="40"/>
      <c r="C1326" s="7"/>
    </row>
    <row r="1327" spans="1:3" x14ac:dyDescent="0.25">
      <c r="A1327" s="7"/>
      <c r="B1327" s="40"/>
      <c r="C1327" s="7"/>
    </row>
    <row r="1328" spans="1:3" x14ac:dyDescent="0.25">
      <c r="A1328" s="7"/>
      <c r="B1328" s="40"/>
      <c r="C1328" s="7"/>
    </row>
    <row r="1329" spans="1:3" x14ac:dyDescent="0.25">
      <c r="A1329" s="7"/>
      <c r="B1329" s="40"/>
      <c r="C1329" s="7"/>
    </row>
    <row r="1330" spans="1:3" x14ac:dyDescent="0.25">
      <c r="A1330" s="7"/>
      <c r="B1330" s="40"/>
      <c r="C1330" s="7"/>
    </row>
    <row r="1331" spans="1:3" x14ac:dyDescent="0.25">
      <c r="A1331" s="7"/>
      <c r="B1331" s="40"/>
      <c r="C1331" s="7"/>
    </row>
    <row r="1332" spans="1:3" x14ac:dyDescent="0.25">
      <c r="A1332" s="7"/>
      <c r="B1332" s="40"/>
      <c r="C1332" s="7"/>
    </row>
    <row r="1333" spans="1:3" x14ac:dyDescent="0.25">
      <c r="A1333" s="7"/>
      <c r="B1333" s="40"/>
      <c r="C1333" s="7"/>
    </row>
    <row r="1334" spans="1:3" x14ac:dyDescent="0.25">
      <c r="A1334" s="7"/>
      <c r="B1334" s="40"/>
      <c r="C1334" s="7"/>
    </row>
    <row r="1335" spans="1:3" x14ac:dyDescent="0.25">
      <c r="A1335" s="7"/>
      <c r="B1335" s="40"/>
      <c r="C1335" s="7"/>
    </row>
    <row r="1336" spans="1:3" x14ac:dyDescent="0.25">
      <c r="A1336" s="7"/>
      <c r="B1336" s="40"/>
      <c r="C1336" s="7"/>
    </row>
    <row r="1337" spans="1:3" x14ac:dyDescent="0.25">
      <c r="A1337" s="7"/>
      <c r="B1337" s="40"/>
      <c r="C1337" s="7"/>
    </row>
    <row r="1338" spans="1:3" x14ac:dyDescent="0.25">
      <c r="A1338" s="7"/>
      <c r="B1338" s="40"/>
      <c r="C1338" s="7"/>
    </row>
    <row r="1339" spans="1:3" x14ac:dyDescent="0.25">
      <c r="A1339" s="7"/>
      <c r="B1339" s="40"/>
      <c r="C1339" s="7"/>
    </row>
    <row r="1340" spans="1:3" x14ac:dyDescent="0.25">
      <c r="A1340" s="7"/>
      <c r="B1340" s="40"/>
      <c r="C1340" s="7"/>
    </row>
    <row r="1341" spans="1:3" x14ac:dyDescent="0.25">
      <c r="A1341" s="7"/>
      <c r="B1341" s="40"/>
      <c r="C1341" s="7"/>
    </row>
    <row r="1342" spans="1:3" x14ac:dyDescent="0.25">
      <c r="A1342" s="7"/>
      <c r="B1342" s="40"/>
      <c r="C1342" s="7"/>
    </row>
    <row r="1343" spans="1:3" x14ac:dyDescent="0.25">
      <c r="A1343" s="7"/>
      <c r="B1343" s="40"/>
      <c r="C1343" s="7"/>
    </row>
    <row r="1344" spans="1:3" x14ac:dyDescent="0.25">
      <c r="A1344" s="7"/>
      <c r="B1344" s="40"/>
      <c r="C1344" s="7"/>
    </row>
    <row r="1345" spans="1:3" x14ac:dyDescent="0.25">
      <c r="A1345" s="7"/>
      <c r="B1345" s="40"/>
      <c r="C1345" s="7"/>
    </row>
    <row r="1346" spans="1:3" x14ac:dyDescent="0.25">
      <c r="A1346" s="7"/>
      <c r="B1346" s="40"/>
      <c r="C1346" s="7"/>
    </row>
    <row r="1347" spans="1:3" x14ac:dyDescent="0.25">
      <c r="A1347" s="7"/>
      <c r="B1347" s="40"/>
      <c r="C1347" s="7"/>
    </row>
    <row r="1348" spans="1:3" x14ac:dyDescent="0.25">
      <c r="A1348" s="7"/>
      <c r="B1348" s="40"/>
      <c r="C1348" s="7"/>
    </row>
    <row r="1349" spans="1:3" x14ac:dyDescent="0.25">
      <c r="A1349" s="7"/>
      <c r="B1349" s="40"/>
      <c r="C1349" s="7"/>
    </row>
    <row r="1350" spans="1:3" x14ac:dyDescent="0.25">
      <c r="A1350" s="7"/>
      <c r="B1350" s="40"/>
      <c r="C1350" s="7"/>
    </row>
    <row r="1351" spans="1:3" x14ac:dyDescent="0.25">
      <c r="A1351" s="7"/>
      <c r="B1351" s="40"/>
      <c r="C1351" s="7"/>
    </row>
    <row r="1352" spans="1:3" x14ac:dyDescent="0.25">
      <c r="A1352" s="7"/>
      <c r="B1352" s="40"/>
      <c r="C1352" s="7"/>
    </row>
    <row r="1353" spans="1:3" x14ac:dyDescent="0.25">
      <c r="A1353" s="7"/>
      <c r="B1353" s="40"/>
      <c r="C1353" s="7"/>
    </row>
    <row r="1354" spans="1:3" x14ac:dyDescent="0.25">
      <c r="A1354" s="7"/>
      <c r="B1354" s="40"/>
      <c r="C1354" s="7"/>
    </row>
    <row r="1355" spans="1:3" x14ac:dyDescent="0.25">
      <c r="A1355" s="7"/>
      <c r="B1355" s="40"/>
      <c r="C1355" s="7"/>
    </row>
    <row r="1356" spans="1:3" x14ac:dyDescent="0.25">
      <c r="A1356" s="7"/>
      <c r="B1356" s="40"/>
      <c r="C1356" s="7"/>
    </row>
    <row r="1357" spans="1:3" x14ac:dyDescent="0.25">
      <c r="A1357" s="7"/>
      <c r="B1357" s="40"/>
      <c r="C1357" s="7"/>
    </row>
    <row r="1358" spans="1:3" x14ac:dyDescent="0.25">
      <c r="A1358" s="7"/>
      <c r="B1358" s="40"/>
      <c r="C1358" s="7"/>
    </row>
    <row r="1359" spans="1:3" x14ac:dyDescent="0.25">
      <c r="A1359" s="7"/>
      <c r="B1359" s="40"/>
      <c r="C1359" s="7"/>
    </row>
    <row r="1360" spans="1:3" x14ac:dyDescent="0.25">
      <c r="A1360" s="7"/>
      <c r="B1360" s="40"/>
      <c r="C1360" s="7"/>
    </row>
    <row r="1361" spans="1:3" x14ac:dyDescent="0.25">
      <c r="A1361" s="7"/>
      <c r="B1361" s="40"/>
      <c r="C1361" s="7"/>
    </row>
    <row r="1362" spans="1:3" x14ac:dyDescent="0.25">
      <c r="A1362" s="7"/>
      <c r="B1362" s="40"/>
      <c r="C1362" s="7"/>
    </row>
    <row r="1363" spans="1:3" x14ac:dyDescent="0.25">
      <c r="A1363" s="7"/>
      <c r="B1363" s="40"/>
      <c r="C1363" s="7"/>
    </row>
    <row r="1364" spans="1:3" x14ac:dyDescent="0.25">
      <c r="A1364" s="7"/>
      <c r="B1364" s="40"/>
      <c r="C1364" s="7"/>
    </row>
    <row r="1365" spans="1:3" x14ac:dyDescent="0.25">
      <c r="A1365" s="7"/>
      <c r="B1365" s="40"/>
      <c r="C1365" s="7"/>
    </row>
    <row r="1366" spans="1:3" x14ac:dyDescent="0.25">
      <c r="A1366" s="7"/>
      <c r="B1366" s="40"/>
      <c r="C1366" s="7"/>
    </row>
    <row r="1367" spans="1:3" x14ac:dyDescent="0.25">
      <c r="A1367" s="7"/>
      <c r="B1367" s="40"/>
      <c r="C1367" s="7"/>
    </row>
    <row r="1368" spans="1:3" x14ac:dyDescent="0.25">
      <c r="A1368" s="7"/>
      <c r="B1368" s="40"/>
      <c r="C1368" s="7"/>
    </row>
    <row r="1369" spans="1:3" x14ac:dyDescent="0.25">
      <c r="A1369" s="7"/>
      <c r="B1369" s="40"/>
      <c r="C1369" s="7"/>
    </row>
    <row r="1370" spans="1:3" x14ac:dyDescent="0.25">
      <c r="A1370" s="7"/>
      <c r="B1370" s="40"/>
      <c r="C1370" s="7"/>
    </row>
    <row r="1371" spans="1:3" x14ac:dyDescent="0.25">
      <c r="A1371" s="7"/>
      <c r="B1371" s="40"/>
      <c r="C1371" s="7"/>
    </row>
    <row r="1372" spans="1:3" x14ac:dyDescent="0.25">
      <c r="A1372" s="7"/>
      <c r="B1372" s="40"/>
      <c r="C1372" s="7"/>
    </row>
    <row r="1373" spans="1:3" x14ac:dyDescent="0.25">
      <c r="A1373" s="7"/>
      <c r="B1373" s="40"/>
      <c r="C1373" s="7"/>
    </row>
    <row r="1374" spans="1:3" x14ac:dyDescent="0.25">
      <c r="A1374" s="7"/>
      <c r="B1374" s="40"/>
      <c r="C1374" s="7"/>
    </row>
    <row r="1375" spans="1:3" x14ac:dyDescent="0.25">
      <c r="A1375" s="7"/>
      <c r="B1375" s="40"/>
      <c r="C1375" s="7"/>
    </row>
    <row r="1376" spans="1:3" x14ac:dyDescent="0.25">
      <c r="A1376" s="7"/>
      <c r="B1376" s="40"/>
      <c r="C1376" s="7"/>
    </row>
    <row r="1377" spans="1:3" x14ac:dyDescent="0.25">
      <c r="A1377" s="7"/>
      <c r="B1377" s="40"/>
      <c r="C1377" s="7"/>
    </row>
    <row r="1378" spans="1:3" x14ac:dyDescent="0.25">
      <c r="A1378" s="7"/>
      <c r="B1378" s="40"/>
      <c r="C1378" s="7"/>
    </row>
    <row r="1379" spans="1:3" x14ac:dyDescent="0.25">
      <c r="A1379" s="7"/>
      <c r="B1379" s="40"/>
      <c r="C1379" s="7"/>
    </row>
    <row r="1380" spans="1:3" x14ac:dyDescent="0.25">
      <c r="A1380" s="7"/>
      <c r="B1380" s="40"/>
      <c r="C1380" s="7"/>
    </row>
    <row r="1381" spans="1:3" x14ac:dyDescent="0.25">
      <c r="A1381" s="7"/>
      <c r="B1381" s="40"/>
      <c r="C1381" s="7"/>
    </row>
    <row r="1382" spans="1:3" x14ac:dyDescent="0.25">
      <c r="A1382" s="7"/>
      <c r="B1382" s="40"/>
      <c r="C1382" s="7"/>
    </row>
    <row r="1383" spans="1:3" x14ac:dyDescent="0.25">
      <c r="A1383" s="7"/>
      <c r="B1383" s="40"/>
      <c r="C1383" s="7"/>
    </row>
    <row r="1384" spans="1:3" x14ac:dyDescent="0.25">
      <c r="A1384" s="7"/>
      <c r="B1384" s="40"/>
      <c r="C1384" s="7"/>
    </row>
    <row r="1385" spans="1:3" x14ac:dyDescent="0.25">
      <c r="A1385" s="7"/>
      <c r="B1385" s="40"/>
      <c r="C1385" s="7"/>
    </row>
    <row r="1386" spans="1:3" x14ac:dyDescent="0.25">
      <c r="A1386" s="7"/>
      <c r="B1386" s="40"/>
      <c r="C1386" s="7"/>
    </row>
    <row r="1387" spans="1:3" x14ac:dyDescent="0.25">
      <c r="A1387" s="7"/>
      <c r="B1387" s="40"/>
      <c r="C1387" s="7"/>
    </row>
    <row r="1388" spans="1:3" x14ac:dyDescent="0.25">
      <c r="A1388" s="7"/>
      <c r="B1388" s="40"/>
      <c r="C1388" s="7"/>
    </row>
    <row r="1389" spans="1:3" x14ac:dyDescent="0.25">
      <c r="A1389" s="7"/>
      <c r="B1389" s="40"/>
      <c r="C1389" s="7"/>
    </row>
    <row r="1390" spans="1:3" x14ac:dyDescent="0.25">
      <c r="A1390" s="7"/>
      <c r="B1390" s="40"/>
      <c r="C1390" s="7"/>
    </row>
    <row r="1391" spans="1:3" x14ac:dyDescent="0.25">
      <c r="A1391" s="7"/>
      <c r="B1391" s="40"/>
      <c r="C1391" s="7"/>
    </row>
    <row r="1392" spans="1:3" x14ac:dyDescent="0.25">
      <c r="A1392" s="7"/>
      <c r="B1392" s="40"/>
      <c r="C1392" s="7"/>
    </row>
    <row r="1393" spans="1:3" x14ac:dyDescent="0.25">
      <c r="A1393" s="7"/>
      <c r="B1393" s="40"/>
      <c r="C1393" s="7"/>
    </row>
    <row r="1394" spans="1:3" x14ac:dyDescent="0.25">
      <c r="A1394" s="7"/>
      <c r="B1394" s="40"/>
      <c r="C1394" s="7"/>
    </row>
    <row r="1395" spans="1:3" x14ac:dyDescent="0.25">
      <c r="A1395" s="7"/>
      <c r="B1395" s="40"/>
      <c r="C1395" s="7"/>
    </row>
    <row r="1396" spans="1:3" x14ac:dyDescent="0.25">
      <c r="A1396" s="7"/>
      <c r="B1396" s="40"/>
      <c r="C1396" s="7"/>
    </row>
    <row r="1397" spans="1:3" x14ac:dyDescent="0.25">
      <c r="A1397" s="7"/>
      <c r="B1397" s="40"/>
      <c r="C1397" s="7"/>
    </row>
    <row r="1398" spans="1:3" x14ac:dyDescent="0.25">
      <c r="A1398" s="7"/>
      <c r="B1398" s="40"/>
      <c r="C1398" s="7"/>
    </row>
    <row r="1399" spans="1:3" x14ac:dyDescent="0.25">
      <c r="A1399" s="7"/>
      <c r="B1399" s="40"/>
      <c r="C1399" s="7"/>
    </row>
    <row r="1400" spans="1:3" x14ac:dyDescent="0.25">
      <c r="A1400" s="7"/>
      <c r="B1400" s="40"/>
      <c r="C1400" s="7"/>
    </row>
    <row r="1401" spans="1:3" x14ac:dyDescent="0.25">
      <c r="A1401" s="7"/>
      <c r="B1401" s="40"/>
      <c r="C1401" s="7"/>
    </row>
    <row r="1402" spans="1:3" x14ac:dyDescent="0.25">
      <c r="A1402" s="7"/>
      <c r="B1402" s="40"/>
      <c r="C1402" s="7"/>
    </row>
    <row r="1403" spans="1:3" x14ac:dyDescent="0.25">
      <c r="A1403" s="7"/>
      <c r="B1403" s="40"/>
      <c r="C1403" s="7"/>
    </row>
    <row r="1404" spans="1:3" x14ac:dyDescent="0.25">
      <c r="A1404" s="7"/>
      <c r="B1404" s="40"/>
      <c r="C1404" s="7"/>
    </row>
    <row r="1405" spans="1:3" x14ac:dyDescent="0.25">
      <c r="A1405" s="7"/>
      <c r="B1405" s="40"/>
      <c r="C1405" s="7"/>
    </row>
    <row r="1406" spans="1:3" x14ac:dyDescent="0.25">
      <c r="A1406" s="7"/>
      <c r="B1406" s="40"/>
      <c r="C1406" s="7"/>
    </row>
    <row r="1407" spans="1:3" x14ac:dyDescent="0.25">
      <c r="A1407" s="7"/>
      <c r="B1407" s="40"/>
      <c r="C1407" s="7"/>
    </row>
    <row r="1408" spans="1:3" x14ac:dyDescent="0.25">
      <c r="A1408" s="7"/>
      <c r="B1408" s="40"/>
      <c r="C1408" s="7"/>
    </row>
    <row r="1409" spans="1:3" x14ac:dyDescent="0.25">
      <c r="A1409" s="7"/>
      <c r="B1409" s="40"/>
      <c r="C1409" s="7"/>
    </row>
    <row r="1410" spans="1:3" x14ac:dyDescent="0.25">
      <c r="A1410" s="7"/>
      <c r="B1410" s="40"/>
      <c r="C1410" s="7"/>
    </row>
    <row r="1411" spans="1:3" x14ac:dyDescent="0.25">
      <c r="A1411" s="7"/>
      <c r="B1411" s="40"/>
      <c r="C1411" s="7"/>
    </row>
    <row r="1412" spans="1:3" x14ac:dyDescent="0.25">
      <c r="A1412" s="7"/>
      <c r="B1412" s="40"/>
      <c r="C1412" s="7"/>
    </row>
    <row r="1413" spans="1:3" x14ac:dyDescent="0.25">
      <c r="A1413" s="7"/>
      <c r="B1413" s="40"/>
      <c r="C1413" s="7"/>
    </row>
    <row r="1414" spans="1:3" x14ac:dyDescent="0.25">
      <c r="A1414" s="7"/>
      <c r="B1414" s="40"/>
      <c r="C1414" s="7"/>
    </row>
    <row r="1415" spans="1:3" x14ac:dyDescent="0.25">
      <c r="A1415" s="7"/>
      <c r="B1415" s="40"/>
      <c r="C1415" s="7"/>
    </row>
    <row r="1416" spans="1:3" x14ac:dyDescent="0.25">
      <c r="A1416" s="7"/>
      <c r="B1416" s="40"/>
      <c r="C1416" s="7"/>
    </row>
    <row r="1417" spans="1:3" x14ac:dyDescent="0.25">
      <c r="A1417" s="7"/>
      <c r="B1417" s="40"/>
      <c r="C1417" s="7"/>
    </row>
    <row r="1418" spans="1:3" x14ac:dyDescent="0.25">
      <c r="A1418" s="7"/>
      <c r="B1418" s="40"/>
      <c r="C1418" s="7"/>
    </row>
    <row r="1419" spans="1:3" x14ac:dyDescent="0.25">
      <c r="A1419" s="7"/>
      <c r="B1419" s="40"/>
      <c r="C1419" s="7"/>
    </row>
    <row r="1420" spans="1:3" x14ac:dyDescent="0.25">
      <c r="A1420" s="7"/>
      <c r="B1420" s="40"/>
      <c r="C1420" s="7"/>
    </row>
    <row r="1421" spans="1:3" x14ac:dyDescent="0.25">
      <c r="A1421" s="7"/>
      <c r="B1421" s="40"/>
      <c r="C1421" s="7"/>
    </row>
    <row r="1422" spans="1:3" x14ac:dyDescent="0.25">
      <c r="A1422" s="7"/>
      <c r="B1422" s="40"/>
      <c r="C1422" s="7"/>
    </row>
    <row r="1423" spans="1:3" x14ac:dyDescent="0.25">
      <c r="A1423" s="7"/>
      <c r="B1423" s="40"/>
      <c r="C1423" s="7"/>
    </row>
    <row r="1424" spans="1:3" x14ac:dyDescent="0.25">
      <c r="A1424" s="7"/>
      <c r="B1424" s="40"/>
      <c r="C1424" s="7"/>
    </row>
    <row r="1425" spans="1:3" x14ac:dyDescent="0.25">
      <c r="A1425" s="7"/>
      <c r="B1425" s="40"/>
      <c r="C1425" s="7"/>
    </row>
    <row r="1426" spans="1:3" x14ac:dyDescent="0.25">
      <c r="A1426" s="7"/>
      <c r="B1426" s="40"/>
      <c r="C1426" s="7"/>
    </row>
    <row r="1427" spans="1:3" x14ac:dyDescent="0.25">
      <c r="A1427" s="7"/>
      <c r="B1427" s="40"/>
      <c r="C1427" s="7"/>
    </row>
    <row r="1428" spans="1:3" x14ac:dyDescent="0.25">
      <c r="A1428" s="7"/>
      <c r="B1428" s="40"/>
      <c r="C1428" s="7"/>
    </row>
    <row r="1429" spans="1:3" x14ac:dyDescent="0.25">
      <c r="A1429" s="7"/>
      <c r="B1429" s="40"/>
      <c r="C1429" s="7"/>
    </row>
    <row r="1430" spans="1:3" x14ac:dyDescent="0.25">
      <c r="A1430" s="7"/>
      <c r="B1430" s="40"/>
      <c r="C1430" s="7"/>
    </row>
    <row r="1431" spans="1:3" x14ac:dyDescent="0.25">
      <c r="A1431" s="7"/>
      <c r="B1431" s="40"/>
      <c r="C1431" s="7"/>
    </row>
    <row r="1432" spans="1:3" x14ac:dyDescent="0.25">
      <c r="A1432" s="7"/>
      <c r="B1432" s="40"/>
      <c r="C1432" s="7"/>
    </row>
    <row r="1433" spans="1:3" x14ac:dyDescent="0.25">
      <c r="A1433" s="7"/>
      <c r="B1433" s="40"/>
      <c r="C1433" s="7"/>
    </row>
    <row r="1434" spans="1:3" x14ac:dyDescent="0.25">
      <c r="A1434" s="7"/>
      <c r="B1434" s="40"/>
      <c r="C1434" s="7"/>
    </row>
    <row r="1435" spans="1:3" x14ac:dyDescent="0.25">
      <c r="A1435" s="7"/>
      <c r="B1435" s="40"/>
      <c r="C1435" s="7"/>
    </row>
    <row r="1436" spans="1:3" x14ac:dyDescent="0.25">
      <c r="A1436" s="7"/>
      <c r="B1436" s="40"/>
      <c r="C1436" s="7"/>
    </row>
    <row r="1437" spans="1:3" x14ac:dyDescent="0.25">
      <c r="A1437" s="7"/>
      <c r="B1437" s="40"/>
      <c r="C1437" s="7"/>
    </row>
    <row r="1438" spans="1:3" x14ac:dyDescent="0.25">
      <c r="A1438" s="7"/>
      <c r="B1438" s="40"/>
      <c r="C1438" s="7"/>
    </row>
    <row r="1439" spans="1:3" x14ac:dyDescent="0.25">
      <c r="A1439" s="7"/>
      <c r="B1439" s="40"/>
      <c r="C1439" s="7"/>
    </row>
    <row r="1440" spans="1:3" x14ac:dyDescent="0.25">
      <c r="A1440" s="7"/>
      <c r="B1440" s="40"/>
      <c r="C1440" s="7"/>
    </row>
    <row r="1441" spans="1:3" x14ac:dyDescent="0.25">
      <c r="A1441" s="7"/>
      <c r="B1441" s="40"/>
      <c r="C1441" s="7"/>
    </row>
    <row r="1442" spans="1:3" x14ac:dyDescent="0.25">
      <c r="A1442" s="7"/>
      <c r="B1442" s="40"/>
      <c r="C1442" s="7"/>
    </row>
    <row r="1443" spans="1:3" x14ac:dyDescent="0.25">
      <c r="A1443" s="7"/>
      <c r="B1443" s="40"/>
      <c r="C1443" s="7"/>
    </row>
    <row r="1444" spans="1:3" x14ac:dyDescent="0.25">
      <c r="A1444" s="7"/>
      <c r="B1444" s="40"/>
      <c r="C1444" s="7"/>
    </row>
    <row r="1445" spans="1:3" x14ac:dyDescent="0.25">
      <c r="A1445" s="7"/>
      <c r="B1445" s="40"/>
      <c r="C1445" s="7"/>
    </row>
    <row r="1446" spans="1:3" x14ac:dyDescent="0.25">
      <c r="A1446" s="7"/>
      <c r="B1446" s="40"/>
      <c r="C1446" s="7"/>
    </row>
    <row r="1447" spans="1:3" x14ac:dyDescent="0.25">
      <c r="A1447" s="7"/>
      <c r="B1447" s="40"/>
      <c r="C1447" s="7"/>
    </row>
    <row r="1448" spans="1:3" x14ac:dyDescent="0.25">
      <c r="A1448" s="7"/>
      <c r="B1448" s="40"/>
      <c r="C1448" s="7"/>
    </row>
    <row r="1449" spans="1:3" x14ac:dyDescent="0.25">
      <c r="A1449" s="7"/>
      <c r="B1449" s="40"/>
      <c r="C1449" s="7"/>
    </row>
    <row r="1450" spans="1:3" x14ac:dyDescent="0.25">
      <c r="A1450" s="7"/>
      <c r="B1450" s="40"/>
      <c r="C1450" s="7"/>
    </row>
    <row r="1451" spans="1:3" x14ac:dyDescent="0.25">
      <c r="A1451" s="7"/>
      <c r="B1451" s="40"/>
      <c r="C1451" s="7"/>
    </row>
    <row r="1452" spans="1:3" x14ac:dyDescent="0.25">
      <c r="A1452" s="7"/>
      <c r="B1452" s="40"/>
      <c r="C1452" s="7"/>
    </row>
    <row r="1453" spans="1:3" x14ac:dyDescent="0.25">
      <c r="A1453" s="7"/>
      <c r="B1453" s="40"/>
      <c r="C1453" s="7"/>
    </row>
    <row r="1454" spans="1:3" x14ac:dyDescent="0.25">
      <c r="A1454" s="7"/>
      <c r="B1454" s="40"/>
      <c r="C1454" s="7"/>
    </row>
    <row r="1455" spans="1:3" x14ac:dyDescent="0.25">
      <c r="A1455" s="7"/>
      <c r="B1455" s="40"/>
      <c r="C1455" s="7"/>
    </row>
    <row r="1456" spans="1:3" x14ac:dyDescent="0.25">
      <c r="A1456" s="7"/>
      <c r="B1456" s="40"/>
      <c r="C1456" s="7"/>
    </row>
    <row r="1457" spans="1:3" x14ac:dyDescent="0.25">
      <c r="A1457" s="7"/>
      <c r="B1457" s="40"/>
      <c r="C1457" s="7"/>
    </row>
    <row r="1458" spans="1:3" x14ac:dyDescent="0.25">
      <c r="A1458" s="7"/>
      <c r="B1458" s="40"/>
      <c r="C1458" s="7"/>
    </row>
    <row r="1459" spans="1:3" x14ac:dyDescent="0.25">
      <c r="A1459" s="7"/>
      <c r="B1459" s="40"/>
      <c r="C1459" s="7"/>
    </row>
    <row r="1460" spans="1:3" x14ac:dyDescent="0.25">
      <c r="A1460" s="7"/>
      <c r="B1460" s="40"/>
      <c r="C1460" s="7"/>
    </row>
    <row r="1461" spans="1:3" x14ac:dyDescent="0.25">
      <c r="A1461" s="7"/>
      <c r="B1461" s="40"/>
      <c r="C1461" s="7"/>
    </row>
    <row r="1462" spans="1:3" x14ac:dyDescent="0.25">
      <c r="A1462" s="7"/>
      <c r="B1462" s="40"/>
      <c r="C1462" s="7"/>
    </row>
    <row r="1463" spans="1:3" x14ac:dyDescent="0.25">
      <c r="A1463" s="7"/>
      <c r="B1463" s="40"/>
      <c r="C1463" s="7"/>
    </row>
    <row r="1464" spans="1:3" x14ac:dyDescent="0.25">
      <c r="A1464" s="7"/>
      <c r="B1464" s="40"/>
      <c r="C1464" s="7"/>
    </row>
    <row r="1465" spans="1:3" x14ac:dyDescent="0.25">
      <c r="A1465" s="7"/>
      <c r="B1465" s="40"/>
      <c r="C1465" s="7"/>
    </row>
    <row r="1466" spans="1:3" x14ac:dyDescent="0.25">
      <c r="A1466" s="7"/>
      <c r="B1466" s="40"/>
      <c r="C1466" s="7"/>
    </row>
    <row r="1467" spans="1:3" x14ac:dyDescent="0.25">
      <c r="A1467" s="7"/>
      <c r="B1467" s="40"/>
      <c r="C1467" s="7"/>
    </row>
    <row r="1468" spans="1:3" x14ac:dyDescent="0.25">
      <c r="A1468" s="7"/>
      <c r="B1468" s="40"/>
      <c r="C1468" s="7"/>
    </row>
    <row r="1469" spans="1:3" x14ac:dyDescent="0.25">
      <c r="A1469" s="7"/>
      <c r="B1469" s="40"/>
      <c r="C1469" s="7"/>
    </row>
    <row r="1470" spans="1:3" x14ac:dyDescent="0.25">
      <c r="A1470" s="7"/>
      <c r="B1470" s="40"/>
      <c r="C1470" s="7"/>
    </row>
    <row r="1471" spans="1:3" x14ac:dyDescent="0.25">
      <c r="A1471" s="7"/>
      <c r="B1471" s="40"/>
      <c r="C1471" s="7"/>
    </row>
    <row r="1472" spans="1:3" x14ac:dyDescent="0.25">
      <c r="A1472" s="7"/>
      <c r="B1472" s="40"/>
      <c r="C1472" s="7"/>
    </row>
    <row r="1473" spans="1:3" x14ac:dyDescent="0.25">
      <c r="A1473" s="7"/>
      <c r="B1473" s="40"/>
      <c r="C1473" s="7"/>
    </row>
    <row r="1474" spans="1:3" x14ac:dyDescent="0.25">
      <c r="A1474" s="7"/>
      <c r="B1474" s="40"/>
      <c r="C1474" s="7"/>
    </row>
    <row r="1475" spans="1:3" x14ac:dyDescent="0.25">
      <c r="A1475" s="7"/>
      <c r="B1475" s="40"/>
      <c r="C1475" s="7"/>
    </row>
    <row r="1476" spans="1:3" x14ac:dyDescent="0.25">
      <c r="A1476" s="7"/>
      <c r="B1476" s="40"/>
      <c r="C1476" s="7"/>
    </row>
    <row r="1477" spans="1:3" x14ac:dyDescent="0.25">
      <c r="A1477" s="7"/>
      <c r="B1477" s="40"/>
      <c r="C1477" s="7"/>
    </row>
    <row r="1478" spans="1:3" x14ac:dyDescent="0.25">
      <c r="A1478" s="7"/>
      <c r="B1478" s="40"/>
      <c r="C1478" s="7"/>
    </row>
    <row r="1479" spans="1:3" x14ac:dyDescent="0.25">
      <c r="A1479" s="7"/>
      <c r="B1479" s="40"/>
      <c r="C1479" s="7"/>
    </row>
    <row r="1480" spans="1:3" x14ac:dyDescent="0.25">
      <c r="A1480" s="7"/>
      <c r="B1480" s="40"/>
      <c r="C1480" s="7"/>
    </row>
    <row r="1481" spans="1:3" x14ac:dyDescent="0.25">
      <c r="A1481" s="7"/>
      <c r="B1481" s="40"/>
      <c r="C1481" s="7"/>
    </row>
    <row r="1482" spans="1:3" x14ac:dyDescent="0.25">
      <c r="A1482" s="7"/>
      <c r="B1482" s="40"/>
      <c r="C1482" s="7"/>
    </row>
    <row r="1483" spans="1:3" x14ac:dyDescent="0.25">
      <c r="A1483" s="7"/>
      <c r="B1483" s="40"/>
      <c r="C1483" s="7"/>
    </row>
    <row r="1484" spans="1:3" x14ac:dyDescent="0.25">
      <c r="A1484" s="7"/>
      <c r="B1484" s="40"/>
      <c r="C1484" s="7"/>
    </row>
    <row r="1485" spans="1:3" x14ac:dyDescent="0.25">
      <c r="A1485" s="7"/>
      <c r="B1485" s="40"/>
      <c r="C1485" s="7"/>
    </row>
    <row r="1486" spans="1:3" x14ac:dyDescent="0.25">
      <c r="A1486" s="7"/>
      <c r="B1486" s="40"/>
      <c r="C1486" s="7"/>
    </row>
    <row r="1487" spans="1:3" x14ac:dyDescent="0.25">
      <c r="A1487" s="7"/>
      <c r="B1487" s="40"/>
      <c r="C1487" s="7"/>
    </row>
    <row r="1488" spans="1:3" x14ac:dyDescent="0.25">
      <c r="A1488" s="7"/>
      <c r="B1488" s="40"/>
      <c r="C1488" s="7"/>
    </row>
    <row r="1489" spans="1:3" x14ac:dyDescent="0.25">
      <c r="A1489" s="7"/>
      <c r="B1489" s="40"/>
      <c r="C1489" s="7"/>
    </row>
    <row r="1490" spans="1:3" x14ac:dyDescent="0.25">
      <c r="A1490" s="7"/>
      <c r="B1490" s="40"/>
      <c r="C1490" s="7"/>
    </row>
    <row r="1491" spans="1:3" x14ac:dyDescent="0.25">
      <c r="A1491" s="7"/>
      <c r="B1491" s="40"/>
      <c r="C1491" s="7"/>
    </row>
    <row r="1492" spans="1:3" x14ac:dyDescent="0.25">
      <c r="A1492" s="7"/>
      <c r="B1492" s="40"/>
      <c r="C1492" s="7"/>
    </row>
    <row r="1493" spans="1:3" x14ac:dyDescent="0.25">
      <c r="A1493" s="7"/>
      <c r="B1493" s="40"/>
      <c r="C1493" s="7"/>
    </row>
    <row r="1494" spans="1:3" x14ac:dyDescent="0.25">
      <c r="A1494" s="7"/>
      <c r="B1494" s="40"/>
      <c r="C1494" s="7"/>
    </row>
    <row r="1495" spans="1:3" x14ac:dyDescent="0.25">
      <c r="A1495" s="7"/>
      <c r="B1495" s="40"/>
      <c r="C1495" s="7"/>
    </row>
    <row r="1496" spans="1:3" x14ac:dyDescent="0.25">
      <c r="A1496" s="7"/>
      <c r="B1496" s="40"/>
      <c r="C1496" s="7"/>
    </row>
    <row r="1497" spans="1:3" x14ac:dyDescent="0.25">
      <c r="A1497" s="7"/>
      <c r="B1497" s="40"/>
      <c r="C1497" s="7"/>
    </row>
    <row r="1498" spans="1:3" x14ac:dyDescent="0.25">
      <c r="A1498" s="7"/>
      <c r="B1498" s="40"/>
      <c r="C1498" s="7"/>
    </row>
    <row r="1499" spans="1:3" x14ac:dyDescent="0.25">
      <c r="A1499" s="7"/>
      <c r="B1499" s="40"/>
      <c r="C1499" s="7"/>
    </row>
    <row r="1500" spans="1:3" x14ac:dyDescent="0.25">
      <c r="A1500" s="7"/>
      <c r="B1500" s="40"/>
      <c r="C1500" s="7"/>
    </row>
    <row r="1501" spans="1:3" x14ac:dyDescent="0.25">
      <c r="A1501" s="7"/>
      <c r="B1501" s="40"/>
      <c r="C1501" s="7"/>
    </row>
    <row r="1502" spans="1:3" x14ac:dyDescent="0.25">
      <c r="A1502" s="7"/>
      <c r="B1502" s="40"/>
      <c r="C1502" s="7"/>
    </row>
    <row r="1503" spans="1:3" x14ac:dyDescent="0.25">
      <c r="A1503" s="7"/>
      <c r="B1503" s="40"/>
      <c r="C1503" s="7"/>
    </row>
    <row r="1504" spans="1:3" x14ac:dyDescent="0.25">
      <c r="A1504" s="7"/>
      <c r="B1504" s="40"/>
      <c r="C1504" s="7"/>
    </row>
    <row r="1505" spans="1:3" x14ac:dyDescent="0.25">
      <c r="A1505" s="7"/>
      <c r="B1505" s="40"/>
      <c r="C1505" s="7"/>
    </row>
    <row r="1506" spans="1:3" x14ac:dyDescent="0.25">
      <c r="A1506" s="7"/>
      <c r="B1506" s="40"/>
      <c r="C1506" s="7"/>
    </row>
    <row r="1507" spans="1:3" x14ac:dyDescent="0.25">
      <c r="A1507" s="7"/>
      <c r="B1507" s="40"/>
      <c r="C1507" s="7"/>
    </row>
    <row r="1508" spans="1:3" x14ac:dyDescent="0.25">
      <c r="A1508" s="7"/>
      <c r="B1508" s="40"/>
      <c r="C1508" s="7"/>
    </row>
    <row r="1509" spans="1:3" x14ac:dyDescent="0.25">
      <c r="A1509" s="7"/>
      <c r="B1509" s="40"/>
      <c r="C1509" s="7"/>
    </row>
    <row r="1510" spans="1:3" x14ac:dyDescent="0.25">
      <c r="A1510" s="7"/>
      <c r="B1510" s="40"/>
      <c r="C1510" s="7"/>
    </row>
    <row r="1511" spans="1:3" x14ac:dyDescent="0.25">
      <c r="A1511" s="7"/>
      <c r="B1511" s="40"/>
      <c r="C1511" s="7"/>
    </row>
    <row r="1512" spans="1:3" x14ac:dyDescent="0.25">
      <c r="A1512" s="7"/>
      <c r="B1512" s="40"/>
      <c r="C1512" s="7"/>
    </row>
    <row r="1513" spans="1:3" x14ac:dyDescent="0.25">
      <c r="A1513" s="7"/>
      <c r="B1513" s="40"/>
      <c r="C1513" s="7"/>
    </row>
    <row r="1514" spans="1:3" x14ac:dyDescent="0.25">
      <c r="A1514" s="7"/>
      <c r="B1514" s="40"/>
      <c r="C1514" s="7"/>
    </row>
    <row r="1515" spans="1:3" x14ac:dyDescent="0.25">
      <c r="A1515" s="7"/>
      <c r="B1515" s="40"/>
      <c r="C1515" s="7"/>
    </row>
    <row r="1516" spans="1:3" x14ac:dyDescent="0.25">
      <c r="A1516" s="7"/>
      <c r="B1516" s="40"/>
      <c r="C1516" s="7"/>
    </row>
    <row r="1517" spans="1:3" x14ac:dyDescent="0.25">
      <c r="A1517" s="7"/>
      <c r="B1517" s="40"/>
      <c r="C1517" s="7"/>
    </row>
    <row r="1518" spans="1:3" x14ac:dyDescent="0.25">
      <c r="A1518" s="7"/>
      <c r="B1518" s="40"/>
      <c r="C1518" s="7"/>
    </row>
    <row r="1519" spans="1:3" x14ac:dyDescent="0.25">
      <c r="A1519" s="7"/>
      <c r="B1519" s="40"/>
      <c r="C1519" s="7"/>
    </row>
    <row r="1520" spans="1:3" x14ac:dyDescent="0.25">
      <c r="A1520" s="7"/>
      <c r="B1520" s="40"/>
      <c r="C1520" s="7"/>
    </row>
    <row r="1521" spans="1:3" x14ac:dyDescent="0.25">
      <c r="A1521" s="7"/>
      <c r="B1521" s="40"/>
      <c r="C1521" s="7"/>
    </row>
    <row r="1522" spans="1:3" x14ac:dyDescent="0.25">
      <c r="A1522" s="7"/>
      <c r="B1522" s="40"/>
      <c r="C1522" s="7"/>
    </row>
    <row r="1523" spans="1:3" x14ac:dyDescent="0.25">
      <c r="A1523" s="7"/>
      <c r="B1523" s="40"/>
      <c r="C1523" s="7"/>
    </row>
    <row r="1524" spans="1:3" x14ac:dyDescent="0.25">
      <c r="A1524" s="7"/>
      <c r="B1524" s="40"/>
      <c r="C1524" s="7"/>
    </row>
    <row r="1525" spans="1:3" x14ac:dyDescent="0.25">
      <c r="A1525" s="7"/>
      <c r="B1525" s="40"/>
      <c r="C1525" s="7"/>
    </row>
    <row r="1526" spans="1:3" x14ac:dyDescent="0.25">
      <c r="A1526" s="7"/>
      <c r="B1526" s="40"/>
      <c r="C1526" s="7"/>
    </row>
    <row r="1527" spans="1:3" x14ac:dyDescent="0.25">
      <c r="A1527" s="7"/>
      <c r="B1527" s="40"/>
      <c r="C1527" s="7"/>
    </row>
    <row r="1528" spans="1:3" x14ac:dyDescent="0.25">
      <c r="A1528" s="7"/>
      <c r="B1528" s="40"/>
      <c r="C1528" s="7"/>
    </row>
    <row r="1529" spans="1:3" x14ac:dyDescent="0.25">
      <c r="A1529" s="7"/>
      <c r="B1529" s="40"/>
      <c r="C1529" s="7"/>
    </row>
    <row r="1530" spans="1:3" x14ac:dyDescent="0.25">
      <c r="A1530" s="7"/>
      <c r="B1530" s="40"/>
      <c r="C1530" s="7"/>
    </row>
    <row r="1531" spans="1:3" x14ac:dyDescent="0.25">
      <c r="A1531" s="7"/>
      <c r="B1531" s="40"/>
      <c r="C1531" s="7"/>
    </row>
    <row r="1532" spans="1:3" x14ac:dyDescent="0.25">
      <c r="A1532" s="7"/>
      <c r="B1532" s="40"/>
      <c r="C1532" s="7"/>
    </row>
    <row r="1533" spans="1:3" x14ac:dyDescent="0.25">
      <c r="A1533" s="7"/>
      <c r="B1533" s="40"/>
      <c r="C1533" s="7"/>
    </row>
    <row r="1534" spans="1:3" x14ac:dyDescent="0.25">
      <c r="A1534" s="7"/>
      <c r="B1534" s="40"/>
      <c r="C1534" s="7"/>
    </row>
    <row r="1535" spans="1:3" x14ac:dyDescent="0.25">
      <c r="A1535" s="7"/>
      <c r="B1535" s="40"/>
      <c r="C1535" s="7"/>
    </row>
    <row r="1536" spans="1:3" x14ac:dyDescent="0.25">
      <c r="A1536" s="7"/>
      <c r="B1536" s="40"/>
      <c r="C1536" s="7"/>
    </row>
    <row r="1537" spans="1:3" x14ac:dyDescent="0.25">
      <c r="A1537" s="7"/>
      <c r="B1537" s="40"/>
      <c r="C1537" s="7"/>
    </row>
    <row r="1538" spans="1:3" x14ac:dyDescent="0.25">
      <c r="A1538" s="7"/>
      <c r="B1538" s="40"/>
      <c r="C1538" s="7"/>
    </row>
    <row r="1539" spans="1:3" x14ac:dyDescent="0.25">
      <c r="A1539" s="7"/>
      <c r="B1539" s="40"/>
      <c r="C1539" s="7"/>
    </row>
    <row r="1540" spans="1:3" x14ac:dyDescent="0.25">
      <c r="A1540" s="7"/>
      <c r="B1540" s="40"/>
      <c r="C1540" s="7"/>
    </row>
    <row r="1541" spans="1:3" x14ac:dyDescent="0.25">
      <c r="A1541" s="7"/>
      <c r="B1541" s="40"/>
      <c r="C1541" s="7"/>
    </row>
    <row r="1542" spans="1:3" x14ac:dyDescent="0.25">
      <c r="A1542" s="7"/>
      <c r="B1542" s="40"/>
      <c r="C1542" s="7"/>
    </row>
    <row r="1543" spans="1:3" x14ac:dyDescent="0.25">
      <c r="A1543" s="7"/>
      <c r="B1543" s="40"/>
      <c r="C1543" s="7"/>
    </row>
    <row r="1544" spans="1:3" x14ac:dyDescent="0.25">
      <c r="A1544" s="7"/>
      <c r="B1544" s="40"/>
      <c r="C1544" s="7"/>
    </row>
    <row r="1545" spans="1:3" x14ac:dyDescent="0.25">
      <c r="A1545" s="7"/>
      <c r="B1545" s="40"/>
      <c r="C1545" s="7"/>
    </row>
    <row r="1546" spans="1:3" x14ac:dyDescent="0.25">
      <c r="A1546" s="7"/>
      <c r="B1546" s="40"/>
      <c r="C1546" s="7"/>
    </row>
    <row r="1547" spans="1:3" x14ac:dyDescent="0.25">
      <c r="A1547" s="7"/>
      <c r="B1547" s="40"/>
      <c r="C1547" s="7"/>
    </row>
    <row r="1548" spans="1:3" x14ac:dyDescent="0.25">
      <c r="A1548" s="7"/>
      <c r="B1548" s="40"/>
      <c r="C1548" s="7"/>
    </row>
    <row r="1549" spans="1:3" x14ac:dyDescent="0.25">
      <c r="A1549" s="7"/>
      <c r="B1549" s="40"/>
      <c r="C1549" s="7"/>
    </row>
    <row r="1550" spans="1:3" x14ac:dyDescent="0.25">
      <c r="A1550" s="7"/>
      <c r="B1550" s="40"/>
      <c r="C1550" s="7"/>
    </row>
    <row r="1551" spans="1:3" x14ac:dyDescent="0.25">
      <c r="A1551" s="7"/>
      <c r="B1551" s="40"/>
      <c r="C1551" s="7"/>
    </row>
    <row r="1552" spans="1:3" x14ac:dyDescent="0.25">
      <c r="A1552" s="7"/>
      <c r="B1552" s="40"/>
      <c r="C1552" s="7"/>
    </row>
    <row r="1553" spans="1:3" x14ac:dyDescent="0.25">
      <c r="A1553" s="7"/>
      <c r="B1553" s="40"/>
      <c r="C1553" s="7"/>
    </row>
    <row r="1554" spans="1:3" x14ac:dyDescent="0.25">
      <c r="A1554" s="7"/>
      <c r="B1554" s="40"/>
      <c r="C1554" s="7"/>
    </row>
    <row r="1555" spans="1:3" x14ac:dyDescent="0.25">
      <c r="A1555" s="7"/>
      <c r="B1555" s="40"/>
      <c r="C1555" s="7"/>
    </row>
    <row r="1556" spans="1:3" x14ac:dyDescent="0.25">
      <c r="A1556" s="7"/>
      <c r="B1556" s="40"/>
      <c r="C1556" s="7"/>
    </row>
    <row r="1557" spans="1:3" x14ac:dyDescent="0.25">
      <c r="A1557" s="7"/>
      <c r="B1557" s="40"/>
      <c r="C1557" s="7"/>
    </row>
    <row r="1558" spans="1:3" x14ac:dyDescent="0.25">
      <c r="A1558" s="7"/>
      <c r="B1558" s="40"/>
      <c r="C1558" s="7"/>
    </row>
    <row r="1559" spans="1:3" x14ac:dyDescent="0.25">
      <c r="A1559" s="7"/>
      <c r="B1559" s="40"/>
      <c r="C1559" s="7"/>
    </row>
    <row r="1560" spans="1:3" x14ac:dyDescent="0.25">
      <c r="A1560" s="7"/>
      <c r="B1560" s="40"/>
      <c r="C1560" s="7"/>
    </row>
    <row r="1561" spans="1:3" x14ac:dyDescent="0.25">
      <c r="A1561" s="7"/>
      <c r="B1561" s="40"/>
      <c r="C1561" s="7"/>
    </row>
    <row r="1562" spans="1:3" x14ac:dyDescent="0.25">
      <c r="A1562" s="7"/>
      <c r="B1562" s="40"/>
      <c r="C1562" s="7"/>
    </row>
    <row r="1563" spans="1:3" x14ac:dyDescent="0.25">
      <c r="A1563" s="7"/>
      <c r="B1563" s="40"/>
      <c r="C1563" s="7"/>
    </row>
    <row r="1564" spans="1:3" x14ac:dyDescent="0.25">
      <c r="A1564" s="7"/>
      <c r="B1564" s="40"/>
      <c r="C1564" s="7"/>
    </row>
    <row r="1565" spans="1:3" x14ac:dyDescent="0.25">
      <c r="A1565" s="7"/>
      <c r="B1565" s="40"/>
      <c r="C1565" s="7"/>
    </row>
    <row r="1566" spans="1:3" x14ac:dyDescent="0.25">
      <c r="A1566" s="7"/>
      <c r="B1566" s="40"/>
      <c r="C1566" s="7"/>
    </row>
    <row r="1567" spans="1:3" x14ac:dyDescent="0.25">
      <c r="A1567" s="7"/>
      <c r="B1567" s="40"/>
      <c r="C1567" s="7"/>
    </row>
    <row r="1568" spans="1:3" x14ac:dyDescent="0.25">
      <c r="A1568" s="7"/>
      <c r="B1568" s="40"/>
      <c r="C1568" s="7"/>
    </row>
    <row r="1569" spans="1:3" x14ac:dyDescent="0.25">
      <c r="A1569" s="7"/>
      <c r="B1569" s="40"/>
      <c r="C1569" s="7"/>
    </row>
    <row r="1570" spans="1:3" x14ac:dyDescent="0.25">
      <c r="A1570" s="7"/>
      <c r="B1570" s="40"/>
      <c r="C1570" s="7"/>
    </row>
    <row r="1571" spans="1:3" x14ac:dyDescent="0.25">
      <c r="A1571" s="7"/>
      <c r="B1571" s="40"/>
      <c r="C1571" s="7"/>
    </row>
    <row r="1572" spans="1:3" x14ac:dyDescent="0.25">
      <c r="A1572" s="7"/>
      <c r="B1572" s="40"/>
      <c r="C1572" s="7"/>
    </row>
    <row r="1573" spans="1:3" x14ac:dyDescent="0.25">
      <c r="A1573" s="7"/>
      <c r="B1573" s="40"/>
      <c r="C1573" s="7"/>
    </row>
    <row r="1574" spans="1:3" x14ac:dyDescent="0.25">
      <c r="A1574" s="7"/>
      <c r="B1574" s="40"/>
      <c r="C1574" s="7"/>
    </row>
    <row r="1575" spans="1:3" x14ac:dyDescent="0.25">
      <c r="A1575" s="7"/>
      <c r="B1575" s="40"/>
      <c r="C1575" s="7"/>
    </row>
    <row r="1576" spans="1:3" x14ac:dyDescent="0.25">
      <c r="A1576" s="7"/>
      <c r="B1576" s="40"/>
      <c r="C1576" s="7"/>
    </row>
    <row r="1577" spans="1:3" x14ac:dyDescent="0.25">
      <c r="A1577" s="7"/>
      <c r="B1577" s="40"/>
      <c r="C1577" s="7"/>
    </row>
    <row r="1578" spans="1:3" x14ac:dyDescent="0.25">
      <c r="A1578" s="7"/>
      <c r="B1578" s="40"/>
      <c r="C1578" s="7"/>
    </row>
    <row r="1579" spans="1:3" x14ac:dyDescent="0.25">
      <c r="A1579" s="7"/>
      <c r="B1579" s="40"/>
      <c r="C1579" s="7"/>
    </row>
    <row r="1580" spans="1:3" x14ac:dyDescent="0.25">
      <c r="A1580" s="7"/>
      <c r="B1580" s="40"/>
      <c r="C1580" s="7"/>
    </row>
    <row r="1581" spans="1:3" x14ac:dyDescent="0.25">
      <c r="A1581" s="7"/>
      <c r="B1581" s="40"/>
      <c r="C1581" s="7"/>
    </row>
    <row r="1582" spans="1:3" x14ac:dyDescent="0.25">
      <c r="A1582" s="7"/>
      <c r="B1582" s="40"/>
      <c r="C1582" s="7"/>
    </row>
    <row r="1583" spans="1:3" x14ac:dyDescent="0.25">
      <c r="A1583" s="7"/>
      <c r="B1583" s="40"/>
      <c r="C1583" s="7"/>
    </row>
    <row r="1584" spans="1:3" x14ac:dyDescent="0.25">
      <c r="A1584" s="7"/>
      <c r="B1584" s="40"/>
      <c r="C1584" s="7"/>
    </row>
    <row r="1585" spans="1:3" x14ac:dyDescent="0.25">
      <c r="A1585" s="7"/>
      <c r="B1585" s="40"/>
      <c r="C1585" s="7"/>
    </row>
    <row r="1586" spans="1:3" x14ac:dyDescent="0.25">
      <c r="A1586" s="7"/>
      <c r="B1586" s="40"/>
      <c r="C1586" s="7"/>
    </row>
    <row r="1587" spans="1:3" x14ac:dyDescent="0.25">
      <c r="A1587" s="7"/>
      <c r="B1587" s="40"/>
      <c r="C1587" s="7"/>
    </row>
    <row r="1588" spans="1:3" x14ac:dyDescent="0.25">
      <c r="A1588" s="7"/>
      <c r="B1588" s="40"/>
      <c r="C1588" s="7"/>
    </row>
    <row r="1589" spans="1:3" x14ac:dyDescent="0.25">
      <c r="A1589" s="7"/>
      <c r="B1589" s="40"/>
      <c r="C1589" s="7"/>
    </row>
    <row r="1590" spans="1:3" x14ac:dyDescent="0.25">
      <c r="A1590" s="7"/>
      <c r="B1590" s="40"/>
      <c r="C1590" s="7"/>
    </row>
    <row r="1591" spans="1:3" x14ac:dyDescent="0.25">
      <c r="A1591" s="7"/>
      <c r="B1591" s="40"/>
      <c r="C1591" s="7"/>
    </row>
    <row r="1592" spans="1:3" x14ac:dyDescent="0.25">
      <c r="A1592" s="7"/>
      <c r="B1592" s="40"/>
      <c r="C1592" s="7"/>
    </row>
    <row r="1593" spans="1:3" x14ac:dyDescent="0.25">
      <c r="A1593" s="7"/>
      <c r="B1593" s="40"/>
      <c r="C1593" s="7"/>
    </row>
    <row r="1594" spans="1:3" x14ac:dyDescent="0.25">
      <c r="A1594" s="7"/>
      <c r="B1594" s="40"/>
      <c r="C1594" s="7"/>
    </row>
    <row r="1595" spans="1:3" x14ac:dyDescent="0.25">
      <c r="A1595" s="7"/>
      <c r="B1595" s="40"/>
      <c r="C1595" s="7"/>
    </row>
    <row r="1596" spans="1:3" x14ac:dyDescent="0.25">
      <c r="A1596" s="7"/>
      <c r="B1596" s="40"/>
      <c r="C1596" s="7"/>
    </row>
    <row r="1597" spans="1:3" x14ac:dyDescent="0.25">
      <c r="A1597" s="7"/>
      <c r="B1597" s="40"/>
      <c r="C1597" s="7"/>
    </row>
    <row r="1598" spans="1:3" x14ac:dyDescent="0.25">
      <c r="A1598" s="7"/>
      <c r="B1598" s="40"/>
      <c r="C1598" s="7"/>
    </row>
    <row r="1599" spans="1:3" x14ac:dyDescent="0.25">
      <c r="A1599" s="7"/>
      <c r="B1599" s="40"/>
      <c r="C1599" s="7"/>
    </row>
    <row r="1600" spans="1:3" x14ac:dyDescent="0.25">
      <c r="A1600" s="7"/>
      <c r="B1600" s="40"/>
      <c r="C1600" s="7"/>
    </row>
    <row r="1601" spans="1:3" x14ac:dyDescent="0.25">
      <c r="A1601" s="7"/>
      <c r="B1601" s="40"/>
      <c r="C1601" s="7"/>
    </row>
    <row r="1602" spans="1:3" x14ac:dyDescent="0.25">
      <c r="A1602" s="7"/>
      <c r="B1602" s="40"/>
      <c r="C1602" s="7"/>
    </row>
    <row r="1603" spans="1:3" x14ac:dyDescent="0.25">
      <c r="A1603" s="7"/>
      <c r="B1603" s="40"/>
      <c r="C1603" s="7"/>
    </row>
    <row r="1604" spans="1:3" x14ac:dyDescent="0.25">
      <c r="A1604" s="7"/>
      <c r="B1604" s="40"/>
      <c r="C1604" s="7"/>
    </row>
    <row r="1605" spans="1:3" x14ac:dyDescent="0.25">
      <c r="A1605" s="7"/>
      <c r="B1605" s="40"/>
      <c r="C1605" s="7"/>
    </row>
    <row r="1606" spans="1:3" x14ac:dyDescent="0.25">
      <c r="A1606" s="7"/>
      <c r="B1606" s="40"/>
      <c r="C1606" s="7"/>
    </row>
    <row r="1607" spans="1:3" x14ac:dyDescent="0.25">
      <c r="A1607" s="7"/>
      <c r="B1607" s="40"/>
      <c r="C1607" s="7"/>
    </row>
    <row r="1608" spans="1:3" x14ac:dyDescent="0.25">
      <c r="A1608" s="7"/>
      <c r="B1608" s="40"/>
      <c r="C1608" s="7"/>
    </row>
    <row r="1609" spans="1:3" x14ac:dyDescent="0.25">
      <c r="A1609" s="7"/>
      <c r="B1609" s="40"/>
      <c r="C1609" s="7"/>
    </row>
    <row r="1610" spans="1:3" x14ac:dyDescent="0.25">
      <c r="A1610" s="7"/>
      <c r="B1610" s="40"/>
      <c r="C1610" s="7"/>
    </row>
    <row r="1611" spans="1:3" x14ac:dyDescent="0.25">
      <c r="A1611" s="7"/>
      <c r="B1611" s="40"/>
      <c r="C1611" s="7"/>
    </row>
    <row r="1612" spans="1:3" x14ac:dyDescent="0.25">
      <c r="A1612" s="7"/>
      <c r="B1612" s="40"/>
      <c r="C1612" s="7"/>
    </row>
    <row r="1613" spans="1:3" x14ac:dyDescent="0.25">
      <c r="A1613" s="7"/>
      <c r="B1613" s="40"/>
      <c r="C1613" s="7"/>
    </row>
    <row r="1614" spans="1:3" x14ac:dyDescent="0.25">
      <c r="A1614" s="7"/>
      <c r="B1614" s="40"/>
      <c r="C1614" s="7"/>
    </row>
    <row r="1615" spans="1:3" x14ac:dyDescent="0.25">
      <c r="A1615" s="7"/>
      <c r="B1615" s="40"/>
      <c r="C1615" s="7"/>
    </row>
    <row r="1616" spans="1:3" x14ac:dyDescent="0.25">
      <c r="A1616" s="7"/>
      <c r="B1616" s="40"/>
      <c r="C1616" s="7"/>
    </row>
    <row r="1617" spans="1:3" x14ac:dyDescent="0.25">
      <c r="A1617" s="7"/>
      <c r="B1617" s="40"/>
      <c r="C1617" s="7"/>
    </row>
    <row r="1618" spans="1:3" x14ac:dyDescent="0.25">
      <c r="A1618" s="7"/>
      <c r="B1618" s="40"/>
      <c r="C1618" s="7"/>
    </row>
    <row r="1619" spans="1:3" x14ac:dyDescent="0.25">
      <c r="A1619" s="7"/>
      <c r="B1619" s="40"/>
      <c r="C1619" s="7"/>
    </row>
    <row r="1620" spans="1:3" x14ac:dyDescent="0.25">
      <c r="A1620" s="7"/>
      <c r="B1620" s="40"/>
      <c r="C1620" s="7"/>
    </row>
    <row r="1621" spans="1:3" x14ac:dyDescent="0.25">
      <c r="A1621" s="7"/>
      <c r="B1621" s="40"/>
      <c r="C1621" s="7"/>
    </row>
  </sheetData>
  <mergeCells count="6">
    <mergeCell ref="A7:E7"/>
    <mergeCell ref="A2:E2"/>
    <mergeCell ref="A3:E3"/>
    <mergeCell ref="A4:E4"/>
    <mergeCell ref="A5:E5"/>
    <mergeCell ref="A6:E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9"/>
  <sheetViews>
    <sheetView tabSelected="1" workbookViewId="0">
      <selection activeCell="H4" sqref="H4"/>
    </sheetView>
  </sheetViews>
  <sheetFormatPr defaultRowHeight="15" x14ac:dyDescent="0.25"/>
  <cols>
    <col min="1" max="1" width="14.85546875" customWidth="1"/>
    <col min="2" max="2" width="18.7109375" customWidth="1"/>
    <col min="3" max="3" width="15.5703125" customWidth="1"/>
    <col min="11" max="11" width="13.5703125" customWidth="1"/>
    <col min="15" max="15" width="12.28515625" customWidth="1"/>
    <col min="16" max="16" width="13.5703125" customWidth="1"/>
    <col min="17" max="17" width="17.28515625" customWidth="1"/>
    <col min="18" max="18" width="17.85546875" customWidth="1"/>
  </cols>
  <sheetData>
    <row r="1" spans="1:18" x14ac:dyDescent="0.25">
      <c r="A1" s="73" t="s">
        <v>30</v>
      </c>
      <c r="B1" s="73"/>
      <c r="C1" s="34">
        <v>1E-3</v>
      </c>
      <c r="E1" s="72" t="s">
        <v>42</v>
      </c>
      <c r="F1" s="72"/>
      <c r="G1" s="72"/>
      <c r="H1" s="72"/>
      <c r="I1" s="72"/>
      <c r="J1" s="72"/>
      <c r="K1" s="72"/>
      <c r="L1" s="15">
        <v>0</v>
      </c>
    </row>
    <row r="2" spans="1:18" x14ac:dyDescent="0.25">
      <c r="A2" s="73" t="s">
        <v>31</v>
      </c>
      <c r="B2" s="73"/>
      <c r="C2" s="35">
        <v>1E-4</v>
      </c>
    </row>
    <row r="3" spans="1:18" x14ac:dyDescent="0.25">
      <c r="A3" s="4"/>
      <c r="B3" s="4"/>
      <c r="C3" s="35"/>
      <c r="H3" t="s">
        <v>108</v>
      </c>
    </row>
    <row r="4" spans="1:18" ht="15" customHeight="1" x14ac:dyDescent="0.25">
      <c r="A4" s="64" t="s">
        <v>41</v>
      </c>
      <c r="B4" s="64"/>
      <c r="C4" s="35"/>
    </row>
    <row r="5" spans="1:18" x14ac:dyDescent="0.25">
      <c r="A5" s="64"/>
      <c r="B5" s="64"/>
      <c r="C5" s="35"/>
    </row>
    <row r="6" spans="1:18" x14ac:dyDescent="0.25">
      <c r="A6" s="64"/>
      <c r="B6" s="64"/>
      <c r="C6" s="35"/>
    </row>
    <row r="7" spans="1:18" ht="15.75" thickBot="1" x14ac:dyDescent="0.3"/>
    <row r="8" spans="1:18" ht="30" x14ac:dyDescent="0.25">
      <c r="A8" s="36" t="s">
        <v>32</v>
      </c>
      <c r="B8" s="37" t="s">
        <v>34</v>
      </c>
      <c r="C8" s="37" t="s">
        <v>33</v>
      </c>
      <c r="P8" s="69" t="s">
        <v>38</v>
      </c>
      <c r="Q8" s="70"/>
      <c r="R8" s="71"/>
    </row>
    <row r="9" spans="1:18" x14ac:dyDescent="0.25">
      <c r="A9" s="8">
        <v>1</v>
      </c>
      <c r="B9" s="33">
        <f t="shared" ref="B9:B39" si="0">1-(1-($C$1*(1+$L$1*0.5)))^A9</f>
        <v>1.0000000000000009E-3</v>
      </c>
      <c r="C9" s="33">
        <f t="shared" ref="C9:C39" si="1">1-(1-($C$2*(1+$L$1*0.5)))^A9</f>
        <v>9.9999999999988987E-5</v>
      </c>
      <c r="P9" s="67" t="s">
        <v>37</v>
      </c>
      <c r="Q9" s="68"/>
      <c r="R9" s="16">
        <v>0.9</v>
      </c>
    </row>
    <row r="10" spans="1:18" x14ac:dyDescent="0.25">
      <c r="A10" s="8">
        <f>ROUNDUP(A9*1.5,0)</f>
        <v>2</v>
      </c>
      <c r="B10" s="33">
        <f t="shared" si="0"/>
        <v>1.998999999999973E-3</v>
      </c>
      <c r="C10" s="33">
        <f t="shared" si="1"/>
        <v>1.9998999999992773E-4</v>
      </c>
      <c r="P10" s="9"/>
      <c r="Q10" s="10"/>
      <c r="R10" s="11"/>
    </row>
    <row r="11" spans="1:18" x14ac:dyDescent="0.25">
      <c r="A11" s="8">
        <f t="shared" ref="A11:A37" si="2">ROUNDUP(A10*1.5,0)</f>
        <v>3</v>
      </c>
      <c r="B11" s="33">
        <f t="shared" si="0"/>
        <v>2.9970009999999991E-3</v>
      </c>
      <c r="C11" s="33">
        <f t="shared" si="1"/>
        <v>2.9997000099990512E-4</v>
      </c>
      <c r="P11" s="74" t="s">
        <v>43</v>
      </c>
      <c r="Q11" s="76" t="s">
        <v>35</v>
      </c>
      <c r="R11" s="65" t="s">
        <v>36</v>
      </c>
    </row>
    <row r="12" spans="1:18" x14ac:dyDescent="0.25">
      <c r="A12" s="8">
        <f t="shared" si="2"/>
        <v>5</v>
      </c>
      <c r="B12" s="33">
        <f t="shared" si="0"/>
        <v>4.990009995000988E-3</v>
      </c>
      <c r="C12" s="33">
        <f t="shared" si="1"/>
        <v>4.9990000999933226E-4</v>
      </c>
      <c r="P12" s="75"/>
      <c r="Q12" s="77"/>
      <c r="R12" s="66"/>
    </row>
    <row r="13" spans="1:18" x14ac:dyDescent="0.25">
      <c r="A13" s="8">
        <f t="shared" si="2"/>
        <v>8</v>
      </c>
      <c r="B13" s="33">
        <f t="shared" si="0"/>
        <v>7.9720559300558991E-3</v>
      </c>
      <c r="C13" s="33">
        <f t="shared" si="1"/>
        <v>7.9972005599282525E-4</v>
      </c>
      <c r="P13" s="17">
        <v>0</v>
      </c>
      <c r="Q13" s="18">
        <f t="shared" ref="Q13:Q20" si="3">ROUNDUP(LOG(1-$R$9)/LOG(1-$C$1*P13/2-$C$1),0)</f>
        <v>2302</v>
      </c>
      <c r="R13" s="19">
        <f t="shared" ref="R13:R20" si="4">ROUNDUP(LOG(1-$R$9)/LOG(1-$C$2*P13/2-$C$2),0)</f>
        <v>23025</v>
      </c>
    </row>
    <row r="14" spans="1:18" x14ac:dyDescent="0.25">
      <c r="A14" s="8">
        <f t="shared" si="2"/>
        <v>12</v>
      </c>
      <c r="B14" s="33">
        <f t="shared" si="0"/>
        <v>1.1934219505790988E-2</v>
      </c>
      <c r="C14" s="33">
        <f t="shared" si="1"/>
        <v>1.1993402199502734E-3</v>
      </c>
      <c r="P14" s="20">
        <v>1</v>
      </c>
      <c r="Q14" s="21">
        <f t="shared" si="3"/>
        <v>1534</v>
      </c>
      <c r="R14" s="22">
        <f t="shared" si="4"/>
        <v>15350</v>
      </c>
    </row>
    <row r="15" spans="1:18" x14ac:dyDescent="0.25">
      <c r="A15" s="8">
        <f t="shared" si="2"/>
        <v>18</v>
      </c>
      <c r="B15" s="33">
        <f t="shared" si="0"/>
        <v>1.7847812948549313E-2</v>
      </c>
      <c r="C15" s="33">
        <f t="shared" si="1"/>
        <v>1.7984708156936202E-3</v>
      </c>
      <c r="P15" s="20">
        <v>2</v>
      </c>
      <c r="Q15" s="21">
        <f t="shared" si="3"/>
        <v>1151</v>
      </c>
      <c r="R15" s="22">
        <f t="shared" si="4"/>
        <v>11512</v>
      </c>
    </row>
    <row r="16" spans="1:18" x14ac:dyDescent="0.25">
      <c r="A16" s="8">
        <f t="shared" si="2"/>
        <v>27</v>
      </c>
      <c r="B16" s="33">
        <f t="shared" si="0"/>
        <v>2.6651907530434671E-2</v>
      </c>
      <c r="C16" s="33">
        <f t="shared" si="1"/>
        <v>2.6964929232451418E-3</v>
      </c>
      <c r="P16" s="20">
        <v>3</v>
      </c>
      <c r="Q16" s="21">
        <f t="shared" si="3"/>
        <v>920</v>
      </c>
      <c r="R16" s="22">
        <f t="shared" si="4"/>
        <v>9210</v>
      </c>
    </row>
    <row r="17" spans="1:18" x14ac:dyDescent="0.25">
      <c r="A17" s="8">
        <f t="shared" si="2"/>
        <v>41</v>
      </c>
      <c r="B17" s="33">
        <f t="shared" si="0"/>
        <v>4.0190559474923671E-2</v>
      </c>
      <c r="C17" s="33">
        <f t="shared" si="1"/>
        <v>4.0918106498795126E-3</v>
      </c>
      <c r="P17" s="20">
        <v>4</v>
      </c>
      <c r="Q17" s="21">
        <f t="shared" si="3"/>
        <v>767</v>
      </c>
      <c r="R17" s="22">
        <f t="shared" si="4"/>
        <v>7675</v>
      </c>
    </row>
    <row r="18" spans="1:18" x14ac:dyDescent="0.25">
      <c r="A18" s="8">
        <f t="shared" si="2"/>
        <v>62</v>
      </c>
      <c r="B18" s="33">
        <f t="shared" si="0"/>
        <v>6.0146268565015482E-2</v>
      </c>
      <c r="C18" s="33">
        <f t="shared" si="1"/>
        <v>6.1811277642784823E-3</v>
      </c>
      <c r="P18" s="20">
        <v>5</v>
      </c>
      <c r="Q18" s="21">
        <f t="shared" si="3"/>
        <v>657</v>
      </c>
      <c r="R18" s="22">
        <f t="shared" si="4"/>
        <v>6578</v>
      </c>
    </row>
    <row r="19" spans="1:18" x14ac:dyDescent="0.25">
      <c r="A19" s="8">
        <f t="shared" si="2"/>
        <v>93</v>
      </c>
      <c r="B19" s="33">
        <f t="shared" si="0"/>
        <v>8.8848897483409628E-2</v>
      </c>
      <c r="C19" s="33">
        <f t="shared" si="1"/>
        <v>9.2573494745431528E-3</v>
      </c>
      <c r="P19" s="23">
        <v>6</v>
      </c>
      <c r="Q19" s="24">
        <f t="shared" si="3"/>
        <v>575</v>
      </c>
      <c r="R19" s="25">
        <f t="shared" si="4"/>
        <v>5756</v>
      </c>
    </row>
    <row r="20" spans="1:18" x14ac:dyDescent="0.25">
      <c r="A20" s="8">
        <f t="shared" si="2"/>
        <v>140</v>
      </c>
      <c r="B20" s="33">
        <f t="shared" si="0"/>
        <v>0.13070265814545312</v>
      </c>
      <c r="C20" s="33">
        <f t="shared" si="1"/>
        <v>1.3903146051195359E-2</v>
      </c>
      <c r="P20" s="29">
        <v>7</v>
      </c>
      <c r="Q20" s="30">
        <f t="shared" si="3"/>
        <v>511</v>
      </c>
      <c r="R20" s="31">
        <f t="shared" si="4"/>
        <v>5116</v>
      </c>
    </row>
    <row r="21" spans="1:18" x14ac:dyDescent="0.25">
      <c r="A21" s="8">
        <f t="shared" si="2"/>
        <v>210</v>
      </c>
      <c r="B21" s="33">
        <f t="shared" si="0"/>
        <v>0.18950091768497213</v>
      </c>
      <c r="C21" s="33">
        <f t="shared" si="1"/>
        <v>2.0782063678458584E-2</v>
      </c>
      <c r="P21" s="26"/>
      <c r="Q21" s="27"/>
      <c r="R21" s="28"/>
    </row>
    <row r="22" spans="1:18" x14ac:dyDescent="0.25">
      <c r="A22" s="8">
        <f t="shared" si="2"/>
        <v>315</v>
      </c>
      <c r="B22" s="33">
        <f t="shared" si="0"/>
        <v>0.27032613510071901</v>
      </c>
      <c r="C22" s="33">
        <f t="shared" si="1"/>
        <v>3.1010569807558563E-2</v>
      </c>
      <c r="P22" s="61" t="s">
        <v>39</v>
      </c>
      <c r="Q22" s="62"/>
      <c r="R22" s="63"/>
    </row>
    <row r="23" spans="1:18" x14ac:dyDescent="0.25">
      <c r="A23" s="8">
        <f t="shared" si="2"/>
        <v>473</v>
      </c>
      <c r="B23" s="33">
        <f t="shared" si="0"/>
        <v>0.37701737995634099</v>
      </c>
      <c r="C23" s="33">
        <f t="shared" si="1"/>
        <v>4.6201041586852565E-2</v>
      </c>
      <c r="P23" s="61"/>
      <c r="Q23" s="62"/>
      <c r="R23" s="63"/>
    </row>
    <row r="24" spans="1:18" x14ac:dyDescent="0.25">
      <c r="A24" s="8">
        <f t="shared" si="2"/>
        <v>710</v>
      </c>
      <c r="B24" s="33">
        <f t="shared" si="0"/>
        <v>0.50853042165485274</v>
      </c>
      <c r="C24" s="33">
        <f t="shared" si="1"/>
        <v>6.8541414776700393E-2</v>
      </c>
      <c r="P24" s="61"/>
      <c r="Q24" s="62"/>
      <c r="R24" s="63"/>
    </row>
    <row r="25" spans="1:18" ht="15" customHeight="1" x14ac:dyDescent="0.25">
      <c r="A25" s="8">
        <f t="shared" si="2"/>
        <v>1065</v>
      </c>
      <c r="B25" s="33">
        <f t="shared" si="0"/>
        <v>0.6554557863542716</v>
      </c>
      <c r="C25" s="33">
        <f t="shared" si="1"/>
        <v>0.10102973918728853</v>
      </c>
      <c r="P25" s="9"/>
      <c r="Q25" s="10"/>
      <c r="R25" s="11"/>
    </row>
    <row r="26" spans="1:18" ht="15" customHeight="1" x14ac:dyDescent="0.25">
      <c r="A26" s="8">
        <f t="shared" si="2"/>
        <v>1598</v>
      </c>
      <c r="B26" s="33">
        <f t="shared" si="0"/>
        <v>0.79786096637462467</v>
      </c>
      <c r="C26" s="33">
        <f t="shared" si="1"/>
        <v>0.14769257564950822</v>
      </c>
      <c r="P26" s="58" t="s">
        <v>44</v>
      </c>
      <c r="Q26" s="59"/>
      <c r="R26" s="60"/>
    </row>
    <row r="27" spans="1:18" ht="15" customHeight="1" x14ac:dyDescent="0.25">
      <c r="A27" s="8">
        <f t="shared" si="2"/>
        <v>2397</v>
      </c>
      <c r="B27" s="33">
        <f t="shared" si="0"/>
        <v>0.90911854368998868</v>
      </c>
      <c r="C27" s="33">
        <f t="shared" si="1"/>
        <v>0.21314554630917559</v>
      </c>
      <c r="P27" s="9"/>
      <c r="Q27" s="10"/>
      <c r="R27" s="11"/>
    </row>
    <row r="28" spans="1:18" ht="15" customHeight="1" x14ac:dyDescent="0.25">
      <c r="A28" s="8">
        <f t="shared" si="2"/>
        <v>3596</v>
      </c>
      <c r="B28" s="33">
        <f t="shared" si="0"/>
        <v>0.97261607727239363</v>
      </c>
      <c r="C28" s="33">
        <f t="shared" si="1"/>
        <v>0.30205709753980881</v>
      </c>
      <c r="P28" s="9"/>
      <c r="Q28" s="10"/>
      <c r="R28" s="11"/>
    </row>
    <row r="29" spans="1:18" x14ac:dyDescent="0.25">
      <c r="A29" s="8">
        <f t="shared" si="2"/>
        <v>5394</v>
      </c>
      <c r="B29" s="33">
        <f t="shared" si="0"/>
        <v>0.99546848427965595</v>
      </c>
      <c r="C29" s="33">
        <f t="shared" si="1"/>
        <v>0.41691772074846145</v>
      </c>
      <c r="P29" s="9"/>
      <c r="Q29" s="10"/>
      <c r="R29" s="11"/>
    </row>
    <row r="30" spans="1:18" x14ac:dyDescent="0.25">
      <c r="A30" s="8">
        <f t="shared" si="2"/>
        <v>8091</v>
      </c>
      <c r="B30" s="33">
        <f t="shared" si="0"/>
        <v>0.9996949540689305</v>
      </c>
      <c r="C30" s="33">
        <f t="shared" si="1"/>
        <v>0.55475939506975858</v>
      </c>
      <c r="P30" s="9"/>
      <c r="Q30" s="10"/>
      <c r="R30" s="11"/>
    </row>
    <row r="31" spans="1:18" ht="15.75" thickBot="1" x14ac:dyDescent="0.3">
      <c r="A31" s="8">
        <f t="shared" si="2"/>
        <v>12137</v>
      </c>
      <c r="B31" s="33">
        <f t="shared" si="0"/>
        <v>0.99999467486528826</v>
      </c>
      <c r="C31" s="33">
        <f t="shared" si="1"/>
        <v>0.70292204178360418</v>
      </c>
      <c r="P31" s="12"/>
      <c r="Q31" s="13"/>
      <c r="R31" s="14"/>
    </row>
    <row r="32" spans="1:18" x14ac:dyDescent="0.25">
      <c r="A32" s="8">
        <f t="shared" si="2"/>
        <v>18206</v>
      </c>
      <c r="B32" s="33">
        <f t="shared" si="0"/>
        <v>0.99999998771772991</v>
      </c>
      <c r="C32" s="33">
        <f t="shared" si="1"/>
        <v>0.838086176026828</v>
      </c>
    </row>
    <row r="33" spans="1:5" x14ac:dyDescent="0.25">
      <c r="A33" s="8">
        <f t="shared" si="2"/>
        <v>27309</v>
      </c>
      <c r="B33" s="33">
        <f t="shared" si="0"/>
        <v>0.99999999999863887</v>
      </c>
      <c r="C33" s="33">
        <f t="shared" si="1"/>
        <v>0.93484827862902398</v>
      </c>
    </row>
    <row r="34" spans="1:5" x14ac:dyDescent="0.25">
      <c r="A34" s="8">
        <f t="shared" si="2"/>
        <v>40964</v>
      </c>
      <c r="B34" s="33">
        <f t="shared" si="0"/>
        <v>1</v>
      </c>
      <c r="C34" s="33">
        <f t="shared" si="1"/>
        <v>0.98337096198237561</v>
      </c>
    </row>
    <row r="35" spans="1:5" x14ac:dyDescent="0.25">
      <c r="A35" s="8">
        <f t="shared" si="2"/>
        <v>61446</v>
      </c>
      <c r="B35" s="33">
        <f t="shared" si="0"/>
        <v>1</v>
      </c>
      <c r="C35" s="33">
        <f t="shared" si="1"/>
        <v>0.99785562522758342</v>
      </c>
    </row>
    <row r="36" spans="1:5" x14ac:dyDescent="0.25">
      <c r="A36" s="8">
        <f t="shared" si="2"/>
        <v>92169</v>
      </c>
      <c r="B36" s="33">
        <f t="shared" si="0"/>
        <v>1</v>
      </c>
      <c r="C36" s="33">
        <f t="shared" si="1"/>
        <v>0.99990069959175798</v>
      </c>
    </row>
    <row r="37" spans="1:5" x14ac:dyDescent="0.25">
      <c r="A37" s="8">
        <f t="shared" si="2"/>
        <v>138254</v>
      </c>
      <c r="B37" s="33">
        <f t="shared" si="0"/>
        <v>1</v>
      </c>
      <c r="C37" s="33">
        <f t="shared" si="1"/>
        <v>0.99999901052497875</v>
      </c>
    </row>
    <row r="38" spans="1:5" x14ac:dyDescent="0.25">
      <c r="A38" s="8"/>
      <c r="B38" s="33"/>
      <c r="C38" s="33"/>
    </row>
    <row r="39" spans="1:5" x14ac:dyDescent="0.25">
      <c r="A39" s="48">
        <f>104+57</f>
        <v>161</v>
      </c>
      <c r="B39" s="49">
        <f t="shared" si="0"/>
        <v>0.14877650086297145</v>
      </c>
      <c r="C39" s="49">
        <f t="shared" si="1"/>
        <v>1.5971879952012769E-2</v>
      </c>
      <c r="D39" s="50" t="s">
        <v>84</v>
      </c>
      <c r="E39" s="50"/>
    </row>
  </sheetData>
  <mergeCells count="11">
    <mergeCell ref="E1:K1"/>
    <mergeCell ref="A1:B1"/>
    <mergeCell ref="A2:B2"/>
    <mergeCell ref="P11:P12"/>
    <mergeCell ref="Q11:Q12"/>
    <mergeCell ref="P26:R26"/>
    <mergeCell ref="P22:R24"/>
    <mergeCell ref="A4:B6"/>
    <mergeCell ref="R11:R12"/>
    <mergeCell ref="P9:Q9"/>
    <mergeCell ref="P8:R8"/>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7175" r:id="rId4">
          <objectPr defaultSize="0" r:id="rId5">
            <anchor moveWithCells="1">
              <from>
                <xdr:col>2</xdr:col>
                <xdr:colOff>247650</xdr:colOff>
                <xdr:row>2</xdr:row>
                <xdr:rowOff>133350</xdr:rowOff>
              </from>
              <to>
                <xdr:col>4</xdr:col>
                <xdr:colOff>314325</xdr:colOff>
                <xdr:row>6</xdr:row>
                <xdr:rowOff>9525</xdr:rowOff>
              </to>
            </anchor>
          </objectPr>
        </oleObject>
      </mc:Choice>
      <mc:Fallback>
        <oleObject progId="Mathcad" shapeId="7175" r:id="rId4"/>
      </mc:Fallback>
    </mc:AlternateContent>
    <mc:AlternateContent xmlns:mc="http://schemas.openxmlformats.org/markup-compatibility/2006">
      <mc:Choice Requires="x14">
        <oleObject progId="Mathcad" shapeId="7176" r:id="rId6">
          <objectPr defaultSize="0" r:id="rId7">
            <anchor moveWithCells="1">
              <from>
                <xdr:col>15</xdr:col>
                <xdr:colOff>800100</xdr:colOff>
                <xdr:row>26</xdr:row>
                <xdr:rowOff>76200</xdr:rowOff>
              </from>
              <to>
                <xdr:col>17</xdr:col>
                <xdr:colOff>285750</xdr:colOff>
                <xdr:row>30</xdr:row>
                <xdr:rowOff>95250</xdr:rowOff>
              </to>
            </anchor>
          </objectPr>
        </oleObject>
      </mc:Choice>
      <mc:Fallback>
        <oleObject progId="Mathcad" shapeId="7176"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O11" sqref="O11"/>
    </sheetView>
  </sheetViews>
  <sheetFormatPr defaultRowHeight="15" x14ac:dyDescent="0.25"/>
  <cols>
    <col min="1" max="1" width="31.42578125" customWidth="1"/>
  </cols>
  <sheetData>
    <row r="1" spans="1:2" x14ac:dyDescent="0.25">
      <c r="A1" t="s">
        <v>92</v>
      </c>
      <c r="B1" s="54">
        <v>200</v>
      </c>
    </row>
    <row r="2" spans="1:2" x14ac:dyDescent="0.25">
      <c r="A2" t="s">
        <v>93</v>
      </c>
      <c r="B2" s="54">
        <v>150</v>
      </c>
    </row>
    <row r="3" spans="1:2" x14ac:dyDescent="0.25">
      <c r="A3" t="s">
        <v>94</v>
      </c>
      <c r="B3" s="54">
        <v>40</v>
      </c>
    </row>
    <row r="4" spans="1:2" x14ac:dyDescent="0.25">
      <c r="A4" t="s">
        <v>95</v>
      </c>
      <c r="B4" s="54">
        <v>3</v>
      </c>
    </row>
    <row r="5" spans="1:2" x14ac:dyDescent="0.25">
      <c r="A5" t="s">
        <v>96</v>
      </c>
      <c r="B5" s="54">
        <v>0</v>
      </c>
    </row>
    <row r="6" spans="1:2" x14ac:dyDescent="0.25">
      <c r="A6" t="s">
        <v>97</v>
      </c>
      <c r="B6" s="54">
        <v>40</v>
      </c>
    </row>
    <row r="7" spans="1:2" x14ac:dyDescent="0.25">
      <c r="A7" t="s">
        <v>98</v>
      </c>
      <c r="B7" s="54">
        <v>50</v>
      </c>
    </row>
    <row r="8" spans="1:2" x14ac:dyDescent="0.25">
      <c r="A8" t="s">
        <v>99</v>
      </c>
      <c r="B8" s="54">
        <v>4</v>
      </c>
    </row>
    <row r="10" spans="1:2" x14ac:dyDescent="0.25">
      <c r="A10" t="s">
        <v>100</v>
      </c>
      <c r="B10">
        <f>50*(1+2*ATAN((B1-B2-50)/40)/PI())</f>
        <v>50</v>
      </c>
    </row>
    <row r="11" spans="1:2" x14ac:dyDescent="0.25">
      <c r="A11" t="s">
        <v>101</v>
      </c>
      <c r="B11">
        <f>FLOOR(MAX(0,-5+2*SQRT(5*B3)),1)</f>
        <v>23</v>
      </c>
    </row>
    <row r="12" spans="1:2" x14ac:dyDescent="0.25">
      <c r="A12" t="s">
        <v>102</v>
      </c>
      <c r="B12">
        <f>FLOOR((1-B11/100)*(B6+B7)/2+B11*B4*(B6+B7)/200-B5,1)</f>
        <v>65</v>
      </c>
    </row>
    <row r="13" spans="1:2" ht="15.75" thickBot="1" x14ac:dyDescent="0.3">
      <c r="A13" t="s">
        <v>103</v>
      </c>
      <c r="B13">
        <f>B12*B10/100</f>
        <v>32.5</v>
      </c>
    </row>
    <row r="14" spans="1:2" ht="15.75" thickBot="1" x14ac:dyDescent="0.3">
      <c r="A14" s="55" t="s">
        <v>104</v>
      </c>
      <c r="B14" s="56">
        <f>B13*B8</f>
        <v>130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1"/>
  <sheetViews>
    <sheetView workbookViewId="0">
      <selection activeCell="D1" sqref="D1"/>
    </sheetView>
  </sheetViews>
  <sheetFormatPr defaultRowHeight="15" x14ac:dyDescent="0.25"/>
  <cols>
    <col min="1" max="1" width="13.28515625" customWidth="1"/>
    <col min="2" max="2" width="20.5703125" customWidth="1"/>
    <col min="3" max="3" width="31.28515625" style="7" customWidth="1"/>
    <col min="4" max="4" width="19" style="7" customWidth="1"/>
    <col min="5" max="5" width="20.28515625" customWidth="1"/>
    <col min="6" max="6" width="10.7109375" customWidth="1"/>
    <col min="7" max="7" width="13.28515625" customWidth="1"/>
  </cols>
  <sheetData>
    <row r="1" spans="1:7" x14ac:dyDescent="0.25">
      <c r="A1" s="7" t="s">
        <v>86</v>
      </c>
      <c r="B1" s="7" t="s">
        <v>85</v>
      </c>
      <c r="C1" s="7" t="s">
        <v>87</v>
      </c>
      <c r="D1" s="7" t="s">
        <v>89</v>
      </c>
    </row>
    <row r="2" spans="1:7" x14ac:dyDescent="0.25">
      <c r="A2" s="7">
        <v>1</v>
      </c>
      <c r="B2" s="7">
        <f>55*A2^2</f>
        <v>55</v>
      </c>
      <c r="C2" s="7">
        <f>B2</f>
        <v>55</v>
      </c>
      <c r="D2" s="7" t="str">
        <f>IF(C2&lt;=$G$2,"Y","N")</f>
        <v>Y</v>
      </c>
      <c r="F2" t="s">
        <v>88</v>
      </c>
      <c r="G2" s="52">
        <v>2147483647</v>
      </c>
    </row>
    <row r="3" spans="1:7" x14ac:dyDescent="0.25">
      <c r="A3" s="7">
        <f>A2+1</f>
        <v>2</v>
      </c>
      <c r="B3" s="7">
        <f t="shared" ref="B3:B66" si="0">55*A3^2</f>
        <v>220</v>
      </c>
      <c r="C3" s="7">
        <f>B3+C2</f>
        <v>275</v>
      </c>
      <c r="D3" s="7" t="str">
        <f t="shared" ref="D3:D66" si="1">IF(C3&lt;=$G$2,"Y","N")</f>
        <v>Y</v>
      </c>
      <c r="G3" s="51"/>
    </row>
    <row r="4" spans="1:7" x14ac:dyDescent="0.25">
      <c r="A4" s="7">
        <f t="shared" ref="A4:A67" si="2">A3+1</f>
        <v>3</v>
      </c>
      <c r="B4" s="7">
        <f t="shared" si="0"/>
        <v>495</v>
      </c>
      <c r="C4" s="7">
        <f>B4+C3</f>
        <v>770</v>
      </c>
      <c r="D4" s="7" t="str">
        <f t="shared" si="1"/>
        <v>Y</v>
      </c>
    </row>
    <row r="5" spans="1:7" x14ac:dyDescent="0.25">
      <c r="A5" s="7">
        <f t="shared" si="2"/>
        <v>4</v>
      </c>
      <c r="B5" s="7">
        <f t="shared" si="0"/>
        <v>880</v>
      </c>
      <c r="C5" s="7">
        <f t="shared" ref="C5:C68" si="3">B5+C4</f>
        <v>1650</v>
      </c>
      <c r="D5" s="7" t="str">
        <f t="shared" si="1"/>
        <v>Y</v>
      </c>
    </row>
    <row r="6" spans="1:7" x14ac:dyDescent="0.25">
      <c r="A6" s="7">
        <f t="shared" si="2"/>
        <v>5</v>
      </c>
      <c r="B6" s="7">
        <f t="shared" si="0"/>
        <v>1375</v>
      </c>
      <c r="C6" s="7">
        <f t="shared" si="3"/>
        <v>3025</v>
      </c>
      <c r="D6" s="7" t="str">
        <f t="shared" si="1"/>
        <v>Y</v>
      </c>
    </row>
    <row r="7" spans="1:7" x14ac:dyDescent="0.25">
      <c r="A7" s="7">
        <f t="shared" si="2"/>
        <v>6</v>
      </c>
      <c r="B7" s="7">
        <f t="shared" si="0"/>
        <v>1980</v>
      </c>
      <c r="C7" s="7">
        <f t="shared" si="3"/>
        <v>5005</v>
      </c>
      <c r="D7" s="7" t="str">
        <f t="shared" si="1"/>
        <v>Y</v>
      </c>
    </row>
    <row r="8" spans="1:7" x14ac:dyDescent="0.25">
      <c r="A8" s="7">
        <f t="shared" si="2"/>
        <v>7</v>
      </c>
      <c r="B8" s="7">
        <f t="shared" si="0"/>
        <v>2695</v>
      </c>
      <c r="C8" s="7">
        <f t="shared" si="3"/>
        <v>7700</v>
      </c>
      <c r="D8" s="7" t="str">
        <f t="shared" si="1"/>
        <v>Y</v>
      </c>
    </row>
    <row r="9" spans="1:7" x14ac:dyDescent="0.25">
      <c r="A9" s="7">
        <f t="shared" si="2"/>
        <v>8</v>
      </c>
      <c r="B9" s="7">
        <f t="shared" si="0"/>
        <v>3520</v>
      </c>
      <c r="C9" s="7">
        <f t="shared" si="3"/>
        <v>11220</v>
      </c>
      <c r="D9" s="7" t="str">
        <f t="shared" si="1"/>
        <v>Y</v>
      </c>
    </row>
    <row r="10" spans="1:7" x14ac:dyDescent="0.25">
      <c r="A10" s="7">
        <f t="shared" si="2"/>
        <v>9</v>
      </c>
      <c r="B10" s="7">
        <f t="shared" si="0"/>
        <v>4455</v>
      </c>
      <c r="C10" s="7">
        <f t="shared" si="3"/>
        <v>15675</v>
      </c>
      <c r="D10" s="7" t="str">
        <f t="shared" si="1"/>
        <v>Y</v>
      </c>
    </row>
    <row r="11" spans="1:7" x14ac:dyDescent="0.25">
      <c r="A11" s="7">
        <f t="shared" si="2"/>
        <v>10</v>
      </c>
      <c r="B11" s="7">
        <f t="shared" si="0"/>
        <v>5500</v>
      </c>
      <c r="C11" s="7">
        <f t="shared" si="3"/>
        <v>21175</v>
      </c>
      <c r="D11" s="7" t="str">
        <f t="shared" si="1"/>
        <v>Y</v>
      </c>
    </row>
    <row r="12" spans="1:7" x14ac:dyDescent="0.25">
      <c r="A12" s="7">
        <f t="shared" si="2"/>
        <v>11</v>
      </c>
      <c r="B12" s="7">
        <f t="shared" si="0"/>
        <v>6655</v>
      </c>
      <c r="C12" s="7">
        <f t="shared" si="3"/>
        <v>27830</v>
      </c>
      <c r="D12" s="7" t="str">
        <f t="shared" si="1"/>
        <v>Y</v>
      </c>
    </row>
    <row r="13" spans="1:7" x14ac:dyDescent="0.25">
      <c r="A13" s="7">
        <f t="shared" si="2"/>
        <v>12</v>
      </c>
      <c r="B13" s="7">
        <f t="shared" si="0"/>
        <v>7920</v>
      </c>
      <c r="C13" s="7">
        <f t="shared" si="3"/>
        <v>35750</v>
      </c>
      <c r="D13" s="7" t="str">
        <f t="shared" si="1"/>
        <v>Y</v>
      </c>
    </row>
    <row r="14" spans="1:7" x14ac:dyDescent="0.25">
      <c r="A14" s="7">
        <f t="shared" si="2"/>
        <v>13</v>
      </c>
      <c r="B14" s="7">
        <f t="shared" si="0"/>
        <v>9295</v>
      </c>
      <c r="C14" s="7">
        <f t="shared" si="3"/>
        <v>45045</v>
      </c>
      <c r="D14" s="7" t="str">
        <f t="shared" si="1"/>
        <v>Y</v>
      </c>
    </row>
    <row r="15" spans="1:7" x14ac:dyDescent="0.25">
      <c r="A15" s="7">
        <f t="shared" si="2"/>
        <v>14</v>
      </c>
      <c r="B15" s="7">
        <f t="shared" si="0"/>
        <v>10780</v>
      </c>
      <c r="C15" s="7">
        <f t="shared" si="3"/>
        <v>55825</v>
      </c>
      <c r="D15" s="7" t="str">
        <f t="shared" si="1"/>
        <v>Y</v>
      </c>
    </row>
    <row r="16" spans="1:7" x14ac:dyDescent="0.25">
      <c r="A16" s="7">
        <f t="shared" si="2"/>
        <v>15</v>
      </c>
      <c r="B16" s="7">
        <f t="shared" si="0"/>
        <v>12375</v>
      </c>
      <c r="C16" s="7">
        <f t="shared" si="3"/>
        <v>68200</v>
      </c>
      <c r="D16" s="7" t="str">
        <f t="shared" si="1"/>
        <v>Y</v>
      </c>
    </row>
    <row r="17" spans="1:4" x14ac:dyDescent="0.25">
      <c r="A17" s="7">
        <f t="shared" si="2"/>
        <v>16</v>
      </c>
      <c r="B17" s="7">
        <f t="shared" si="0"/>
        <v>14080</v>
      </c>
      <c r="C17" s="7">
        <f t="shared" si="3"/>
        <v>82280</v>
      </c>
      <c r="D17" s="7" t="str">
        <f t="shared" si="1"/>
        <v>Y</v>
      </c>
    </row>
    <row r="18" spans="1:4" x14ac:dyDescent="0.25">
      <c r="A18" s="7">
        <f t="shared" si="2"/>
        <v>17</v>
      </c>
      <c r="B18" s="7">
        <f t="shared" si="0"/>
        <v>15895</v>
      </c>
      <c r="C18" s="7">
        <f t="shared" si="3"/>
        <v>98175</v>
      </c>
      <c r="D18" s="7" t="str">
        <f t="shared" si="1"/>
        <v>Y</v>
      </c>
    </row>
    <row r="19" spans="1:4" x14ac:dyDescent="0.25">
      <c r="A19" s="7">
        <f t="shared" si="2"/>
        <v>18</v>
      </c>
      <c r="B19" s="7">
        <f t="shared" si="0"/>
        <v>17820</v>
      </c>
      <c r="C19" s="7">
        <f t="shared" si="3"/>
        <v>115995</v>
      </c>
      <c r="D19" s="7" t="str">
        <f t="shared" si="1"/>
        <v>Y</v>
      </c>
    </row>
    <row r="20" spans="1:4" x14ac:dyDescent="0.25">
      <c r="A20" s="7">
        <f t="shared" si="2"/>
        <v>19</v>
      </c>
      <c r="B20" s="7">
        <f t="shared" si="0"/>
        <v>19855</v>
      </c>
      <c r="C20" s="7">
        <f t="shared" si="3"/>
        <v>135850</v>
      </c>
      <c r="D20" s="7" t="str">
        <f t="shared" si="1"/>
        <v>Y</v>
      </c>
    </row>
    <row r="21" spans="1:4" x14ac:dyDescent="0.25">
      <c r="A21" s="7">
        <f t="shared" si="2"/>
        <v>20</v>
      </c>
      <c r="B21" s="7">
        <f t="shared" si="0"/>
        <v>22000</v>
      </c>
      <c r="C21" s="7">
        <f t="shared" si="3"/>
        <v>157850</v>
      </c>
      <c r="D21" s="7" t="str">
        <f t="shared" si="1"/>
        <v>Y</v>
      </c>
    </row>
    <row r="22" spans="1:4" x14ac:dyDescent="0.25">
      <c r="A22" s="7">
        <f t="shared" si="2"/>
        <v>21</v>
      </c>
      <c r="B22" s="7">
        <f t="shared" si="0"/>
        <v>24255</v>
      </c>
      <c r="C22" s="7">
        <f t="shared" si="3"/>
        <v>182105</v>
      </c>
      <c r="D22" s="7" t="str">
        <f t="shared" si="1"/>
        <v>Y</v>
      </c>
    </row>
    <row r="23" spans="1:4" x14ac:dyDescent="0.25">
      <c r="A23" s="7">
        <f t="shared" si="2"/>
        <v>22</v>
      </c>
      <c r="B23" s="7">
        <f t="shared" si="0"/>
        <v>26620</v>
      </c>
      <c r="C23" s="7">
        <f t="shared" si="3"/>
        <v>208725</v>
      </c>
      <c r="D23" s="7" t="str">
        <f t="shared" si="1"/>
        <v>Y</v>
      </c>
    </row>
    <row r="24" spans="1:4" x14ac:dyDescent="0.25">
      <c r="A24" s="7">
        <f t="shared" si="2"/>
        <v>23</v>
      </c>
      <c r="B24" s="7">
        <f t="shared" si="0"/>
        <v>29095</v>
      </c>
      <c r="C24" s="7">
        <f t="shared" si="3"/>
        <v>237820</v>
      </c>
      <c r="D24" s="7" t="str">
        <f t="shared" si="1"/>
        <v>Y</v>
      </c>
    </row>
    <row r="25" spans="1:4" x14ac:dyDescent="0.25">
      <c r="A25" s="7">
        <f t="shared" si="2"/>
        <v>24</v>
      </c>
      <c r="B25" s="7">
        <f t="shared" si="0"/>
        <v>31680</v>
      </c>
      <c r="C25" s="7">
        <f t="shared" si="3"/>
        <v>269500</v>
      </c>
      <c r="D25" s="7" t="str">
        <f t="shared" si="1"/>
        <v>Y</v>
      </c>
    </row>
    <row r="26" spans="1:4" x14ac:dyDescent="0.25">
      <c r="A26" s="7">
        <f t="shared" si="2"/>
        <v>25</v>
      </c>
      <c r="B26" s="7">
        <f t="shared" si="0"/>
        <v>34375</v>
      </c>
      <c r="C26" s="7">
        <f t="shared" si="3"/>
        <v>303875</v>
      </c>
      <c r="D26" s="7" t="str">
        <f t="shared" si="1"/>
        <v>Y</v>
      </c>
    </row>
    <row r="27" spans="1:4" x14ac:dyDescent="0.25">
      <c r="A27" s="7">
        <f t="shared" si="2"/>
        <v>26</v>
      </c>
      <c r="B27" s="7">
        <f t="shared" si="0"/>
        <v>37180</v>
      </c>
      <c r="C27" s="7">
        <f t="shared" si="3"/>
        <v>341055</v>
      </c>
      <c r="D27" s="7" t="str">
        <f t="shared" si="1"/>
        <v>Y</v>
      </c>
    </row>
    <row r="28" spans="1:4" x14ac:dyDescent="0.25">
      <c r="A28" s="7">
        <f t="shared" si="2"/>
        <v>27</v>
      </c>
      <c r="B28" s="7">
        <f t="shared" si="0"/>
        <v>40095</v>
      </c>
      <c r="C28" s="7">
        <f t="shared" si="3"/>
        <v>381150</v>
      </c>
      <c r="D28" s="7" t="str">
        <f t="shared" si="1"/>
        <v>Y</v>
      </c>
    </row>
    <row r="29" spans="1:4" x14ac:dyDescent="0.25">
      <c r="A29" s="7">
        <f t="shared" si="2"/>
        <v>28</v>
      </c>
      <c r="B29" s="7">
        <f t="shared" si="0"/>
        <v>43120</v>
      </c>
      <c r="C29" s="7">
        <f t="shared" si="3"/>
        <v>424270</v>
      </c>
      <c r="D29" s="7" t="str">
        <f t="shared" si="1"/>
        <v>Y</v>
      </c>
    </row>
    <row r="30" spans="1:4" x14ac:dyDescent="0.25">
      <c r="A30" s="7">
        <f t="shared" si="2"/>
        <v>29</v>
      </c>
      <c r="B30" s="7">
        <f t="shared" si="0"/>
        <v>46255</v>
      </c>
      <c r="C30" s="7">
        <f t="shared" si="3"/>
        <v>470525</v>
      </c>
      <c r="D30" s="7" t="str">
        <f t="shared" si="1"/>
        <v>Y</v>
      </c>
    </row>
    <row r="31" spans="1:4" x14ac:dyDescent="0.25">
      <c r="A31" s="7">
        <f t="shared" si="2"/>
        <v>30</v>
      </c>
      <c r="B31" s="7">
        <f t="shared" si="0"/>
        <v>49500</v>
      </c>
      <c r="C31" s="7">
        <f t="shared" si="3"/>
        <v>520025</v>
      </c>
      <c r="D31" s="7" t="str">
        <f t="shared" si="1"/>
        <v>Y</v>
      </c>
    </row>
    <row r="32" spans="1:4" x14ac:dyDescent="0.25">
      <c r="A32" s="7">
        <f t="shared" si="2"/>
        <v>31</v>
      </c>
      <c r="B32" s="7">
        <f t="shared" si="0"/>
        <v>52855</v>
      </c>
      <c r="C32" s="7">
        <f t="shared" si="3"/>
        <v>572880</v>
      </c>
      <c r="D32" s="7" t="str">
        <f t="shared" si="1"/>
        <v>Y</v>
      </c>
    </row>
    <row r="33" spans="1:4" x14ac:dyDescent="0.25">
      <c r="A33" s="7">
        <f t="shared" si="2"/>
        <v>32</v>
      </c>
      <c r="B33" s="7">
        <f t="shared" si="0"/>
        <v>56320</v>
      </c>
      <c r="C33" s="7">
        <f t="shared" si="3"/>
        <v>629200</v>
      </c>
      <c r="D33" s="7" t="str">
        <f t="shared" si="1"/>
        <v>Y</v>
      </c>
    </row>
    <row r="34" spans="1:4" x14ac:dyDescent="0.25">
      <c r="A34" s="7">
        <f t="shared" si="2"/>
        <v>33</v>
      </c>
      <c r="B34" s="7">
        <f t="shared" si="0"/>
        <v>59895</v>
      </c>
      <c r="C34" s="7">
        <f t="shared" si="3"/>
        <v>689095</v>
      </c>
      <c r="D34" s="7" t="str">
        <f t="shared" si="1"/>
        <v>Y</v>
      </c>
    </row>
    <row r="35" spans="1:4" x14ac:dyDescent="0.25">
      <c r="A35" s="7">
        <f t="shared" si="2"/>
        <v>34</v>
      </c>
      <c r="B35" s="7">
        <f t="shared" si="0"/>
        <v>63580</v>
      </c>
      <c r="C35" s="7">
        <f t="shared" si="3"/>
        <v>752675</v>
      </c>
      <c r="D35" s="7" t="str">
        <f t="shared" si="1"/>
        <v>Y</v>
      </c>
    </row>
    <row r="36" spans="1:4" x14ac:dyDescent="0.25">
      <c r="A36" s="7">
        <f t="shared" si="2"/>
        <v>35</v>
      </c>
      <c r="B36" s="7">
        <f t="shared" si="0"/>
        <v>67375</v>
      </c>
      <c r="C36" s="7">
        <f t="shared" si="3"/>
        <v>820050</v>
      </c>
      <c r="D36" s="7" t="str">
        <f t="shared" si="1"/>
        <v>Y</v>
      </c>
    </row>
    <row r="37" spans="1:4" x14ac:dyDescent="0.25">
      <c r="A37" s="7">
        <f t="shared" si="2"/>
        <v>36</v>
      </c>
      <c r="B37" s="7">
        <f t="shared" si="0"/>
        <v>71280</v>
      </c>
      <c r="C37" s="7">
        <f t="shared" si="3"/>
        <v>891330</v>
      </c>
      <c r="D37" s="7" t="str">
        <f t="shared" si="1"/>
        <v>Y</v>
      </c>
    </row>
    <row r="38" spans="1:4" x14ac:dyDescent="0.25">
      <c r="A38" s="7">
        <f t="shared" si="2"/>
        <v>37</v>
      </c>
      <c r="B38" s="7">
        <f t="shared" si="0"/>
        <v>75295</v>
      </c>
      <c r="C38" s="7">
        <f t="shared" si="3"/>
        <v>966625</v>
      </c>
      <c r="D38" s="7" t="str">
        <f t="shared" si="1"/>
        <v>Y</v>
      </c>
    </row>
    <row r="39" spans="1:4" x14ac:dyDescent="0.25">
      <c r="A39" s="7">
        <f t="shared" si="2"/>
        <v>38</v>
      </c>
      <c r="B39" s="7">
        <f t="shared" si="0"/>
        <v>79420</v>
      </c>
      <c r="C39" s="7">
        <f t="shared" si="3"/>
        <v>1046045</v>
      </c>
      <c r="D39" s="7" t="str">
        <f t="shared" si="1"/>
        <v>Y</v>
      </c>
    </row>
    <row r="40" spans="1:4" x14ac:dyDescent="0.25">
      <c r="A40" s="7">
        <f t="shared" si="2"/>
        <v>39</v>
      </c>
      <c r="B40" s="7">
        <f t="shared" si="0"/>
        <v>83655</v>
      </c>
      <c r="C40" s="7">
        <f t="shared" si="3"/>
        <v>1129700</v>
      </c>
      <c r="D40" s="7" t="str">
        <f t="shared" si="1"/>
        <v>Y</v>
      </c>
    </row>
    <row r="41" spans="1:4" x14ac:dyDescent="0.25">
      <c r="A41" s="7">
        <f t="shared" si="2"/>
        <v>40</v>
      </c>
      <c r="B41" s="7">
        <f t="shared" si="0"/>
        <v>88000</v>
      </c>
      <c r="C41" s="7">
        <f t="shared" si="3"/>
        <v>1217700</v>
      </c>
      <c r="D41" s="7" t="str">
        <f t="shared" si="1"/>
        <v>Y</v>
      </c>
    </row>
    <row r="42" spans="1:4" x14ac:dyDescent="0.25">
      <c r="A42" s="7">
        <f t="shared" si="2"/>
        <v>41</v>
      </c>
      <c r="B42" s="7">
        <f t="shared" si="0"/>
        <v>92455</v>
      </c>
      <c r="C42" s="7">
        <f t="shared" si="3"/>
        <v>1310155</v>
      </c>
      <c r="D42" s="7" t="str">
        <f t="shared" si="1"/>
        <v>Y</v>
      </c>
    </row>
    <row r="43" spans="1:4" x14ac:dyDescent="0.25">
      <c r="A43" s="7">
        <f t="shared" si="2"/>
        <v>42</v>
      </c>
      <c r="B43" s="7">
        <f t="shared" si="0"/>
        <v>97020</v>
      </c>
      <c r="C43" s="7">
        <f t="shared" si="3"/>
        <v>1407175</v>
      </c>
      <c r="D43" s="7" t="str">
        <f t="shared" si="1"/>
        <v>Y</v>
      </c>
    </row>
    <row r="44" spans="1:4" x14ac:dyDescent="0.25">
      <c r="A44" s="7">
        <f t="shared" si="2"/>
        <v>43</v>
      </c>
      <c r="B44" s="7">
        <f t="shared" si="0"/>
        <v>101695</v>
      </c>
      <c r="C44" s="7">
        <f t="shared" si="3"/>
        <v>1508870</v>
      </c>
      <c r="D44" s="7" t="str">
        <f t="shared" si="1"/>
        <v>Y</v>
      </c>
    </row>
    <row r="45" spans="1:4" x14ac:dyDescent="0.25">
      <c r="A45" s="7">
        <f t="shared" si="2"/>
        <v>44</v>
      </c>
      <c r="B45" s="7">
        <f t="shared" si="0"/>
        <v>106480</v>
      </c>
      <c r="C45" s="7">
        <f t="shared" si="3"/>
        <v>1615350</v>
      </c>
      <c r="D45" s="7" t="str">
        <f t="shared" si="1"/>
        <v>Y</v>
      </c>
    </row>
    <row r="46" spans="1:4" x14ac:dyDescent="0.25">
      <c r="A46" s="7">
        <f t="shared" si="2"/>
        <v>45</v>
      </c>
      <c r="B46" s="7">
        <f t="shared" si="0"/>
        <v>111375</v>
      </c>
      <c r="C46" s="7">
        <f t="shared" si="3"/>
        <v>1726725</v>
      </c>
      <c r="D46" s="7" t="str">
        <f t="shared" si="1"/>
        <v>Y</v>
      </c>
    </row>
    <row r="47" spans="1:4" x14ac:dyDescent="0.25">
      <c r="A47" s="7">
        <f t="shared" si="2"/>
        <v>46</v>
      </c>
      <c r="B47" s="7">
        <f t="shared" si="0"/>
        <v>116380</v>
      </c>
      <c r="C47" s="7">
        <f t="shared" si="3"/>
        <v>1843105</v>
      </c>
      <c r="D47" s="7" t="str">
        <f t="shared" si="1"/>
        <v>Y</v>
      </c>
    </row>
    <row r="48" spans="1:4" x14ac:dyDescent="0.25">
      <c r="A48" s="7">
        <f t="shared" si="2"/>
        <v>47</v>
      </c>
      <c r="B48" s="7">
        <f t="shared" si="0"/>
        <v>121495</v>
      </c>
      <c r="C48" s="7">
        <f t="shared" si="3"/>
        <v>1964600</v>
      </c>
      <c r="D48" s="7" t="str">
        <f t="shared" si="1"/>
        <v>Y</v>
      </c>
    </row>
    <row r="49" spans="1:4" x14ac:dyDescent="0.25">
      <c r="A49" s="7">
        <f t="shared" si="2"/>
        <v>48</v>
      </c>
      <c r="B49" s="7">
        <f t="shared" si="0"/>
        <v>126720</v>
      </c>
      <c r="C49" s="7">
        <f t="shared" si="3"/>
        <v>2091320</v>
      </c>
      <c r="D49" s="7" t="str">
        <f t="shared" si="1"/>
        <v>Y</v>
      </c>
    </row>
    <row r="50" spans="1:4" x14ac:dyDescent="0.25">
      <c r="A50" s="7">
        <f t="shared" si="2"/>
        <v>49</v>
      </c>
      <c r="B50" s="7">
        <f t="shared" si="0"/>
        <v>132055</v>
      </c>
      <c r="C50" s="7">
        <f t="shared" si="3"/>
        <v>2223375</v>
      </c>
      <c r="D50" s="7" t="str">
        <f t="shared" si="1"/>
        <v>Y</v>
      </c>
    </row>
    <row r="51" spans="1:4" x14ac:dyDescent="0.25">
      <c r="A51" s="7">
        <f t="shared" si="2"/>
        <v>50</v>
      </c>
      <c r="B51" s="7">
        <f t="shared" si="0"/>
        <v>137500</v>
      </c>
      <c r="C51" s="7">
        <f t="shared" si="3"/>
        <v>2360875</v>
      </c>
      <c r="D51" s="7" t="str">
        <f t="shared" si="1"/>
        <v>Y</v>
      </c>
    </row>
    <row r="52" spans="1:4" x14ac:dyDescent="0.25">
      <c r="A52" s="7">
        <f t="shared" si="2"/>
        <v>51</v>
      </c>
      <c r="B52" s="7">
        <f t="shared" si="0"/>
        <v>143055</v>
      </c>
      <c r="C52" s="7">
        <f t="shared" si="3"/>
        <v>2503930</v>
      </c>
      <c r="D52" s="7" t="str">
        <f t="shared" si="1"/>
        <v>Y</v>
      </c>
    </row>
    <row r="53" spans="1:4" x14ac:dyDescent="0.25">
      <c r="A53" s="7">
        <f t="shared" si="2"/>
        <v>52</v>
      </c>
      <c r="B53" s="7">
        <f t="shared" si="0"/>
        <v>148720</v>
      </c>
      <c r="C53" s="7">
        <f t="shared" si="3"/>
        <v>2652650</v>
      </c>
      <c r="D53" s="7" t="str">
        <f t="shared" si="1"/>
        <v>Y</v>
      </c>
    </row>
    <row r="54" spans="1:4" x14ac:dyDescent="0.25">
      <c r="A54" s="7">
        <f t="shared" si="2"/>
        <v>53</v>
      </c>
      <c r="B54" s="7">
        <f t="shared" si="0"/>
        <v>154495</v>
      </c>
      <c r="C54" s="7">
        <f t="shared" si="3"/>
        <v>2807145</v>
      </c>
      <c r="D54" s="7" t="str">
        <f t="shared" si="1"/>
        <v>Y</v>
      </c>
    </row>
    <row r="55" spans="1:4" x14ac:dyDescent="0.25">
      <c r="A55" s="7">
        <f t="shared" si="2"/>
        <v>54</v>
      </c>
      <c r="B55" s="7">
        <f t="shared" si="0"/>
        <v>160380</v>
      </c>
      <c r="C55" s="7">
        <f t="shared" si="3"/>
        <v>2967525</v>
      </c>
      <c r="D55" s="7" t="str">
        <f t="shared" si="1"/>
        <v>Y</v>
      </c>
    </row>
    <row r="56" spans="1:4" x14ac:dyDescent="0.25">
      <c r="A56" s="7">
        <f t="shared" si="2"/>
        <v>55</v>
      </c>
      <c r="B56" s="7">
        <f t="shared" si="0"/>
        <v>166375</v>
      </c>
      <c r="C56" s="7">
        <f t="shared" si="3"/>
        <v>3133900</v>
      </c>
      <c r="D56" s="7" t="str">
        <f t="shared" si="1"/>
        <v>Y</v>
      </c>
    </row>
    <row r="57" spans="1:4" x14ac:dyDescent="0.25">
      <c r="A57" s="7">
        <f t="shared" si="2"/>
        <v>56</v>
      </c>
      <c r="B57" s="7">
        <f t="shared" si="0"/>
        <v>172480</v>
      </c>
      <c r="C57" s="7">
        <f t="shared" si="3"/>
        <v>3306380</v>
      </c>
      <c r="D57" s="7" t="str">
        <f t="shared" si="1"/>
        <v>Y</v>
      </c>
    </row>
    <row r="58" spans="1:4" x14ac:dyDescent="0.25">
      <c r="A58" s="7">
        <f t="shared" si="2"/>
        <v>57</v>
      </c>
      <c r="B58" s="7">
        <f t="shared" si="0"/>
        <v>178695</v>
      </c>
      <c r="C58" s="7">
        <f t="shared" si="3"/>
        <v>3485075</v>
      </c>
      <c r="D58" s="7" t="str">
        <f t="shared" si="1"/>
        <v>Y</v>
      </c>
    </row>
    <row r="59" spans="1:4" x14ac:dyDescent="0.25">
      <c r="A59" s="7">
        <f t="shared" si="2"/>
        <v>58</v>
      </c>
      <c r="B59" s="7">
        <f t="shared" si="0"/>
        <v>185020</v>
      </c>
      <c r="C59" s="7">
        <f t="shared" si="3"/>
        <v>3670095</v>
      </c>
      <c r="D59" s="7" t="str">
        <f t="shared" si="1"/>
        <v>Y</v>
      </c>
    </row>
    <row r="60" spans="1:4" x14ac:dyDescent="0.25">
      <c r="A60" s="7">
        <f t="shared" si="2"/>
        <v>59</v>
      </c>
      <c r="B60" s="7">
        <f t="shared" si="0"/>
        <v>191455</v>
      </c>
      <c r="C60" s="7">
        <f t="shared" si="3"/>
        <v>3861550</v>
      </c>
      <c r="D60" s="7" t="str">
        <f t="shared" si="1"/>
        <v>Y</v>
      </c>
    </row>
    <row r="61" spans="1:4" x14ac:dyDescent="0.25">
      <c r="A61" s="7">
        <f t="shared" si="2"/>
        <v>60</v>
      </c>
      <c r="B61" s="7">
        <f t="shared" si="0"/>
        <v>198000</v>
      </c>
      <c r="C61" s="7">
        <f t="shared" si="3"/>
        <v>4059550</v>
      </c>
      <c r="D61" s="7" t="str">
        <f t="shared" si="1"/>
        <v>Y</v>
      </c>
    </row>
    <row r="62" spans="1:4" x14ac:dyDescent="0.25">
      <c r="A62" s="7">
        <f t="shared" si="2"/>
        <v>61</v>
      </c>
      <c r="B62" s="7">
        <f t="shared" si="0"/>
        <v>204655</v>
      </c>
      <c r="C62" s="7">
        <f t="shared" si="3"/>
        <v>4264205</v>
      </c>
      <c r="D62" s="7" t="str">
        <f t="shared" si="1"/>
        <v>Y</v>
      </c>
    </row>
    <row r="63" spans="1:4" x14ac:dyDescent="0.25">
      <c r="A63" s="7">
        <f t="shared" si="2"/>
        <v>62</v>
      </c>
      <c r="B63" s="7">
        <f t="shared" si="0"/>
        <v>211420</v>
      </c>
      <c r="C63" s="7">
        <f t="shared" si="3"/>
        <v>4475625</v>
      </c>
      <c r="D63" s="7" t="str">
        <f t="shared" si="1"/>
        <v>Y</v>
      </c>
    </row>
    <row r="64" spans="1:4" x14ac:dyDescent="0.25">
      <c r="A64" s="7">
        <f t="shared" si="2"/>
        <v>63</v>
      </c>
      <c r="B64" s="7">
        <f t="shared" si="0"/>
        <v>218295</v>
      </c>
      <c r="C64" s="7">
        <f t="shared" si="3"/>
        <v>4693920</v>
      </c>
      <c r="D64" s="7" t="str">
        <f t="shared" si="1"/>
        <v>Y</v>
      </c>
    </row>
    <row r="65" spans="1:4" x14ac:dyDescent="0.25">
      <c r="A65" s="7">
        <f t="shared" si="2"/>
        <v>64</v>
      </c>
      <c r="B65" s="7">
        <f t="shared" si="0"/>
        <v>225280</v>
      </c>
      <c r="C65" s="7">
        <f t="shared" si="3"/>
        <v>4919200</v>
      </c>
      <c r="D65" s="7" t="str">
        <f t="shared" si="1"/>
        <v>Y</v>
      </c>
    </row>
    <row r="66" spans="1:4" x14ac:dyDescent="0.25">
      <c r="A66" s="7">
        <f t="shared" si="2"/>
        <v>65</v>
      </c>
      <c r="B66" s="7">
        <f t="shared" si="0"/>
        <v>232375</v>
      </c>
      <c r="C66" s="7">
        <f t="shared" si="3"/>
        <v>5151575</v>
      </c>
      <c r="D66" s="7" t="str">
        <f t="shared" si="1"/>
        <v>Y</v>
      </c>
    </row>
    <row r="67" spans="1:4" x14ac:dyDescent="0.25">
      <c r="A67" s="7">
        <f t="shared" si="2"/>
        <v>66</v>
      </c>
      <c r="B67" s="7">
        <f t="shared" ref="B67:B130" si="4">55*A67^2</f>
        <v>239580</v>
      </c>
      <c r="C67" s="7">
        <f t="shared" si="3"/>
        <v>5391155</v>
      </c>
      <c r="D67" s="7" t="str">
        <f t="shared" ref="D67:D130" si="5">IF(C67&lt;=$G$2,"Y","N")</f>
        <v>Y</v>
      </c>
    </row>
    <row r="68" spans="1:4" x14ac:dyDescent="0.25">
      <c r="A68" s="7">
        <f t="shared" ref="A68:A131" si="6">A67+1</f>
        <v>67</v>
      </c>
      <c r="B68" s="7">
        <f t="shared" si="4"/>
        <v>246895</v>
      </c>
      <c r="C68" s="7">
        <f t="shared" si="3"/>
        <v>5638050</v>
      </c>
      <c r="D68" s="7" t="str">
        <f t="shared" si="5"/>
        <v>Y</v>
      </c>
    </row>
    <row r="69" spans="1:4" x14ac:dyDescent="0.25">
      <c r="A69" s="7">
        <f t="shared" si="6"/>
        <v>68</v>
      </c>
      <c r="B69" s="7">
        <f t="shared" si="4"/>
        <v>254320</v>
      </c>
      <c r="C69" s="7">
        <f t="shared" ref="C69:C132" si="7">B69+C68</f>
        <v>5892370</v>
      </c>
      <c r="D69" s="7" t="str">
        <f t="shared" si="5"/>
        <v>Y</v>
      </c>
    </row>
    <row r="70" spans="1:4" x14ac:dyDescent="0.25">
      <c r="A70" s="7">
        <f t="shared" si="6"/>
        <v>69</v>
      </c>
      <c r="B70" s="7">
        <f t="shared" si="4"/>
        <v>261855</v>
      </c>
      <c r="C70" s="7">
        <f t="shared" si="7"/>
        <v>6154225</v>
      </c>
      <c r="D70" s="7" t="str">
        <f t="shared" si="5"/>
        <v>Y</v>
      </c>
    </row>
    <row r="71" spans="1:4" x14ac:dyDescent="0.25">
      <c r="A71" s="7">
        <f t="shared" si="6"/>
        <v>70</v>
      </c>
      <c r="B71" s="7">
        <f t="shared" si="4"/>
        <v>269500</v>
      </c>
      <c r="C71" s="7">
        <f t="shared" si="7"/>
        <v>6423725</v>
      </c>
      <c r="D71" s="7" t="str">
        <f t="shared" si="5"/>
        <v>Y</v>
      </c>
    </row>
    <row r="72" spans="1:4" x14ac:dyDescent="0.25">
      <c r="A72" s="7">
        <f t="shared" si="6"/>
        <v>71</v>
      </c>
      <c r="B72" s="7">
        <f t="shared" si="4"/>
        <v>277255</v>
      </c>
      <c r="C72" s="7">
        <f t="shared" si="7"/>
        <v>6700980</v>
      </c>
      <c r="D72" s="7" t="str">
        <f t="shared" si="5"/>
        <v>Y</v>
      </c>
    </row>
    <row r="73" spans="1:4" x14ac:dyDescent="0.25">
      <c r="A73" s="7">
        <f t="shared" si="6"/>
        <v>72</v>
      </c>
      <c r="B73" s="7">
        <f t="shared" si="4"/>
        <v>285120</v>
      </c>
      <c r="C73" s="7">
        <f t="shared" si="7"/>
        <v>6986100</v>
      </c>
      <c r="D73" s="7" t="str">
        <f t="shared" si="5"/>
        <v>Y</v>
      </c>
    </row>
    <row r="74" spans="1:4" x14ac:dyDescent="0.25">
      <c r="A74" s="7">
        <f t="shared" si="6"/>
        <v>73</v>
      </c>
      <c r="B74" s="7">
        <f t="shared" si="4"/>
        <v>293095</v>
      </c>
      <c r="C74" s="7">
        <f t="shared" si="7"/>
        <v>7279195</v>
      </c>
      <c r="D74" s="7" t="str">
        <f t="shared" si="5"/>
        <v>Y</v>
      </c>
    </row>
    <row r="75" spans="1:4" x14ac:dyDescent="0.25">
      <c r="A75" s="7">
        <f t="shared" si="6"/>
        <v>74</v>
      </c>
      <c r="B75" s="7">
        <f t="shared" si="4"/>
        <v>301180</v>
      </c>
      <c r="C75" s="7">
        <f t="shared" si="7"/>
        <v>7580375</v>
      </c>
      <c r="D75" s="7" t="str">
        <f t="shared" si="5"/>
        <v>Y</v>
      </c>
    </row>
    <row r="76" spans="1:4" x14ac:dyDescent="0.25">
      <c r="A76" s="7">
        <f t="shared" si="6"/>
        <v>75</v>
      </c>
      <c r="B76" s="7">
        <f t="shared" si="4"/>
        <v>309375</v>
      </c>
      <c r="C76" s="7">
        <f t="shared" si="7"/>
        <v>7889750</v>
      </c>
      <c r="D76" s="7" t="str">
        <f t="shared" si="5"/>
        <v>Y</v>
      </c>
    </row>
    <row r="77" spans="1:4" x14ac:dyDescent="0.25">
      <c r="A77" s="7">
        <f t="shared" si="6"/>
        <v>76</v>
      </c>
      <c r="B77" s="7">
        <f t="shared" si="4"/>
        <v>317680</v>
      </c>
      <c r="C77" s="7">
        <f t="shared" si="7"/>
        <v>8207430</v>
      </c>
      <c r="D77" s="7" t="str">
        <f t="shared" si="5"/>
        <v>Y</v>
      </c>
    </row>
    <row r="78" spans="1:4" x14ac:dyDescent="0.25">
      <c r="A78" s="7">
        <f t="shared" si="6"/>
        <v>77</v>
      </c>
      <c r="B78" s="7">
        <f t="shared" si="4"/>
        <v>326095</v>
      </c>
      <c r="C78" s="7">
        <f t="shared" si="7"/>
        <v>8533525</v>
      </c>
      <c r="D78" s="7" t="str">
        <f t="shared" si="5"/>
        <v>Y</v>
      </c>
    </row>
    <row r="79" spans="1:4" x14ac:dyDescent="0.25">
      <c r="A79" s="7">
        <f t="shared" si="6"/>
        <v>78</v>
      </c>
      <c r="B79" s="7">
        <f t="shared" si="4"/>
        <v>334620</v>
      </c>
      <c r="C79" s="7">
        <f t="shared" si="7"/>
        <v>8868145</v>
      </c>
      <c r="D79" s="7" t="str">
        <f t="shared" si="5"/>
        <v>Y</v>
      </c>
    </row>
    <row r="80" spans="1:4" x14ac:dyDescent="0.25">
      <c r="A80" s="7">
        <f t="shared" si="6"/>
        <v>79</v>
      </c>
      <c r="B80" s="7">
        <f t="shared" si="4"/>
        <v>343255</v>
      </c>
      <c r="C80" s="7">
        <f t="shared" si="7"/>
        <v>9211400</v>
      </c>
      <c r="D80" s="7" t="str">
        <f t="shared" si="5"/>
        <v>Y</v>
      </c>
    </row>
    <row r="81" spans="1:4" x14ac:dyDescent="0.25">
      <c r="A81" s="7">
        <f t="shared" si="6"/>
        <v>80</v>
      </c>
      <c r="B81" s="7">
        <f t="shared" si="4"/>
        <v>352000</v>
      </c>
      <c r="C81" s="7">
        <f t="shared" si="7"/>
        <v>9563400</v>
      </c>
      <c r="D81" s="7" t="str">
        <f t="shared" si="5"/>
        <v>Y</v>
      </c>
    </row>
    <row r="82" spans="1:4" x14ac:dyDescent="0.25">
      <c r="A82" s="7">
        <f t="shared" si="6"/>
        <v>81</v>
      </c>
      <c r="B82" s="7">
        <f t="shared" si="4"/>
        <v>360855</v>
      </c>
      <c r="C82" s="7">
        <f t="shared" si="7"/>
        <v>9924255</v>
      </c>
      <c r="D82" s="7" t="str">
        <f t="shared" si="5"/>
        <v>Y</v>
      </c>
    </row>
    <row r="83" spans="1:4" x14ac:dyDescent="0.25">
      <c r="A83" s="7">
        <f t="shared" si="6"/>
        <v>82</v>
      </c>
      <c r="B83" s="7">
        <f t="shared" si="4"/>
        <v>369820</v>
      </c>
      <c r="C83" s="7">
        <f t="shared" si="7"/>
        <v>10294075</v>
      </c>
      <c r="D83" s="7" t="str">
        <f t="shared" si="5"/>
        <v>Y</v>
      </c>
    </row>
    <row r="84" spans="1:4" x14ac:dyDescent="0.25">
      <c r="A84" s="7">
        <f t="shared" si="6"/>
        <v>83</v>
      </c>
      <c r="B84" s="7">
        <f t="shared" si="4"/>
        <v>378895</v>
      </c>
      <c r="C84" s="7">
        <f t="shared" si="7"/>
        <v>10672970</v>
      </c>
      <c r="D84" s="7" t="str">
        <f t="shared" si="5"/>
        <v>Y</v>
      </c>
    </row>
    <row r="85" spans="1:4" x14ac:dyDescent="0.25">
      <c r="A85" s="7">
        <f t="shared" si="6"/>
        <v>84</v>
      </c>
      <c r="B85" s="7">
        <f t="shared" si="4"/>
        <v>388080</v>
      </c>
      <c r="C85" s="7">
        <f t="shared" si="7"/>
        <v>11061050</v>
      </c>
      <c r="D85" s="7" t="str">
        <f t="shared" si="5"/>
        <v>Y</v>
      </c>
    </row>
    <row r="86" spans="1:4" x14ac:dyDescent="0.25">
      <c r="A86" s="7">
        <f t="shared" si="6"/>
        <v>85</v>
      </c>
      <c r="B86" s="7">
        <f t="shared" si="4"/>
        <v>397375</v>
      </c>
      <c r="C86" s="7">
        <f t="shared" si="7"/>
        <v>11458425</v>
      </c>
      <c r="D86" s="7" t="str">
        <f t="shared" si="5"/>
        <v>Y</v>
      </c>
    </row>
    <row r="87" spans="1:4" x14ac:dyDescent="0.25">
      <c r="A87" s="7">
        <f t="shared" si="6"/>
        <v>86</v>
      </c>
      <c r="B87" s="7">
        <f t="shared" si="4"/>
        <v>406780</v>
      </c>
      <c r="C87" s="7">
        <f t="shared" si="7"/>
        <v>11865205</v>
      </c>
      <c r="D87" s="7" t="str">
        <f t="shared" si="5"/>
        <v>Y</v>
      </c>
    </row>
    <row r="88" spans="1:4" x14ac:dyDescent="0.25">
      <c r="A88" s="7">
        <f t="shared" si="6"/>
        <v>87</v>
      </c>
      <c r="B88" s="7">
        <f t="shared" si="4"/>
        <v>416295</v>
      </c>
      <c r="C88" s="7">
        <f t="shared" si="7"/>
        <v>12281500</v>
      </c>
      <c r="D88" s="7" t="str">
        <f t="shared" si="5"/>
        <v>Y</v>
      </c>
    </row>
    <row r="89" spans="1:4" x14ac:dyDescent="0.25">
      <c r="A89" s="7">
        <f t="shared" si="6"/>
        <v>88</v>
      </c>
      <c r="B89" s="7">
        <f t="shared" si="4"/>
        <v>425920</v>
      </c>
      <c r="C89" s="7">
        <f t="shared" si="7"/>
        <v>12707420</v>
      </c>
      <c r="D89" s="7" t="str">
        <f t="shared" si="5"/>
        <v>Y</v>
      </c>
    </row>
    <row r="90" spans="1:4" x14ac:dyDescent="0.25">
      <c r="A90" s="7">
        <f t="shared" si="6"/>
        <v>89</v>
      </c>
      <c r="B90" s="7">
        <f t="shared" si="4"/>
        <v>435655</v>
      </c>
      <c r="C90" s="7">
        <f t="shared" si="7"/>
        <v>13143075</v>
      </c>
      <c r="D90" s="7" t="str">
        <f t="shared" si="5"/>
        <v>Y</v>
      </c>
    </row>
    <row r="91" spans="1:4" x14ac:dyDescent="0.25">
      <c r="A91" s="7">
        <f t="shared" si="6"/>
        <v>90</v>
      </c>
      <c r="B91" s="7">
        <f t="shared" si="4"/>
        <v>445500</v>
      </c>
      <c r="C91" s="7">
        <f t="shared" si="7"/>
        <v>13588575</v>
      </c>
      <c r="D91" s="7" t="str">
        <f t="shared" si="5"/>
        <v>Y</v>
      </c>
    </row>
    <row r="92" spans="1:4" x14ac:dyDescent="0.25">
      <c r="A92" s="7">
        <f t="shared" si="6"/>
        <v>91</v>
      </c>
      <c r="B92" s="7">
        <f t="shared" si="4"/>
        <v>455455</v>
      </c>
      <c r="C92" s="7">
        <f t="shared" si="7"/>
        <v>14044030</v>
      </c>
      <c r="D92" s="7" t="str">
        <f t="shared" si="5"/>
        <v>Y</v>
      </c>
    </row>
    <row r="93" spans="1:4" x14ac:dyDescent="0.25">
      <c r="A93" s="7">
        <f t="shared" si="6"/>
        <v>92</v>
      </c>
      <c r="B93" s="7">
        <f t="shared" si="4"/>
        <v>465520</v>
      </c>
      <c r="C93" s="7">
        <f t="shared" si="7"/>
        <v>14509550</v>
      </c>
      <c r="D93" s="7" t="str">
        <f t="shared" si="5"/>
        <v>Y</v>
      </c>
    </row>
    <row r="94" spans="1:4" x14ac:dyDescent="0.25">
      <c r="A94" s="7">
        <f t="shared" si="6"/>
        <v>93</v>
      </c>
      <c r="B94" s="7">
        <f t="shared" si="4"/>
        <v>475695</v>
      </c>
      <c r="C94" s="7">
        <f t="shared" si="7"/>
        <v>14985245</v>
      </c>
      <c r="D94" s="7" t="str">
        <f t="shared" si="5"/>
        <v>Y</v>
      </c>
    </row>
    <row r="95" spans="1:4" x14ac:dyDescent="0.25">
      <c r="A95" s="7">
        <f t="shared" si="6"/>
        <v>94</v>
      </c>
      <c r="B95" s="7">
        <f t="shared" si="4"/>
        <v>485980</v>
      </c>
      <c r="C95" s="7">
        <f t="shared" si="7"/>
        <v>15471225</v>
      </c>
      <c r="D95" s="7" t="str">
        <f t="shared" si="5"/>
        <v>Y</v>
      </c>
    </row>
    <row r="96" spans="1:4" x14ac:dyDescent="0.25">
      <c r="A96" s="7">
        <f t="shared" si="6"/>
        <v>95</v>
      </c>
      <c r="B96" s="7">
        <f t="shared" si="4"/>
        <v>496375</v>
      </c>
      <c r="C96" s="7">
        <f t="shared" si="7"/>
        <v>15967600</v>
      </c>
      <c r="D96" s="7" t="str">
        <f t="shared" si="5"/>
        <v>Y</v>
      </c>
    </row>
    <row r="97" spans="1:4" x14ac:dyDescent="0.25">
      <c r="A97" s="7">
        <f t="shared" si="6"/>
        <v>96</v>
      </c>
      <c r="B97" s="7">
        <f t="shared" si="4"/>
        <v>506880</v>
      </c>
      <c r="C97" s="7">
        <f t="shared" si="7"/>
        <v>16474480</v>
      </c>
      <c r="D97" s="7" t="str">
        <f t="shared" si="5"/>
        <v>Y</v>
      </c>
    </row>
    <row r="98" spans="1:4" x14ac:dyDescent="0.25">
      <c r="A98" s="7">
        <f t="shared" si="6"/>
        <v>97</v>
      </c>
      <c r="B98" s="7">
        <f t="shared" si="4"/>
        <v>517495</v>
      </c>
      <c r="C98" s="7">
        <f t="shared" si="7"/>
        <v>16991975</v>
      </c>
      <c r="D98" s="7" t="str">
        <f t="shared" si="5"/>
        <v>Y</v>
      </c>
    </row>
    <row r="99" spans="1:4" x14ac:dyDescent="0.25">
      <c r="A99" s="7">
        <f t="shared" si="6"/>
        <v>98</v>
      </c>
      <c r="B99" s="7">
        <f t="shared" si="4"/>
        <v>528220</v>
      </c>
      <c r="C99" s="7">
        <f t="shared" si="7"/>
        <v>17520195</v>
      </c>
      <c r="D99" s="7" t="str">
        <f t="shared" si="5"/>
        <v>Y</v>
      </c>
    </row>
    <row r="100" spans="1:4" x14ac:dyDescent="0.25">
      <c r="A100" s="7">
        <f t="shared" si="6"/>
        <v>99</v>
      </c>
      <c r="B100" s="7">
        <f t="shared" si="4"/>
        <v>539055</v>
      </c>
      <c r="C100" s="7">
        <f t="shared" si="7"/>
        <v>18059250</v>
      </c>
      <c r="D100" s="7" t="str">
        <f t="shared" si="5"/>
        <v>Y</v>
      </c>
    </row>
    <row r="101" spans="1:4" x14ac:dyDescent="0.25">
      <c r="A101" s="7">
        <f t="shared" si="6"/>
        <v>100</v>
      </c>
      <c r="B101" s="7">
        <f t="shared" si="4"/>
        <v>550000</v>
      </c>
      <c r="C101" s="7">
        <f t="shared" si="7"/>
        <v>18609250</v>
      </c>
      <c r="D101" s="7" t="str">
        <f t="shared" si="5"/>
        <v>Y</v>
      </c>
    </row>
    <row r="102" spans="1:4" x14ac:dyDescent="0.25">
      <c r="A102" s="7">
        <f t="shared" si="6"/>
        <v>101</v>
      </c>
      <c r="B102" s="7">
        <f t="shared" si="4"/>
        <v>561055</v>
      </c>
      <c r="C102" s="7">
        <f t="shared" si="7"/>
        <v>19170305</v>
      </c>
      <c r="D102" s="7" t="str">
        <f t="shared" si="5"/>
        <v>Y</v>
      </c>
    </row>
    <row r="103" spans="1:4" x14ac:dyDescent="0.25">
      <c r="A103" s="7">
        <f t="shared" si="6"/>
        <v>102</v>
      </c>
      <c r="B103" s="7">
        <f t="shared" si="4"/>
        <v>572220</v>
      </c>
      <c r="C103" s="7">
        <f t="shared" si="7"/>
        <v>19742525</v>
      </c>
      <c r="D103" s="7" t="str">
        <f t="shared" si="5"/>
        <v>Y</v>
      </c>
    </row>
    <row r="104" spans="1:4" x14ac:dyDescent="0.25">
      <c r="A104" s="7">
        <f t="shared" si="6"/>
        <v>103</v>
      </c>
      <c r="B104" s="7">
        <f t="shared" si="4"/>
        <v>583495</v>
      </c>
      <c r="C104" s="7">
        <f t="shared" si="7"/>
        <v>20326020</v>
      </c>
      <c r="D104" s="7" t="str">
        <f t="shared" si="5"/>
        <v>Y</v>
      </c>
    </row>
    <row r="105" spans="1:4" x14ac:dyDescent="0.25">
      <c r="A105" s="7">
        <f t="shared" si="6"/>
        <v>104</v>
      </c>
      <c r="B105" s="7">
        <f t="shared" si="4"/>
        <v>594880</v>
      </c>
      <c r="C105" s="7">
        <f t="shared" si="7"/>
        <v>20920900</v>
      </c>
      <c r="D105" s="7" t="str">
        <f t="shared" si="5"/>
        <v>Y</v>
      </c>
    </row>
    <row r="106" spans="1:4" x14ac:dyDescent="0.25">
      <c r="A106" s="7">
        <f t="shared" si="6"/>
        <v>105</v>
      </c>
      <c r="B106" s="7">
        <f t="shared" si="4"/>
        <v>606375</v>
      </c>
      <c r="C106" s="7">
        <f t="shared" si="7"/>
        <v>21527275</v>
      </c>
      <c r="D106" s="7" t="str">
        <f t="shared" si="5"/>
        <v>Y</v>
      </c>
    </row>
    <row r="107" spans="1:4" x14ac:dyDescent="0.25">
      <c r="A107" s="7">
        <f t="shared" si="6"/>
        <v>106</v>
      </c>
      <c r="B107" s="7">
        <f t="shared" si="4"/>
        <v>617980</v>
      </c>
      <c r="C107" s="7">
        <f t="shared" si="7"/>
        <v>22145255</v>
      </c>
      <c r="D107" s="7" t="str">
        <f t="shared" si="5"/>
        <v>Y</v>
      </c>
    </row>
    <row r="108" spans="1:4" x14ac:dyDescent="0.25">
      <c r="A108" s="7">
        <f t="shared" si="6"/>
        <v>107</v>
      </c>
      <c r="B108" s="7">
        <f t="shared" si="4"/>
        <v>629695</v>
      </c>
      <c r="C108" s="7">
        <f t="shared" si="7"/>
        <v>22774950</v>
      </c>
      <c r="D108" s="7" t="str">
        <f t="shared" si="5"/>
        <v>Y</v>
      </c>
    </row>
    <row r="109" spans="1:4" x14ac:dyDescent="0.25">
      <c r="A109" s="7">
        <f t="shared" si="6"/>
        <v>108</v>
      </c>
      <c r="B109" s="7">
        <f t="shared" si="4"/>
        <v>641520</v>
      </c>
      <c r="C109" s="7">
        <f t="shared" si="7"/>
        <v>23416470</v>
      </c>
      <c r="D109" s="7" t="str">
        <f t="shared" si="5"/>
        <v>Y</v>
      </c>
    </row>
    <row r="110" spans="1:4" x14ac:dyDescent="0.25">
      <c r="A110" s="7">
        <f t="shared" si="6"/>
        <v>109</v>
      </c>
      <c r="B110" s="7">
        <f t="shared" si="4"/>
        <v>653455</v>
      </c>
      <c r="C110" s="7">
        <f t="shared" si="7"/>
        <v>24069925</v>
      </c>
      <c r="D110" s="7" t="str">
        <f t="shared" si="5"/>
        <v>Y</v>
      </c>
    </row>
    <row r="111" spans="1:4" x14ac:dyDescent="0.25">
      <c r="A111" s="7">
        <f t="shared" si="6"/>
        <v>110</v>
      </c>
      <c r="B111" s="7">
        <f t="shared" si="4"/>
        <v>665500</v>
      </c>
      <c r="C111" s="7">
        <f t="shared" si="7"/>
        <v>24735425</v>
      </c>
      <c r="D111" s="7" t="str">
        <f t="shared" si="5"/>
        <v>Y</v>
      </c>
    </row>
    <row r="112" spans="1:4" x14ac:dyDescent="0.25">
      <c r="A112" s="7">
        <f t="shared" si="6"/>
        <v>111</v>
      </c>
      <c r="B112" s="7">
        <f t="shared" si="4"/>
        <v>677655</v>
      </c>
      <c r="C112" s="7">
        <f t="shared" si="7"/>
        <v>25413080</v>
      </c>
      <c r="D112" s="7" t="str">
        <f t="shared" si="5"/>
        <v>Y</v>
      </c>
    </row>
    <row r="113" spans="1:4" x14ac:dyDescent="0.25">
      <c r="A113" s="7">
        <f t="shared" si="6"/>
        <v>112</v>
      </c>
      <c r="B113" s="7">
        <f t="shared" si="4"/>
        <v>689920</v>
      </c>
      <c r="C113" s="7">
        <f t="shared" si="7"/>
        <v>26103000</v>
      </c>
      <c r="D113" s="7" t="str">
        <f t="shared" si="5"/>
        <v>Y</v>
      </c>
    </row>
    <row r="114" spans="1:4" x14ac:dyDescent="0.25">
      <c r="A114" s="7">
        <f t="shared" si="6"/>
        <v>113</v>
      </c>
      <c r="B114" s="7">
        <f t="shared" si="4"/>
        <v>702295</v>
      </c>
      <c r="C114" s="7">
        <f t="shared" si="7"/>
        <v>26805295</v>
      </c>
      <c r="D114" s="7" t="str">
        <f t="shared" si="5"/>
        <v>Y</v>
      </c>
    </row>
    <row r="115" spans="1:4" x14ac:dyDescent="0.25">
      <c r="A115" s="7">
        <f t="shared" si="6"/>
        <v>114</v>
      </c>
      <c r="B115" s="7">
        <f t="shared" si="4"/>
        <v>714780</v>
      </c>
      <c r="C115" s="7">
        <f t="shared" si="7"/>
        <v>27520075</v>
      </c>
      <c r="D115" s="7" t="str">
        <f t="shared" si="5"/>
        <v>Y</v>
      </c>
    </row>
    <row r="116" spans="1:4" x14ac:dyDescent="0.25">
      <c r="A116" s="7">
        <f t="shared" si="6"/>
        <v>115</v>
      </c>
      <c r="B116" s="7">
        <f t="shared" si="4"/>
        <v>727375</v>
      </c>
      <c r="C116" s="7">
        <f t="shared" si="7"/>
        <v>28247450</v>
      </c>
      <c r="D116" s="7" t="str">
        <f t="shared" si="5"/>
        <v>Y</v>
      </c>
    </row>
    <row r="117" spans="1:4" x14ac:dyDescent="0.25">
      <c r="A117" s="7">
        <f t="shared" si="6"/>
        <v>116</v>
      </c>
      <c r="B117" s="7">
        <f t="shared" si="4"/>
        <v>740080</v>
      </c>
      <c r="C117" s="7">
        <f t="shared" si="7"/>
        <v>28987530</v>
      </c>
      <c r="D117" s="7" t="str">
        <f t="shared" si="5"/>
        <v>Y</v>
      </c>
    </row>
    <row r="118" spans="1:4" x14ac:dyDescent="0.25">
      <c r="A118" s="7">
        <f t="shared" si="6"/>
        <v>117</v>
      </c>
      <c r="B118" s="7">
        <f t="shared" si="4"/>
        <v>752895</v>
      </c>
      <c r="C118" s="7">
        <f t="shared" si="7"/>
        <v>29740425</v>
      </c>
      <c r="D118" s="7" t="str">
        <f t="shared" si="5"/>
        <v>Y</v>
      </c>
    </row>
    <row r="119" spans="1:4" x14ac:dyDescent="0.25">
      <c r="A119" s="7">
        <f t="shared" si="6"/>
        <v>118</v>
      </c>
      <c r="B119" s="7">
        <f t="shared" si="4"/>
        <v>765820</v>
      </c>
      <c r="C119" s="7">
        <f t="shared" si="7"/>
        <v>30506245</v>
      </c>
      <c r="D119" s="7" t="str">
        <f t="shared" si="5"/>
        <v>Y</v>
      </c>
    </row>
    <row r="120" spans="1:4" x14ac:dyDescent="0.25">
      <c r="A120" s="7">
        <f t="shared" si="6"/>
        <v>119</v>
      </c>
      <c r="B120" s="7">
        <f t="shared" si="4"/>
        <v>778855</v>
      </c>
      <c r="C120" s="7">
        <f t="shared" si="7"/>
        <v>31285100</v>
      </c>
      <c r="D120" s="7" t="str">
        <f t="shared" si="5"/>
        <v>Y</v>
      </c>
    </row>
    <row r="121" spans="1:4" x14ac:dyDescent="0.25">
      <c r="A121" s="7">
        <f t="shared" si="6"/>
        <v>120</v>
      </c>
      <c r="B121" s="7">
        <f t="shared" si="4"/>
        <v>792000</v>
      </c>
      <c r="C121" s="7">
        <f t="shared" si="7"/>
        <v>32077100</v>
      </c>
      <c r="D121" s="7" t="str">
        <f t="shared" si="5"/>
        <v>Y</v>
      </c>
    </row>
    <row r="122" spans="1:4" x14ac:dyDescent="0.25">
      <c r="A122" s="7">
        <f t="shared" si="6"/>
        <v>121</v>
      </c>
      <c r="B122" s="7">
        <f t="shared" si="4"/>
        <v>805255</v>
      </c>
      <c r="C122" s="7">
        <f t="shared" si="7"/>
        <v>32882355</v>
      </c>
      <c r="D122" s="7" t="str">
        <f t="shared" si="5"/>
        <v>Y</v>
      </c>
    </row>
    <row r="123" spans="1:4" x14ac:dyDescent="0.25">
      <c r="A123" s="7">
        <f t="shared" si="6"/>
        <v>122</v>
      </c>
      <c r="B123" s="7">
        <f t="shared" si="4"/>
        <v>818620</v>
      </c>
      <c r="C123" s="7">
        <f t="shared" si="7"/>
        <v>33700975</v>
      </c>
      <c r="D123" s="7" t="str">
        <f t="shared" si="5"/>
        <v>Y</v>
      </c>
    </row>
    <row r="124" spans="1:4" x14ac:dyDescent="0.25">
      <c r="A124" s="7">
        <f t="shared" si="6"/>
        <v>123</v>
      </c>
      <c r="B124" s="7">
        <f t="shared" si="4"/>
        <v>832095</v>
      </c>
      <c r="C124" s="7">
        <f t="shared" si="7"/>
        <v>34533070</v>
      </c>
      <c r="D124" s="7" t="str">
        <f t="shared" si="5"/>
        <v>Y</v>
      </c>
    </row>
    <row r="125" spans="1:4" x14ac:dyDescent="0.25">
      <c r="A125" s="7">
        <f t="shared" si="6"/>
        <v>124</v>
      </c>
      <c r="B125" s="7">
        <f t="shared" si="4"/>
        <v>845680</v>
      </c>
      <c r="C125" s="7">
        <f t="shared" si="7"/>
        <v>35378750</v>
      </c>
      <c r="D125" s="7" t="str">
        <f t="shared" si="5"/>
        <v>Y</v>
      </c>
    </row>
    <row r="126" spans="1:4" x14ac:dyDescent="0.25">
      <c r="A126" s="7">
        <f t="shared" si="6"/>
        <v>125</v>
      </c>
      <c r="B126" s="7">
        <f t="shared" si="4"/>
        <v>859375</v>
      </c>
      <c r="C126" s="7">
        <f t="shared" si="7"/>
        <v>36238125</v>
      </c>
      <c r="D126" s="7" t="str">
        <f t="shared" si="5"/>
        <v>Y</v>
      </c>
    </row>
    <row r="127" spans="1:4" x14ac:dyDescent="0.25">
      <c r="A127" s="7">
        <f t="shared" si="6"/>
        <v>126</v>
      </c>
      <c r="B127" s="7">
        <f t="shared" si="4"/>
        <v>873180</v>
      </c>
      <c r="C127" s="7">
        <f t="shared" si="7"/>
        <v>37111305</v>
      </c>
      <c r="D127" s="7" t="str">
        <f t="shared" si="5"/>
        <v>Y</v>
      </c>
    </row>
    <row r="128" spans="1:4" x14ac:dyDescent="0.25">
      <c r="A128" s="7">
        <f t="shared" si="6"/>
        <v>127</v>
      </c>
      <c r="B128" s="7">
        <f t="shared" si="4"/>
        <v>887095</v>
      </c>
      <c r="C128" s="7">
        <f t="shared" si="7"/>
        <v>37998400</v>
      </c>
      <c r="D128" s="7" t="str">
        <f t="shared" si="5"/>
        <v>Y</v>
      </c>
    </row>
    <row r="129" spans="1:4" x14ac:dyDescent="0.25">
      <c r="A129" s="7">
        <f t="shared" si="6"/>
        <v>128</v>
      </c>
      <c r="B129" s="7">
        <f t="shared" si="4"/>
        <v>901120</v>
      </c>
      <c r="C129" s="7">
        <f t="shared" si="7"/>
        <v>38899520</v>
      </c>
      <c r="D129" s="7" t="str">
        <f t="shared" si="5"/>
        <v>Y</v>
      </c>
    </row>
    <row r="130" spans="1:4" x14ac:dyDescent="0.25">
      <c r="A130" s="7">
        <f t="shared" si="6"/>
        <v>129</v>
      </c>
      <c r="B130" s="7">
        <f t="shared" si="4"/>
        <v>915255</v>
      </c>
      <c r="C130" s="7">
        <f t="shared" si="7"/>
        <v>39814775</v>
      </c>
      <c r="D130" s="7" t="str">
        <f t="shared" si="5"/>
        <v>Y</v>
      </c>
    </row>
    <row r="131" spans="1:4" x14ac:dyDescent="0.25">
      <c r="A131" s="7">
        <f t="shared" si="6"/>
        <v>130</v>
      </c>
      <c r="B131" s="7">
        <f t="shared" ref="B131:B194" si="8">55*A131^2</f>
        <v>929500</v>
      </c>
      <c r="C131" s="7">
        <f t="shared" si="7"/>
        <v>40744275</v>
      </c>
      <c r="D131" s="7" t="str">
        <f t="shared" ref="D131:D194" si="9">IF(C131&lt;=$G$2,"Y","N")</f>
        <v>Y</v>
      </c>
    </row>
    <row r="132" spans="1:4" x14ac:dyDescent="0.25">
      <c r="A132" s="7">
        <f t="shared" ref="A132:A195" si="10">A131+1</f>
        <v>131</v>
      </c>
      <c r="B132" s="7">
        <f t="shared" si="8"/>
        <v>943855</v>
      </c>
      <c r="C132" s="7">
        <f t="shared" si="7"/>
        <v>41688130</v>
      </c>
      <c r="D132" s="7" t="str">
        <f t="shared" si="9"/>
        <v>Y</v>
      </c>
    </row>
    <row r="133" spans="1:4" x14ac:dyDescent="0.25">
      <c r="A133" s="7">
        <f t="shared" si="10"/>
        <v>132</v>
      </c>
      <c r="B133" s="7">
        <f t="shared" si="8"/>
        <v>958320</v>
      </c>
      <c r="C133" s="7">
        <f t="shared" ref="C133:C196" si="11">B133+C132</f>
        <v>42646450</v>
      </c>
      <c r="D133" s="7" t="str">
        <f t="shared" si="9"/>
        <v>Y</v>
      </c>
    </row>
    <row r="134" spans="1:4" x14ac:dyDescent="0.25">
      <c r="A134" s="7">
        <f t="shared" si="10"/>
        <v>133</v>
      </c>
      <c r="B134" s="7">
        <f t="shared" si="8"/>
        <v>972895</v>
      </c>
      <c r="C134" s="7">
        <f t="shared" si="11"/>
        <v>43619345</v>
      </c>
      <c r="D134" s="7" t="str">
        <f t="shared" si="9"/>
        <v>Y</v>
      </c>
    </row>
    <row r="135" spans="1:4" x14ac:dyDescent="0.25">
      <c r="A135" s="7">
        <f t="shared" si="10"/>
        <v>134</v>
      </c>
      <c r="B135" s="7">
        <f t="shared" si="8"/>
        <v>987580</v>
      </c>
      <c r="C135" s="7">
        <f t="shared" si="11"/>
        <v>44606925</v>
      </c>
      <c r="D135" s="7" t="str">
        <f t="shared" si="9"/>
        <v>Y</v>
      </c>
    </row>
    <row r="136" spans="1:4" x14ac:dyDescent="0.25">
      <c r="A136" s="7">
        <f t="shared" si="10"/>
        <v>135</v>
      </c>
      <c r="B136" s="7">
        <f t="shared" si="8"/>
        <v>1002375</v>
      </c>
      <c r="C136" s="7">
        <f t="shared" si="11"/>
        <v>45609300</v>
      </c>
      <c r="D136" s="7" t="str">
        <f t="shared" si="9"/>
        <v>Y</v>
      </c>
    </row>
    <row r="137" spans="1:4" x14ac:dyDescent="0.25">
      <c r="A137" s="7">
        <f t="shared" si="10"/>
        <v>136</v>
      </c>
      <c r="B137" s="7">
        <f t="shared" si="8"/>
        <v>1017280</v>
      </c>
      <c r="C137" s="7">
        <f t="shared" si="11"/>
        <v>46626580</v>
      </c>
      <c r="D137" s="7" t="str">
        <f t="shared" si="9"/>
        <v>Y</v>
      </c>
    </row>
    <row r="138" spans="1:4" x14ac:dyDescent="0.25">
      <c r="A138" s="7">
        <f t="shared" si="10"/>
        <v>137</v>
      </c>
      <c r="B138" s="7">
        <f t="shared" si="8"/>
        <v>1032295</v>
      </c>
      <c r="C138" s="7">
        <f t="shared" si="11"/>
        <v>47658875</v>
      </c>
      <c r="D138" s="7" t="str">
        <f t="shared" si="9"/>
        <v>Y</v>
      </c>
    </row>
    <row r="139" spans="1:4" x14ac:dyDescent="0.25">
      <c r="A139" s="7">
        <f t="shared" si="10"/>
        <v>138</v>
      </c>
      <c r="B139" s="7">
        <f t="shared" si="8"/>
        <v>1047420</v>
      </c>
      <c r="C139" s="7">
        <f t="shared" si="11"/>
        <v>48706295</v>
      </c>
      <c r="D139" s="7" t="str">
        <f t="shared" si="9"/>
        <v>Y</v>
      </c>
    </row>
    <row r="140" spans="1:4" x14ac:dyDescent="0.25">
      <c r="A140" s="7">
        <f t="shared" si="10"/>
        <v>139</v>
      </c>
      <c r="B140" s="7">
        <f t="shared" si="8"/>
        <v>1062655</v>
      </c>
      <c r="C140" s="7">
        <f t="shared" si="11"/>
        <v>49768950</v>
      </c>
      <c r="D140" s="7" t="str">
        <f t="shared" si="9"/>
        <v>Y</v>
      </c>
    </row>
    <row r="141" spans="1:4" x14ac:dyDescent="0.25">
      <c r="A141" s="7">
        <f t="shared" si="10"/>
        <v>140</v>
      </c>
      <c r="B141" s="7">
        <f t="shared" si="8"/>
        <v>1078000</v>
      </c>
      <c r="C141" s="7">
        <f t="shared" si="11"/>
        <v>50846950</v>
      </c>
      <c r="D141" s="7" t="str">
        <f t="shared" si="9"/>
        <v>Y</v>
      </c>
    </row>
    <row r="142" spans="1:4" x14ac:dyDescent="0.25">
      <c r="A142" s="7">
        <f t="shared" si="10"/>
        <v>141</v>
      </c>
      <c r="B142" s="7">
        <f t="shared" si="8"/>
        <v>1093455</v>
      </c>
      <c r="C142" s="7">
        <f t="shared" si="11"/>
        <v>51940405</v>
      </c>
      <c r="D142" s="7" t="str">
        <f t="shared" si="9"/>
        <v>Y</v>
      </c>
    </row>
    <row r="143" spans="1:4" x14ac:dyDescent="0.25">
      <c r="A143" s="7">
        <f t="shared" si="10"/>
        <v>142</v>
      </c>
      <c r="B143" s="7">
        <f t="shared" si="8"/>
        <v>1109020</v>
      </c>
      <c r="C143" s="7">
        <f t="shared" si="11"/>
        <v>53049425</v>
      </c>
      <c r="D143" s="7" t="str">
        <f t="shared" si="9"/>
        <v>Y</v>
      </c>
    </row>
    <row r="144" spans="1:4" x14ac:dyDescent="0.25">
      <c r="A144" s="7">
        <f t="shared" si="10"/>
        <v>143</v>
      </c>
      <c r="B144" s="7">
        <f t="shared" si="8"/>
        <v>1124695</v>
      </c>
      <c r="C144" s="7">
        <f t="shared" si="11"/>
        <v>54174120</v>
      </c>
      <c r="D144" s="7" t="str">
        <f t="shared" si="9"/>
        <v>Y</v>
      </c>
    </row>
    <row r="145" spans="1:4" x14ac:dyDescent="0.25">
      <c r="A145" s="7">
        <f t="shared" si="10"/>
        <v>144</v>
      </c>
      <c r="B145" s="7">
        <f t="shared" si="8"/>
        <v>1140480</v>
      </c>
      <c r="C145" s="7">
        <f t="shared" si="11"/>
        <v>55314600</v>
      </c>
      <c r="D145" s="7" t="str">
        <f t="shared" si="9"/>
        <v>Y</v>
      </c>
    </row>
    <row r="146" spans="1:4" x14ac:dyDescent="0.25">
      <c r="A146" s="7">
        <f t="shared" si="10"/>
        <v>145</v>
      </c>
      <c r="B146" s="7">
        <f t="shared" si="8"/>
        <v>1156375</v>
      </c>
      <c r="C146" s="7">
        <f t="shared" si="11"/>
        <v>56470975</v>
      </c>
      <c r="D146" s="7" t="str">
        <f t="shared" si="9"/>
        <v>Y</v>
      </c>
    </row>
    <row r="147" spans="1:4" x14ac:dyDescent="0.25">
      <c r="A147" s="7">
        <f t="shared" si="10"/>
        <v>146</v>
      </c>
      <c r="B147" s="7">
        <f t="shared" si="8"/>
        <v>1172380</v>
      </c>
      <c r="C147" s="7">
        <f t="shared" si="11"/>
        <v>57643355</v>
      </c>
      <c r="D147" s="7" t="str">
        <f t="shared" si="9"/>
        <v>Y</v>
      </c>
    </row>
    <row r="148" spans="1:4" x14ac:dyDescent="0.25">
      <c r="A148" s="7">
        <f t="shared" si="10"/>
        <v>147</v>
      </c>
      <c r="B148" s="7">
        <f t="shared" si="8"/>
        <v>1188495</v>
      </c>
      <c r="C148" s="7">
        <f t="shared" si="11"/>
        <v>58831850</v>
      </c>
      <c r="D148" s="7" t="str">
        <f t="shared" si="9"/>
        <v>Y</v>
      </c>
    </row>
    <row r="149" spans="1:4" x14ac:dyDescent="0.25">
      <c r="A149" s="7">
        <f t="shared" si="10"/>
        <v>148</v>
      </c>
      <c r="B149" s="7">
        <f t="shared" si="8"/>
        <v>1204720</v>
      </c>
      <c r="C149" s="7">
        <f t="shared" si="11"/>
        <v>60036570</v>
      </c>
      <c r="D149" s="7" t="str">
        <f t="shared" si="9"/>
        <v>Y</v>
      </c>
    </row>
    <row r="150" spans="1:4" x14ac:dyDescent="0.25">
      <c r="A150" s="7">
        <f t="shared" si="10"/>
        <v>149</v>
      </c>
      <c r="B150" s="7">
        <f t="shared" si="8"/>
        <v>1221055</v>
      </c>
      <c r="C150" s="7">
        <f t="shared" si="11"/>
        <v>61257625</v>
      </c>
      <c r="D150" s="7" t="str">
        <f t="shared" si="9"/>
        <v>Y</v>
      </c>
    </row>
    <row r="151" spans="1:4" x14ac:dyDescent="0.25">
      <c r="A151" s="7">
        <f t="shared" si="10"/>
        <v>150</v>
      </c>
      <c r="B151" s="7">
        <f t="shared" si="8"/>
        <v>1237500</v>
      </c>
      <c r="C151" s="7">
        <f t="shared" si="11"/>
        <v>62495125</v>
      </c>
      <c r="D151" s="7" t="str">
        <f t="shared" si="9"/>
        <v>Y</v>
      </c>
    </row>
    <row r="152" spans="1:4" x14ac:dyDescent="0.25">
      <c r="A152" s="7">
        <f t="shared" si="10"/>
        <v>151</v>
      </c>
      <c r="B152" s="7">
        <f t="shared" si="8"/>
        <v>1254055</v>
      </c>
      <c r="C152" s="7">
        <f t="shared" si="11"/>
        <v>63749180</v>
      </c>
      <c r="D152" s="7" t="str">
        <f t="shared" si="9"/>
        <v>Y</v>
      </c>
    </row>
    <row r="153" spans="1:4" x14ac:dyDescent="0.25">
      <c r="A153" s="7">
        <f t="shared" si="10"/>
        <v>152</v>
      </c>
      <c r="B153" s="7">
        <f t="shared" si="8"/>
        <v>1270720</v>
      </c>
      <c r="C153" s="7">
        <f t="shared" si="11"/>
        <v>65019900</v>
      </c>
      <c r="D153" s="7" t="str">
        <f t="shared" si="9"/>
        <v>Y</v>
      </c>
    </row>
    <row r="154" spans="1:4" x14ac:dyDescent="0.25">
      <c r="A154" s="7">
        <f t="shared" si="10"/>
        <v>153</v>
      </c>
      <c r="B154" s="7">
        <f t="shared" si="8"/>
        <v>1287495</v>
      </c>
      <c r="C154" s="7">
        <f t="shared" si="11"/>
        <v>66307395</v>
      </c>
      <c r="D154" s="7" t="str">
        <f t="shared" si="9"/>
        <v>Y</v>
      </c>
    </row>
    <row r="155" spans="1:4" x14ac:dyDescent="0.25">
      <c r="A155" s="7">
        <f t="shared" si="10"/>
        <v>154</v>
      </c>
      <c r="B155" s="7">
        <f t="shared" si="8"/>
        <v>1304380</v>
      </c>
      <c r="C155" s="7">
        <f t="shared" si="11"/>
        <v>67611775</v>
      </c>
      <c r="D155" s="7" t="str">
        <f t="shared" si="9"/>
        <v>Y</v>
      </c>
    </row>
    <row r="156" spans="1:4" x14ac:dyDescent="0.25">
      <c r="A156" s="7">
        <f t="shared" si="10"/>
        <v>155</v>
      </c>
      <c r="B156" s="7">
        <f t="shared" si="8"/>
        <v>1321375</v>
      </c>
      <c r="C156" s="7">
        <f t="shared" si="11"/>
        <v>68933150</v>
      </c>
      <c r="D156" s="7" t="str">
        <f t="shared" si="9"/>
        <v>Y</v>
      </c>
    </row>
    <row r="157" spans="1:4" x14ac:dyDescent="0.25">
      <c r="A157" s="7">
        <f t="shared" si="10"/>
        <v>156</v>
      </c>
      <c r="B157" s="7">
        <f t="shared" si="8"/>
        <v>1338480</v>
      </c>
      <c r="C157" s="7">
        <f t="shared" si="11"/>
        <v>70271630</v>
      </c>
      <c r="D157" s="7" t="str">
        <f t="shared" si="9"/>
        <v>Y</v>
      </c>
    </row>
    <row r="158" spans="1:4" x14ac:dyDescent="0.25">
      <c r="A158" s="7">
        <f t="shared" si="10"/>
        <v>157</v>
      </c>
      <c r="B158" s="7">
        <f t="shared" si="8"/>
        <v>1355695</v>
      </c>
      <c r="C158" s="7">
        <f t="shared" si="11"/>
        <v>71627325</v>
      </c>
      <c r="D158" s="7" t="str">
        <f t="shared" si="9"/>
        <v>Y</v>
      </c>
    </row>
    <row r="159" spans="1:4" x14ac:dyDescent="0.25">
      <c r="A159" s="7">
        <f t="shared" si="10"/>
        <v>158</v>
      </c>
      <c r="B159" s="7">
        <f t="shared" si="8"/>
        <v>1373020</v>
      </c>
      <c r="C159" s="7">
        <f t="shared" si="11"/>
        <v>73000345</v>
      </c>
      <c r="D159" s="7" t="str">
        <f t="shared" si="9"/>
        <v>Y</v>
      </c>
    </row>
    <row r="160" spans="1:4" x14ac:dyDescent="0.25">
      <c r="A160" s="7">
        <f t="shared" si="10"/>
        <v>159</v>
      </c>
      <c r="B160" s="7">
        <f t="shared" si="8"/>
        <v>1390455</v>
      </c>
      <c r="C160" s="7">
        <f t="shared" si="11"/>
        <v>74390800</v>
      </c>
      <c r="D160" s="7" t="str">
        <f t="shared" si="9"/>
        <v>Y</v>
      </c>
    </row>
    <row r="161" spans="1:4" x14ac:dyDescent="0.25">
      <c r="A161" s="7">
        <f t="shared" si="10"/>
        <v>160</v>
      </c>
      <c r="B161" s="7">
        <f t="shared" si="8"/>
        <v>1408000</v>
      </c>
      <c r="C161" s="7">
        <f t="shared" si="11"/>
        <v>75798800</v>
      </c>
      <c r="D161" s="7" t="str">
        <f t="shared" si="9"/>
        <v>Y</v>
      </c>
    </row>
    <row r="162" spans="1:4" x14ac:dyDescent="0.25">
      <c r="A162" s="7">
        <f t="shared" si="10"/>
        <v>161</v>
      </c>
      <c r="B162" s="7">
        <f t="shared" si="8"/>
        <v>1425655</v>
      </c>
      <c r="C162" s="7">
        <f t="shared" si="11"/>
        <v>77224455</v>
      </c>
      <c r="D162" s="7" t="str">
        <f t="shared" si="9"/>
        <v>Y</v>
      </c>
    </row>
    <row r="163" spans="1:4" x14ac:dyDescent="0.25">
      <c r="A163" s="7">
        <f t="shared" si="10"/>
        <v>162</v>
      </c>
      <c r="B163" s="7">
        <f t="shared" si="8"/>
        <v>1443420</v>
      </c>
      <c r="C163" s="7">
        <f t="shared" si="11"/>
        <v>78667875</v>
      </c>
      <c r="D163" s="7" t="str">
        <f t="shared" si="9"/>
        <v>Y</v>
      </c>
    </row>
    <row r="164" spans="1:4" x14ac:dyDescent="0.25">
      <c r="A164" s="7">
        <f t="shared" si="10"/>
        <v>163</v>
      </c>
      <c r="B164" s="7">
        <f t="shared" si="8"/>
        <v>1461295</v>
      </c>
      <c r="C164" s="7">
        <f t="shared" si="11"/>
        <v>80129170</v>
      </c>
      <c r="D164" s="7" t="str">
        <f t="shared" si="9"/>
        <v>Y</v>
      </c>
    </row>
    <row r="165" spans="1:4" x14ac:dyDescent="0.25">
      <c r="A165" s="7">
        <f t="shared" si="10"/>
        <v>164</v>
      </c>
      <c r="B165" s="7">
        <f t="shared" si="8"/>
        <v>1479280</v>
      </c>
      <c r="C165" s="7">
        <f t="shared" si="11"/>
        <v>81608450</v>
      </c>
      <c r="D165" s="7" t="str">
        <f t="shared" si="9"/>
        <v>Y</v>
      </c>
    </row>
    <row r="166" spans="1:4" x14ac:dyDescent="0.25">
      <c r="A166" s="7">
        <f t="shared" si="10"/>
        <v>165</v>
      </c>
      <c r="B166" s="7">
        <f t="shared" si="8"/>
        <v>1497375</v>
      </c>
      <c r="C166" s="7">
        <f t="shared" si="11"/>
        <v>83105825</v>
      </c>
      <c r="D166" s="7" t="str">
        <f t="shared" si="9"/>
        <v>Y</v>
      </c>
    </row>
    <row r="167" spans="1:4" x14ac:dyDescent="0.25">
      <c r="A167" s="7">
        <f t="shared" si="10"/>
        <v>166</v>
      </c>
      <c r="B167" s="7">
        <f t="shared" si="8"/>
        <v>1515580</v>
      </c>
      <c r="C167" s="7">
        <f t="shared" si="11"/>
        <v>84621405</v>
      </c>
      <c r="D167" s="7" t="str">
        <f t="shared" si="9"/>
        <v>Y</v>
      </c>
    </row>
    <row r="168" spans="1:4" x14ac:dyDescent="0.25">
      <c r="A168" s="7">
        <f t="shared" si="10"/>
        <v>167</v>
      </c>
      <c r="B168" s="7">
        <f t="shared" si="8"/>
        <v>1533895</v>
      </c>
      <c r="C168" s="7">
        <f t="shared" si="11"/>
        <v>86155300</v>
      </c>
      <c r="D168" s="7" t="str">
        <f t="shared" si="9"/>
        <v>Y</v>
      </c>
    </row>
    <row r="169" spans="1:4" x14ac:dyDescent="0.25">
      <c r="A169" s="7">
        <f t="shared" si="10"/>
        <v>168</v>
      </c>
      <c r="B169" s="7">
        <f t="shared" si="8"/>
        <v>1552320</v>
      </c>
      <c r="C169" s="7">
        <f t="shared" si="11"/>
        <v>87707620</v>
      </c>
      <c r="D169" s="7" t="str">
        <f t="shared" si="9"/>
        <v>Y</v>
      </c>
    </row>
    <row r="170" spans="1:4" x14ac:dyDescent="0.25">
      <c r="A170" s="7">
        <f t="shared" si="10"/>
        <v>169</v>
      </c>
      <c r="B170" s="7">
        <f t="shared" si="8"/>
        <v>1570855</v>
      </c>
      <c r="C170" s="7">
        <f t="shared" si="11"/>
        <v>89278475</v>
      </c>
      <c r="D170" s="7" t="str">
        <f t="shared" si="9"/>
        <v>Y</v>
      </c>
    </row>
    <row r="171" spans="1:4" x14ac:dyDescent="0.25">
      <c r="A171" s="7">
        <f t="shared" si="10"/>
        <v>170</v>
      </c>
      <c r="B171" s="7">
        <f t="shared" si="8"/>
        <v>1589500</v>
      </c>
      <c r="C171" s="7">
        <f t="shared" si="11"/>
        <v>90867975</v>
      </c>
      <c r="D171" s="7" t="str">
        <f t="shared" si="9"/>
        <v>Y</v>
      </c>
    </row>
    <row r="172" spans="1:4" x14ac:dyDescent="0.25">
      <c r="A172" s="7">
        <f t="shared" si="10"/>
        <v>171</v>
      </c>
      <c r="B172" s="7">
        <f t="shared" si="8"/>
        <v>1608255</v>
      </c>
      <c r="C172" s="7">
        <f t="shared" si="11"/>
        <v>92476230</v>
      </c>
      <c r="D172" s="7" t="str">
        <f t="shared" si="9"/>
        <v>Y</v>
      </c>
    </row>
    <row r="173" spans="1:4" x14ac:dyDescent="0.25">
      <c r="A173" s="7">
        <f t="shared" si="10"/>
        <v>172</v>
      </c>
      <c r="B173" s="7">
        <f t="shared" si="8"/>
        <v>1627120</v>
      </c>
      <c r="C173" s="7">
        <f t="shared" si="11"/>
        <v>94103350</v>
      </c>
      <c r="D173" s="7" t="str">
        <f t="shared" si="9"/>
        <v>Y</v>
      </c>
    </row>
    <row r="174" spans="1:4" x14ac:dyDescent="0.25">
      <c r="A174" s="7">
        <f t="shared" si="10"/>
        <v>173</v>
      </c>
      <c r="B174" s="7">
        <f t="shared" si="8"/>
        <v>1646095</v>
      </c>
      <c r="C174" s="7">
        <f t="shared" si="11"/>
        <v>95749445</v>
      </c>
      <c r="D174" s="7" t="str">
        <f t="shared" si="9"/>
        <v>Y</v>
      </c>
    </row>
    <row r="175" spans="1:4" x14ac:dyDescent="0.25">
      <c r="A175" s="7">
        <f t="shared" si="10"/>
        <v>174</v>
      </c>
      <c r="B175" s="7">
        <f t="shared" si="8"/>
        <v>1665180</v>
      </c>
      <c r="C175" s="7">
        <f t="shared" si="11"/>
        <v>97414625</v>
      </c>
      <c r="D175" s="7" t="str">
        <f t="shared" si="9"/>
        <v>Y</v>
      </c>
    </row>
    <row r="176" spans="1:4" x14ac:dyDescent="0.25">
      <c r="A176" s="7">
        <f t="shared" si="10"/>
        <v>175</v>
      </c>
      <c r="B176" s="7">
        <f t="shared" si="8"/>
        <v>1684375</v>
      </c>
      <c r="C176" s="7">
        <f t="shared" si="11"/>
        <v>99099000</v>
      </c>
      <c r="D176" s="7" t="str">
        <f t="shared" si="9"/>
        <v>Y</v>
      </c>
    </row>
    <row r="177" spans="1:4" x14ac:dyDescent="0.25">
      <c r="A177" s="7">
        <f t="shared" si="10"/>
        <v>176</v>
      </c>
      <c r="B177" s="7">
        <f t="shared" si="8"/>
        <v>1703680</v>
      </c>
      <c r="C177" s="7">
        <f t="shared" si="11"/>
        <v>100802680</v>
      </c>
      <c r="D177" s="7" t="str">
        <f t="shared" si="9"/>
        <v>Y</v>
      </c>
    </row>
    <row r="178" spans="1:4" x14ac:dyDescent="0.25">
      <c r="A178" s="7">
        <f t="shared" si="10"/>
        <v>177</v>
      </c>
      <c r="B178" s="7">
        <f t="shared" si="8"/>
        <v>1723095</v>
      </c>
      <c r="C178" s="7">
        <f t="shared" si="11"/>
        <v>102525775</v>
      </c>
      <c r="D178" s="7" t="str">
        <f t="shared" si="9"/>
        <v>Y</v>
      </c>
    </row>
    <row r="179" spans="1:4" x14ac:dyDescent="0.25">
      <c r="A179" s="7">
        <f t="shared" si="10"/>
        <v>178</v>
      </c>
      <c r="B179" s="7">
        <f t="shared" si="8"/>
        <v>1742620</v>
      </c>
      <c r="C179" s="7">
        <f t="shared" si="11"/>
        <v>104268395</v>
      </c>
      <c r="D179" s="7" t="str">
        <f t="shared" si="9"/>
        <v>Y</v>
      </c>
    </row>
    <row r="180" spans="1:4" x14ac:dyDescent="0.25">
      <c r="A180" s="7">
        <f t="shared" si="10"/>
        <v>179</v>
      </c>
      <c r="B180" s="7">
        <f t="shared" si="8"/>
        <v>1762255</v>
      </c>
      <c r="C180" s="7">
        <f t="shared" si="11"/>
        <v>106030650</v>
      </c>
      <c r="D180" s="7" t="str">
        <f t="shared" si="9"/>
        <v>Y</v>
      </c>
    </row>
    <row r="181" spans="1:4" x14ac:dyDescent="0.25">
      <c r="A181" s="7">
        <f t="shared" si="10"/>
        <v>180</v>
      </c>
      <c r="B181" s="7">
        <f t="shared" si="8"/>
        <v>1782000</v>
      </c>
      <c r="C181" s="7">
        <f t="shared" si="11"/>
        <v>107812650</v>
      </c>
      <c r="D181" s="7" t="str">
        <f t="shared" si="9"/>
        <v>Y</v>
      </c>
    </row>
    <row r="182" spans="1:4" x14ac:dyDescent="0.25">
      <c r="A182" s="7">
        <f t="shared" si="10"/>
        <v>181</v>
      </c>
      <c r="B182" s="7">
        <f t="shared" si="8"/>
        <v>1801855</v>
      </c>
      <c r="C182" s="7">
        <f t="shared" si="11"/>
        <v>109614505</v>
      </c>
      <c r="D182" s="7" t="str">
        <f t="shared" si="9"/>
        <v>Y</v>
      </c>
    </row>
    <row r="183" spans="1:4" x14ac:dyDescent="0.25">
      <c r="A183" s="7">
        <f t="shared" si="10"/>
        <v>182</v>
      </c>
      <c r="B183" s="7">
        <f t="shared" si="8"/>
        <v>1821820</v>
      </c>
      <c r="C183" s="7">
        <f t="shared" si="11"/>
        <v>111436325</v>
      </c>
      <c r="D183" s="7" t="str">
        <f t="shared" si="9"/>
        <v>Y</v>
      </c>
    </row>
    <row r="184" spans="1:4" x14ac:dyDescent="0.25">
      <c r="A184" s="7">
        <f t="shared" si="10"/>
        <v>183</v>
      </c>
      <c r="B184" s="7">
        <f t="shared" si="8"/>
        <v>1841895</v>
      </c>
      <c r="C184" s="7">
        <f t="shared" si="11"/>
        <v>113278220</v>
      </c>
      <c r="D184" s="7" t="str">
        <f t="shared" si="9"/>
        <v>Y</v>
      </c>
    </row>
    <row r="185" spans="1:4" x14ac:dyDescent="0.25">
      <c r="A185" s="7">
        <f t="shared" si="10"/>
        <v>184</v>
      </c>
      <c r="B185" s="7">
        <f t="shared" si="8"/>
        <v>1862080</v>
      </c>
      <c r="C185" s="7">
        <f t="shared" si="11"/>
        <v>115140300</v>
      </c>
      <c r="D185" s="7" t="str">
        <f t="shared" si="9"/>
        <v>Y</v>
      </c>
    </row>
    <row r="186" spans="1:4" x14ac:dyDescent="0.25">
      <c r="A186" s="7">
        <f t="shared" si="10"/>
        <v>185</v>
      </c>
      <c r="B186" s="7">
        <f t="shared" si="8"/>
        <v>1882375</v>
      </c>
      <c r="C186" s="7">
        <f t="shared" si="11"/>
        <v>117022675</v>
      </c>
      <c r="D186" s="7" t="str">
        <f t="shared" si="9"/>
        <v>Y</v>
      </c>
    </row>
    <row r="187" spans="1:4" x14ac:dyDescent="0.25">
      <c r="A187" s="7">
        <f t="shared" si="10"/>
        <v>186</v>
      </c>
      <c r="B187" s="7">
        <f t="shared" si="8"/>
        <v>1902780</v>
      </c>
      <c r="C187" s="7">
        <f t="shared" si="11"/>
        <v>118925455</v>
      </c>
      <c r="D187" s="7" t="str">
        <f t="shared" si="9"/>
        <v>Y</v>
      </c>
    </row>
    <row r="188" spans="1:4" x14ac:dyDescent="0.25">
      <c r="A188" s="7">
        <f t="shared" si="10"/>
        <v>187</v>
      </c>
      <c r="B188" s="7">
        <f t="shared" si="8"/>
        <v>1923295</v>
      </c>
      <c r="C188" s="7">
        <f t="shared" si="11"/>
        <v>120848750</v>
      </c>
      <c r="D188" s="7" t="str">
        <f t="shared" si="9"/>
        <v>Y</v>
      </c>
    </row>
    <row r="189" spans="1:4" x14ac:dyDescent="0.25">
      <c r="A189" s="7">
        <f t="shared" si="10"/>
        <v>188</v>
      </c>
      <c r="B189" s="7">
        <f t="shared" si="8"/>
        <v>1943920</v>
      </c>
      <c r="C189" s="7">
        <f t="shared" si="11"/>
        <v>122792670</v>
      </c>
      <c r="D189" s="7" t="str">
        <f t="shared" si="9"/>
        <v>Y</v>
      </c>
    </row>
    <row r="190" spans="1:4" x14ac:dyDescent="0.25">
      <c r="A190" s="7">
        <f t="shared" si="10"/>
        <v>189</v>
      </c>
      <c r="B190" s="7">
        <f t="shared" si="8"/>
        <v>1964655</v>
      </c>
      <c r="C190" s="7">
        <f t="shared" si="11"/>
        <v>124757325</v>
      </c>
      <c r="D190" s="7" t="str">
        <f t="shared" si="9"/>
        <v>Y</v>
      </c>
    </row>
    <row r="191" spans="1:4" x14ac:dyDescent="0.25">
      <c r="A191" s="7">
        <f t="shared" si="10"/>
        <v>190</v>
      </c>
      <c r="B191" s="7">
        <f t="shared" si="8"/>
        <v>1985500</v>
      </c>
      <c r="C191" s="7">
        <f t="shared" si="11"/>
        <v>126742825</v>
      </c>
      <c r="D191" s="7" t="str">
        <f t="shared" si="9"/>
        <v>Y</v>
      </c>
    </row>
    <row r="192" spans="1:4" x14ac:dyDescent="0.25">
      <c r="A192" s="7">
        <f t="shared" si="10"/>
        <v>191</v>
      </c>
      <c r="B192" s="7">
        <f t="shared" si="8"/>
        <v>2006455</v>
      </c>
      <c r="C192" s="7">
        <f t="shared" si="11"/>
        <v>128749280</v>
      </c>
      <c r="D192" s="7" t="str">
        <f t="shared" si="9"/>
        <v>Y</v>
      </c>
    </row>
    <row r="193" spans="1:4" x14ac:dyDescent="0.25">
      <c r="A193" s="7">
        <f t="shared" si="10"/>
        <v>192</v>
      </c>
      <c r="B193" s="7">
        <f t="shared" si="8"/>
        <v>2027520</v>
      </c>
      <c r="C193" s="7">
        <f t="shared" si="11"/>
        <v>130776800</v>
      </c>
      <c r="D193" s="7" t="str">
        <f t="shared" si="9"/>
        <v>Y</v>
      </c>
    </row>
    <row r="194" spans="1:4" x14ac:dyDescent="0.25">
      <c r="A194" s="7">
        <f t="shared" si="10"/>
        <v>193</v>
      </c>
      <c r="B194" s="7">
        <f t="shared" si="8"/>
        <v>2048695</v>
      </c>
      <c r="C194" s="7">
        <f t="shared" si="11"/>
        <v>132825495</v>
      </c>
      <c r="D194" s="7" t="str">
        <f t="shared" si="9"/>
        <v>Y</v>
      </c>
    </row>
    <row r="195" spans="1:4" x14ac:dyDescent="0.25">
      <c r="A195" s="7">
        <f t="shared" si="10"/>
        <v>194</v>
      </c>
      <c r="B195" s="7">
        <f t="shared" ref="B195:B258" si="12">55*A195^2</f>
        <v>2069980</v>
      </c>
      <c r="C195" s="7">
        <f t="shared" si="11"/>
        <v>134895475</v>
      </c>
      <c r="D195" s="7" t="str">
        <f t="shared" ref="D195:D258" si="13">IF(C195&lt;=$G$2,"Y","N")</f>
        <v>Y</v>
      </c>
    </row>
    <row r="196" spans="1:4" x14ac:dyDescent="0.25">
      <c r="A196" s="7">
        <f t="shared" ref="A196:A259" si="14">A195+1</f>
        <v>195</v>
      </c>
      <c r="B196" s="7">
        <f t="shared" si="12"/>
        <v>2091375</v>
      </c>
      <c r="C196" s="7">
        <f t="shared" si="11"/>
        <v>136986850</v>
      </c>
      <c r="D196" s="7" t="str">
        <f t="shared" si="13"/>
        <v>Y</v>
      </c>
    </row>
    <row r="197" spans="1:4" x14ac:dyDescent="0.25">
      <c r="A197" s="7">
        <f t="shared" si="14"/>
        <v>196</v>
      </c>
      <c r="B197" s="7">
        <f t="shared" si="12"/>
        <v>2112880</v>
      </c>
      <c r="C197" s="7">
        <f t="shared" ref="C197:C260" si="15">B197+C196</f>
        <v>139099730</v>
      </c>
      <c r="D197" s="7" t="str">
        <f t="shared" si="13"/>
        <v>Y</v>
      </c>
    </row>
    <row r="198" spans="1:4" x14ac:dyDescent="0.25">
      <c r="A198" s="7">
        <f t="shared" si="14"/>
        <v>197</v>
      </c>
      <c r="B198" s="7">
        <f t="shared" si="12"/>
        <v>2134495</v>
      </c>
      <c r="C198" s="7">
        <f t="shared" si="15"/>
        <v>141234225</v>
      </c>
      <c r="D198" s="7" t="str">
        <f t="shared" si="13"/>
        <v>Y</v>
      </c>
    </row>
    <row r="199" spans="1:4" x14ac:dyDescent="0.25">
      <c r="A199" s="7">
        <f t="shared" si="14"/>
        <v>198</v>
      </c>
      <c r="B199" s="7">
        <f t="shared" si="12"/>
        <v>2156220</v>
      </c>
      <c r="C199" s="7">
        <f t="shared" si="15"/>
        <v>143390445</v>
      </c>
      <c r="D199" s="7" t="str">
        <f t="shared" si="13"/>
        <v>Y</v>
      </c>
    </row>
    <row r="200" spans="1:4" x14ac:dyDescent="0.25">
      <c r="A200" s="7">
        <f t="shared" si="14"/>
        <v>199</v>
      </c>
      <c r="B200" s="7">
        <f t="shared" si="12"/>
        <v>2178055</v>
      </c>
      <c r="C200" s="7">
        <f t="shared" si="15"/>
        <v>145568500</v>
      </c>
      <c r="D200" s="7" t="str">
        <f t="shared" si="13"/>
        <v>Y</v>
      </c>
    </row>
    <row r="201" spans="1:4" x14ac:dyDescent="0.25">
      <c r="A201" s="7">
        <f t="shared" si="14"/>
        <v>200</v>
      </c>
      <c r="B201" s="7">
        <f t="shared" si="12"/>
        <v>2200000</v>
      </c>
      <c r="C201" s="7">
        <f t="shared" si="15"/>
        <v>147768500</v>
      </c>
      <c r="D201" s="7" t="str">
        <f t="shared" si="13"/>
        <v>Y</v>
      </c>
    </row>
    <row r="202" spans="1:4" x14ac:dyDescent="0.25">
      <c r="A202" s="7">
        <f t="shared" si="14"/>
        <v>201</v>
      </c>
      <c r="B202" s="7">
        <f t="shared" si="12"/>
        <v>2222055</v>
      </c>
      <c r="C202" s="7">
        <f t="shared" si="15"/>
        <v>149990555</v>
      </c>
      <c r="D202" s="7" t="str">
        <f t="shared" si="13"/>
        <v>Y</v>
      </c>
    </row>
    <row r="203" spans="1:4" x14ac:dyDescent="0.25">
      <c r="A203" s="7">
        <f t="shared" si="14"/>
        <v>202</v>
      </c>
      <c r="B203" s="7">
        <f t="shared" si="12"/>
        <v>2244220</v>
      </c>
      <c r="C203" s="7">
        <f t="shared" si="15"/>
        <v>152234775</v>
      </c>
      <c r="D203" s="7" t="str">
        <f t="shared" si="13"/>
        <v>Y</v>
      </c>
    </row>
    <row r="204" spans="1:4" x14ac:dyDescent="0.25">
      <c r="A204" s="7">
        <f t="shared" si="14"/>
        <v>203</v>
      </c>
      <c r="B204" s="7">
        <f t="shared" si="12"/>
        <v>2266495</v>
      </c>
      <c r="C204" s="7">
        <f t="shared" si="15"/>
        <v>154501270</v>
      </c>
      <c r="D204" s="7" t="str">
        <f t="shared" si="13"/>
        <v>Y</v>
      </c>
    </row>
    <row r="205" spans="1:4" x14ac:dyDescent="0.25">
      <c r="A205" s="7">
        <f t="shared" si="14"/>
        <v>204</v>
      </c>
      <c r="B205" s="7">
        <f t="shared" si="12"/>
        <v>2288880</v>
      </c>
      <c r="C205" s="7">
        <f t="shared" si="15"/>
        <v>156790150</v>
      </c>
      <c r="D205" s="7" t="str">
        <f t="shared" si="13"/>
        <v>Y</v>
      </c>
    </row>
    <row r="206" spans="1:4" x14ac:dyDescent="0.25">
      <c r="A206" s="7">
        <f t="shared" si="14"/>
        <v>205</v>
      </c>
      <c r="B206" s="7">
        <f t="shared" si="12"/>
        <v>2311375</v>
      </c>
      <c r="C206" s="7">
        <f t="shared" si="15"/>
        <v>159101525</v>
      </c>
      <c r="D206" s="7" t="str">
        <f t="shared" si="13"/>
        <v>Y</v>
      </c>
    </row>
    <row r="207" spans="1:4" x14ac:dyDescent="0.25">
      <c r="A207" s="7">
        <f t="shared" si="14"/>
        <v>206</v>
      </c>
      <c r="B207" s="7">
        <f t="shared" si="12"/>
        <v>2333980</v>
      </c>
      <c r="C207" s="7">
        <f t="shared" si="15"/>
        <v>161435505</v>
      </c>
      <c r="D207" s="7" t="str">
        <f t="shared" si="13"/>
        <v>Y</v>
      </c>
    </row>
    <row r="208" spans="1:4" x14ac:dyDescent="0.25">
      <c r="A208" s="7">
        <f t="shared" si="14"/>
        <v>207</v>
      </c>
      <c r="B208" s="7">
        <f t="shared" si="12"/>
        <v>2356695</v>
      </c>
      <c r="C208" s="7">
        <f t="shared" si="15"/>
        <v>163792200</v>
      </c>
      <c r="D208" s="7" t="str">
        <f t="shared" si="13"/>
        <v>Y</v>
      </c>
    </row>
    <row r="209" spans="1:4" x14ac:dyDescent="0.25">
      <c r="A209" s="7">
        <f t="shared" si="14"/>
        <v>208</v>
      </c>
      <c r="B209" s="7">
        <f t="shared" si="12"/>
        <v>2379520</v>
      </c>
      <c r="C209" s="7">
        <f t="shared" si="15"/>
        <v>166171720</v>
      </c>
      <c r="D209" s="7" t="str">
        <f t="shared" si="13"/>
        <v>Y</v>
      </c>
    </row>
    <row r="210" spans="1:4" x14ac:dyDescent="0.25">
      <c r="A210" s="7">
        <f t="shared" si="14"/>
        <v>209</v>
      </c>
      <c r="B210" s="7">
        <f t="shared" si="12"/>
        <v>2402455</v>
      </c>
      <c r="C210" s="7">
        <f t="shared" si="15"/>
        <v>168574175</v>
      </c>
      <c r="D210" s="7" t="str">
        <f t="shared" si="13"/>
        <v>Y</v>
      </c>
    </row>
    <row r="211" spans="1:4" x14ac:dyDescent="0.25">
      <c r="A211" s="7">
        <f t="shared" si="14"/>
        <v>210</v>
      </c>
      <c r="B211" s="7">
        <f t="shared" si="12"/>
        <v>2425500</v>
      </c>
      <c r="C211" s="7">
        <f t="shared" si="15"/>
        <v>170999675</v>
      </c>
      <c r="D211" s="7" t="str">
        <f t="shared" si="13"/>
        <v>Y</v>
      </c>
    </row>
    <row r="212" spans="1:4" x14ac:dyDescent="0.25">
      <c r="A212" s="7">
        <f t="shared" si="14"/>
        <v>211</v>
      </c>
      <c r="B212" s="7">
        <f t="shared" si="12"/>
        <v>2448655</v>
      </c>
      <c r="C212" s="7">
        <f t="shared" si="15"/>
        <v>173448330</v>
      </c>
      <c r="D212" s="7" t="str">
        <f t="shared" si="13"/>
        <v>Y</v>
      </c>
    </row>
    <row r="213" spans="1:4" x14ac:dyDescent="0.25">
      <c r="A213" s="7">
        <f t="shared" si="14"/>
        <v>212</v>
      </c>
      <c r="B213" s="7">
        <f t="shared" si="12"/>
        <v>2471920</v>
      </c>
      <c r="C213" s="7">
        <f t="shared" si="15"/>
        <v>175920250</v>
      </c>
      <c r="D213" s="7" t="str">
        <f t="shared" si="13"/>
        <v>Y</v>
      </c>
    </row>
    <row r="214" spans="1:4" x14ac:dyDescent="0.25">
      <c r="A214" s="7">
        <f t="shared" si="14"/>
        <v>213</v>
      </c>
      <c r="B214" s="7">
        <f t="shared" si="12"/>
        <v>2495295</v>
      </c>
      <c r="C214" s="7">
        <f t="shared" si="15"/>
        <v>178415545</v>
      </c>
      <c r="D214" s="7" t="str">
        <f t="shared" si="13"/>
        <v>Y</v>
      </c>
    </row>
    <row r="215" spans="1:4" x14ac:dyDescent="0.25">
      <c r="A215" s="7">
        <f t="shared" si="14"/>
        <v>214</v>
      </c>
      <c r="B215" s="7">
        <f t="shared" si="12"/>
        <v>2518780</v>
      </c>
      <c r="C215" s="7">
        <f t="shared" si="15"/>
        <v>180934325</v>
      </c>
      <c r="D215" s="7" t="str">
        <f t="shared" si="13"/>
        <v>Y</v>
      </c>
    </row>
    <row r="216" spans="1:4" x14ac:dyDescent="0.25">
      <c r="A216" s="7">
        <f t="shared" si="14"/>
        <v>215</v>
      </c>
      <c r="B216" s="7">
        <f t="shared" si="12"/>
        <v>2542375</v>
      </c>
      <c r="C216" s="7">
        <f t="shared" si="15"/>
        <v>183476700</v>
      </c>
      <c r="D216" s="7" t="str">
        <f t="shared" si="13"/>
        <v>Y</v>
      </c>
    </row>
    <row r="217" spans="1:4" x14ac:dyDescent="0.25">
      <c r="A217" s="7">
        <f t="shared" si="14"/>
        <v>216</v>
      </c>
      <c r="B217" s="7">
        <f t="shared" si="12"/>
        <v>2566080</v>
      </c>
      <c r="C217" s="7">
        <f t="shared" si="15"/>
        <v>186042780</v>
      </c>
      <c r="D217" s="7" t="str">
        <f t="shared" si="13"/>
        <v>Y</v>
      </c>
    </row>
    <row r="218" spans="1:4" x14ac:dyDescent="0.25">
      <c r="A218" s="7">
        <f t="shared" si="14"/>
        <v>217</v>
      </c>
      <c r="B218" s="7">
        <f t="shared" si="12"/>
        <v>2589895</v>
      </c>
      <c r="C218" s="7">
        <f t="shared" si="15"/>
        <v>188632675</v>
      </c>
      <c r="D218" s="7" t="str">
        <f t="shared" si="13"/>
        <v>Y</v>
      </c>
    </row>
    <row r="219" spans="1:4" x14ac:dyDescent="0.25">
      <c r="A219" s="7">
        <f t="shared" si="14"/>
        <v>218</v>
      </c>
      <c r="B219" s="7">
        <f t="shared" si="12"/>
        <v>2613820</v>
      </c>
      <c r="C219" s="7">
        <f t="shared" si="15"/>
        <v>191246495</v>
      </c>
      <c r="D219" s="7" t="str">
        <f t="shared" si="13"/>
        <v>Y</v>
      </c>
    </row>
    <row r="220" spans="1:4" x14ac:dyDescent="0.25">
      <c r="A220" s="7">
        <f t="shared" si="14"/>
        <v>219</v>
      </c>
      <c r="B220" s="7">
        <f t="shared" si="12"/>
        <v>2637855</v>
      </c>
      <c r="C220" s="7">
        <f t="shared" si="15"/>
        <v>193884350</v>
      </c>
      <c r="D220" s="7" t="str">
        <f t="shared" si="13"/>
        <v>Y</v>
      </c>
    </row>
    <row r="221" spans="1:4" x14ac:dyDescent="0.25">
      <c r="A221" s="7">
        <f t="shared" si="14"/>
        <v>220</v>
      </c>
      <c r="B221" s="7">
        <f t="shared" si="12"/>
        <v>2662000</v>
      </c>
      <c r="C221" s="7">
        <f t="shared" si="15"/>
        <v>196546350</v>
      </c>
      <c r="D221" s="7" t="str">
        <f t="shared" si="13"/>
        <v>Y</v>
      </c>
    </row>
    <row r="222" spans="1:4" x14ac:dyDescent="0.25">
      <c r="A222" s="7">
        <f t="shared" si="14"/>
        <v>221</v>
      </c>
      <c r="B222" s="7">
        <f t="shared" si="12"/>
        <v>2686255</v>
      </c>
      <c r="C222" s="7">
        <f t="shared" si="15"/>
        <v>199232605</v>
      </c>
      <c r="D222" s="7" t="str">
        <f t="shared" si="13"/>
        <v>Y</v>
      </c>
    </row>
    <row r="223" spans="1:4" x14ac:dyDescent="0.25">
      <c r="A223" s="7">
        <f t="shared" si="14"/>
        <v>222</v>
      </c>
      <c r="B223" s="7">
        <f t="shared" si="12"/>
        <v>2710620</v>
      </c>
      <c r="C223" s="7">
        <f t="shared" si="15"/>
        <v>201943225</v>
      </c>
      <c r="D223" s="7" t="str">
        <f t="shared" si="13"/>
        <v>Y</v>
      </c>
    </row>
    <row r="224" spans="1:4" x14ac:dyDescent="0.25">
      <c r="A224" s="7">
        <f t="shared" si="14"/>
        <v>223</v>
      </c>
      <c r="B224" s="7">
        <f t="shared" si="12"/>
        <v>2735095</v>
      </c>
      <c r="C224" s="7">
        <f t="shared" si="15"/>
        <v>204678320</v>
      </c>
      <c r="D224" s="7" t="str">
        <f t="shared" si="13"/>
        <v>Y</v>
      </c>
    </row>
    <row r="225" spans="1:4" x14ac:dyDescent="0.25">
      <c r="A225" s="7">
        <f t="shared" si="14"/>
        <v>224</v>
      </c>
      <c r="B225" s="7">
        <f t="shared" si="12"/>
        <v>2759680</v>
      </c>
      <c r="C225" s="7">
        <f t="shared" si="15"/>
        <v>207438000</v>
      </c>
      <c r="D225" s="7" t="str">
        <f t="shared" si="13"/>
        <v>Y</v>
      </c>
    </row>
    <row r="226" spans="1:4" x14ac:dyDescent="0.25">
      <c r="A226" s="7">
        <f t="shared" si="14"/>
        <v>225</v>
      </c>
      <c r="B226" s="7">
        <f t="shared" si="12"/>
        <v>2784375</v>
      </c>
      <c r="C226" s="7">
        <f t="shared" si="15"/>
        <v>210222375</v>
      </c>
      <c r="D226" s="7" t="str">
        <f t="shared" si="13"/>
        <v>Y</v>
      </c>
    </row>
    <row r="227" spans="1:4" x14ac:dyDescent="0.25">
      <c r="A227" s="7">
        <f t="shared" si="14"/>
        <v>226</v>
      </c>
      <c r="B227" s="7">
        <f t="shared" si="12"/>
        <v>2809180</v>
      </c>
      <c r="C227" s="7">
        <f t="shared" si="15"/>
        <v>213031555</v>
      </c>
      <c r="D227" s="7" t="str">
        <f t="shared" si="13"/>
        <v>Y</v>
      </c>
    </row>
    <row r="228" spans="1:4" x14ac:dyDescent="0.25">
      <c r="A228" s="7">
        <f t="shared" si="14"/>
        <v>227</v>
      </c>
      <c r="B228" s="7">
        <f t="shared" si="12"/>
        <v>2834095</v>
      </c>
      <c r="C228" s="7">
        <f t="shared" si="15"/>
        <v>215865650</v>
      </c>
      <c r="D228" s="7" t="str">
        <f t="shared" si="13"/>
        <v>Y</v>
      </c>
    </row>
    <row r="229" spans="1:4" x14ac:dyDescent="0.25">
      <c r="A229" s="7">
        <f t="shared" si="14"/>
        <v>228</v>
      </c>
      <c r="B229" s="7">
        <f t="shared" si="12"/>
        <v>2859120</v>
      </c>
      <c r="C229" s="7">
        <f t="shared" si="15"/>
        <v>218724770</v>
      </c>
      <c r="D229" s="7" t="str">
        <f t="shared" si="13"/>
        <v>Y</v>
      </c>
    </row>
    <row r="230" spans="1:4" x14ac:dyDescent="0.25">
      <c r="A230" s="7">
        <f t="shared" si="14"/>
        <v>229</v>
      </c>
      <c r="B230" s="7">
        <f t="shared" si="12"/>
        <v>2884255</v>
      </c>
      <c r="C230" s="7">
        <f t="shared" si="15"/>
        <v>221609025</v>
      </c>
      <c r="D230" s="7" t="str">
        <f t="shared" si="13"/>
        <v>Y</v>
      </c>
    </row>
    <row r="231" spans="1:4" x14ac:dyDescent="0.25">
      <c r="A231" s="7">
        <f t="shared" si="14"/>
        <v>230</v>
      </c>
      <c r="B231" s="7">
        <f t="shared" si="12"/>
        <v>2909500</v>
      </c>
      <c r="C231" s="7">
        <f t="shared" si="15"/>
        <v>224518525</v>
      </c>
      <c r="D231" s="7" t="str">
        <f t="shared" si="13"/>
        <v>Y</v>
      </c>
    </row>
    <row r="232" spans="1:4" x14ac:dyDescent="0.25">
      <c r="A232" s="7">
        <f t="shared" si="14"/>
        <v>231</v>
      </c>
      <c r="B232" s="7">
        <f t="shared" si="12"/>
        <v>2934855</v>
      </c>
      <c r="C232" s="7">
        <f t="shared" si="15"/>
        <v>227453380</v>
      </c>
      <c r="D232" s="7" t="str">
        <f t="shared" si="13"/>
        <v>Y</v>
      </c>
    </row>
    <row r="233" spans="1:4" x14ac:dyDescent="0.25">
      <c r="A233" s="7">
        <f t="shared" si="14"/>
        <v>232</v>
      </c>
      <c r="B233" s="7">
        <f t="shared" si="12"/>
        <v>2960320</v>
      </c>
      <c r="C233" s="7">
        <f t="shared" si="15"/>
        <v>230413700</v>
      </c>
      <c r="D233" s="7" t="str">
        <f t="shared" si="13"/>
        <v>Y</v>
      </c>
    </row>
    <row r="234" spans="1:4" x14ac:dyDescent="0.25">
      <c r="A234" s="7">
        <f t="shared" si="14"/>
        <v>233</v>
      </c>
      <c r="B234" s="7">
        <f t="shared" si="12"/>
        <v>2985895</v>
      </c>
      <c r="C234" s="7">
        <f t="shared" si="15"/>
        <v>233399595</v>
      </c>
      <c r="D234" s="7" t="str">
        <f t="shared" si="13"/>
        <v>Y</v>
      </c>
    </row>
    <row r="235" spans="1:4" x14ac:dyDescent="0.25">
      <c r="A235" s="7">
        <f t="shared" si="14"/>
        <v>234</v>
      </c>
      <c r="B235" s="7">
        <f t="shared" si="12"/>
        <v>3011580</v>
      </c>
      <c r="C235" s="7">
        <f t="shared" si="15"/>
        <v>236411175</v>
      </c>
      <c r="D235" s="7" t="str">
        <f t="shared" si="13"/>
        <v>Y</v>
      </c>
    </row>
    <row r="236" spans="1:4" x14ac:dyDescent="0.25">
      <c r="A236" s="7">
        <f t="shared" si="14"/>
        <v>235</v>
      </c>
      <c r="B236" s="7">
        <f t="shared" si="12"/>
        <v>3037375</v>
      </c>
      <c r="C236" s="7">
        <f t="shared" si="15"/>
        <v>239448550</v>
      </c>
      <c r="D236" s="7" t="str">
        <f t="shared" si="13"/>
        <v>Y</v>
      </c>
    </row>
    <row r="237" spans="1:4" x14ac:dyDescent="0.25">
      <c r="A237" s="7">
        <f t="shared" si="14"/>
        <v>236</v>
      </c>
      <c r="B237" s="7">
        <f t="shared" si="12"/>
        <v>3063280</v>
      </c>
      <c r="C237" s="7">
        <f t="shared" si="15"/>
        <v>242511830</v>
      </c>
      <c r="D237" s="7" t="str">
        <f t="shared" si="13"/>
        <v>Y</v>
      </c>
    </row>
    <row r="238" spans="1:4" x14ac:dyDescent="0.25">
      <c r="A238" s="7">
        <f t="shared" si="14"/>
        <v>237</v>
      </c>
      <c r="B238" s="7">
        <f t="shared" si="12"/>
        <v>3089295</v>
      </c>
      <c r="C238" s="7">
        <f t="shared" si="15"/>
        <v>245601125</v>
      </c>
      <c r="D238" s="7" t="str">
        <f t="shared" si="13"/>
        <v>Y</v>
      </c>
    </row>
    <row r="239" spans="1:4" x14ac:dyDescent="0.25">
      <c r="A239" s="7">
        <f t="shared" si="14"/>
        <v>238</v>
      </c>
      <c r="B239" s="7">
        <f t="shared" si="12"/>
        <v>3115420</v>
      </c>
      <c r="C239" s="7">
        <f t="shared" si="15"/>
        <v>248716545</v>
      </c>
      <c r="D239" s="7" t="str">
        <f t="shared" si="13"/>
        <v>Y</v>
      </c>
    </row>
    <row r="240" spans="1:4" x14ac:dyDescent="0.25">
      <c r="A240" s="7">
        <f t="shared" si="14"/>
        <v>239</v>
      </c>
      <c r="B240" s="7">
        <f t="shared" si="12"/>
        <v>3141655</v>
      </c>
      <c r="C240" s="7">
        <f t="shared" si="15"/>
        <v>251858200</v>
      </c>
      <c r="D240" s="7" t="str">
        <f t="shared" si="13"/>
        <v>Y</v>
      </c>
    </row>
    <row r="241" spans="1:4" x14ac:dyDescent="0.25">
      <c r="A241" s="7">
        <f t="shared" si="14"/>
        <v>240</v>
      </c>
      <c r="B241" s="7">
        <f t="shared" si="12"/>
        <v>3168000</v>
      </c>
      <c r="C241" s="7">
        <f t="shared" si="15"/>
        <v>255026200</v>
      </c>
      <c r="D241" s="7" t="str">
        <f t="shared" si="13"/>
        <v>Y</v>
      </c>
    </row>
    <row r="242" spans="1:4" x14ac:dyDescent="0.25">
      <c r="A242" s="7">
        <f t="shared" si="14"/>
        <v>241</v>
      </c>
      <c r="B242" s="7">
        <f t="shared" si="12"/>
        <v>3194455</v>
      </c>
      <c r="C242" s="7">
        <f t="shared" si="15"/>
        <v>258220655</v>
      </c>
      <c r="D242" s="7" t="str">
        <f t="shared" si="13"/>
        <v>Y</v>
      </c>
    </row>
    <row r="243" spans="1:4" x14ac:dyDescent="0.25">
      <c r="A243" s="7">
        <f t="shared" si="14"/>
        <v>242</v>
      </c>
      <c r="B243" s="7">
        <f t="shared" si="12"/>
        <v>3221020</v>
      </c>
      <c r="C243" s="7">
        <f t="shared" si="15"/>
        <v>261441675</v>
      </c>
      <c r="D243" s="7" t="str">
        <f t="shared" si="13"/>
        <v>Y</v>
      </c>
    </row>
    <row r="244" spans="1:4" x14ac:dyDescent="0.25">
      <c r="A244" s="7">
        <f t="shared" si="14"/>
        <v>243</v>
      </c>
      <c r="B244" s="7">
        <f t="shared" si="12"/>
        <v>3247695</v>
      </c>
      <c r="C244" s="7">
        <f t="shared" si="15"/>
        <v>264689370</v>
      </c>
      <c r="D244" s="7" t="str">
        <f t="shared" si="13"/>
        <v>Y</v>
      </c>
    </row>
    <row r="245" spans="1:4" x14ac:dyDescent="0.25">
      <c r="A245" s="7">
        <f t="shared" si="14"/>
        <v>244</v>
      </c>
      <c r="B245" s="7">
        <f t="shared" si="12"/>
        <v>3274480</v>
      </c>
      <c r="C245" s="7">
        <f t="shared" si="15"/>
        <v>267963850</v>
      </c>
      <c r="D245" s="7" t="str">
        <f t="shared" si="13"/>
        <v>Y</v>
      </c>
    </row>
    <row r="246" spans="1:4" x14ac:dyDescent="0.25">
      <c r="A246" s="7">
        <f t="shared" si="14"/>
        <v>245</v>
      </c>
      <c r="B246" s="7">
        <f t="shared" si="12"/>
        <v>3301375</v>
      </c>
      <c r="C246" s="7">
        <f t="shared" si="15"/>
        <v>271265225</v>
      </c>
      <c r="D246" s="7" t="str">
        <f t="shared" si="13"/>
        <v>Y</v>
      </c>
    </row>
    <row r="247" spans="1:4" x14ac:dyDescent="0.25">
      <c r="A247" s="7">
        <f t="shared" si="14"/>
        <v>246</v>
      </c>
      <c r="B247" s="7">
        <f t="shared" si="12"/>
        <v>3328380</v>
      </c>
      <c r="C247" s="7">
        <f t="shared" si="15"/>
        <v>274593605</v>
      </c>
      <c r="D247" s="7" t="str">
        <f t="shared" si="13"/>
        <v>Y</v>
      </c>
    </row>
    <row r="248" spans="1:4" x14ac:dyDescent="0.25">
      <c r="A248" s="7">
        <f t="shared" si="14"/>
        <v>247</v>
      </c>
      <c r="B248" s="7">
        <f t="shared" si="12"/>
        <v>3355495</v>
      </c>
      <c r="C248" s="7">
        <f t="shared" si="15"/>
        <v>277949100</v>
      </c>
      <c r="D248" s="7" t="str">
        <f t="shared" si="13"/>
        <v>Y</v>
      </c>
    </row>
    <row r="249" spans="1:4" x14ac:dyDescent="0.25">
      <c r="A249" s="7">
        <f t="shared" si="14"/>
        <v>248</v>
      </c>
      <c r="B249" s="7">
        <f t="shared" si="12"/>
        <v>3382720</v>
      </c>
      <c r="C249" s="7">
        <f t="shared" si="15"/>
        <v>281331820</v>
      </c>
      <c r="D249" s="7" t="str">
        <f t="shared" si="13"/>
        <v>Y</v>
      </c>
    </row>
    <row r="250" spans="1:4" x14ac:dyDescent="0.25">
      <c r="A250" s="7">
        <f t="shared" si="14"/>
        <v>249</v>
      </c>
      <c r="B250" s="7">
        <f t="shared" si="12"/>
        <v>3410055</v>
      </c>
      <c r="C250" s="7">
        <f t="shared" si="15"/>
        <v>284741875</v>
      </c>
      <c r="D250" s="7" t="str">
        <f t="shared" si="13"/>
        <v>Y</v>
      </c>
    </row>
    <row r="251" spans="1:4" x14ac:dyDescent="0.25">
      <c r="A251" s="7">
        <f t="shared" si="14"/>
        <v>250</v>
      </c>
      <c r="B251" s="7">
        <f t="shared" si="12"/>
        <v>3437500</v>
      </c>
      <c r="C251" s="7">
        <f t="shared" si="15"/>
        <v>288179375</v>
      </c>
      <c r="D251" s="7" t="str">
        <f t="shared" si="13"/>
        <v>Y</v>
      </c>
    </row>
    <row r="252" spans="1:4" x14ac:dyDescent="0.25">
      <c r="A252" s="7">
        <f t="shared" si="14"/>
        <v>251</v>
      </c>
      <c r="B252" s="7">
        <f t="shared" si="12"/>
        <v>3465055</v>
      </c>
      <c r="C252" s="7">
        <f t="shared" si="15"/>
        <v>291644430</v>
      </c>
      <c r="D252" s="7" t="str">
        <f t="shared" si="13"/>
        <v>Y</v>
      </c>
    </row>
    <row r="253" spans="1:4" x14ac:dyDescent="0.25">
      <c r="A253" s="7">
        <f t="shared" si="14"/>
        <v>252</v>
      </c>
      <c r="B253" s="7">
        <f t="shared" si="12"/>
        <v>3492720</v>
      </c>
      <c r="C253" s="7">
        <f t="shared" si="15"/>
        <v>295137150</v>
      </c>
      <c r="D253" s="7" t="str">
        <f t="shared" si="13"/>
        <v>Y</v>
      </c>
    </row>
    <row r="254" spans="1:4" x14ac:dyDescent="0.25">
      <c r="A254" s="7">
        <f t="shared" si="14"/>
        <v>253</v>
      </c>
      <c r="B254" s="7">
        <f t="shared" si="12"/>
        <v>3520495</v>
      </c>
      <c r="C254" s="7">
        <f t="shared" si="15"/>
        <v>298657645</v>
      </c>
      <c r="D254" s="7" t="str">
        <f t="shared" si="13"/>
        <v>Y</v>
      </c>
    </row>
    <row r="255" spans="1:4" x14ac:dyDescent="0.25">
      <c r="A255" s="7">
        <f t="shared" si="14"/>
        <v>254</v>
      </c>
      <c r="B255" s="7">
        <f t="shared" si="12"/>
        <v>3548380</v>
      </c>
      <c r="C255" s="7">
        <f t="shared" si="15"/>
        <v>302206025</v>
      </c>
      <c r="D255" s="7" t="str">
        <f t="shared" si="13"/>
        <v>Y</v>
      </c>
    </row>
    <row r="256" spans="1:4" x14ac:dyDescent="0.25">
      <c r="A256" s="7">
        <f t="shared" si="14"/>
        <v>255</v>
      </c>
      <c r="B256" s="7">
        <f t="shared" si="12"/>
        <v>3576375</v>
      </c>
      <c r="C256" s="7">
        <f t="shared" si="15"/>
        <v>305782400</v>
      </c>
      <c r="D256" s="7" t="str">
        <f t="shared" si="13"/>
        <v>Y</v>
      </c>
    </row>
    <row r="257" spans="1:4" x14ac:dyDescent="0.25">
      <c r="A257" s="7">
        <f t="shared" si="14"/>
        <v>256</v>
      </c>
      <c r="B257" s="7">
        <f t="shared" si="12"/>
        <v>3604480</v>
      </c>
      <c r="C257" s="7">
        <f t="shared" si="15"/>
        <v>309386880</v>
      </c>
      <c r="D257" s="7" t="str">
        <f t="shared" si="13"/>
        <v>Y</v>
      </c>
    </row>
    <row r="258" spans="1:4" x14ac:dyDescent="0.25">
      <c r="A258" s="7">
        <f t="shared" si="14"/>
        <v>257</v>
      </c>
      <c r="B258" s="7">
        <f t="shared" si="12"/>
        <v>3632695</v>
      </c>
      <c r="C258" s="7">
        <f t="shared" si="15"/>
        <v>313019575</v>
      </c>
      <c r="D258" s="7" t="str">
        <f t="shared" si="13"/>
        <v>Y</v>
      </c>
    </row>
    <row r="259" spans="1:4" x14ac:dyDescent="0.25">
      <c r="A259" s="7">
        <f t="shared" si="14"/>
        <v>258</v>
      </c>
      <c r="B259" s="7">
        <f t="shared" ref="B259:B322" si="16">55*A259^2</f>
        <v>3661020</v>
      </c>
      <c r="C259" s="7">
        <f t="shared" si="15"/>
        <v>316680595</v>
      </c>
      <c r="D259" s="7" t="str">
        <f t="shared" ref="D259:D322" si="17">IF(C259&lt;=$G$2,"Y","N")</f>
        <v>Y</v>
      </c>
    </row>
    <row r="260" spans="1:4" x14ac:dyDescent="0.25">
      <c r="A260" s="7">
        <f t="shared" ref="A260:A323" si="18">A259+1</f>
        <v>259</v>
      </c>
      <c r="B260" s="7">
        <f t="shared" si="16"/>
        <v>3689455</v>
      </c>
      <c r="C260" s="7">
        <f t="shared" si="15"/>
        <v>320370050</v>
      </c>
      <c r="D260" s="7" t="str">
        <f t="shared" si="17"/>
        <v>Y</v>
      </c>
    </row>
    <row r="261" spans="1:4" x14ac:dyDescent="0.25">
      <c r="A261" s="7">
        <f t="shared" si="18"/>
        <v>260</v>
      </c>
      <c r="B261" s="7">
        <f t="shared" si="16"/>
        <v>3718000</v>
      </c>
      <c r="C261" s="7">
        <f t="shared" ref="C261:C324" si="19">B261+C260</f>
        <v>324088050</v>
      </c>
      <c r="D261" s="7" t="str">
        <f t="shared" si="17"/>
        <v>Y</v>
      </c>
    </row>
    <row r="262" spans="1:4" x14ac:dyDescent="0.25">
      <c r="A262" s="7">
        <f t="shared" si="18"/>
        <v>261</v>
      </c>
      <c r="B262" s="7">
        <f t="shared" si="16"/>
        <v>3746655</v>
      </c>
      <c r="C262" s="7">
        <f t="shared" si="19"/>
        <v>327834705</v>
      </c>
      <c r="D262" s="7" t="str">
        <f t="shared" si="17"/>
        <v>Y</v>
      </c>
    </row>
    <row r="263" spans="1:4" x14ac:dyDescent="0.25">
      <c r="A263" s="7">
        <f t="shared" si="18"/>
        <v>262</v>
      </c>
      <c r="B263" s="7">
        <f t="shared" si="16"/>
        <v>3775420</v>
      </c>
      <c r="C263" s="7">
        <f t="shared" si="19"/>
        <v>331610125</v>
      </c>
      <c r="D263" s="7" t="str">
        <f t="shared" si="17"/>
        <v>Y</v>
      </c>
    </row>
    <row r="264" spans="1:4" x14ac:dyDescent="0.25">
      <c r="A264" s="7">
        <f t="shared" si="18"/>
        <v>263</v>
      </c>
      <c r="B264" s="7">
        <f t="shared" si="16"/>
        <v>3804295</v>
      </c>
      <c r="C264" s="7">
        <f t="shared" si="19"/>
        <v>335414420</v>
      </c>
      <c r="D264" s="7" t="str">
        <f t="shared" si="17"/>
        <v>Y</v>
      </c>
    </row>
    <row r="265" spans="1:4" x14ac:dyDescent="0.25">
      <c r="A265" s="7">
        <f t="shared" si="18"/>
        <v>264</v>
      </c>
      <c r="B265" s="7">
        <f t="shared" si="16"/>
        <v>3833280</v>
      </c>
      <c r="C265" s="7">
        <f t="shared" si="19"/>
        <v>339247700</v>
      </c>
      <c r="D265" s="7" t="str">
        <f t="shared" si="17"/>
        <v>Y</v>
      </c>
    </row>
    <row r="266" spans="1:4" x14ac:dyDescent="0.25">
      <c r="A266" s="7">
        <f t="shared" si="18"/>
        <v>265</v>
      </c>
      <c r="B266" s="7">
        <f t="shared" si="16"/>
        <v>3862375</v>
      </c>
      <c r="C266" s="7">
        <f t="shared" si="19"/>
        <v>343110075</v>
      </c>
      <c r="D266" s="7" t="str">
        <f t="shared" si="17"/>
        <v>Y</v>
      </c>
    </row>
    <row r="267" spans="1:4" x14ac:dyDescent="0.25">
      <c r="A267" s="7">
        <f t="shared" si="18"/>
        <v>266</v>
      </c>
      <c r="B267" s="7">
        <f t="shared" si="16"/>
        <v>3891580</v>
      </c>
      <c r="C267" s="7">
        <f t="shared" si="19"/>
        <v>347001655</v>
      </c>
      <c r="D267" s="7" t="str">
        <f t="shared" si="17"/>
        <v>Y</v>
      </c>
    </row>
    <row r="268" spans="1:4" x14ac:dyDescent="0.25">
      <c r="A268" s="7">
        <f t="shared" si="18"/>
        <v>267</v>
      </c>
      <c r="B268" s="7">
        <f t="shared" si="16"/>
        <v>3920895</v>
      </c>
      <c r="C268" s="7">
        <f t="shared" si="19"/>
        <v>350922550</v>
      </c>
      <c r="D268" s="7" t="str">
        <f t="shared" si="17"/>
        <v>Y</v>
      </c>
    </row>
    <row r="269" spans="1:4" x14ac:dyDescent="0.25">
      <c r="A269" s="7">
        <f t="shared" si="18"/>
        <v>268</v>
      </c>
      <c r="B269" s="7">
        <f t="shared" si="16"/>
        <v>3950320</v>
      </c>
      <c r="C269" s="7">
        <f t="shared" si="19"/>
        <v>354872870</v>
      </c>
      <c r="D269" s="7" t="str">
        <f t="shared" si="17"/>
        <v>Y</v>
      </c>
    </row>
    <row r="270" spans="1:4" x14ac:dyDescent="0.25">
      <c r="A270" s="7">
        <f t="shared" si="18"/>
        <v>269</v>
      </c>
      <c r="B270" s="7">
        <f t="shared" si="16"/>
        <v>3979855</v>
      </c>
      <c r="C270" s="7">
        <f t="shared" si="19"/>
        <v>358852725</v>
      </c>
      <c r="D270" s="7" t="str">
        <f t="shared" si="17"/>
        <v>Y</v>
      </c>
    </row>
    <row r="271" spans="1:4" x14ac:dyDescent="0.25">
      <c r="A271" s="7">
        <f t="shared" si="18"/>
        <v>270</v>
      </c>
      <c r="B271" s="7">
        <f t="shared" si="16"/>
        <v>4009500</v>
      </c>
      <c r="C271" s="7">
        <f t="shared" si="19"/>
        <v>362862225</v>
      </c>
      <c r="D271" s="7" t="str">
        <f t="shared" si="17"/>
        <v>Y</v>
      </c>
    </row>
    <row r="272" spans="1:4" x14ac:dyDescent="0.25">
      <c r="A272" s="7">
        <f t="shared" si="18"/>
        <v>271</v>
      </c>
      <c r="B272" s="7">
        <f t="shared" si="16"/>
        <v>4039255</v>
      </c>
      <c r="C272" s="7">
        <f t="shared" si="19"/>
        <v>366901480</v>
      </c>
      <c r="D272" s="7" t="str">
        <f t="shared" si="17"/>
        <v>Y</v>
      </c>
    </row>
    <row r="273" spans="1:4" x14ac:dyDescent="0.25">
      <c r="A273" s="7">
        <f t="shared" si="18"/>
        <v>272</v>
      </c>
      <c r="B273" s="7">
        <f t="shared" si="16"/>
        <v>4069120</v>
      </c>
      <c r="C273" s="7">
        <f t="shared" si="19"/>
        <v>370970600</v>
      </c>
      <c r="D273" s="7" t="str">
        <f t="shared" si="17"/>
        <v>Y</v>
      </c>
    </row>
    <row r="274" spans="1:4" x14ac:dyDescent="0.25">
      <c r="A274" s="7">
        <f t="shared" si="18"/>
        <v>273</v>
      </c>
      <c r="B274" s="7">
        <f t="shared" si="16"/>
        <v>4099095</v>
      </c>
      <c r="C274" s="7">
        <f t="shared" si="19"/>
        <v>375069695</v>
      </c>
      <c r="D274" s="7" t="str">
        <f t="shared" si="17"/>
        <v>Y</v>
      </c>
    </row>
    <row r="275" spans="1:4" x14ac:dyDescent="0.25">
      <c r="A275" s="7">
        <f t="shared" si="18"/>
        <v>274</v>
      </c>
      <c r="B275" s="7">
        <f t="shared" si="16"/>
        <v>4129180</v>
      </c>
      <c r="C275" s="7">
        <f t="shared" si="19"/>
        <v>379198875</v>
      </c>
      <c r="D275" s="7" t="str">
        <f t="shared" si="17"/>
        <v>Y</v>
      </c>
    </row>
    <row r="276" spans="1:4" x14ac:dyDescent="0.25">
      <c r="A276" s="7">
        <f t="shared" si="18"/>
        <v>275</v>
      </c>
      <c r="B276" s="7">
        <f t="shared" si="16"/>
        <v>4159375</v>
      </c>
      <c r="C276" s="7">
        <f t="shared" si="19"/>
        <v>383358250</v>
      </c>
      <c r="D276" s="7" t="str">
        <f t="shared" si="17"/>
        <v>Y</v>
      </c>
    </row>
    <row r="277" spans="1:4" x14ac:dyDescent="0.25">
      <c r="A277" s="7">
        <f t="shared" si="18"/>
        <v>276</v>
      </c>
      <c r="B277" s="7">
        <f t="shared" si="16"/>
        <v>4189680</v>
      </c>
      <c r="C277" s="7">
        <f t="shared" si="19"/>
        <v>387547930</v>
      </c>
      <c r="D277" s="7" t="str">
        <f t="shared" si="17"/>
        <v>Y</v>
      </c>
    </row>
    <row r="278" spans="1:4" x14ac:dyDescent="0.25">
      <c r="A278" s="7">
        <f t="shared" si="18"/>
        <v>277</v>
      </c>
      <c r="B278" s="7">
        <f t="shared" si="16"/>
        <v>4220095</v>
      </c>
      <c r="C278" s="7">
        <f t="shared" si="19"/>
        <v>391768025</v>
      </c>
      <c r="D278" s="7" t="str">
        <f t="shared" si="17"/>
        <v>Y</v>
      </c>
    </row>
    <row r="279" spans="1:4" x14ac:dyDescent="0.25">
      <c r="A279" s="7">
        <f t="shared" si="18"/>
        <v>278</v>
      </c>
      <c r="B279" s="7">
        <f t="shared" si="16"/>
        <v>4250620</v>
      </c>
      <c r="C279" s="7">
        <f t="shared" si="19"/>
        <v>396018645</v>
      </c>
      <c r="D279" s="7" t="str">
        <f t="shared" si="17"/>
        <v>Y</v>
      </c>
    </row>
    <row r="280" spans="1:4" x14ac:dyDescent="0.25">
      <c r="A280" s="7">
        <f t="shared" si="18"/>
        <v>279</v>
      </c>
      <c r="B280" s="7">
        <f t="shared" si="16"/>
        <v>4281255</v>
      </c>
      <c r="C280" s="7">
        <f t="shared" si="19"/>
        <v>400299900</v>
      </c>
      <c r="D280" s="7" t="str">
        <f t="shared" si="17"/>
        <v>Y</v>
      </c>
    </row>
    <row r="281" spans="1:4" x14ac:dyDescent="0.25">
      <c r="A281" s="7">
        <f t="shared" si="18"/>
        <v>280</v>
      </c>
      <c r="B281" s="7">
        <f t="shared" si="16"/>
        <v>4312000</v>
      </c>
      <c r="C281" s="7">
        <f t="shared" si="19"/>
        <v>404611900</v>
      </c>
      <c r="D281" s="7" t="str">
        <f t="shared" si="17"/>
        <v>Y</v>
      </c>
    </row>
    <row r="282" spans="1:4" x14ac:dyDescent="0.25">
      <c r="A282" s="7">
        <f t="shared" si="18"/>
        <v>281</v>
      </c>
      <c r="B282" s="7">
        <f t="shared" si="16"/>
        <v>4342855</v>
      </c>
      <c r="C282" s="7">
        <f t="shared" si="19"/>
        <v>408954755</v>
      </c>
      <c r="D282" s="7" t="str">
        <f t="shared" si="17"/>
        <v>Y</v>
      </c>
    </row>
    <row r="283" spans="1:4" x14ac:dyDescent="0.25">
      <c r="A283" s="7">
        <f t="shared" si="18"/>
        <v>282</v>
      </c>
      <c r="B283" s="7">
        <f t="shared" si="16"/>
        <v>4373820</v>
      </c>
      <c r="C283" s="7">
        <f t="shared" si="19"/>
        <v>413328575</v>
      </c>
      <c r="D283" s="7" t="str">
        <f t="shared" si="17"/>
        <v>Y</v>
      </c>
    </row>
    <row r="284" spans="1:4" x14ac:dyDescent="0.25">
      <c r="A284" s="7">
        <f t="shared" si="18"/>
        <v>283</v>
      </c>
      <c r="B284" s="7">
        <f t="shared" si="16"/>
        <v>4404895</v>
      </c>
      <c r="C284" s="7">
        <f t="shared" si="19"/>
        <v>417733470</v>
      </c>
      <c r="D284" s="7" t="str">
        <f t="shared" si="17"/>
        <v>Y</v>
      </c>
    </row>
    <row r="285" spans="1:4" x14ac:dyDescent="0.25">
      <c r="A285" s="7">
        <f t="shared" si="18"/>
        <v>284</v>
      </c>
      <c r="B285" s="7">
        <f t="shared" si="16"/>
        <v>4436080</v>
      </c>
      <c r="C285" s="7">
        <f t="shared" si="19"/>
        <v>422169550</v>
      </c>
      <c r="D285" s="7" t="str">
        <f t="shared" si="17"/>
        <v>Y</v>
      </c>
    </row>
    <row r="286" spans="1:4" x14ac:dyDescent="0.25">
      <c r="A286" s="7">
        <f t="shared" si="18"/>
        <v>285</v>
      </c>
      <c r="B286" s="7">
        <f t="shared" si="16"/>
        <v>4467375</v>
      </c>
      <c r="C286" s="7">
        <f t="shared" si="19"/>
        <v>426636925</v>
      </c>
      <c r="D286" s="7" t="str">
        <f t="shared" si="17"/>
        <v>Y</v>
      </c>
    </row>
    <row r="287" spans="1:4" x14ac:dyDescent="0.25">
      <c r="A287" s="7">
        <f t="shared" si="18"/>
        <v>286</v>
      </c>
      <c r="B287" s="7">
        <f t="shared" si="16"/>
        <v>4498780</v>
      </c>
      <c r="C287" s="7">
        <f t="shared" si="19"/>
        <v>431135705</v>
      </c>
      <c r="D287" s="7" t="str">
        <f t="shared" si="17"/>
        <v>Y</v>
      </c>
    </row>
    <row r="288" spans="1:4" x14ac:dyDescent="0.25">
      <c r="A288" s="7">
        <f t="shared" si="18"/>
        <v>287</v>
      </c>
      <c r="B288" s="7">
        <f t="shared" si="16"/>
        <v>4530295</v>
      </c>
      <c r="C288" s="7">
        <f t="shared" si="19"/>
        <v>435666000</v>
      </c>
      <c r="D288" s="7" t="str">
        <f t="shared" si="17"/>
        <v>Y</v>
      </c>
    </row>
    <row r="289" spans="1:4" x14ac:dyDescent="0.25">
      <c r="A289" s="7">
        <f t="shared" si="18"/>
        <v>288</v>
      </c>
      <c r="B289" s="7">
        <f t="shared" si="16"/>
        <v>4561920</v>
      </c>
      <c r="C289" s="7">
        <f t="shared" si="19"/>
        <v>440227920</v>
      </c>
      <c r="D289" s="7" t="str">
        <f t="shared" si="17"/>
        <v>Y</v>
      </c>
    </row>
    <row r="290" spans="1:4" x14ac:dyDescent="0.25">
      <c r="A290" s="7">
        <f t="shared" si="18"/>
        <v>289</v>
      </c>
      <c r="B290" s="7">
        <f t="shared" si="16"/>
        <v>4593655</v>
      </c>
      <c r="C290" s="7">
        <f t="shared" si="19"/>
        <v>444821575</v>
      </c>
      <c r="D290" s="7" t="str">
        <f t="shared" si="17"/>
        <v>Y</v>
      </c>
    </row>
    <row r="291" spans="1:4" x14ac:dyDescent="0.25">
      <c r="A291" s="7">
        <f t="shared" si="18"/>
        <v>290</v>
      </c>
      <c r="B291" s="7">
        <f t="shared" si="16"/>
        <v>4625500</v>
      </c>
      <c r="C291" s="7">
        <f t="shared" si="19"/>
        <v>449447075</v>
      </c>
      <c r="D291" s="7" t="str">
        <f t="shared" si="17"/>
        <v>Y</v>
      </c>
    </row>
    <row r="292" spans="1:4" x14ac:dyDescent="0.25">
      <c r="A292" s="7">
        <f t="shared" si="18"/>
        <v>291</v>
      </c>
      <c r="B292" s="7">
        <f t="shared" si="16"/>
        <v>4657455</v>
      </c>
      <c r="C292" s="7">
        <f t="shared" si="19"/>
        <v>454104530</v>
      </c>
      <c r="D292" s="7" t="str">
        <f t="shared" si="17"/>
        <v>Y</v>
      </c>
    </row>
    <row r="293" spans="1:4" x14ac:dyDescent="0.25">
      <c r="A293" s="7">
        <f t="shared" si="18"/>
        <v>292</v>
      </c>
      <c r="B293" s="7">
        <f t="shared" si="16"/>
        <v>4689520</v>
      </c>
      <c r="C293" s="7">
        <f t="shared" si="19"/>
        <v>458794050</v>
      </c>
      <c r="D293" s="7" t="str">
        <f t="shared" si="17"/>
        <v>Y</v>
      </c>
    </row>
    <row r="294" spans="1:4" x14ac:dyDescent="0.25">
      <c r="A294" s="7">
        <f t="shared" si="18"/>
        <v>293</v>
      </c>
      <c r="B294" s="7">
        <f t="shared" si="16"/>
        <v>4721695</v>
      </c>
      <c r="C294" s="7">
        <f t="shared" si="19"/>
        <v>463515745</v>
      </c>
      <c r="D294" s="7" t="str">
        <f t="shared" si="17"/>
        <v>Y</v>
      </c>
    </row>
    <row r="295" spans="1:4" x14ac:dyDescent="0.25">
      <c r="A295" s="7">
        <f t="shared" si="18"/>
        <v>294</v>
      </c>
      <c r="B295" s="7">
        <f t="shared" si="16"/>
        <v>4753980</v>
      </c>
      <c r="C295" s="7">
        <f t="shared" si="19"/>
        <v>468269725</v>
      </c>
      <c r="D295" s="7" t="str">
        <f t="shared" si="17"/>
        <v>Y</v>
      </c>
    </row>
    <row r="296" spans="1:4" x14ac:dyDescent="0.25">
      <c r="A296" s="7">
        <f t="shared" si="18"/>
        <v>295</v>
      </c>
      <c r="B296" s="7">
        <f t="shared" si="16"/>
        <v>4786375</v>
      </c>
      <c r="C296" s="7">
        <f t="shared" si="19"/>
        <v>473056100</v>
      </c>
      <c r="D296" s="7" t="str">
        <f t="shared" si="17"/>
        <v>Y</v>
      </c>
    </row>
    <row r="297" spans="1:4" x14ac:dyDescent="0.25">
      <c r="A297" s="7">
        <f t="shared" si="18"/>
        <v>296</v>
      </c>
      <c r="B297" s="7">
        <f t="shared" si="16"/>
        <v>4818880</v>
      </c>
      <c r="C297" s="7">
        <f t="shared" si="19"/>
        <v>477874980</v>
      </c>
      <c r="D297" s="7" t="str">
        <f t="shared" si="17"/>
        <v>Y</v>
      </c>
    </row>
    <row r="298" spans="1:4" x14ac:dyDescent="0.25">
      <c r="A298" s="7">
        <f t="shared" si="18"/>
        <v>297</v>
      </c>
      <c r="B298" s="7">
        <f t="shared" si="16"/>
        <v>4851495</v>
      </c>
      <c r="C298" s="7">
        <f t="shared" si="19"/>
        <v>482726475</v>
      </c>
      <c r="D298" s="7" t="str">
        <f t="shared" si="17"/>
        <v>Y</v>
      </c>
    </row>
    <row r="299" spans="1:4" x14ac:dyDescent="0.25">
      <c r="A299" s="7">
        <f t="shared" si="18"/>
        <v>298</v>
      </c>
      <c r="B299" s="7">
        <f t="shared" si="16"/>
        <v>4884220</v>
      </c>
      <c r="C299" s="7">
        <f t="shared" si="19"/>
        <v>487610695</v>
      </c>
      <c r="D299" s="7" t="str">
        <f t="shared" si="17"/>
        <v>Y</v>
      </c>
    </row>
    <row r="300" spans="1:4" x14ac:dyDescent="0.25">
      <c r="A300" s="7">
        <f t="shared" si="18"/>
        <v>299</v>
      </c>
      <c r="B300" s="7">
        <f t="shared" si="16"/>
        <v>4917055</v>
      </c>
      <c r="C300" s="7">
        <f t="shared" si="19"/>
        <v>492527750</v>
      </c>
      <c r="D300" s="7" t="str">
        <f t="shared" si="17"/>
        <v>Y</v>
      </c>
    </row>
    <row r="301" spans="1:4" x14ac:dyDescent="0.25">
      <c r="A301" s="7">
        <f t="shared" si="18"/>
        <v>300</v>
      </c>
      <c r="B301" s="7">
        <f t="shared" si="16"/>
        <v>4950000</v>
      </c>
      <c r="C301" s="7">
        <f t="shared" si="19"/>
        <v>497477750</v>
      </c>
      <c r="D301" s="7" t="str">
        <f t="shared" si="17"/>
        <v>Y</v>
      </c>
    </row>
    <row r="302" spans="1:4" x14ac:dyDescent="0.25">
      <c r="A302" s="7">
        <f t="shared" si="18"/>
        <v>301</v>
      </c>
      <c r="B302" s="7">
        <f t="shared" si="16"/>
        <v>4983055</v>
      </c>
      <c r="C302" s="7">
        <f t="shared" si="19"/>
        <v>502460805</v>
      </c>
      <c r="D302" s="7" t="str">
        <f t="shared" si="17"/>
        <v>Y</v>
      </c>
    </row>
    <row r="303" spans="1:4" x14ac:dyDescent="0.25">
      <c r="A303" s="7">
        <f t="shared" si="18"/>
        <v>302</v>
      </c>
      <c r="B303" s="7">
        <f t="shared" si="16"/>
        <v>5016220</v>
      </c>
      <c r="C303" s="7">
        <f t="shared" si="19"/>
        <v>507477025</v>
      </c>
      <c r="D303" s="7" t="str">
        <f t="shared" si="17"/>
        <v>Y</v>
      </c>
    </row>
    <row r="304" spans="1:4" x14ac:dyDescent="0.25">
      <c r="A304" s="7">
        <f t="shared" si="18"/>
        <v>303</v>
      </c>
      <c r="B304" s="7">
        <f t="shared" si="16"/>
        <v>5049495</v>
      </c>
      <c r="C304" s="7">
        <f t="shared" si="19"/>
        <v>512526520</v>
      </c>
      <c r="D304" s="7" t="str">
        <f t="shared" si="17"/>
        <v>Y</v>
      </c>
    </row>
    <row r="305" spans="1:4" x14ac:dyDescent="0.25">
      <c r="A305" s="7">
        <f t="shared" si="18"/>
        <v>304</v>
      </c>
      <c r="B305" s="7">
        <f t="shared" si="16"/>
        <v>5082880</v>
      </c>
      <c r="C305" s="7">
        <f t="shared" si="19"/>
        <v>517609400</v>
      </c>
      <c r="D305" s="7" t="str">
        <f t="shared" si="17"/>
        <v>Y</v>
      </c>
    </row>
    <row r="306" spans="1:4" x14ac:dyDescent="0.25">
      <c r="A306" s="7">
        <f t="shared" si="18"/>
        <v>305</v>
      </c>
      <c r="B306" s="7">
        <f t="shared" si="16"/>
        <v>5116375</v>
      </c>
      <c r="C306" s="7">
        <f t="shared" si="19"/>
        <v>522725775</v>
      </c>
      <c r="D306" s="7" t="str">
        <f t="shared" si="17"/>
        <v>Y</v>
      </c>
    </row>
    <row r="307" spans="1:4" x14ac:dyDescent="0.25">
      <c r="A307" s="7">
        <f t="shared" si="18"/>
        <v>306</v>
      </c>
      <c r="B307" s="7">
        <f t="shared" si="16"/>
        <v>5149980</v>
      </c>
      <c r="C307" s="7">
        <f t="shared" si="19"/>
        <v>527875755</v>
      </c>
      <c r="D307" s="7" t="str">
        <f t="shared" si="17"/>
        <v>Y</v>
      </c>
    </row>
    <row r="308" spans="1:4" x14ac:dyDescent="0.25">
      <c r="A308" s="7">
        <f t="shared" si="18"/>
        <v>307</v>
      </c>
      <c r="B308" s="7">
        <f t="shared" si="16"/>
        <v>5183695</v>
      </c>
      <c r="C308" s="7">
        <f t="shared" si="19"/>
        <v>533059450</v>
      </c>
      <c r="D308" s="7" t="str">
        <f t="shared" si="17"/>
        <v>Y</v>
      </c>
    </row>
    <row r="309" spans="1:4" x14ac:dyDescent="0.25">
      <c r="A309" s="7">
        <f t="shared" si="18"/>
        <v>308</v>
      </c>
      <c r="B309" s="7">
        <f t="shared" si="16"/>
        <v>5217520</v>
      </c>
      <c r="C309" s="7">
        <f t="shared" si="19"/>
        <v>538276970</v>
      </c>
      <c r="D309" s="7" t="str">
        <f t="shared" si="17"/>
        <v>Y</v>
      </c>
    </row>
    <row r="310" spans="1:4" x14ac:dyDescent="0.25">
      <c r="A310" s="7">
        <f t="shared" si="18"/>
        <v>309</v>
      </c>
      <c r="B310" s="7">
        <f t="shared" si="16"/>
        <v>5251455</v>
      </c>
      <c r="C310" s="7">
        <f t="shared" si="19"/>
        <v>543528425</v>
      </c>
      <c r="D310" s="7" t="str">
        <f t="shared" si="17"/>
        <v>Y</v>
      </c>
    </row>
    <row r="311" spans="1:4" x14ac:dyDescent="0.25">
      <c r="A311" s="7">
        <f t="shared" si="18"/>
        <v>310</v>
      </c>
      <c r="B311" s="7">
        <f t="shared" si="16"/>
        <v>5285500</v>
      </c>
      <c r="C311" s="7">
        <f t="shared" si="19"/>
        <v>548813925</v>
      </c>
      <c r="D311" s="7" t="str">
        <f t="shared" si="17"/>
        <v>Y</v>
      </c>
    </row>
    <row r="312" spans="1:4" x14ac:dyDescent="0.25">
      <c r="A312" s="7">
        <f t="shared" si="18"/>
        <v>311</v>
      </c>
      <c r="B312" s="7">
        <f t="shared" si="16"/>
        <v>5319655</v>
      </c>
      <c r="C312" s="7">
        <f t="shared" si="19"/>
        <v>554133580</v>
      </c>
      <c r="D312" s="7" t="str">
        <f t="shared" si="17"/>
        <v>Y</v>
      </c>
    </row>
    <row r="313" spans="1:4" x14ac:dyDescent="0.25">
      <c r="A313" s="7">
        <f t="shared" si="18"/>
        <v>312</v>
      </c>
      <c r="B313" s="7">
        <f t="shared" si="16"/>
        <v>5353920</v>
      </c>
      <c r="C313" s="7">
        <f t="shared" si="19"/>
        <v>559487500</v>
      </c>
      <c r="D313" s="7" t="str">
        <f t="shared" si="17"/>
        <v>Y</v>
      </c>
    </row>
    <row r="314" spans="1:4" x14ac:dyDescent="0.25">
      <c r="A314" s="7">
        <f t="shared" si="18"/>
        <v>313</v>
      </c>
      <c r="B314" s="7">
        <f t="shared" si="16"/>
        <v>5388295</v>
      </c>
      <c r="C314" s="7">
        <f t="shared" si="19"/>
        <v>564875795</v>
      </c>
      <c r="D314" s="7" t="str">
        <f t="shared" si="17"/>
        <v>Y</v>
      </c>
    </row>
    <row r="315" spans="1:4" x14ac:dyDescent="0.25">
      <c r="A315" s="7">
        <f t="shared" si="18"/>
        <v>314</v>
      </c>
      <c r="B315" s="7">
        <f t="shared" si="16"/>
        <v>5422780</v>
      </c>
      <c r="C315" s="7">
        <f t="shared" si="19"/>
        <v>570298575</v>
      </c>
      <c r="D315" s="7" t="str">
        <f t="shared" si="17"/>
        <v>Y</v>
      </c>
    </row>
    <row r="316" spans="1:4" x14ac:dyDescent="0.25">
      <c r="A316" s="7">
        <f t="shared" si="18"/>
        <v>315</v>
      </c>
      <c r="B316" s="7">
        <f t="shared" si="16"/>
        <v>5457375</v>
      </c>
      <c r="C316" s="7">
        <f t="shared" si="19"/>
        <v>575755950</v>
      </c>
      <c r="D316" s="7" t="str">
        <f t="shared" si="17"/>
        <v>Y</v>
      </c>
    </row>
    <row r="317" spans="1:4" x14ac:dyDescent="0.25">
      <c r="A317" s="7">
        <f t="shared" si="18"/>
        <v>316</v>
      </c>
      <c r="B317" s="7">
        <f t="shared" si="16"/>
        <v>5492080</v>
      </c>
      <c r="C317" s="7">
        <f t="shared" si="19"/>
        <v>581248030</v>
      </c>
      <c r="D317" s="7" t="str">
        <f t="shared" si="17"/>
        <v>Y</v>
      </c>
    </row>
    <row r="318" spans="1:4" x14ac:dyDescent="0.25">
      <c r="A318" s="7">
        <f t="shared" si="18"/>
        <v>317</v>
      </c>
      <c r="B318" s="7">
        <f t="shared" si="16"/>
        <v>5526895</v>
      </c>
      <c r="C318" s="7">
        <f t="shared" si="19"/>
        <v>586774925</v>
      </c>
      <c r="D318" s="7" t="str">
        <f t="shared" si="17"/>
        <v>Y</v>
      </c>
    </row>
    <row r="319" spans="1:4" x14ac:dyDescent="0.25">
      <c r="A319" s="7">
        <f t="shared" si="18"/>
        <v>318</v>
      </c>
      <c r="B319" s="7">
        <f t="shared" si="16"/>
        <v>5561820</v>
      </c>
      <c r="C319" s="7">
        <f t="shared" si="19"/>
        <v>592336745</v>
      </c>
      <c r="D319" s="7" t="str">
        <f t="shared" si="17"/>
        <v>Y</v>
      </c>
    </row>
    <row r="320" spans="1:4" x14ac:dyDescent="0.25">
      <c r="A320" s="7">
        <f t="shared" si="18"/>
        <v>319</v>
      </c>
      <c r="B320" s="7">
        <f t="shared" si="16"/>
        <v>5596855</v>
      </c>
      <c r="C320" s="7">
        <f t="shared" si="19"/>
        <v>597933600</v>
      </c>
      <c r="D320" s="7" t="str">
        <f t="shared" si="17"/>
        <v>Y</v>
      </c>
    </row>
    <row r="321" spans="1:4" x14ac:dyDescent="0.25">
      <c r="A321" s="7">
        <f t="shared" si="18"/>
        <v>320</v>
      </c>
      <c r="B321" s="7">
        <f t="shared" si="16"/>
        <v>5632000</v>
      </c>
      <c r="C321" s="7">
        <f t="shared" si="19"/>
        <v>603565600</v>
      </c>
      <c r="D321" s="7" t="str">
        <f t="shared" si="17"/>
        <v>Y</v>
      </c>
    </row>
    <row r="322" spans="1:4" x14ac:dyDescent="0.25">
      <c r="A322" s="7">
        <f t="shared" si="18"/>
        <v>321</v>
      </c>
      <c r="B322" s="7">
        <f t="shared" si="16"/>
        <v>5667255</v>
      </c>
      <c r="C322" s="7">
        <f t="shared" si="19"/>
        <v>609232855</v>
      </c>
      <c r="D322" s="7" t="str">
        <f t="shared" si="17"/>
        <v>Y</v>
      </c>
    </row>
    <row r="323" spans="1:4" x14ac:dyDescent="0.25">
      <c r="A323" s="7">
        <f t="shared" si="18"/>
        <v>322</v>
      </c>
      <c r="B323" s="7">
        <f t="shared" ref="B323:B386" si="20">55*A323^2</f>
        <v>5702620</v>
      </c>
      <c r="C323" s="7">
        <f t="shared" si="19"/>
        <v>614935475</v>
      </c>
      <c r="D323" s="7" t="str">
        <f t="shared" ref="D323:D386" si="21">IF(C323&lt;=$G$2,"Y","N")</f>
        <v>Y</v>
      </c>
    </row>
    <row r="324" spans="1:4" x14ac:dyDescent="0.25">
      <c r="A324" s="7">
        <f t="shared" ref="A324:A387" si="22">A323+1</f>
        <v>323</v>
      </c>
      <c r="B324" s="7">
        <f t="shared" si="20"/>
        <v>5738095</v>
      </c>
      <c r="C324" s="7">
        <f t="shared" si="19"/>
        <v>620673570</v>
      </c>
      <c r="D324" s="7" t="str">
        <f t="shared" si="21"/>
        <v>Y</v>
      </c>
    </row>
    <row r="325" spans="1:4" x14ac:dyDescent="0.25">
      <c r="A325" s="7">
        <f t="shared" si="22"/>
        <v>324</v>
      </c>
      <c r="B325" s="7">
        <f t="shared" si="20"/>
        <v>5773680</v>
      </c>
      <c r="C325" s="7">
        <f t="shared" ref="C325:C388" si="23">B325+C324</f>
        <v>626447250</v>
      </c>
      <c r="D325" s="7" t="str">
        <f t="shared" si="21"/>
        <v>Y</v>
      </c>
    </row>
    <row r="326" spans="1:4" x14ac:dyDescent="0.25">
      <c r="A326" s="7">
        <f t="shared" si="22"/>
        <v>325</v>
      </c>
      <c r="B326" s="7">
        <f t="shared" si="20"/>
        <v>5809375</v>
      </c>
      <c r="C326" s="7">
        <f t="shared" si="23"/>
        <v>632256625</v>
      </c>
      <c r="D326" s="7" t="str">
        <f t="shared" si="21"/>
        <v>Y</v>
      </c>
    </row>
    <row r="327" spans="1:4" x14ac:dyDescent="0.25">
      <c r="A327" s="7">
        <f t="shared" si="22"/>
        <v>326</v>
      </c>
      <c r="B327" s="7">
        <f t="shared" si="20"/>
        <v>5845180</v>
      </c>
      <c r="C327" s="7">
        <f t="shared" si="23"/>
        <v>638101805</v>
      </c>
      <c r="D327" s="7" t="str">
        <f t="shared" si="21"/>
        <v>Y</v>
      </c>
    </row>
    <row r="328" spans="1:4" x14ac:dyDescent="0.25">
      <c r="A328" s="7">
        <f t="shared" si="22"/>
        <v>327</v>
      </c>
      <c r="B328" s="7">
        <f t="shared" si="20"/>
        <v>5881095</v>
      </c>
      <c r="C328" s="7">
        <f t="shared" si="23"/>
        <v>643982900</v>
      </c>
      <c r="D328" s="7" t="str">
        <f t="shared" si="21"/>
        <v>Y</v>
      </c>
    </row>
    <row r="329" spans="1:4" x14ac:dyDescent="0.25">
      <c r="A329" s="7">
        <f t="shared" si="22"/>
        <v>328</v>
      </c>
      <c r="B329" s="7">
        <f t="shared" si="20"/>
        <v>5917120</v>
      </c>
      <c r="C329" s="7">
        <f t="shared" si="23"/>
        <v>649900020</v>
      </c>
      <c r="D329" s="7" t="str">
        <f t="shared" si="21"/>
        <v>Y</v>
      </c>
    </row>
    <row r="330" spans="1:4" x14ac:dyDescent="0.25">
      <c r="A330" s="7">
        <f t="shared" si="22"/>
        <v>329</v>
      </c>
      <c r="B330" s="7">
        <f t="shared" si="20"/>
        <v>5953255</v>
      </c>
      <c r="C330" s="7">
        <f t="shared" si="23"/>
        <v>655853275</v>
      </c>
      <c r="D330" s="7" t="str">
        <f t="shared" si="21"/>
        <v>Y</v>
      </c>
    </row>
    <row r="331" spans="1:4" x14ac:dyDescent="0.25">
      <c r="A331" s="7">
        <f t="shared" si="22"/>
        <v>330</v>
      </c>
      <c r="B331" s="7">
        <f t="shared" si="20"/>
        <v>5989500</v>
      </c>
      <c r="C331" s="7">
        <f t="shared" si="23"/>
        <v>661842775</v>
      </c>
      <c r="D331" s="7" t="str">
        <f t="shared" si="21"/>
        <v>Y</v>
      </c>
    </row>
    <row r="332" spans="1:4" x14ac:dyDescent="0.25">
      <c r="A332" s="7">
        <f t="shared" si="22"/>
        <v>331</v>
      </c>
      <c r="B332" s="7">
        <f t="shared" si="20"/>
        <v>6025855</v>
      </c>
      <c r="C332" s="7">
        <f t="shared" si="23"/>
        <v>667868630</v>
      </c>
      <c r="D332" s="7" t="str">
        <f t="shared" si="21"/>
        <v>Y</v>
      </c>
    </row>
    <row r="333" spans="1:4" x14ac:dyDescent="0.25">
      <c r="A333" s="7">
        <f t="shared" si="22"/>
        <v>332</v>
      </c>
      <c r="B333" s="7">
        <f t="shared" si="20"/>
        <v>6062320</v>
      </c>
      <c r="C333" s="7">
        <f t="shared" si="23"/>
        <v>673930950</v>
      </c>
      <c r="D333" s="7" t="str">
        <f t="shared" si="21"/>
        <v>Y</v>
      </c>
    </row>
    <row r="334" spans="1:4" x14ac:dyDescent="0.25">
      <c r="A334" s="7">
        <f t="shared" si="22"/>
        <v>333</v>
      </c>
      <c r="B334" s="7">
        <f t="shared" si="20"/>
        <v>6098895</v>
      </c>
      <c r="C334" s="7">
        <f t="shared" si="23"/>
        <v>680029845</v>
      </c>
      <c r="D334" s="7" t="str">
        <f t="shared" si="21"/>
        <v>Y</v>
      </c>
    </row>
    <row r="335" spans="1:4" x14ac:dyDescent="0.25">
      <c r="A335" s="7">
        <f t="shared" si="22"/>
        <v>334</v>
      </c>
      <c r="B335" s="7">
        <f t="shared" si="20"/>
        <v>6135580</v>
      </c>
      <c r="C335" s="7">
        <f t="shared" si="23"/>
        <v>686165425</v>
      </c>
      <c r="D335" s="7" t="str">
        <f t="shared" si="21"/>
        <v>Y</v>
      </c>
    </row>
    <row r="336" spans="1:4" x14ac:dyDescent="0.25">
      <c r="A336" s="7">
        <f t="shared" si="22"/>
        <v>335</v>
      </c>
      <c r="B336" s="7">
        <f t="shared" si="20"/>
        <v>6172375</v>
      </c>
      <c r="C336" s="7">
        <f t="shared" si="23"/>
        <v>692337800</v>
      </c>
      <c r="D336" s="7" t="str">
        <f t="shared" si="21"/>
        <v>Y</v>
      </c>
    </row>
    <row r="337" spans="1:4" x14ac:dyDescent="0.25">
      <c r="A337" s="7">
        <f t="shared" si="22"/>
        <v>336</v>
      </c>
      <c r="B337" s="7">
        <f t="shared" si="20"/>
        <v>6209280</v>
      </c>
      <c r="C337" s="7">
        <f t="shared" si="23"/>
        <v>698547080</v>
      </c>
      <c r="D337" s="7" t="str">
        <f t="shared" si="21"/>
        <v>Y</v>
      </c>
    </row>
    <row r="338" spans="1:4" x14ac:dyDescent="0.25">
      <c r="A338" s="7">
        <f t="shared" si="22"/>
        <v>337</v>
      </c>
      <c r="B338" s="7">
        <f t="shared" si="20"/>
        <v>6246295</v>
      </c>
      <c r="C338" s="7">
        <f t="shared" si="23"/>
        <v>704793375</v>
      </c>
      <c r="D338" s="7" t="str">
        <f t="shared" si="21"/>
        <v>Y</v>
      </c>
    </row>
    <row r="339" spans="1:4" x14ac:dyDescent="0.25">
      <c r="A339" s="7">
        <f t="shared" si="22"/>
        <v>338</v>
      </c>
      <c r="B339" s="7">
        <f t="shared" si="20"/>
        <v>6283420</v>
      </c>
      <c r="C339" s="7">
        <f t="shared" si="23"/>
        <v>711076795</v>
      </c>
      <c r="D339" s="7" t="str">
        <f t="shared" si="21"/>
        <v>Y</v>
      </c>
    </row>
    <row r="340" spans="1:4" x14ac:dyDescent="0.25">
      <c r="A340" s="7">
        <f t="shared" si="22"/>
        <v>339</v>
      </c>
      <c r="B340" s="7">
        <f t="shared" si="20"/>
        <v>6320655</v>
      </c>
      <c r="C340" s="7">
        <f t="shared" si="23"/>
        <v>717397450</v>
      </c>
      <c r="D340" s="7" t="str">
        <f t="shared" si="21"/>
        <v>Y</v>
      </c>
    </row>
    <row r="341" spans="1:4" x14ac:dyDescent="0.25">
      <c r="A341" s="7">
        <f t="shared" si="22"/>
        <v>340</v>
      </c>
      <c r="B341" s="7">
        <f t="shared" si="20"/>
        <v>6358000</v>
      </c>
      <c r="C341" s="7">
        <f t="shared" si="23"/>
        <v>723755450</v>
      </c>
      <c r="D341" s="7" t="str">
        <f t="shared" si="21"/>
        <v>Y</v>
      </c>
    </row>
    <row r="342" spans="1:4" x14ac:dyDescent="0.25">
      <c r="A342" s="7">
        <f t="shared" si="22"/>
        <v>341</v>
      </c>
      <c r="B342" s="7">
        <f t="shared" si="20"/>
        <v>6395455</v>
      </c>
      <c r="C342" s="7">
        <f t="shared" si="23"/>
        <v>730150905</v>
      </c>
      <c r="D342" s="7" t="str">
        <f t="shared" si="21"/>
        <v>Y</v>
      </c>
    </row>
    <row r="343" spans="1:4" x14ac:dyDescent="0.25">
      <c r="A343" s="7">
        <f t="shared" si="22"/>
        <v>342</v>
      </c>
      <c r="B343" s="7">
        <f t="shared" si="20"/>
        <v>6433020</v>
      </c>
      <c r="C343" s="7">
        <f t="shared" si="23"/>
        <v>736583925</v>
      </c>
      <c r="D343" s="7" t="str">
        <f t="shared" si="21"/>
        <v>Y</v>
      </c>
    </row>
    <row r="344" spans="1:4" x14ac:dyDescent="0.25">
      <c r="A344" s="7">
        <f t="shared" si="22"/>
        <v>343</v>
      </c>
      <c r="B344" s="7">
        <f t="shared" si="20"/>
        <v>6470695</v>
      </c>
      <c r="C344" s="7">
        <f t="shared" si="23"/>
        <v>743054620</v>
      </c>
      <c r="D344" s="7" t="str">
        <f t="shared" si="21"/>
        <v>Y</v>
      </c>
    </row>
    <row r="345" spans="1:4" x14ac:dyDescent="0.25">
      <c r="A345" s="7">
        <f t="shared" si="22"/>
        <v>344</v>
      </c>
      <c r="B345" s="7">
        <f t="shared" si="20"/>
        <v>6508480</v>
      </c>
      <c r="C345" s="7">
        <f t="shared" si="23"/>
        <v>749563100</v>
      </c>
      <c r="D345" s="7" t="str">
        <f t="shared" si="21"/>
        <v>Y</v>
      </c>
    </row>
    <row r="346" spans="1:4" x14ac:dyDescent="0.25">
      <c r="A346" s="7">
        <f t="shared" si="22"/>
        <v>345</v>
      </c>
      <c r="B346" s="7">
        <f t="shared" si="20"/>
        <v>6546375</v>
      </c>
      <c r="C346" s="7">
        <f t="shared" si="23"/>
        <v>756109475</v>
      </c>
      <c r="D346" s="7" t="str">
        <f t="shared" si="21"/>
        <v>Y</v>
      </c>
    </row>
    <row r="347" spans="1:4" x14ac:dyDescent="0.25">
      <c r="A347" s="7">
        <f t="shared" si="22"/>
        <v>346</v>
      </c>
      <c r="B347" s="7">
        <f t="shared" si="20"/>
        <v>6584380</v>
      </c>
      <c r="C347" s="7">
        <f t="shared" si="23"/>
        <v>762693855</v>
      </c>
      <c r="D347" s="7" t="str">
        <f t="shared" si="21"/>
        <v>Y</v>
      </c>
    </row>
    <row r="348" spans="1:4" x14ac:dyDescent="0.25">
      <c r="A348" s="7">
        <f t="shared" si="22"/>
        <v>347</v>
      </c>
      <c r="B348" s="7">
        <f t="shared" si="20"/>
        <v>6622495</v>
      </c>
      <c r="C348" s="7">
        <f t="shared" si="23"/>
        <v>769316350</v>
      </c>
      <c r="D348" s="7" t="str">
        <f t="shared" si="21"/>
        <v>Y</v>
      </c>
    </row>
    <row r="349" spans="1:4" x14ac:dyDescent="0.25">
      <c r="A349" s="7">
        <f t="shared" si="22"/>
        <v>348</v>
      </c>
      <c r="B349" s="7">
        <f t="shared" si="20"/>
        <v>6660720</v>
      </c>
      <c r="C349" s="7">
        <f t="shared" si="23"/>
        <v>775977070</v>
      </c>
      <c r="D349" s="7" t="str">
        <f t="shared" si="21"/>
        <v>Y</v>
      </c>
    </row>
    <row r="350" spans="1:4" x14ac:dyDescent="0.25">
      <c r="A350" s="7">
        <f t="shared" si="22"/>
        <v>349</v>
      </c>
      <c r="B350" s="7">
        <f t="shared" si="20"/>
        <v>6699055</v>
      </c>
      <c r="C350" s="7">
        <f t="shared" si="23"/>
        <v>782676125</v>
      </c>
      <c r="D350" s="7" t="str">
        <f t="shared" si="21"/>
        <v>Y</v>
      </c>
    </row>
    <row r="351" spans="1:4" x14ac:dyDescent="0.25">
      <c r="A351" s="7">
        <f t="shared" si="22"/>
        <v>350</v>
      </c>
      <c r="B351" s="7">
        <f t="shared" si="20"/>
        <v>6737500</v>
      </c>
      <c r="C351" s="7">
        <f t="shared" si="23"/>
        <v>789413625</v>
      </c>
      <c r="D351" s="7" t="str">
        <f t="shared" si="21"/>
        <v>Y</v>
      </c>
    </row>
    <row r="352" spans="1:4" x14ac:dyDescent="0.25">
      <c r="A352" s="7">
        <f t="shared" si="22"/>
        <v>351</v>
      </c>
      <c r="B352" s="7">
        <f t="shared" si="20"/>
        <v>6776055</v>
      </c>
      <c r="C352" s="7">
        <f t="shared" si="23"/>
        <v>796189680</v>
      </c>
      <c r="D352" s="7" t="str">
        <f t="shared" si="21"/>
        <v>Y</v>
      </c>
    </row>
    <row r="353" spans="1:4" x14ac:dyDescent="0.25">
      <c r="A353" s="7">
        <f t="shared" si="22"/>
        <v>352</v>
      </c>
      <c r="B353" s="7">
        <f t="shared" si="20"/>
        <v>6814720</v>
      </c>
      <c r="C353" s="7">
        <f t="shared" si="23"/>
        <v>803004400</v>
      </c>
      <c r="D353" s="7" t="str">
        <f t="shared" si="21"/>
        <v>Y</v>
      </c>
    </row>
    <row r="354" spans="1:4" x14ac:dyDescent="0.25">
      <c r="A354" s="7">
        <f t="shared" si="22"/>
        <v>353</v>
      </c>
      <c r="B354" s="7">
        <f t="shared" si="20"/>
        <v>6853495</v>
      </c>
      <c r="C354" s="7">
        <f t="shared" si="23"/>
        <v>809857895</v>
      </c>
      <c r="D354" s="7" t="str">
        <f t="shared" si="21"/>
        <v>Y</v>
      </c>
    </row>
    <row r="355" spans="1:4" x14ac:dyDescent="0.25">
      <c r="A355" s="7">
        <f t="shared" si="22"/>
        <v>354</v>
      </c>
      <c r="B355" s="7">
        <f t="shared" si="20"/>
        <v>6892380</v>
      </c>
      <c r="C355" s="7">
        <f t="shared" si="23"/>
        <v>816750275</v>
      </c>
      <c r="D355" s="7" t="str">
        <f t="shared" si="21"/>
        <v>Y</v>
      </c>
    </row>
    <row r="356" spans="1:4" x14ac:dyDescent="0.25">
      <c r="A356" s="7">
        <f t="shared" si="22"/>
        <v>355</v>
      </c>
      <c r="B356" s="7">
        <f t="shared" si="20"/>
        <v>6931375</v>
      </c>
      <c r="C356" s="7">
        <f t="shared" si="23"/>
        <v>823681650</v>
      </c>
      <c r="D356" s="7" t="str">
        <f t="shared" si="21"/>
        <v>Y</v>
      </c>
    </row>
    <row r="357" spans="1:4" x14ac:dyDescent="0.25">
      <c r="A357" s="7">
        <f t="shared" si="22"/>
        <v>356</v>
      </c>
      <c r="B357" s="7">
        <f t="shared" si="20"/>
        <v>6970480</v>
      </c>
      <c r="C357" s="7">
        <f t="shared" si="23"/>
        <v>830652130</v>
      </c>
      <c r="D357" s="7" t="str">
        <f t="shared" si="21"/>
        <v>Y</v>
      </c>
    </row>
    <row r="358" spans="1:4" x14ac:dyDescent="0.25">
      <c r="A358" s="7">
        <f t="shared" si="22"/>
        <v>357</v>
      </c>
      <c r="B358" s="7">
        <f t="shared" si="20"/>
        <v>7009695</v>
      </c>
      <c r="C358" s="7">
        <f t="shared" si="23"/>
        <v>837661825</v>
      </c>
      <c r="D358" s="7" t="str">
        <f t="shared" si="21"/>
        <v>Y</v>
      </c>
    </row>
    <row r="359" spans="1:4" x14ac:dyDescent="0.25">
      <c r="A359" s="7">
        <f t="shared" si="22"/>
        <v>358</v>
      </c>
      <c r="B359" s="7">
        <f t="shared" si="20"/>
        <v>7049020</v>
      </c>
      <c r="C359" s="7">
        <f t="shared" si="23"/>
        <v>844710845</v>
      </c>
      <c r="D359" s="7" t="str">
        <f t="shared" si="21"/>
        <v>Y</v>
      </c>
    </row>
    <row r="360" spans="1:4" x14ac:dyDescent="0.25">
      <c r="A360" s="7">
        <f t="shared" si="22"/>
        <v>359</v>
      </c>
      <c r="B360" s="7">
        <f t="shared" si="20"/>
        <v>7088455</v>
      </c>
      <c r="C360" s="7">
        <f t="shared" si="23"/>
        <v>851799300</v>
      </c>
      <c r="D360" s="7" t="str">
        <f t="shared" si="21"/>
        <v>Y</v>
      </c>
    </row>
    <row r="361" spans="1:4" x14ac:dyDescent="0.25">
      <c r="A361" s="7">
        <f t="shared" si="22"/>
        <v>360</v>
      </c>
      <c r="B361" s="7">
        <f t="shared" si="20"/>
        <v>7128000</v>
      </c>
      <c r="C361" s="7">
        <f t="shared" si="23"/>
        <v>858927300</v>
      </c>
      <c r="D361" s="7" t="str">
        <f t="shared" si="21"/>
        <v>Y</v>
      </c>
    </row>
    <row r="362" spans="1:4" x14ac:dyDescent="0.25">
      <c r="A362" s="7">
        <f t="shared" si="22"/>
        <v>361</v>
      </c>
      <c r="B362" s="7">
        <f t="shared" si="20"/>
        <v>7167655</v>
      </c>
      <c r="C362" s="7">
        <f t="shared" si="23"/>
        <v>866094955</v>
      </c>
      <c r="D362" s="7" t="str">
        <f t="shared" si="21"/>
        <v>Y</v>
      </c>
    </row>
    <row r="363" spans="1:4" x14ac:dyDescent="0.25">
      <c r="A363" s="7">
        <f t="shared" si="22"/>
        <v>362</v>
      </c>
      <c r="B363" s="7">
        <f t="shared" si="20"/>
        <v>7207420</v>
      </c>
      <c r="C363" s="7">
        <f t="shared" si="23"/>
        <v>873302375</v>
      </c>
      <c r="D363" s="7" t="str">
        <f t="shared" si="21"/>
        <v>Y</v>
      </c>
    </row>
    <row r="364" spans="1:4" x14ac:dyDescent="0.25">
      <c r="A364" s="7">
        <f t="shared" si="22"/>
        <v>363</v>
      </c>
      <c r="B364" s="7">
        <f t="shared" si="20"/>
        <v>7247295</v>
      </c>
      <c r="C364" s="7">
        <f t="shared" si="23"/>
        <v>880549670</v>
      </c>
      <c r="D364" s="7" t="str">
        <f t="shared" si="21"/>
        <v>Y</v>
      </c>
    </row>
    <row r="365" spans="1:4" x14ac:dyDescent="0.25">
      <c r="A365" s="7">
        <f t="shared" si="22"/>
        <v>364</v>
      </c>
      <c r="B365" s="7">
        <f t="shared" si="20"/>
        <v>7287280</v>
      </c>
      <c r="C365" s="7">
        <f t="shared" si="23"/>
        <v>887836950</v>
      </c>
      <c r="D365" s="7" t="str">
        <f t="shared" si="21"/>
        <v>Y</v>
      </c>
    </row>
    <row r="366" spans="1:4" x14ac:dyDescent="0.25">
      <c r="A366" s="7">
        <f t="shared" si="22"/>
        <v>365</v>
      </c>
      <c r="B366" s="7">
        <f t="shared" si="20"/>
        <v>7327375</v>
      </c>
      <c r="C366" s="7">
        <f t="shared" si="23"/>
        <v>895164325</v>
      </c>
      <c r="D366" s="7" t="str">
        <f t="shared" si="21"/>
        <v>Y</v>
      </c>
    </row>
    <row r="367" spans="1:4" x14ac:dyDescent="0.25">
      <c r="A367" s="7">
        <f t="shared" si="22"/>
        <v>366</v>
      </c>
      <c r="B367" s="7">
        <f t="shared" si="20"/>
        <v>7367580</v>
      </c>
      <c r="C367" s="7">
        <f t="shared" si="23"/>
        <v>902531905</v>
      </c>
      <c r="D367" s="7" t="str">
        <f t="shared" si="21"/>
        <v>Y</v>
      </c>
    </row>
    <row r="368" spans="1:4" x14ac:dyDescent="0.25">
      <c r="A368" s="7">
        <f t="shared" si="22"/>
        <v>367</v>
      </c>
      <c r="B368" s="7">
        <f t="shared" si="20"/>
        <v>7407895</v>
      </c>
      <c r="C368" s="7">
        <f t="shared" si="23"/>
        <v>909939800</v>
      </c>
      <c r="D368" s="7" t="str">
        <f t="shared" si="21"/>
        <v>Y</v>
      </c>
    </row>
    <row r="369" spans="1:4" x14ac:dyDescent="0.25">
      <c r="A369" s="7">
        <f t="shared" si="22"/>
        <v>368</v>
      </c>
      <c r="B369" s="7">
        <f t="shared" si="20"/>
        <v>7448320</v>
      </c>
      <c r="C369" s="7">
        <f t="shared" si="23"/>
        <v>917388120</v>
      </c>
      <c r="D369" s="7" t="str">
        <f t="shared" si="21"/>
        <v>Y</v>
      </c>
    </row>
    <row r="370" spans="1:4" x14ac:dyDescent="0.25">
      <c r="A370" s="7">
        <f t="shared" si="22"/>
        <v>369</v>
      </c>
      <c r="B370" s="7">
        <f t="shared" si="20"/>
        <v>7488855</v>
      </c>
      <c r="C370" s="7">
        <f t="shared" si="23"/>
        <v>924876975</v>
      </c>
      <c r="D370" s="7" t="str">
        <f t="shared" si="21"/>
        <v>Y</v>
      </c>
    </row>
    <row r="371" spans="1:4" x14ac:dyDescent="0.25">
      <c r="A371" s="7">
        <f t="shared" si="22"/>
        <v>370</v>
      </c>
      <c r="B371" s="7">
        <f t="shared" si="20"/>
        <v>7529500</v>
      </c>
      <c r="C371" s="7">
        <f t="shared" si="23"/>
        <v>932406475</v>
      </c>
      <c r="D371" s="7" t="str">
        <f t="shared" si="21"/>
        <v>Y</v>
      </c>
    </row>
    <row r="372" spans="1:4" x14ac:dyDescent="0.25">
      <c r="A372" s="7">
        <f t="shared" si="22"/>
        <v>371</v>
      </c>
      <c r="B372" s="7">
        <f t="shared" si="20"/>
        <v>7570255</v>
      </c>
      <c r="C372" s="7">
        <f t="shared" si="23"/>
        <v>939976730</v>
      </c>
      <c r="D372" s="7" t="str">
        <f t="shared" si="21"/>
        <v>Y</v>
      </c>
    </row>
    <row r="373" spans="1:4" x14ac:dyDescent="0.25">
      <c r="A373" s="7">
        <f t="shared" si="22"/>
        <v>372</v>
      </c>
      <c r="B373" s="7">
        <f t="shared" si="20"/>
        <v>7611120</v>
      </c>
      <c r="C373" s="7">
        <f t="shared" si="23"/>
        <v>947587850</v>
      </c>
      <c r="D373" s="7" t="str">
        <f t="shared" si="21"/>
        <v>Y</v>
      </c>
    </row>
    <row r="374" spans="1:4" x14ac:dyDescent="0.25">
      <c r="A374" s="7">
        <f t="shared" si="22"/>
        <v>373</v>
      </c>
      <c r="B374" s="7">
        <f t="shared" si="20"/>
        <v>7652095</v>
      </c>
      <c r="C374" s="7">
        <f t="shared" si="23"/>
        <v>955239945</v>
      </c>
      <c r="D374" s="7" t="str">
        <f t="shared" si="21"/>
        <v>Y</v>
      </c>
    </row>
    <row r="375" spans="1:4" x14ac:dyDescent="0.25">
      <c r="A375" s="7">
        <f t="shared" si="22"/>
        <v>374</v>
      </c>
      <c r="B375" s="7">
        <f t="shared" si="20"/>
        <v>7693180</v>
      </c>
      <c r="C375" s="7">
        <f t="shared" si="23"/>
        <v>962933125</v>
      </c>
      <c r="D375" s="7" t="str">
        <f t="shared" si="21"/>
        <v>Y</v>
      </c>
    </row>
    <row r="376" spans="1:4" x14ac:dyDescent="0.25">
      <c r="A376" s="7">
        <f t="shared" si="22"/>
        <v>375</v>
      </c>
      <c r="B376" s="7">
        <f t="shared" si="20"/>
        <v>7734375</v>
      </c>
      <c r="C376" s="7">
        <f t="shared" si="23"/>
        <v>970667500</v>
      </c>
      <c r="D376" s="7" t="str">
        <f t="shared" si="21"/>
        <v>Y</v>
      </c>
    </row>
    <row r="377" spans="1:4" x14ac:dyDescent="0.25">
      <c r="A377" s="7">
        <f t="shared" si="22"/>
        <v>376</v>
      </c>
      <c r="B377" s="7">
        <f t="shared" si="20"/>
        <v>7775680</v>
      </c>
      <c r="C377" s="7">
        <f t="shared" si="23"/>
        <v>978443180</v>
      </c>
      <c r="D377" s="7" t="str">
        <f t="shared" si="21"/>
        <v>Y</v>
      </c>
    </row>
    <row r="378" spans="1:4" x14ac:dyDescent="0.25">
      <c r="A378" s="7">
        <f t="shared" si="22"/>
        <v>377</v>
      </c>
      <c r="B378" s="7">
        <f t="shared" si="20"/>
        <v>7817095</v>
      </c>
      <c r="C378" s="7">
        <f t="shared" si="23"/>
        <v>986260275</v>
      </c>
      <c r="D378" s="7" t="str">
        <f t="shared" si="21"/>
        <v>Y</v>
      </c>
    </row>
    <row r="379" spans="1:4" x14ac:dyDescent="0.25">
      <c r="A379" s="7">
        <f t="shared" si="22"/>
        <v>378</v>
      </c>
      <c r="B379" s="7">
        <f t="shared" si="20"/>
        <v>7858620</v>
      </c>
      <c r="C379" s="7">
        <f t="shared" si="23"/>
        <v>994118895</v>
      </c>
      <c r="D379" s="7" t="str">
        <f t="shared" si="21"/>
        <v>Y</v>
      </c>
    </row>
    <row r="380" spans="1:4" x14ac:dyDescent="0.25">
      <c r="A380" s="7">
        <f t="shared" si="22"/>
        <v>379</v>
      </c>
      <c r="B380" s="7">
        <f t="shared" si="20"/>
        <v>7900255</v>
      </c>
      <c r="C380" s="7">
        <f t="shared" si="23"/>
        <v>1002019150</v>
      </c>
      <c r="D380" s="7" t="str">
        <f t="shared" si="21"/>
        <v>Y</v>
      </c>
    </row>
    <row r="381" spans="1:4" x14ac:dyDescent="0.25">
      <c r="A381" s="7">
        <f t="shared" si="22"/>
        <v>380</v>
      </c>
      <c r="B381" s="7">
        <f t="shared" si="20"/>
        <v>7942000</v>
      </c>
      <c r="C381" s="7">
        <f t="shared" si="23"/>
        <v>1009961150</v>
      </c>
      <c r="D381" s="7" t="str">
        <f t="shared" si="21"/>
        <v>Y</v>
      </c>
    </row>
    <row r="382" spans="1:4" x14ac:dyDescent="0.25">
      <c r="A382" s="7">
        <f t="shared" si="22"/>
        <v>381</v>
      </c>
      <c r="B382" s="7">
        <f t="shared" si="20"/>
        <v>7983855</v>
      </c>
      <c r="C382" s="7">
        <f t="shared" si="23"/>
        <v>1017945005</v>
      </c>
      <c r="D382" s="7" t="str">
        <f t="shared" si="21"/>
        <v>Y</v>
      </c>
    </row>
    <row r="383" spans="1:4" x14ac:dyDescent="0.25">
      <c r="A383" s="7">
        <f t="shared" si="22"/>
        <v>382</v>
      </c>
      <c r="B383" s="7">
        <f t="shared" si="20"/>
        <v>8025820</v>
      </c>
      <c r="C383" s="7">
        <f t="shared" si="23"/>
        <v>1025970825</v>
      </c>
      <c r="D383" s="7" t="str">
        <f t="shared" si="21"/>
        <v>Y</v>
      </c>
    </row>
    <row r="384" spans="1:4" x14ac:dyDescent="0.25">
      <c r="A384" s="7">
        <f t="shared" si="22"/>
        <v>383</v>
      </c>
      <c r="B384" s="7">
        <f t="shared" si="20"/>
        <v>8067895</v>
      </c>
      <c r="C384" s="7">
        <f t="shared" si="23"/>
        <v>1034038720</v>
      </c>
      <c r="D384" s="7" t="str">
        <f t="shared" si="21"/>
        <v>Y</v>
      </c>
    </row>
    <row r="385" spans="1:4" x14ac:dyDescent="0.25">
      <c r="A385" s="7">
        <f t="shared" si="22"/>
        <v>384</v>
      </c>
      <c r="B385" s="7">
        <f t="shared" si="20"/>
        <v>8110080</v>
      </c>
      <c r="C385" s="7">
        <f t="shared" si="23"/>
        <v>1042148800</v>
      </c>
      <c r="D385" s="7" t="str">
        <f t="shared" si="21"/>
        <v>Y</v>
      </c>
    </row>
    <row r="386" spans="1:4" x14ac:dyDescent="0.25">
      <c r="A386" s="7">
        <f t="shared" si="22"/>
        <v>385</v>
      </c>
      <c r="B386" s="7">
        <f t="shared" si="20"/>
        <v>8152375</v>
      </c>
      <c r="C386" s="7">
        <f t="shared" si="23"/>
        <v>1050301175</v>
      </c>
      <c r="D386" s="7" t="str">
        <f t="shared" si="21"/>
        <v>Y</v>
      </c>
    </row>
    <row r="387" spans="1:4" x14ac:dyDescent="0.25">
      <c r="A387" s="7">
        <f t="shared" si="22"/>
        <v>386</v>
      </c>
      <c r="B387" s="7">
        <f t="shared" ref="B387:B450" si="24">55*A387^2</f>
        <v>8194780</v>
      </c>
      <c r="C387" s="7">
        <f t="shared" si="23"/>
        <v>1058495955</v>
      </c>
      <c r="D387" s="7" t="str">
        <f t="shared" ref="D387:D450" si="25">IF(C387&lt;=$G$2,"Y","N")</f>
        <v>Y</v>
      </c>
    </row>
    <row r="388" spans="1:4" x14ac:dyDescent="0.25">
      <c r="A388" s="7">
        <f t="shared" ref="A388:A451" si="26">A387+1</f>
        <v>387</v>
      </c>
      <c r="B388" s="7">
        <f t="shared" si="24"/>
        <v>8237295</v>
      </c>
      <c r="C388" s="7">
        <f t="shared" si="23"/>
        <v>1066733250</v>
      </c>
      <c r="D388" s="7" t="str">
        <f t="shared" si="25"/>
        <v>Y</v>
      </c>
    </row>
    <row r="389" spans="1:4" x14ac:dyDescent="0.25">
      <c r="A389" s="7">
        <f t="shared" si="26"/>
        <v>388</v>
      </c>
      <c r="B389" s="7">
        <f t="shared" si="24"/>
        <v>8279920</v>
      </c>
      <c r="C389" s="7">
        <f t="shared" ref="C389:C452" si="27">B389+C388</f>
        <v>1075013170</v>
      </c>
      <c r="D389" s="7" t="str">
        <f t="shared" si="25"/>
        <v>Y</v>
      </c>
    </row>
    <row r="390" spans="1:4" x14ac:dyDescent="0.25">
      <c r="A390" s="7">
        <f t="shared" si="26"/>
        <v>389</v>
      </c>
      <c r="B390" s="7">
        <f t="shared" si="24"/>
        <v>8322655</v>
      </c>
      <c r="C390" s="7">
        <f t="shared" si="27"/>
        <v>1083335825</v>
      </c>
      <c r="D390" s="7" t="str">
        <f t="shared" si="25"/>
        <v>Y</v>
      </c>
    </row>
    <row r="391" spans="1:4" x14ac:dyDescent="0.25">
      <c r="A391" s="7">
        <f t="shared" si="26"/>
        <v>390</v>
      </c>
      <c r="B391" s="7">
        <f t="shared" si="24"/>
        <v>8365500</v>
      </c>
      <c r="C391" s="7">
        <f t="shared" si="27"/>
        <v>1091701325</v>
      </c>
      <c r="D391" s="7" t="str">
        <f t="shared" si="25"/>
        <v>Y</v>
      </c>
    </row>
    <row r="392" spans="1:4" x14ac:dyDescent="0.25">
      <c r="A392" s="7">
        <f t="shared" si="26"/>
        <v>391</v>
      </c>
      <c r="B392" s="7">
        <f t="shared" si="24"/>
        <v>8408455</v>
      </c>
      <c r="C392" s="7">
        <f t="shared" si="27"/>
        <v>1100109780</v>
      </c>
      <c r="D392" s="7" t="str">
        <f t="shared" si="25"/>
        <v>Y</v>
      </c>
    </row>
    <row r="393" spans="1:4" x14ac:dyDescent="0.25">
      <c r="A393" s="7">
        <f t="shared" si="26"/>
        <v>392</v>
      </c>
      <c r="B393" s="7">
        <f t="shared" si="24"/>
        <v>8451520</v>
      </c>
      <c r="C393" s="7">
        <f t="shared" si="27"/>
        <v>1108561300</v>
      </c>
      <c r="D393" s="7" t="str">
        <f t="shared" si="25"/>
        <v>Y</v>
      </c>
    </row>
    <row r="394" spans="1:4" x14ac:dyDescent="0.25">
      <c r="A394" s="7">
        <f t="shared" si="26"/>
        <v>393</v>
      </c>
      <c r="B394" s="7">
        <f t="shared" si="24"/>
        <v>8494695</v>
      </c>
      <c r="C394" s="7">
        <f t="shared" si="27"/>
        <v>1117055995</v>
      </c>
      <c r="D394" s="7" t="str">
        <f t="shared" si="25"/>
        <v>Y</v>
      </c>
    </row>
    <row r="395" spans="1:4" x14ac:dyDescent="0.25">
      <c r="A395" s="7">
        <f t="shared" si="26"/>
        <v>394</v>
      </c>
      <c r="B395" s="7">
        <f t="shared" si="24"/>
        <v>8537980</v>
      </c>
      <c r="C395" s="7">
        <f t="shared" si="27"/>
        <v>1125593975</v>
      </c>
      <c r="D395" s="7" t="str">
        <f t="shared" si="25"/>
        <v>Y</v>
      </c>
    </row>
    <row r="396" spans="1:4" x14ac:dyDescent="0.25">
      <c r="A396" s="7">
        <f t="shared" si="26"/>
        <v>395</v>
      </c>
      <c r="B396" s="7">
        <f t="shared" si="24"/>
        <v>8581375</v>
      </c>
      <c r="C396" s="7">
        <f t="shared" si="27"/>
        <v>1134175350</v>
      </c>
      <c r="D396" s="7" t="str">
        <f t="shared" si="25"/>
        <v>Y</v>
      </c>
    </row>
    <row r="397" spans="1:4" x14ac:dyDescent="0.25">
      <c r="A397" s="7">
        <f t="shared" si="26"/>
        <v>396</v>
      </c>
      <c r="B397" s="7">
        <f t="shared" si="24"/>
        <v>8624880</v>
      </c>
      <c r="C397" s="7">
        <f t="shared" si="27"/>
        <v>1142800230</v>
      </c>
      <c r="D397" s="7" t="str">
        <f t="shared" si="25"/>
        <v>Y</v>
      </c>
    </row>
    <row r="398" spans="1:4" x14ac:dyDescent="0.25">
      <c r="A398" s="7">
        <f t="shared" si="26"/>
        <v>397</v>
      </c>
      <c r="B398" s="7">
        <f t="shared" si="24"/>
        <v>8668495</v>
      </c>
      <c r="C398" s="7">
        <f t="shared" si="27"/>
        <v>1151468725</v>
      </c>
      <c r="D398" s="7" t="str">
        <f t="shared" si="25"/>
        <v>Y</v>
      </c>
    </row>
    <row r="399" spans="1:4" x14ac:dyDescent="0.25">
      <c r="A399" s="7">
        <f t="shared" si="26"/>
        <v>398</v>
      </c>
      <c r="B399" s="7">
        <f t="shared" si="24"/>
        <v>8712220</v>
      </c>
      <c r="C399" s="7">
        <f t="shared" si="27"/>
        <v>1160180945</v>
      </c>
      <c r="D399" s="7" t="str">
        <f t="shared" si="25"/>
        <v>Y</v>
      </c>
    </row>
    <row r="400" spans="1:4" x14ac:dyDescent="0.25">
      <c r="A400" s="7">
        <f t="shared" si="26"/>
        <v>399</v>
      </c>
      <c r="B400" s="7">
        <f t="shared" si="24"/>
        <v>8756055</v>
      </c>
      <c r="C400" s="7">
        <f t="shared" si="27"/>
        <v>1168937000</v>
      </c>
      <c r="D400" s="7" t="str">
        <f t="shared" si="25"/>
        <v>Y</v>
      </c>
    </row>
    <row r="401" spans="1:4" x14ac:dyDescent="0.25">
      <c r="A401" s="7">
        <f t="shared" si="26"/>
        <v>400</v>
      </c>
      <c r="B401" s="7">
        <f t="shared" si="24"/>
        <v>8800000</v>
      </c>
      <c r="C401" s="7">
        <f t="shared" si="27"/>
        <v>1177737000</v>
      </c>
      <c r="D401" s="7" t="str">
        <f t="shared" si="25"/>
        <v>Y</v>
      </c>
    </row>
    <row r="402" spans="1:4" x14ac:dyDescent="0.25">
      <c r="A402" s="7">
        <f t="shared" si="26"/>
        <v>401</v>
      </c>
      <c r="B402" s="7">
        <f t="shared" si="24"/>
        <v>8844055</v>
      </c>
      <c r="C402" s="7">
        <f t="shared" si="27"/>
        <v>1186581055</v>
      </c>
      <c r="D402" s="7" t="str">
        <f t="shared" si="25"/>
        <v>Y</v>
      </c>
    </row>
    <row r="403" spans="1:4" x14ac:dyDescent="0.25">
      <c r="A403" s="7">
        <f t="shared" si="26"/>
        <v>402</v>
      </c>
      <c r="B403" s="7">
        <f t="shared" si="24"/>
        <v>8888220</v>
      </c>
      <c r="C403" s="7">
        <f t="shared" si="27"/>
        <v>1195469275</v>
      </c>
      <c r="D403" s="7" t="str">
        <f t="shared" si="25"/>
        <v>Y</v>
      </c>
    </row>
    <row r="404" spans="1:4" x14ac:dyDescent="0.25">
      <c r="A404" s="7">
        <f t="shared" si="26"/>
        <v>403</v>
      </c>
      <c r="B404" s="7">
        <f t="shared" si="24"/>
        <v>8932495</v>
      </c>
      <c r="C404" s="7">
        <f t="shared" si="27"/>
        <v>1204401770</v>
      </c>
      <c r="D404" s="7" t="str">
        <f t="shared" si="25"/>
        <v>Y</v>
      </c>
    </row>
    <row r="405" spans="1:4" x14ac:dyDescent="0.25">
      <c r="A405" s="7">
        <f t="shared" si="26"/>
        <v>404</v>
      </c>
      <c r="B405" s="7">
        <f t="shared" si="24"/>
        <v>8976880</v>
      </c>
      <c r="C405" s="7">
        <f t="shared" si="27"/>
        <v>1213378650</v>
      </c>
      <c r="D405" s="7" t="str">
        <f t="shared" si="25"/>
        <v>Y</v>
      </c>
    </row>
    <row r="406" spans="1:4" x14ac:dyDescent="0.25">
      <c r="A406" s="7">
        <f t="shared" si="26"/>
        <v>405</v>
      </c>
      <c r="B406" s="7">
        <f t="shared" si="24"/>
        <v>9021375</v>
      </c>
      <c r="C406" s="7">
        <f t="shared" si="27"/>
        <v>1222400025</v>
      </c>
      <c r="D406" s="7" t="str">
        <f t="shared" si="25"/>
        <v>Y</v>
      </c>
    </row>
    <row r="407" spans="1:4" x14ac:dyDescent="0.25">
      <c r="A407" s="7">
        <f t="shared" si="26"/>
        <v>406</v>
      </c>
      <c r="B407" s="7">
        <f t="shared" si="24"/>
        <v>9065980</v>
      </c>
      <c r="C407" s="7">
        <f t="shared" si="27"/>
        <v>1231466005</v>
      </c>
      <c r="D407" s="7" t="str">
        <f t="shared" si="25"/>
        <v>Y</v>
      </c>
    </row>
    <row r="408" spans="1:4" x14ac:dyDescent="0.25">
      <c r="A408" s="7">
        <f t="shared" si="26"/>
        <v>407</v>
      </c>
      <c r="B408" s="7">
        <f t="shared" si="24"/>
        <v>9110695</v>
      </c>
      <c r="C408" s="7">
        <f t="shared" si="27"/>
        <v>1240576700</v>
      </c>
      <c r="D408" s="7" t="str">
        <f t="shared" si="25"/>
        <v>Y</v>
      </c>
    </row>
    <row r="409" spans="1:4" x14ac:dyDescent="0.25">
      <c r="A409" s="7">
        <f t="shared" si="26"/>
        <v>408</v>
      </c>
      <c r="B409" s="7">
        <f t="shared" si="24"/>
        <v>9155520</v>
      </c>
      <c r="C409" s="7">
        <f t="shared" si="27"/>
        <v>1249732220</v>
      </c>
      <c r="D409" s="7" t="str">
        <f t="shared" si="25"/>
        <v>Y</v>
      </c>
    </row>
    <row r="410" spans="1:4" x14ac:dyDescent="0.25">
      <c r="A410" s="7">
        <f t="shared" si="26"/>
        <v>409</v>
      </c>
      <c r="B410" s="7">
        <f t="shared" si="24"/>
        <v>9200455</v>
      </c>
      <c r="C410" s="7">
        <f t="shared" si="27"/>
        <v>1258932675</v>
      </c>
      <c r="D410" s="7" t="str">
        <f t="shared" si="25"/>
        <v>Y</v>
      </c>
    </row>
    <row r="411" spans="1:4" x14ac:dyDescent="0.25">
      <c r="A411" s="7">
        <f t="shared" si="26"/>
        <v>410</v>
      </c>
      <c r="B411" s="7">
        <f t="shared" si="24"/>
        <v>9245500</v>
      </c>
      <c r="C411" s="7">
        <f t="shared" si="27"/>
        <v>1268178175</v>
      </c>
      <c r="D411" s="7" t="str">
        <f t="shared" si="25"/>
        <v>Y</v>
      </c>
    </row>
    <row r="412" spans="1:4" x14ac:dyDescent="0.25">
      <c r="A412" s="7">
        <f t="shared" si="26"/>
        <v>411</v>
      </c>
      <c r="B412" s="7">
        <f t="shared" si="24"/>
        <v>9290655</v>
      </c>
      <c r="C412" s="7">
        <f t="shared" si="27"/>
        <v>1277468830</v>
      </c>
      <c r="D412" s="7" t="str">
        <f t="shared" si="25"/>
        <v>Y</v>
      </c>
    </row>
    <row r="413" spans="1:4" x14ac:dyDescent="0.25">
      <c r="A413" s="7">
        <f t="shared" si="26"/>
        <v>412</v>
      </c>
      <c r="B413" s="7">
        <f t="shared" si="24"/>
        <v>9335920</v>
      </c>
      <c r="C413" s="7">
        <f t="shared" si="27"/>
        <v>1286804750</v>
      </c>
      <c r="D413" s="7" t="str">
        <f t="shared" si="25"/>
        <v>Y</v>
      </c>
    </row>
    <row r="414" spans="1:4" x14ac:dyDescent="0.25">
      <c r="A414" s="7">
        <f t="shared" si="26"/>
        <v>413</v>
      </c>
      <c r="B414" s="7">
        <f t="shared" si="24"/>
        <v>9381295</v>
      </c>
      <c r="C414" s="7">
        <f t="shared" si="27"/>
        <v>1296186045</v>
      </c>
      <c r="D414" s="7" t="str">
        <f t="shared" si="25"/>
        <v>Y</v>
      </c>
    </row>
    <row r="415" spans="1:4" x14ac:dyDescent="0.25">
      <c r="A415" s="7">
        <f t="shared" si="26"/>
        <v>414</v>
      </c>
      <c r="B415" s="7">
        <f t="shared" si="24"/>
        <v>9426780</v>
      </c>
      <c r="C415" s="7">
        <f t="shared" si="27"/>
        <v>1305612825</v>
      </c>
      <c r="D415" s="7" t="str">
        <f t="shared" si="25"/>
        <v>Y</v>
      </c>
    </row>
    <row r="416" spans="1:4" x14ac:dyDescent="0.25">
      <c r="A416" s="7">
        <f t="shared" si="26"/>
        <v>415</v>
      </c>
      <c r="B416" s="7">
        <f t="shared" si="24"/>
        <v>9472375</v>
      </c>
      <c r="C416" s="7">
        <f t="shared" si="27"/>
        <v>1315085200</v>
      </c>
      <c r="D416" s="7" t="str">
        <f t="shared" si="25"/>
        <v>Y</v>
      </c>
    </row>
    <row r="417" spans="1:4" x14ac:dyDescent="0.25">
      <c r="A417" s="7">
        <f t="shared" si="26"/>
        <v>416</v>
      </c>
      <c r="B417" s="7">
        <f t="shared" si="24"/>
        <v>9518080</v>
      </c>
      <c r="C417" s="7">
        <f t="shared" si="27"/>
        <v>1324603280</v>
      </c>
      <c r="D417" s="7" t="str">
        <f t="shared" si="25"/>
        <v>Y</v>
      </c>
    </row>
    <row r="418" spans="1:4" x14ac:dyDescent="0.25">
      <c r="A418" s="7">
        <f t="shared" si="26"/>
        <v>417</v>
      </c>
      <c r="B418" s="7">
        <f t="shared" si="24"/>
        <v>9563895</v>
      </c>
      <c r="C418" s="7">
        <f t="shared" si="27"/>
        <v>1334167175</v>
      </c>
      <c r="D418" s="7" t="str">
        <f t="shared" si="25"/>
        <v>Y</v>
      </c>
    </row>
    <row r="419" spans="1:4" x14ac:dyDescent="0.25">
      <c r="A419" s="7">
        <f t="shared" si="26"/>
        <v>418</v>
      </c>
      <c r="B419" s="7">
        <f t="shared" si="24"/>
        <v>9609820</v>
      </c>
      <c r="C419" s="7">
        <f t="shared" si="27"/>
        <v>1343776995</v>
      </c>
      <c r="D419" s="7" t="str">
        <f t="shared" si="25"/>
        <v>Y</v>
      </c>
    </row>
    <row r="420" spans="1:4" x14ac:dyDescent="0.25">
      <c r="A420" s="7">
        <f t="shared" si="26"/>
        <v>419</v>
      </c>
      <c r="B420" s="7">
        <f t="shared" si="24"/>
        <v>9655855</v>
      </c>
      <c r="C420" s="7">
        <f t="shared" si="27"/>
        <v>1353432850</v>
      </c>
      <c r="D420" s="7" t="str">
        <f t="shared" si="25"/>
        <v>Y</v>
      </c>
    </row>
    <row r="421" spans="1:4" x14ac:dyDescent="0.25">
      <c r="A421" s="7">
        <f t="shared" si="26"/>
        <v>420</v>
      </c>
      <c r="B421" s="7">
        <f t="shared" si="24"/>
        <v>9702000</v>
      </c>
      <c r="C421" s="7">
        <f t="shared" si="27"/>
        <v>1363134850</v>
      </c>
      <c r="D421" s="7" t="str">
        <f t="shared" si="25"/>
        <v>Y</v>
      </c>
    </row>
    <row r="422" spans="1:4" x14ac:dyDescent="0.25">
      <c r="A422" s="7">
        <f t="shared" si="26"/>
        <v>421</v>
      </c>
      <c r="B422" s="7">
        <f t="shared" si="24"/>
        <v>9748255</v>
      </c>
      <c r="C422" s="7">
        <f t="shared" si="27"/>
        <v>1372883105</v>
      </c>
      <c r="D422" s="7" t="str">
        <f t="shared" si="25"/>
        <v>Y</v>
      </c>
    </row>
    <row r="423" spans="1:4" x14ac:dyDescent="0.25">
      <c r="A423" s="7">
        <f t="shared" si="26"/>
        <v>422</v>
      </c>
      <c r="B423" s="7">
        <f t="shared" si="24"/>
        <v>9794620</v>
      </c>
      <c r="C423" s="7">
        <f t="shared" si="27"/>
        <v>1382677725</v>
      </c>
      <c r="D423" s="7" t="str">
        <f t="shared" si="25"/>
        <v>Y</v>
      </c>
    </row>
    <row r="424" spans="1:4" x14ac:dyDescent="0.25">
      <c r="A424" s="7">
        <f t="shared" si="26"/>
        <v>423</v>
      </c>
      <c r="B424" s="7">
        <f t="shared" si="24"/>
        <v>9841095</v>
      </c>
      <c r="C424" s="7">
        <f t="shared" si="27"/>
        <v>1392518820</v>
      </c>
      <c r="D424" s="7" t="str">
        <f t="shared" si="25"/>
        <v>Y</v>
      </c>
    </row>
    <row r="425" spans="1:4" x14ac:dyDescent="0.25">
      <c r="A425" s="7">
        <f t="shared" si="26"/>
        <v>424</v>
      </c>
      <c r="B425" s="7">
        <f t="shared" si="24"/>
        <v>9887680</v>
      </c>
      <c r="C425" s="7">
        <f t="shared" si="27"/>
        <v>1402406500</v>
      </c>
      <c r="D425" s="7" t="str">
        <f t="shared" si="25"/>
        <v>Y</v>
      </c>
    </row>
    <row r="426" spans="1:4" x14ac:dyDescent="0.25">
      <c r="A426" s="7">
        <f t="shared" si="26"/>
        <v>425</v>
      </c>
      <c r="B426" s="7">
        <f t="shared" si="24"/>
        <v>9934375</v>
      </c>
      <c r="C426" s="7">
        <f t="shared" si="27"/>
        <v>1412340875</v>
      </c>
      <c r="D426" s="7" t="str">
        <f t="shared" si="25"/>
        <v>Y</v>
      </c>
    </row>
    <row r="427" spans="1:4" x14ac:dyDescent="0.25">
      <c r="A427" s="7">
        <f t="shared" si="26"/>
        <v>426</v>
      </c>
      <c r="B427" s="7">
        <f t="shared" si="24"/>
        <v>9981180</v>
      </c>
      <c r="C427" s="7">
        <f t="shared" si="27"/>
        <v>1422322055</v>
      </c>
      <c r="D427" s="7" t="str">
        <f t="shared" si="25"/>
        <v>Y</v>
      </c>
    </row>
    <row r="428" spans="1:4" x14ac:dyDescent="0.25">
      <c r="A428" s="7">
        <f t="shared" si="26"/>
        <v>427</v>
      </c>
      <c r="B428" s="7">
        <f t="shared" si="24"/>
        <v>10028095</v>
      </c>
      <c r="C428" s="7">
        <f t="shared" si="27"/>
        <v>1432350150</v>
      </c>
      <c r="D428" s="7" t="str">
        <f t="shared" si="25"/>
        <v>Y</v>
      </c>
    </row>
    <row r="429" spans="1:4" x14ac:dyDescent="0.25">
      <c r="A429" s="7">
        <f t="shared" si="26"/>
        <v>428</v>
      </c>
      <c r="B429" s="7">
        <f t="shared" si="24"/>
        <v>10075120</v>
      </c>
      <c r="C429" s="7">
        <f t="shared" si="27"/>
        <v>1442425270</v>
      </c>
      <c r="D429" s="7" t="str">
        <f t="shared" si="25"/>
        <v>Y</v>
      </c>
    </row>
    <row r="430" spans="1:4" x14ac:dyDescent="0.25">
      <c r="A430" s="7">
        <f t="shared" si="26"/>
        <v>429</v>
      </c>
      <c r="B430" s="7">
        <f t="shared" si="24"/>
        <v>10122255</v>
      </c>
      <c r="C430" s="7">
        <f t="shared" si="27"/>
        <v>1452547525</v>
      </c>
      <c r="D430" s="7" t="str">
        <f t="shared" si="25"/>
        <v>Y</v>
      </c>
    </row>
    <row r="431" spans="1:4" x14ac:dyDescent="0.25">
      <c r="A431" s="7">
        <f t="shared" si="26"/>
        <v>430</v>
      </c>
      <c r="B431" s="7">
        <f t="shared" si="24"/>
        <v>10169500</v>
      </c>
      <c r="C431" s="7">
        <f t="shared" si="27"/>
        <v>1462717025</v>
      </c>
      <c r="D431" s="7" t="str">
        <f t="shared" si="25"/>
        <v>Y</v>
      </c>
    </row>
    <row r="432" spans="1:4" x14ac:dyDescent="0.25">
      <c r="A432" s="7">
        <f t="shared" si="26"/>
        <v>431</v>
      </c>
      <c r="B432" s="7">
        <f t="shared" si="24"/>
        <v>10216855</v>
      </c>
      <c r="C432" s="7">
        <f t="shared" si="27"/>
        <v>1472933880</v>
      </c>
      <c r="D432" s="7" t="str">
        <f t="shared" si="25"/>
        <v>Y</v>
      </c>
    </row>
    <row r="433" spans="1:4" x14ac:dyDescent="0.25">
      <c r="A433" s="7">
        <f t="shared" si="26"/>
        <v>432</v>
      </c>
      <c r="B433" s="7">
        <f t="shared" si="24"/>
        <v>10264320</v>
      </c>
      <c r="C433" s="7">
        <f t="shared" si="27"/>
        <v>1483198200</v>
      </c>
      <c r="D433" s="7" t="str">
        <f t="shared" si="25"/>
        <v>Y</v>
      </c>
    </row>
    <row r="434" spans="1:4" x14ac:dyDescent="0.25">
      <c r="A434" s="7">
        <f t="shared" si="26"/>
        <v>433</v>
      </c>
      <c r="B434" s="7">
        <f t="shared" si="24"/>
        <v>10311895</v>
      </c>
      <c r="C434" s="7">
        <f t="shared" si="27"/>
        <v>1493510095</v>
      </c>
      <c r="D434" s="7" t="str">
        <f t="shared" si="25"/>
        <v>Y</v>
      </c>
    </row>
    <row r="435" spans="1:4" x14ac:dyDescent="0.25">
      <c r="A435" s="7">
        <f t="shared" si="26"/>
        <v>434</v>
      </c>
      <c r="B435" s="7">
        <f t="shared" si="24"/>
        <v>10359580</v>
      </c>
      <c r="C435" s="7">
        <f t="shared" si="27"/>
        <v>1503869675</v>
      </c>
      <c r="D435" s="7" t="str">
        <f t="shared" si="25"/>
        <v>Y</v>
      </c>
    </row>
    <row r="436" spans="1:4" x14ac:dyDescent="0.25">
      <c r="A436" s="7">
        <f t="shared" si="26"/>
        <v>435</v>
      </c>
      <c r="B436" s="7">
        <f t="shared" si="24"/>
        <v>10407375</v>
      </c>
      <c r="C436" s="7">
        <f t="shared" si="27"/>
        <v>1514277050</v>
      </c>
      <c r="D436" s="7" t="str">
        <f t="shared" si="25"/>
        <v>Y</v>
      </c>
    </row>
    <row r="437" spans="1:4" x14ac:dyDescent="0.25">
      <c r="A437" s="7">
        <f t="shared" si="26"/>
        <v>436</v>
      </c>
      <c r="B437" s="7">
        <f t="shared" si="24"/>
        <v>10455280</v>
      </c>
      <c r="C437" s="7">
        <f t="shared" si="27"/>
        <v>1524732330</v>
      </c>
      <c r="D437" s="7" t="str">
        <f t="shared" si="25"/>
        <v>Y</v>
      </c>
    </row>
    <row r="438" spans="1:4" x14ac:dyDescent="0.25">
      <c r="A438" s="7">
        <f t="shared" si="26"/>
        <v>437</v>
      </c>
      <c r="B438" s="7">
        <f t="shared" si="24"/>
        <v>10503295</v>
      </c>
      <c r="C438" s="7">
        <f t="shared" si="27"/>
        <v>1535235625</v>
      </c>
      <c r="D438" s="7" t="str">
        <f t="shared" si="25"/>
        <v>Y</v>
      </c>
    </row>
    <row r="439" spans="1:4" x14ac:dyDescent="0.25">
      <c r="A439" s="7">
        <f t="shared" si="26"/>
        <v>438</v>
      </c>
      <c r="B439" s="7">
        <f t="shared" si="24"/>
        <v>10551420</v>
      </c>
      <c r="C439" s="7">
        <f t="shared" si="27"/>
        <v>1545787045</v>
      </c>
      <c r="D439" s="7" t="str">
        <f t="shared" si="25"/>
        <v>Y</v>
      </c>
    </row>
    <row r="440" spans="1:4" x14ac:dyDescent="0.25">
      <c r="A440" s="7">
        <f t="shared" si="26"/>
        <v>439</v>
      </c>
      <c r="B440" s="7">
        <f t="shared" si="24"/>
        <v>10599655</v>
      </c>
      <c r="C440" s="7">
        <f t="shared" si="27"/>
        <v>1556386700</v>
      </c>
      <c r="D440" s="7" t="str">
        <f t="shared" si="25"/>
        <v>Y</v>
      </c>
    </row>
    <row r="441" spans="1:4" x14ac:dyDescent="0.25">
      <c r="A441" s="7">
        <f t="shared" si="26"/>
        <v>440</v>
      </c>
      <c r="B441" s="7">
        <f t="shared" si="24"/>
        <v>10648000</v>
      </c>
      <c r="C441" s="7">
        <f t="shared" si="27"/>
        <v>1567034700</v>
      </c>
      <c r="D441" s="7" t="str">
        <f t="shared" si="25"/>
        <v>Y</v>
      </c>
    </row>
    <row r="442" spans="1:4" x14ac:dyDescent="0.25">
      <c r="A442" s="7">
        <f t="shared" si="26"/>
        <v>441</v>
      </c>
      <c r="B442" s="7">
        <f t="shared" si="24"/>
        <v>10696455</v>
      </c>
      <c r="C442" s="7">
        <f t="shared" si="27"/>
        <v>1577731155</v>
      </c>
      <c r="D442" s="7" t="str">
        <f t="shared" si="25"/>
        <v>Y</v>
      </c>
    </row>
    <row r="443" spans="1:4" x14ac:dyDescent="0.25">
      <c r="A443" s="7">
        <f t="shared" si="26"/>
        <v>442</v>
      </c>
      <c r="B443" s="7">
        <f t="shared" si="24"/>
        <v>10745020</v>
      </c>
      <c r="C443" s="7">
        <f t="shared" si="27"/>
        <v>1588476175</v>
      </c>
      <c r="D443" s="7" t="str">
        <f t="shared" si="25"/>
        <v>Y</v>
      </c>
    </row>
    <row r="444" spans="1:4" x14ac:dyDescent="0.25">
      <c r="A444" s="7">
        <f t="shared" si="26"/>
        <v>443</v>
      </c>
      <c r="B444" s="7">
        <f t="shared" si="24"/>
        <v>10793695</v>
      </c>
      <c r="C444" s="7">
        <f t="shared" si="27"/>
        <v>1599269870</v>
      </c>
      <c r="D444" s="7" t="str">
        <f t="shared" si="25"/>
        <v>Y</v>
      </c>
    </row>
    <row r="445" spans="1:4" x14ac:dyDescent="0.25">
      <c r="A445" s="7">
        <f t="shared" si="26"/>
        <v>444</v>
      </c>
      <c r="B445" s="7">
        <f t="shared" si="24"/>
        <v>10842480</v>
      </c>
      <c r="C445" s="7">
        <f t="shared" si="27"/>
        <v>1610112350</v>
      </c>
      <c r="D445" s="7" t="str">
        <f t="shared" si="25"/>
        <v>Y</v>
      </c>
    </row>
    <row r="446" spans="1:4" x14ac:dyDescent="0.25">
      <c r="A446" s="7">
        <f t="shared" si="26"/>
        <v>445</v>
      </c>
      <c r="B446" s="7">
        <f t="shared" si="24"/>
        <v>10891375</v>
      </c>
      <c r="C446" s="7">
        <f t="shared" si="27"/>
        <v>1621003725</v>
      </c>
      <c r="D446" s="7" t="str">
        <f t="shared" si="25"/>
        <v>Y</v>
      </c>
    </row>
    <row r="447" spans="1:4" x14ac:dyDescent="0.25">
      <c r="A447" s="7">
        <f t="shared" si="26"/>
        <v>446</v>
      </c>
      <c r="B447" s="7">
        <f t="shared" si="24"/>
        <v>10940380</v>
      </c>
      <c r="C447" s="7">
        <f t="shared" si="27"/>
        <v>1631944105</v>
      </c>
      <c r="D447" s="7" t="str">
        <f t="shared" si="25"/>
        <v>Y</v>
      </c>
    </row>
    <row r="448" spans="1:4" x14ac:dyDescent="0.25">
      <c r="A448" s="7">
        <f t="shared" si="26"/>
        <v>447</v>
      </c>
      <c r="B448" s="7">
        <f t="shared" si="24"/>
        <v>10989495</v>
      </c>
      <c r="C448" s="7">
        <f t="shared" si="27"/>
        <v>1642933600</v>
      </c>
      <c r="D448" s="7" t="str">
        <f t="shared" si="25"/>
        <v>Y</v>
      </c>
    </row>
    <row r="449" spans="1:4" x14ac:dyDescent="0.25">
      <c r="A449" s="7">
        <f t="shared" si="26"/>
        <v>448</v>
      </c>
      <c r="B449" s="7">
        <f t="shared" si="24"/>
        <v>11038720</v>
      </c>
      <c r="C449" s="7">
        <f t="shared" si="27"/>
        <v>1653972320</v>
      </c>
      <c r="D449" s="7" t="str">
        <f t="shared" si="25"/>
        <v>Y</v>
      </c>
    </row>
    <row r="450" spans="1:4" x14ac:dyDescent="0.25">
      <c r="A450" s="7">
        <f t="shared" si="26"/>
        <v>449</v>
      </c>
      <c r="B450" s="7">
        <f t="shared" si="24"/>
        <v>11088055</v>
      </c>
      <c r="C450" s="7">
        <f t="shared" si="27"/>
        <v>1665060375</v>
      </c>
      <c r="D450" s="7" t="str">
        <f t="shared" si="25"/>
        <v>Y</v>
      </c>
    </row>
    <row r="451" spans="1:4" x14ac:dyDescent="0.25">
      <c r="A451" s="7">
        <f t="shared" si="26"/>
        <v>450</v>
      </c>
      <c r="B451" s="7">
        <f t="shared" ref="B451:B491" si="28">55*A451^2</f>
        <v>11137500</v>
      </c>
      <c r="C451" s="7">
        <f t="shared" si="27"/>
        <v>1676197875</v>
      </c>
      <c r="D451" s="7" t="str">
        <f t="shared" ref="D451:D491" si="29">IF(C451&lt;=$G$2,"Y","N")</f>
        <v>Y</v>
      </c>
    </row>
    <row r="452" spans="1:4" x14ac:dyDescent="0.25">
      <c r="A452" s="7">
        <f t="shared" ref="A452:A491" si="30">A451+1</f>
        <v>451</v>
      </c>
      <c r="B452" s="7">
        <f t="shared" si="28"/>
        <v>11187055</v>
      </c>
      <c r="C452" s="7">
        <f t="shared" si="27"/>
        <v>1687384930</v>
      </c>
      <c r="D452" s="7" t="str">
        <f t="shared" si="29"/>
        <v>Y</v>
      </c>
    </row>
    <row r="453" spans="1:4" x14ac:dyDescent="0.25">
      <c r="A453" s="7">
        <f t="shared" si="30"/>
        <v>452</v>
      </c>
      <c r="B453" s="7">
        <f t="shared" si="28"/>
        <v>11236720</v>
      </c>
      <c r="C453" s="7">
        <f t="shared" ref="C453:C491" si="31">B453+C452</f>
        <v>1698621650</v>
      </c>
      <c r="D453" s="7" t="str">
        <f t="shared" si="29"/>
        <v>Y</v>
      </c>
    </row>
    <row r="454" spans="1:4" x14ac:dyDescent="0.25">
      <c r="A454" s="7">
        <f t="shared" si="30"/>
        <v>453</v>
      </c>
      <c r="B454" s="7">
        <f t="shared" si="28"/>
        <v>11286495</v>
      </c>
      <c r="C454" s="7">
        <f t="shared" si="31"/>
        <v>1709908145</v>
      </c>
      <c r="D454" s="7" t="str">
        <f t="shared" si="29"/>
        <v>Y</v>
      </c>
    </row>
    <row r="455" spans="1:4" x14ac:dyDescent="0.25">
      <c r="A455" s="7">
        <f t="shared" si="30"/>
        <v>454</v>
      </c>
      <c r="B455" s="7">
        <f t="shared" si="28"/>
        <v>11336380</v>
      </c>
      <c r="C455" s="7">
        <f t="shared" si="31"/>
        <v>1721244525</v>
      </c>
      <c r="D455" s="7" t="str">
        <f t="shared" si="29"/>
        <v>Y</v>
      </c>
    </row>
    <row r="456" spans="1:4" x14ac:dyDescent="0.25">
      <c r="A456" s="7">
        <f t="shared" si="30"/>
        <v>455</v>
      </c>
      <c r="B456" s="7">
        <f t="shared" si="28"/>
        <v>11386375</v>
      </c>
      <c r="C456" s="7">
        <f t="shared" si="31"/>
        <v>1732630900</v>
      </c>
      <c r="D456" s="7" t="str">
        <f t="shared" si="29"/>
        <v>Y</v>
      </c>
    </row>
    <row r="457" spans="1:4" x14ac:dyDescent="0.25">
      <c r="A457" s="7">
        <f t="shared" si="30"/>
        <v>456</v>
      </c>
      <c r="B457" s="7">
        <f t="shared" si="28"/>
        <v>11436480</v>
      </c>
      <c r="C457" s="7">
        <f t="shared" si="31"/>
        <v>1744067380</v>
      </c>
      <c r="D457" s="7" t="str">
        <f t="shared" si="29"/>
        <v>Y</v>
      </c>
    </row>
    <row r="458" spans="1:4" x14ac:dyDescent="0.25">
      <c r="A458" s="7">
        <f t="shared" si="30"/>
        <v>457</v>
      </c>
      <c r="B458" s="7">
        <f t="shared" si="28"/>
        <v>11486695</v>
      </c>
      <c r="C458" s="7">
        <f t="shared" si="31"/>
        <v>1755554075</v>
      </c>
      <c r="D458" s="7" t="str">
        <f t="shared" si="29"/>
        <v>Y</v>
      </c>
    </row>
    <row r="459" spans="1:4" x14ac:dyDescent="0.25">
      <c r="A459" s="7">
        <f t="shared" si="30"/>
        <v>458</v>
      </c>
      <c r="B459" s="7">
        <f t="shared" si="28"/>
        <v>11537020</v>
      </c>
      <c r="C459" s="7">
        <f t="shared" si="31"/>
        <v>1767091095</v>
      </c>
      <c r="D459" s="7" t="str">
        <f t="shared" si="29"/>
        <v>Y</v>
      </c>
    </row>
    <row r="460" spans="1:4" x14ac:dyDescent="0.25">
      <c r="A460" s="7">
        <f t="shared" si="30"/>
        <v>459</v>
      </c>
      <c r="B460" s="7">
        <f t="shared" si="28"/>
        <v>11587455</v>
      </c>
      <c r="C460" s="7">
        <f t="shared" si="31"/>
        <v>1778678550</v>
      </c>
      <c r="D460" s="7" t="str">
        <f t="shared" si="29"/>
        <v>Y</v>
      </c>
    </row>
    <row r="461" spans="1:4" x14ac:dyDescent="0.25">
      <c r="A461" s="7">
        <f t="shared" si="30"/>
        <v>460</v>
      </c>
      <c r="B461" s="7">
        <f t="shared" si="28"/>
        <v>11638000</v>
      </c>
      <c r="C461" s="7">
        <f t="shared" si="31"/>
        <v>1790316550</v>
      </c>
      <c r="D461" s="7" t="str">
        <f t="shared" si="29"/>
        <v>Y</v>
      </c>
    </row>
    <row r="462" spans="1:4" x14ac:dyDescent="0.25">
      <c r="A462" s="7">
        <f t="shared" si="30"/>
        <v>461</v>
      </c>
      <c r="B462" s="7">
        <f t="shared" si="28"/>
        <v>11688655</v>
      </c>
      <c r="C462" s="7">
        <f t="shared" si="31"/>
        <v>1802005205</v>
      </c>
      <c r="D462" s="7" t="str">
        <f t="shared" si="29"/>
        <v>Y</v>
      </c>
    </row>
    <row r="463" spans="1:4" x14ac:dyDescent="0.25">
      <c r="A463" s="7">
        <f t="shared" si="30"/>
        <v>462</v>
      </c>
      <c r="B463" s="7">
        <f t="shared" si="28"/>
        <v>11739420</v>
      </c>
      <c r="C463" s="7">
        <f t="shared" si="31"/>
        <v>1813744625</v>
      </c>
      <c r="D463" s="7" t="str">
        <f t="shared" si="29"/>
        <v>Y</v>
      </c>
    </row>
    <row r="464" spans="1:4" x14ac:dyDescent="0.25">
      <c r="A464" s="7">
        <f t="shared" si="30"/>
        <v>463</v>
      </c>
      <c r="B464" s="7">
        <f t="shared" si="28"/>
        <v>11790295</v>
      </c>
      <c r="C464" s="7">
        <f t="shared" si="31"/>
        <v>1825534920</v>
      </c>
      <c r="D464" s="7" t="str">
        <f t="shared" si="29"/>
        <v>Y</v>
      </c>
    </row>
    <row r="465" spans="1:4" x14ac:dyDescent="0.25">
      <c r="A465" s="7">
        <f t="shared" si="30"/>
        <v>464</v>
      </c>
      <c r="B465" s="7">
        <f t="shared" si="28"/>
        <v>11841280</v>
      </c>
      <c r="C465" s="7">
        <f t="shared" si="31"/>
        <v>1837376200</v>
      </c>
      <c r="D465" s="7" t="str">
        <f t="shared" si="29"/>
        <v>Y</v>
      </c>
    </row>
    <row r="466" spans="1:4" x14ac:dyDescent="0.25">
      <c r="A466" s="7">
        <f t="shared" si="30"/>
        <v>465</v>
      </c>
      <c r="B466" s="7">
        <f t="shared" si="28"/>
        <v>11892375</v>
      </c>
      <c r="C466" s="7">
        <f t="shared" si="31"/>
        <v>1849268575</v>
      </c>
      <c r="D466" s="7" t="str">
        <f t="shared" si="29"/>
        <v>Y</v>
      </c>
    </row>
    <row r="467" spans="1:4" x14ac:dyDescent="0.25">
      <c r="A467" s="7">
        <f t="shared" si="30"/>
        <v>466</v>
      </c>
      <c r="B467" s="7">
        <f t="shared" si="28"/>
        <v>11943580</v>
      </c>
      <c r="C467" s="7">
        <f t="shared" si="31"/>
        <v>1861212155</v>
      </c>
      <c r="D467" s="7" t="str">
        <f t="shared" si="29"/>
        <v>Y</v>
      </c>
    </row>
    <row r="468" spans="1:4" x14ac:dyDescent="0.25">
      <c r="A468" s="7">
        <f t="shared" si="30"/>
        <v>467</v>
      </c>
      <c r="B468" s="7">
        <f t="shared" si="28"/>
        <v>11994895</v>
      </c>
      <c r="C468" s="7">
        <f t="shared" si="31"/>
        <v>1873207050</v>
      </c>
      <c r="D468" s="7" t="str">
        <f t="shared" si="29"/>
        <v>Y</v>
      </c>
    </row>
    <row r="469" spans="1:4" x14ac:dyDescent="0.25">
      <c r="A469" s="7">
        <f t="shared" si="30"/>
        <v>468</v>
      </c>
      <c r="B469" s="7">
        <f t="shared" si="28"/>
        <v>12046320</v>
      </c>
      <c r="C469" s="7">
        <f t="shared" si="31"/>
        <v>1885253370</v>
      </c>
      <c r="D469" s="7" t="str">
        <f t="shared" si="29"/>
        <v>Y</v>
      </c>
    </row>
    <row r="470" spans="1:4" x14ac:dyDescent="0.25">
      <c r="A470" s="7">
        <f t="shared" si="30"/>
        <v>469</v>
      </c>
      <c r="B470" s="7">
        <f t="shared" si="28"/>
        <v>12097855</v>
      </c>
      <c r="C470" s="7">
        <f t="shared" si="31"/>
        <v>1897351225</v>
      </c>
      <c r="D470" s="7" t="str">
        <f t="shared" si="29"/>
        <v>Y</v>
      </c>
    </row>
    <row r="471" spans="1:4" x14ac:dyDescent="0.25">
      <c r="A471" s="7">
        <f t="shared" si="30"/>
        <v>470</v>
      </c>
      <c r="B471" s="7">
        <f t="shared" si="28"/>
        <v>12149500</v>
      </c>
      <c r="C471" s="7">
        <f t="shared" si="31"/>
        <v>1909500725</v>
      </c>
      <c r="D471" s="7" t="str">
        <f t="shared" si="29"/>
        <v>Y</v>
      </c>
    </row>
    <row r="472" spans="1:4" x14ac:dyDescent="0.25">
      <c r="A472" s="7">
        <f t="shared" si="30"/>
        <v>471</v>
      </c>
      <c r="B472" s="7">
        <f t="shared" si="28"/>
        <v>12201255</v>
      </c>
      <c r="C472" s="7">
        <f t="shared" si="31"/>
        <v>1921701980</v>
      </c>
      <c r="D472" s="7" t="str">
        <f t="shared" si="29"/>
        <v>Y</v>
      </c>
    </row>
    <row r="473" spans="1:4" x14ac:dyDescent="0.25">
      <c r="A473" s="7">
        <f t="shared" si="30"/>
        <v>472</v>
      </c>
      <c r="B473" s="7">
        <f t="shared" si="28"/>
        <v>12253120</v>
      </c>
      <c r="C473" s="7">
        <f t="shared" si="31"/>
        <v>1933955100</v>
      </c>
      <c r="D473" s="7" t="str">
        <f t="shared" si="29"/>
        <v>Y</v>
      </c>
    </row>
    <row r="474" spans="1:4" x14ac:dyDescent="0.25">
      <c r="A474" s="7">
        <f t="shared" si="30"/>
        <v>473</v>
      </c>
      <c r="B474" s="7">
        <f t="shared" si="28"/>
        <v>12305095</v>
      </c>
      <c r="C474" s="7">
        <f t="shared" si="31"/>
        <v>1946260195</v>
      </c>
      <c r="D474" s="7" t="str">
        <f t="shared" si="29"/>
        <v>Y</v>
      </c>
    </row>
    <row r="475" spans="1:4" x14ac:dyDescent="0.25">
      <c r="A475" s="7">
        <f t="shared" si="30"/>
        <v>474</v>
      </c>
      <c r="B475" s="7">
        <f t="shared" si="28"/>
        <v>12357180</v>
      </c>
      <c r="C475" s="7">
        <f t="shared" si="31"/>
        <v>1958617375</v>
      </c>
      <c r="D475" s="7" t="str">
        <f t="shared" si="29"/>
        <v>Y</v>
      </c>
    </row>
    <row r="476" spans="1:4" x14ac:dyDescent="0.25">
      <c r="A476" s="7">
        <f t="shared" si="30"/>
        <v>475</v>
      </c>
      <c r="B476" s="7">
        <f t="shared" si="28"/>
        <v>12409375</v>
      </c>
      <c r="C476" s="7">
        <f t="shared" si="31"/>
        <v>1971026750</v>
      </c>
      <c r="D476" s="7" t="str">
        <f t="shared" si="29"/>
        <v>Y</v>
      </c>
    </row>
    <row r="477" spans="1:4" x14ac:dyDescent="0.25">
      <c r="A477" s="7">
        <f t="shared" si="30"/>
        <v>476</v>
      </c>
      <c r="B477" s="7">
        <f t="shared" si="28"/>
        <v>12461680</v>
      </c>
      <c r="C477" s="7">
        <f t="shared" si="31"/>
        <v>1983488430</v>
      </c>
      <c r="D477" s="7" t="str">
        <f t="shared" si="29"/>
        <v>Y</v>
      </c>
    </row>
    <row r="478" spans="1:4" x14ac:dyDescent="0.25">
      <c r="A478" s="7">
        <f t="shared" si="30"/>
        <v>477</v>
      </c>
      <c r="B478" s="7">
        <f t="shared" si="28"/>
        <v>12514095</v>
      </c>
      <c r="C478" s="7">
        <f t="shared" si="31"/>
        <v>1996002525</v>
      </c>
      <c r="D478" s="7" t="str">
        <f t="shared" si="29"/>
        <v>Y</v>
      </c>
    </row>
    <row r="479" spans="1:4" x14ac:dyDescent="0.25">
      <c r="A479" s="7">
        <f t="shared" si="30"/>
        <v>478</v>
      </c>
      <c r="B479" s="7">
        <f t="shared" si="28"/>
        <v>12566620</v>
      </c>
      <c r="C479" s="7">
        <f t="shared" si="31"/>
        <v>2008569145</v>
      </c>
      <c r="D479" s="7" t="str">
        <f t="shared" si="29"/>
        <v>Y</v>
      </c>
    </row>
    <row r="480" spans="1:4" x14ac:dyDescent="0.25">
      <c r="A480" s="7">
        <f t="shared" si="30"/>
        <v>479</v>
      </c>
      <c r="B480" s="7">
        <f t="shared" si="28"/>
        <v>12619255</v>
      </c>
      <c r="C480" s="7">
        <f t="shared" si="31"/>
        <v>2021188400</v>
      </c>
      <c r="D480" s="7" t="str">
        <f t="shared" si="29"/>
        <v>Y</v>
      </c>
    </row>
    <row r="481" spans="1:5" x14ac:dyDescent="0.25">
      <c r="A481" s="7">
        <f t="shared" si="30"/>
        <v>480</v>
      </c>
      <c r="B481" s="7">
        <f t="shared" si="28"/>
        <v>12672000</v>
      </c>
      <c r="C481" s="7">
        <f t="shared" si="31"/>
        <v>2033860400</v>
      </c>
      <c r="D481" s="7" t="str">
        <f t="shared" si="29"/>
        <v>Y</v>
      </c>
    </row>
    <row r="482" spans="1:5" x14ac:dyDescent="0.25">
      <c r="A482" s="7">
        <f t="shared" si="30"/>
        <v>481</v>
      </c>
      <c r="B482" s="7">
        <f t="shared" si="28"/>
        <v>12724855</v>
      </c>
      <c r="C482" s="7">
        <f t="shared" si="31"/>
        <v>2046585255</v>
      </c>
      <c r="D482" s="7" t="str">
        <f t="shared" si="29"/>
        <v>Y</v>
      </c>
    </row>
    <row r="483" spans="1:5" x14ac:dyDescent="0.25">
      <c r="A483" s="7">
        <f t="shared" si="30"/>
        <v>482</v>
      </c>
      <c r="B483" s="7">
        <f t="shared" si="28"/>
        <v>12777820</v>
      </c>
      <c r="C483" s="7">
        <f t="shared" si="31"/>
        <v>2059363075</v>
      </c>
      <c r="D483" s="7" t="str">
        <f t="shared" si="29"/>
        <v>Y</v>
      </c>
    </row>
    <row r="484" spans="1:5" x14ac:dyDescent="0.25">
      <c r="A484" s="7">
        <f t="shared" si="30"/>
        <v>483</v>
      </c>
      <c r="B484" s="7">
        <f t="shared" si="28"/>
        <v>12830895</v>
      </c>
      <c r="C484" s="7">
        <f t="shared" si="31"/>
        <v>2072193970</v>
      </c>
      <c r="D484" s="7" t="str">
        <f t="shared" si="29"/>
        <v>Y</v>
      </c>
    </row>
    <row r="485" spans="1:5" x14ac:dyDescent="0.25">
      <c r="A485" s="7">
        <f t="shared" si="30"/>
        <v>484</v>
      </c>
      <c r="B485" s="7">
        <f t="shared" si="28"/>
        <v>12884080</v>
      </c>
      <c r="C485" s="7">
        <f t="shared" si="31"/>
        <v>2085078050</v>
      </c>
      <c r="D485" s="7" t="str">
        <f t="shared" si="29"/>
        <v>Y</v>
      </c>
    </row>
    <row r="486" spans="1:5" x14ac:dyDescent="0.25">
      <c r="A486" s="7">
        <f t="shared" si="30"/>
        <v>485</v>
      </c>
      <c r="B486" s="7">
        <f t="shared" si="28"/>
        <v>12937375</v>
      </c>
      <c r="C486" s="7">
        <f t="shared" si="31"/>
        <v>2098015425</v>
      </c>
      <c r="D486" s="7" t="str">
        <f t="shared" si="29"/>
        <v>Y</v>
      </c>
    </row>
    <row r="487" spans="1:5" x14ac:dyDescent="0.25">
      <c r="A487" s="7">
        <f t="shared" si="30"/>
        <v>486</v>
      </c>
      <c r="B487" s="7">
        <f t="shared" si="28"/>
        <v>12990780</v>
      </c>
      <c r="C487" s="7">
        <f t="shared" si="31"/>
        <v>2111006205</v>
      </c>
      <c r="D487" s="7" t="str">
        <f t="shared" si="29"/>
        <v>Y</v>
      </c>
    </row>
    <row r="488" spans="1:5" x14ac:dyDescent="0.25">
      <c r="A488" s="7">
        <f t="shared" si="30"/>
        <v>487</v>
      </c>
      <c r="B488" s="7">
        <f t="shared" si="28"/>
        <v>13044295</v>
      </c>
      <c r="C488" s="7">
        <f t="shared" si="31"/>
        <v>2124050500</v>
      </c>
      <c r="D488" s="7" t="str">
        <f t="shared" si="29"/>
        <v>Y</v>
      </c>
    </row>
    <row r="489" spans="1:5" x14ac:dyDescent="0.25">
      <c r="A489" s="7">
        <f t="shared" si="30"/>
        <v>488</v>
      </c>
      <c r="B489" s="7">
        <f t="shared" si="28"/>
        <v>13097920</v>
      </c>
      <c r="C489" s="7">
        <f t="shared" si="31"/>
        <v>2137148420</v>
      </c>
      <c r="D489" s="7" t="str">
        <f t="shared" si="29"/>
        <v>Y</v>
      </c>
    </row>
    <row r="490" spans="1:5" x14ac:dyDescent="0.25">
      <c r="A490" s="53">
        <f t="shared" si="30"/>
        <v>489</v>
      </c>
      <c r="B490" s="53">
        <f t="shared" si="28"/>
        <v>13151655</v>
      </c>
      <c r="C490" s="53">
        <f t="shared" si="31"/>
        <v>2150300075</v>
      </c>
      <c r="D490" s="53" t="str">
        <f t="shared" si="29"/>
        <v>N</v>
      </c>
      <c r="E490" s="43" t="s">
        <v>90</v>
      </c>
    </row>
    <row r="491" spans="1:5" x14ac:dyDescent="0.25">
      <c r="A491" s="7">
        <f t="shared" si="30"/>
        <v>490</v>
      </c>
      <c r="B491" s="7">
        <f t="shared" si="28"/>
        <v>13205500</v>
      </c>
      <c r="C491" s="7">
        <f t="shared" si="31"/>
        <v>2163505575</v>
      </c>
      <c r="D491" s="7" t="str">
        <f t="shared" si="29"/>
        <v>N</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workbookViewId="0">
      <selection activeCell="H5" sqref="H5"/>
    </sheetView>
  </sheetViews>
  <sheetFormatPr defaultRowHeight="15" x14ac:dyDescent="0.25"/>
  <cols>
    <col min="1" max="1" width="10.85546875" customWidth="1"/>
  </cols>
  <sheetData>
    <row r="1" spans="1:9" x14ac:dyDescent="0.25">
      <c r="A1" s="42" t="s">
        <v>60</v>
      </c>
    </row>
    <row r="2" spans="1:9" x14ac:dyDescent="0.25">
      <c r="B2" s="7" t="s">
        <v>48</v>
      </c>
      <c r="C2" s="7" t="s">
        <v>49</v>
      </c>
      <c r="D2" s="7" t="s">
        <v>50</v>
      </c>
      <c r="E2" s="7" t="s">
        <v>16</v>
      </c>
      <c r="F2" s="7" t="s">
        <v>12</v>
      </c>
    </row>
    <row r="3" spans="1:9" x14ac:dyDescent="0.25">
      <c r="A3" t="s">
        <v>51</v>
      </c>
      <c r="B3" s="7">
        <v>40</v>
      </c>
      <c r="C3" s="7">
        <v>1</v>
      </c>
      <c r="D3" s="7">
        <v>1</v>
      </c>
      <c r="E3" s="7">
        <v>5</v>
      </c>
      <c r="F3" s="7">
        <v>0</v>
      </c>
    </row>
    <row r="4" spans="1:9" x14ac:dyDescent="0.25">
      <c r="A4" t="s">
        <v>52</v>
      </c>
      <c r="B4" s="7">
        <v>20</v>
      </c>
      <c r="C4" s="7">
        <v>1</v>
      </c>
      <c r="D4" s="7">
        <v>2</v>
      </c>
      <c r="E4" s="7">
        <v>0</v>
      </c>
      <c r="F4" s="7">
        <v>20</v>
      </c>
    </row>
    <row r="5" spans="1:9" x14ac:dyDescent="0.25">
      <c r="A5" t="s">
        <v>53</v>
      </c>
      <c r="B5" s="7">
        <v>20</v>
      </c>
      <c r="C5" s="7">
        <v>0</v>
      </c>
      <c r="D5" s="7">
        <v>0</v>
      </c>
      <c r="E5" s="41">
        <v>-20</v>
      </c>
      <c r="F5" s="7">
        <v>0</v>
      </c>
    </row>
    <row r="6" spans="1:9" x14ac:dyDescent="0.25">
      <c r="B6" s="7"/>
      <c r="C6" s="7"/>
      <c r="D6" s="7"/>
      <c r="E6" s="41"/>
      <c r="F6" s="7"/>
    </row>
    <row r="7" spans="1:9" x14ac:dyDescent="0.25">
      <c r="A7" s="42" t="s">
        <v>61</v>
      </c>
    </row>
    <row r="8" spans="1:9" x14ac:dyDescent="0.25">
      <c r="A8" t="s">
        <v>54</v>
      </c>
      <c r="I8" t="s">
        <v>57</v>
      </c>
    </row>
    <row r="9" spans="1:9" x14ac:dyDescent="0.25">
      <c r="B9" s="7" t="s">
        <v>48</v>
      </c>
      <c r="C9" s="7" t="s">
        <v>49</v>
      </c>
      <c r="D9" s="7" t="s">
        <v>50</v>
      </c>
      <c r="E9" s="7" t="s">
        <v>16</v>
      </c>
      <c r="F9" s="7" t="s">
        <v>12</v>
      </c>
      <c r="I9" t="s">
        <v>58</v>
      </c>
    </row>
    <row r="10" spans="1:9" x14ac:dyDescent="0.25">
      <c r="A10" t="s">
        <v>51</v>
      </c>
      <c r="B10" s="7">
        <f>FLOOR(B3*1.25,1)</f>
        <v>50</v>
      </c>
      <c r="C10" s="7">
        <f>FLOOR(C3*1.25,1)</f>
        <v>1</v>
      </c>
      <c r="D10" s="7">
        <f t="shared" ref="D10:F12" si="0">FLOOR(D3*1.25,1)</f>
        <v>1</v>
      </c>
      <c r="E10" s="7">
        <f t="shared" si="0"/>
        <v>6</v>
      </c>
      <c r="F10" s="7">
        <f t="shared" si="0"/>
        <v>0</v>
      </c>
    </row>
    <row r="11" spans="1:9" x14ac:dyDescent="0.25">
      <c r="A11" t="s">
        <v>52</v>
      </c>
      <c r="B11" s="7">
        <f>B4*1.25</f>
        <v>25</v>
      </c>
      <c r="C11" s="7">
        <f t="shared" ref="C11:C12" si="1">FLOOR(C4*1.25,1)</f>
        <v>1</v>
      </c>
      <c r="D11" s="7">
        <f t="shared" si="0"/>
        <v>2</v>
      </c>
      <c r="E11" s="7">
        <f t="shared" si="0"/>
        <v>0</v>
      </c>
      <c r="F11" s="7">
        <f t="shared" si="0"/>
        <v>25</v>
      </c>
    </row>
    <row r="12" spans="1:9" x14ac:dyDescent="0.25">
      <c r="A12" t="s">
        <v>53</v>
      </c>
      <c r="B12" s="7">
        <f>B5*1.25</f>
        <v>25</v>
      </c>
      <c r="C12" s="7">
        <f t="shared" si="1"/>
        <v>0</v>
      </c>
      <c r="D12" s="7">
        <f t="shared" si="0"/>
        <v>0</v>
      </c>
      <c r="E12" s="41">
        <f>2*E5</f>
        <v>-40</v>
      </c>
      <c r="F12" s="7">
        <f t="shared" si="0"/>
        <v>0</v>
      </c>
      <c r="I12" t="s">
        <v>59</v>
      </c>
    </row>
    <row r="14" spans="1:9" x14ac:dyDescent="0.25">
      <c r="A14" t="s">
        <v>55</v>
      </c>
    </row>
    <row r="15" spans="1:9" x14ac:dyDescent="0.25">
      <c r="B15" s="7" t="s">
        <v>48</v>
      </c>
      <c r="C15" s="7" t="s">
        <v>49</v>
      </c>
      <c r="D15" s="7" t="s">
        <v>50</v>
      </c>
      <c r="E15" s="7" t="s">
        <v>16</v>
      </c>
      <c r="F15" s="7" t="s">
        <v>12</v>
      </c>
    </row>
    <row r="16" spans="1:9" x14ac:dyDescent="0.25">
      <c r="A16" t="s">
        <v>51</v>
      </c>
      <c r="B16" s="7">
        <f>FLOOR(B3*1.5,1)</f>
        <v>60</v>
      </c>
      <c r="C16" s="7">
        <f t="shared" ref="C16:F16" si="2">FLOOR(C3*1.5,1)</f>
        <v>1</v>
      </c>
      <c r="D16" s="7">
        <f t="shared" si="2"/>
        <v>1</v>
      </c>
      <c r="E16" s="7">
        <f t="shared" si="2"/>
        <v>7</v>
      </c>
      <c r="F16" s="7">
        <f t="shared" si="2"/>
        <v>0</v>
      </c>
    </row>
    <row r="17" spans="1:6" x14ac:dyDescent="0.25">
      <c r="A17" t="s">
        <v>52</v>
      </c>
      <c r="B17" s="7">
        <f t="shared" ref="B17:F17" si="3">FLOOR(B4*1.5,1)</f>
        <v>30</v>
      </c>
      <c r="C17" s="7">
        <f t="shared" si="3"/>
        <v>1</v>
      </c>
      <c r="D17" s="7">
        <f t="shared" si="3"/>
        <v>3</v>
      </c>
      <c r="E17" s="7">
        <f t="shared" si="3"/>
        <v>0</v>
      </c>
      <c r="F17" s="7">
        <f t="shared" si="3"/>
        <v>30</v>
      </c>
    </row>
    <row r="18" spans="1:6" x14ac:dyDescent="0.25">
      <c r="A18" t="s">
        <v>53</v>
      </c>
      <c r="B18" s="7">
        <f t="shared" ref="B18:D18" si="4">FLOOR(B5*1.5,1)</f>
        <v>30</v>
      </c>
      <c r="C18" s="7">
        <f t="shared" si="4"/>
        <v>0</v>
      </c>
      <c r="D18" s="7">
        <f t="shared" si="4"/>
        <v>0</v>
      </c>
      <c r="E18" s="41">
        <f>2*E5</f>
        <v>-40</v>
      </c>
      <c r="F18" s="7">
        <f>FLOOR(F5*1.5,1)</f>
        <v>0</v>
      </c>
    </row>
    <row r="20" spans="1:6" x14ac:dyDescent="0.25">
      <c r="A20" t="s">
        <v>56</v>
      </c>
    </row>
    <row r="21" spans="1:6" x14ac:dyDescent="0.25">
      <c r="B21" s="7" t="s">
        <v>48</v>
      </c>
      <c r="C21" s="7" t="s">
        <v>49</v>
      </c>
      <c r="D21" s="7" t="s">
        <v>50</v>
      </c>
      <c r="E21" s="7" t="s">
        <v>16</v>
      </c>
      <c r="F21" s="7" t="s">
        <v>12</v>
      </c>
    </row>
    <row r="22" spans="1:6" x14ac:dyDescent="0.25">
      <c r="A22" t="s">
        <v>51</v>
      </c>
      <c r="B22" s="7">
        <f>B3*2</f>
        <v>80</v>
      </c>
      <c r="C22" s="7">
        <f t="shared" ref="C22:F22" si="5">C3*2</f>
        <v>2</v>
      </c>
      <c r="D22" s="7">
        <f t="shared" si="5"/>
        <v>2</v>
      </c>
      <c r="E22" s="7">
        <f t="shared" si="5"/>
        <v>10</v>
      </c>
      <c r="F22" s="7">
        <f t="shared" si="5"/>
        <v>0</v>
      </c>
    </row>
    <row r="23" spans="1:6" x14ac:dyDescent="0.25">
      <c r="A23" t="s">
        <v>52</v>
      </c>
      <c r="B23" s="7">
        <f t="shared" ref="B23:F24" si="6">B4*2</f>
        <v>40</v>
      </c>
      <c r="C23" s="7">
        <f t="shared" si="6"/>
        <v>2</v>
      </c>
      <c r="D23" s="7">
        <f t="shared" si="6"/>
        <v>4</v>
      </c>
      <c r="E23" s="7">
        <f t="shared" si="6"/>
        <v>0</v>
      </c>
      <c r="F23" s="7">
        <f t="shared" si="6"/>
        <v>40</v>
      </c>
    </row>
    <row r="24" spans="1:6" x14ac:dyDescent="0.25">
      <c r="A24" t="s">
        <v>53</v>
      </c>
      <c r="B24" s="7">
        <f t="shared" si="6"/>
        <v>40</v>
      </c>
      <c r="C24" s="7">
        <f t="shared" si="6"/>
        <v>0</v>
      </c>
      <c r="D24" s="7">
        <f t="shared" si="6"/>
        <v>0</v>
      </c>
      <c r="E24" s="41">
        <f>2*E5</f>
        <v>-40</v>
      </c>
      <c r="F24" s="7">
        <f t="shared" si="6"/>
        <v>0</v>
      </c>
    </row>
  </sheetData>
  <pageMargins left="0.7" right="0.7" top="0.75" bottom="0.75" header="0.3" footer="0.3"/>
  <pageSetup orientation="portrait" r:id="rId1"/>
  <ignoredErrors>
    <ignoredError sqref="E18 E24 E1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9"/>
  <sheetViews>
    <sheetView workbookViewId="0">
      <selection activeCell="F15" sqref="F15"/>
    </sheetView>
  </sheetViews>
  <sheetFormatPr defaultRowHeight="15" x14ac:dyDescent="0.25"/>
  <sheetData>
    <row r="1" spans="1:18" x14ac:dyDescent="0.25">
      <c r="A1" t="s">
        <v>106</v>
      </c>
    </row>
    <row r="2" spans="1:18" x14ac:dyDescent="0.25">
      <c r="A2" t="s">
        <v>105</v>
      </c>
    </row>
    <row r="4" spans="1:18" x14ac:dyDescent="0.25">
      <c r="A4" s="57" t="s">
        <v>107</v>
      </c>
      <c r="B4" s="57"/>
      <c r="C4" s="57"/>
      <c r="D4" s="57"/>
      <c r="E4" s="57"/>
      <c r="F4" s="57"/>
      <c r="G4" s="57"/>
      <c r="H4" s="57"/>
      <c r="I4" s="57"/>
      <c r="J4" s="57"/>
      <c r="K4" s="57"/>
      <c r="L4" s="57"/>
      <c r="M4" s="57"/>
      <c r="N4" s="57"/>
      <c r="O4" s="57"/>
      <c r="P4" s="57"/>
      <c r="Q4" s="57"/>
      <c r="R4" s="57"/>
    </row>
    <row r="5" spans="1:18" x14ac:dyDescent="0.25">
      <c r="A5" s="57"/>
      <c r="B5" s="57"/>
      <c r="C5" s="57"/>
      <c r="D5" s="57"/>
      <c r="E5" s="57"/>
      <c r="F5" s="57"/>
      <c r="G5" s="57"/>
      <c r="H5" s="57"/>
      <c r="I5" s="57"/>
      <c r="J5" s="57"/>
      <c r="K5" s="57"/>
      <c r="L5" s="57"/>
      <c r="M5" s="57"/>
      <c r="N5" s="57"/>
      <c r="O5" s="57"/>
      <c r="P5" s="57"/>
      <c r="Q5" s="57"/>
      <c r="R5" s="57"/>
    </row>
    <row r="6" spans="1:18" x14ac:dyDescent="0.25">
      <c r="A6" s="57"/>
      <c r="B6" s="57"/>
      <c r="C6" s="57"/>
      <c r="D6" s="57"/>
      <c r="E6" s="57"/>
      <c r="F6" s="57"/>
      <c r="G6" s="57"/>
      <c r="H6" s="57"/>
      <c r="I6" s="57"/>
      <c r="J6" s="57"/>
      <c r="K6" s="57"/>
      <c r="L6" s="57"/>
      <c r="M6" s="57"/>
      <c r="N6" s="57"/>
      <c r="O6" s="57"/>
      <c r="P6" s="57"/>
      <c r="Q6" s="57"/>
      <c r="R6" s="57"/>
    </row>
    <row r="7" spans="1:18" x14ac:dyDescent="0.25">
      <c r="A7" s="57"/>
      <c r="B7" s="57"/>
      <c r="C7" s="57"/>
      <c r="D7" s="57"/>
      <c r="E7" s="57"/>
      <c r="F7" s="57"/>
      <c r="G7" s="57"/>
      <c r="H7" s="57"/>
      <c r="I7" s="57"/>
      <c r="J7" s="57"/>
      <c r="K7" s="57"/>
      <c r="L7" s="57"/>
      <c r="M7" s="57"/>
      <c r="N7" s="57"/>
      <c r="O7" s="57"/>
      <c r="P7" s="57"/>
      <c r="Q7" s="57"/>
      <c r="R7" s="57"/>
    </row>
    <row r="8" spans="1:18" x14ac:dyDescent="0.25">
      <c r="A8" s="57"/>
      <c r="B8" s="57"/>
      <c r="C8" s="57"/>
      <c r="D8" s="57"/>
      <c r="E8" s="57"/>
      <c r="F8" s="57"/>
      <c r="G8" s="57"/>
      <c r="H8" s="57"/>
      <c r="I8" s="57"/>
      <c r="J8" s="57"/>
      <c r="K8" s="57"/>
      <c r="L8" s="57"/>
      <c r="M8" s="57"/>
      <c r="N8" s="57"/>
      <c r="O8" s="57"/>
      <c r="P8" s="57"/>
      <c r="Q8" s="57"/>
      <c r="R8" s="57"/>
    </row>
    <row r="9" spans="1:18" x14ac:dyDescent="0.25">
      <c r="A9" s="57"/>
      <c r="B9" s="57"/>
      <c r="C9" s="57"/>
      <c r="D9" s="57"/>
      <c r="E9" s="57"/>
      <c r="F9" s="57"/>
      <c r="G9" s="57"/>
      <c r="H9" s="57"/>
      <c r="I9" s="57"/>
      <c r="J9" s="57"/>
      <c r="K9" s="57"/>
      <c r="L9" s="57"/>
      <c r="M9" s="57"/>
      <c r="N9" s="57"/>
      <c r="O9" s="57"/>
      <c r="P9" s="57"/>
      <c r="Q9" s="57"/>
      <c r="R9" s="57"/>
    </row>
  </sheetData>
  <mergeCells count="1">
    <mergeCell ref="A4:R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K4" sqref="K4"/>
    </sheetView>
  </sheetViews>
  <sheetFormatPr defaultRowHeight="15" x14ac:dyDescent="0.25"/>
  <cols>
    <col min="1" max="1" width="23.85546875" customWidth="1"/>
    <col min="2" max="2" width="10.85546875" customWidth="1"/>
    <col min="3" max="3" width="13.42578125" customWidth="1"/>
    <col min="4" max="4" width="16.140625" customWidth="1"/>
    <col min="5" max="5" width="14.42578125" customWidth="1"/>
  </cols>
  <sheetData>
    <row r="1" spans="1:10" x14ac:dyDescent="0.25">
      <c r="A1" t="s">
        <v>13</v>
      </c>
      <c r="J1" t="s">
        <v>91</v>
      </c>
    </row>
    <row r="2" spans="1:10" x14ac:dyDescent="0.25">
      <c r="A2" t="s">
        <v>14</v>
      </c>
    </row>
    <row r="4" spans="1:10" x14ac:dyDescent="0.25">
      <c r="A4" s="4" t="s">
        <v>17</v>
      </c>
      <c r="B4" s="3">
        <v>1</v>
      </c>
    </row>
    <row r="5" spans="1:10" x14ac:dyDescent="0.25">
      <c r="A5" s="4"/>
      <c r="B5" s="3"/>
    </row>
    <row r="6" spans="1:10" x14ac:dyDescent="0.25">
      <c r="A6" t="s">
        <v>15</v>
      </c>
      <c r="B6" t="s">
        <v>16</v>
      </c>
      <c r="C6" t="s">
        <v>19</v>
      </c>
      <c r="D6" t="s">
        <v>20</v>
      </c>
    </row>
    <row r="7" spans="1:10" x14ac:dyDescent="0.25">
      <c r="A7" t="s">
        <v>47</v>
      </c>
      <c r="B7" s="2">
        <v>0.17</v>
      </c>
      <c r="C7" s="5">
        <f>B7*$B$4*30%</f>
        <v>5.1000000000000004E-2</v>
      </c>
      <c r="D7" s="5">
        <f>FLOOR(C7,0.01)</f>
        <v>0.05</v>
      </c>
    </row>
    <row r="8" spans="1:10" x14ac:dyDescent="0.25">
      <c r="A8" t="s">
        <v>46</v>
      </c>
      <c r="B8" s="2">
        <v>0.06</v>
      </c>
      <c r="C8" s="5">
        <f t="shared" ref="C8:C10" si="0">B8*$B$4*30%</f>
        <v>1.7999999999999999E-2</v>
      </c>
      <c r="D8" s="5">
        <f t="shared" ref="D8:D10" si="1">FLOOR(C8,0.01)</f>
        <v>0.01</v>
      </c>
    </row>
    <row r="9" spans="1:10" x14ac:dyDescent="0.25">
      <c r="A9" t="s">
        <v>18</v>
      </c>
      <c r="B9" s="2">
        <v>0.04</v>
      </c>
      <c r="C9" s="5">
        <f t="shared" si="0"/>
        <v>1.2E-2</v>
      </c>
      <c r="D9" s="5">
        <f t="shared" si="1"/>
        <v>0.01</v>
      </c>
    </row>
    <row r="10" spans="1:10" x14ac:dyDescent="0.25">
      <c r="A10" t="s">
        <v>45</v>
      </c>
      <c r="B10" s="2">
        <v>0.11</v>
      </c>
      <c r="C10" s="5">
        <f t="shared" si="0"/>
        <v>3.3000000000000002E-2</v>
      </c>
      <c r="D10" s="5">
        <f t="shared" si="1"/>
        <v>0.03</v>
      </c>
    </row>
    <row r="11" spans="1:10" ht="15.75" thickBot="1" x14ac:dyDescent="0.3">
      <c r="D11" s="6">
        <f>SUM(D7:D10)</f>
        <v>0.1</v>
      </c>
      <c r="F11" s="78" t="s">
        <v>23</v>
      </c>
      <c r="G11" s="78"/>
      <c r="H11" s="78"/>
      <c r="I11" s="78"/>
      <c r="J11" s="78"/>
    </row>
    <row r="12" spans="1:10" ht="15.75" thickTop="1" x14ac:dyDescent="0.25"/>
  </sheetData>
  <mergeCells count="1">
    <mergeCell ref="F11:J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
  <sheetViews>
    <sheetView workbookViewId="0">
      <selection activeCell="L5" sqref="L5"/>
    </sheetView>
  </sheetViews>
  <sheetFormatPr defaultRowHeight="15" x14ac:dyDescent="0.25"/>
  <sheetData>
    <row r="1" spans="1:12" x14ac:dyDescent="0.25">
      <c r="A1" t="s">
        <v>21</v>
      </c>
      <c r="L1" s="44" t="s">
        <v>64</v>
      </c>
    </row>
    <row r="2" spans="1:12" x14ac:dyDescent="0.25">
      <c r="A2" t="s">
        <v>22</v>
      </c>
    </row>
    <row r="4" spans="1:12" x14ac:dyDescent="0.25">
      <c r="A4" t="s">
        <v>29</v>
      </c>
    </row>
    <row r="6" spans="1:12" x14ac:dyDescent="0.25">
      <c r="A6" t="s">
        <v>62</v>
      </c>
    </row>
    <row r="7" spans="1:12" x14ac:dyDescent="0.25">
      <c r="A7" s="43"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Hit chance</vt:lpstr>
      <vt:lpstr>Effective Critical Chance</vt:lpstr>
      <vt:lpstr>Prob of finding Ext, Leg items</vt:lpstr>
      <vt:lpstr>Average damage per round</vt:lpstr>
      <vt:lpstr>XP for level ups</vt:lpstr>
      <vt:lpstr>Dual Wield</vt:lpstr>
      <vt:lpstr>Evasion</vt:lpstr>
      <vt:lpstr>Light armor skill</vt:lpstr>
      <vt:lpstr>Weapon prof. skill</vt:lpstr>
      <vt:lpstr>Average 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X</dc:creator>
  <cp:lastModifiedBy>Richard</cp:lastModifiedBy>
  <dcterms:created xsi:type="dcterms:W3CDTF">2013-08-27T15:59:40Z</dcterms:created>
  <dcterms:modified xsi:type="dcterms:W3CDTF">2018-09-03T12:03:35Z</dcterms:modified>
</cp:coreProperties>
</file>