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Results Summary" sheetId="2" state="visible" r:id="rId3"/>
    <sheet name="PD-1" sheetId="3" state="visible" r:id="rId4"/>
    <sheet name="PD-2" sheetId="4" state="visible" r:id="rId5"/>
    <sheet name="PD-3"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<sst xmlns="http://schemas.openxmlformats.org/spreadsheetml/2006/main" count="1521" uniqueCount="345">
  <si>
    <t xml:space="preserve">Category</t>
  </si>
  <si>
    <t xml:space="preserve">Problem Descriptions </t>
  </si>
  <si>
    <t xml:space="preserve">Traceability Results</t>
  </si>
  <si>
    <t xml:space="preserve">P1</t>
  </si>
  <si>
    <t xml:space="preserve">P2</t>
  </si>
  <si>
    <t xml:space="preserve">P3</t>
  </si>
  <si>
    <t xml:space="preserve">P4</t>
  </si>
  <si>
    <t xml:space="preserve">P5</t>
  </si>
  <si>
    <t xml:space="preserve">P6</t>
  </si>
  <si>
    <t xml:space="preserve">P7</t>
  </si>
  <si>
    <t xml:space="preserve">P8</t>
  </si>
  <si>
    <t xml:space="preserve">P9</t>
  </si>
  <si>
    <t xml:space="preserve">Classes </t>
  </si>
  <si>
    <t xml:space="preserve">Attributes </t>
  </si>
  <si>
    <t xml:space="preserve">Relationships </t>
  </si>
  <si>
    <t xml:space="preserve">Cardinalities </t>
  </si>
  <si>
    <t xml:space="preserve">Total Elements</t>
  </si>
  <si>
    <t xml:space="preserve">Total Relevant Trace Links (TP+FN)</t>
  </si>
  <si>
    <t xml:space="preserve">Total Retrieved Trace Links (TP+FP)</t>
  </si>
  <si>
    <t xml:space="preserve">Total Retrieved Relevant Trace Links (TP)</t>
  </si>
  <si>
    <t xml:space="preserve">Precision </t>
  </si>
  <si>
    <t xml:space="preserve">Recall </t>
  </si>
  <si>
    <t xml:space="preserve">F2</t>
  </si>
  <si>
    <t xml:space="preserve">Classes</t>
  </si>
  <si>
    <t xml:space="preserve">Attributes</t>
  </si>
  <si>
    <t xml:space="preserve">Relationships</t>
  </si>
  <si>
    <t xml:space="preserve">Cardinalities</t>
  </si>
  <si>
    <t xml:space="preserve">Overall</t>
  </si>
  <si>
    <t xml:space="preserve">Model Extraction Results (Proposed Approach)</t>
  </si>
  <si>
    <t xml:space="preserve">Model Extraction Results (Baseline – Related Work)</t>
  </si>
  <si>
    <t xml:space="preserve">Evaluation Metrics</t>
  </si>
  <si>
    <t xml:space="preserve">Problem Description 1</t>
  </si>
  <si>
    <t xml:space="preserve">Problem Description 2</t>
  </si>
  <si>
    <t xml:space="preserve">Problem Description 3</t>
  </si>
  <si>
    <t xml:space="preserve">Total</t>
  </si>
  <si>
    <r>
      <rPr>
        <b val="true"/>
        <sz val="12"/>
        <rFont val="Arial"/>
        <family val="2"/>
        <charset val="1"/>
      </rPr>
      <t xml:space="preserve">Bot</t>
    </r>
    <r>
      <rPr>
        <b val="true"/>
        <vertAlign val="subscript"/>
        <sz val="18"/>
        <rFont val="Arial"/>
        <family val="2"/>
        <charset val="1"/>
      </rPr>
      <t xml:space="preserve">r1</t>
    </r>
  </si>
  <si>
    <r>
      <rPr>
        <b val="true"/>
        <sz val="12"/>
        <rFont val="Arial"/>
        <family val="2"/>
        <charset val="1"/>
      </rPr>
      <t xml:space="preserve">Bot</t>
    </r>
    <r>
      <rPr>
        <b val="true"/>
        <vertAlign val="subscript"/>
        <sz val="18"/>
        <rFont val="Arial"/>
        <family val="2"/>
        <charset val="1"/>
      </rPr>
      <t xml:space="preserve">r2</t>
    </r>
  </si>
  <si>
    <r>
      <rPr>
        <b val="true"/>
        <sz val="12"/>
        <rFont val="Arial"/>
        <family val="2"/>
        <charset val="1"/>
      </rPr>
      <t xml:space="preserve">Bot</t>
    </r>
    <r>
      <rPr>
        <b val="true"/>
        <vertAlign val="subscript"/>
        <sz val="18"/>
        <rFont val="Arial"/>
        <family val="2"/>
        <charset val="1"/>
      </rPr>
      <t xml:space="preserve">r3</t>
    </r>
  </si>
  <si>
    <t xml:space="preserve">Total Relevant Outcomes (TP+FN)</t>
  </si>
  <si>
    <t xml:space="preserve">Total Retrieved Outcomes (TP+FP)</t>
  </si>
  <si>
    <t xml:space="preserve">Total Retrieved Relevant Outcomes (TP)</t>
  </si>
  <si>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</si>
  <si>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</si>
  <si>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0"/>
        <rFont val="Arial"/>
        <family val="2"/>
      </rPr>
      <t xml:space="preserve">Bot</t>
    </r>
    <r>
      <rPr>
        <b val="true"/>
        <vertAlign val="subscript"/>
        <sz val="18"/>
        <rFont val="Arial"/>
        <family val="2"/>
      </rPr>
      <t xml:space="preserve">r1</t>
    </r>
  </si>
  <si>
    <r>
      <rPr>
        <b val="true"/>
        <sz val="10"/>
        <rFont val="Arial"/>
        <family val="2"/>
      </rPr>
      <t xml:space="preserve">Bot</t>
    </r>
    <r>
      <rPr>
        <b val="true"/>
        <vertAlign val="subscript"/>
        <sz val="18"/>
        <rFont val="Arial"/>
        <family val="2"/>
      </rPr>
      <t xml:space="preserve">r2</t>
    </r>
  </si>
  <si>
    <r>
      <rPr>
        <b val="true"/>
        <sz val="10"/>
        <rFont val="Arial"/>
        <family val="2"/>
      </rPr>
      <t xml:space="preserve">Bot</t>
    </r>
    <r>
      <rPr>
        <b val="true"/>
        <vertAlign val="subscript"/>
        <sz val="18"/>
        <rFont val="Arial"/>
        <family val="2"/>
      </rPr>
      <t xml:space="preserve">r3</t>
    </r>
  </si>
  <si>
    <t xml:space="preserve">Ground Truth - Total Relevant Outcomes (TP+FN)</t>
  </si>
  <si>
    <t xml:space="preserve">Bot Responses - Total Retrieved Outcomes (TP+FP)</t>
  </si>
  <si>
    <t xml:space="preserve">Bot Responses - Total Retrieved Relevant Outcomes (TP)</t>
  </si>
  <si>
    <t xml:space="preserve">Educator Action</t>
  </si>
  <si>
    <t xml:space="preserve">Response Type</t>
  </si>
  <si>
    <t xml:space="preserve">New problem description</t>
  </si>
  <si>
    <t xml:space="preserve">[Provides a problem description] A company is comprised of two to eight departments. Each department has an ID and email. A department hires employees for certain projects. Employees working on projects can be temporary or permanent employees.</t>
  </si>
  <si>
    <r>
      <rPr>
        <b val="true"/>
        <sz val="10"/>
        <rFont val="Arial"/>
        <family val="2"/>
        <charset val="1"/>
      </rPr>
      <t xml:space="preserve">Bot</t>
    </r>
    <r>
      <rPr>
        <b val="true"/>
        <vertAlign val="subscript"/>
        <sz val="18"/>
        <rFont val="Arial"/>
        <family val="2"/>
        <charset val="1"/>
      </rPr>
      <t xml:space="preserve">r2</t>
    </r>
  </si>
  <si>
    <t xml:space="preserve"> Company (0..*)-composition-(2..8) Department</t>
  </si>
  <si>
    <t xml:space="preserve"> Company (0..*)-composition-(0..8) Department</t>
  </si>
  <si>
    <t xml:space="preserve"> Department - attributes – id: String, email: String</t>
  </si>
  <si>
    <t xml:space="preserve"> Department(1) - association – (0..*)Project</t>
  </si>
  <si>
    <t xml:space="preserve">  Department(1) - association – (0..*)Project</t>
  </si>
  <si>
    <t xml:space="preserve"> Employee  - attributes – type:EmployeeType</t>
  </si>
  <si>
    <t xml:space="preserve"> EmployeeType (enumeration class)  - enumeration items – temporary employee, permanent employee</t>
  </si>
  <si>
    <t xml:space="preserve"> EmployeeType (enumerationc lass)  - enumeration items – temporary employee, permanent employee</t>
  </si>
  <si>
    <t xml:space="preserve">Problem description update</t>
  </si>
  <si>
    <t xml:space="preserve">Adds a new sentence at the end - A company is comprised of two to eight departments. Each department has an ID and email. A department hires employees for certain projects. Employees working on projects can be temporary or permanent employees. Permanent employees are assigned projects.</t>
  </si>
  <si>
    <t xml:space="preserve"> Person (1)  - association –  (0..1) EmployeeRole</t>
  </si>
  <si>
    <t xml:space="preserve"> Person (1)  - association –  (0..1) Role</t>
  </si>
  <si>
    <t xml:space="preserve"> EmployeeRole  -  generalization – TemporaryEmployee</t>
  </si>
  <si>
    <t xml:space="preserve">Role  -  generalization – TemporaryEmployee</t>
  </si>
  <si>
    <t xml:space="preserve"> EmployeeRole  -  generalization – PermanentEmployee</t>
  </si>
  <si>
    <t xml:space="preserve">Role  -  generalization – PermanentEmployee</t>
  </si>
  <si>
    <t xml:space="preserve">Trace Information</t>
  </si>
  <si>
    <t xml:space="preserve">Selects model element- email.</t>
  </si>
  <si>
    <t xml:space="preserve">S[1], email [6]</t>
  </si>
  <si>
    <t xml:space="preserve">Selects model element- PermanentEmployee.</t>
  </si>
  <si>
    <t xml:space="preserve">(S[3], permanent employees[8,9]),(S[4], Permanent employees [0,1])</t>
  </si>
  <si>
    <t xml:space="preserve">Selects model element- relationship “composition” between Company and Department classes.</t>
  </si>
  <si>
    <t xml:space="preserve">(S[0])</t>
  </si>
  <si>
    <t xml:space="preserve">Removes the last sentence- A company is comprised of two to eight departments. Each department has an ID and email. A department hires employees for certain projects. Employees working on projects can be temporary or permanent employees. </t>
  </si>
  <si>
    <t xml:space="preserve">Selects model element- id.</t>
  </si>
  <si>
    <t xml:space="preserve">S[1], ID [4]</t>
  </si>
  <si>
    <t xml:space="preserve">S[3], permanent employees[8,9])</t>
  </si>
  <si>
    <t xml:space="preserve">Model Update</t>
  </si>
  <si>
    <t xml:space="preserve">Brings model element TemporaryEmployee.outside of enumeration class</t>
  </si>
  <si>
    <t xml:space="preserve">Suggestions – Player-Role pattern Solution</t>
  </si>
  <si>
    <t xml:space="preserve">Deletes model element PermanentEmployee.</t>
  </si>
  <si>
    <t xml:space="preserve">Suggestions – None</t>
  </si>
  <si>
    <t xml:space="preserve">Creates a new model element (class) PermanentEmployee.</t>
  </si>
  <si>
    <r>
      <rPr>
        <sz val="10"/>
        <rFont val="Arial"/>
        <family val="2"/>
        <charset val="1"/>
      </rPr>
      <t xml:space="preserve">Accepts the suggestion “</t>
    </r>
    <r>
      <rPr>
        <sz val="10"/>
        <rFont val="Arial"/>
        <family val="2"/>
      </rPr>
      <t xml:space="preserve">Player-Role pattern</t>
    </r>
    <r>
      <rPr>
        <sz val="10"/>
        <rFont val="Arial"/>
        <family val="2"/>
        <charset val="1"/>
      </rPr>
      <t xml:space="preserve"> solution”</t>
    </r>
  </si>
  <si>
    <r>
      <rPr>
        <sz val="10"/>
        <rFont val="Arial"/>
        <family val="2"/>
        <charset val="1"/>
      </rPr>
      <t xml:space="preserve">Selects model element – cardinality (2..8) in </t>
    </r>
    <r>
      <rPr>
        <sz val="10"/>
        <rFont val="Arial"/>
        <family val="2"/>
      </rPr>
      <t xml:space="preserve"> Company (0..*)-composition-(2..8) Department</t>
    </r>
  </si>
  <si>
    <t xml:space="preserve">S[0], two to eight [5-7]</t>
  </si>
  <si>
    <t xml:space="preserve">S[0], eight [7]</t>
  </si>
  <si>
    <r>
      <rPr>
        <sz val="10"/>
        <rFont val="Arial"/>
        <family val="2"/>
        <charset val="1"/>
      </rPr>
      <t xml:space="preserve">Adds new sentences - </t>
    </r>
    <r>
      <rPr>
        <sz val="10"/>
        <rFont val="Arial"/>
        <family val="2"/>
      </rPr>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t>
    </r>
  </si>
  <si>
    <t xml:space="preserve">Person - attributes - name: String</t>
  </si>
  <si>
    <t xml:space="preserve">EmployeeRole - attributes - email: String, employeeID: String, employeeNumber: Integer, name: String</t>
  </si>
  <si>
    <t xml:space="preserve">EmployeeRole - attributes - email: String, employeeID: String, employeeNumber: Integer</t>
  </si>
  <si>
    <t xml:space="preserve">Project - attributes - type:ProjectType, title:String, description: String, budgetAmount: Float, deadline: Date</t>
  </si>
  <si>
    <t xml:space="preserve">Project - attributes - type:ProjectType, title:String, description: String, budgetAmount: Integer, deadline: Date</t>
  </si>
  <si>
    <t xml:space="preserve">ProjectType (enumeration class) - enumeration items - research projects, education projects, community projects
</t>
  </si>
  <si>
    <t xml:space="preserve">Selects model element- ProjectType</t>
  </si>
  <si>
    <r>
      <rPr>
        <sz val="10"/>
        <rFont val="Arial"/>
        <family val="2"/>
        <charset val="1"/>
      </rPr>
      <t xml:space="preserve">S5, rationale - </t>
    </r>
    <r>
      <rPr>
        <sz val="10"/>
        <rFont val="Arial"/>
        <family val="2"/>
      </rPr>
      <t xml:space="preserve">The use of Enumeration restricts an object of the Project class to have one type (among research project, education project,and community project) only at a time but the object can have different types over time (the type of an object can change by changing the value of the Enumeration attribute). Furthermore, the use of the Enumeration attribute is appropriate in the current scenario as the types (research project, education project,and community project) do not have different features (attributes or relationships).</t>
    </r>
  </si>
  <si>
    <t xml:space="preserve">Selects model element- title</t>
  </si>
  <si>
    <t xml:space="preserve">S6, title [4]</t>
  </si>
  <si>
    <t xml:space="preserve">Selects model element- description</t>
  </si>
  <si>
    <t xml:space="preserve">S6, description [4]</t>
  </si>
  <si>
    <t xml:space="preserve">Selects model element- community project</t>
  </si>
  <si>
    <t xml:space="preserve">S5, community project [12, 13]</t>
  </si>
  <si>
    <t xml:space="preserve">Selects model element- education project</t>
  </si>
  <si>
    <t xml:space="preserve">S5, education project [9, 10]</t>
  </si>
  <si>
    <r>
      <rPr>
        <sz val="10"/>
        <rFont val="Arial"/>
        <family val="2"/>
        <charset val="1"/>
      </rPr>
      <t xml:space="preserve">Selects model element- </t>
    </r>
    <r>
      <rPr>
        <sz val="10"/>
        <rFont val="Arial"/>
        <family val="2"/>
      </rPr>
      <t xml:space="preserve">employeeNumber</t>
    </r>
  </si>
  <si>
    <t xml:space="preserve">S4, employee number [10, 11]</t>
  </si>
  <si>
    <t xml:space="preserve">Brings model element “education project” enumeration item outside of enumeration class</t>
  </si>
  <si>
    <t xml:space="preserve">Suggestions – Generalization Solution</t>
  </si>
  <si>
    <t xml:space="preserve">Brings model element “research project” enumeration item outside of enumeration class</t>
  </si>
  <si>
    <t xml:space="preserve">Brings model element “community project” enumeration item outside of enumeration class</t>
  </si>
  <si>
    <t xml:space="preserve">Deletes model element ProjectType enumeration class</t>
  </si>
  <si>
    <t xml:space="preserve">Accepts the Generalization suggestion</t>
  </si>
  <si>
    <t xml:space="preserve">Project - attributes - title:String, description: String, budgetAmount: Float, deadline: Date</t>
  </si>
  <si>
    <t xml:space="preserve">Project - generalization – ResearchProject</t>
  </si>
  <si>
    <t xml:space="preserve">Project - generalization – EducationProject</t>
  </si>
  <si>
    <t xml:space="preserve">Project - generalization - CommunityProject</t>
  </si>
  <si>
    <t xml:space="preserve">Selects model element- CommunityProject</t>
  </si>
  <si>
    <t xml:space="preserve">Selects model element- EducationProject</t>
  </si>
  <si>
    <t xml:space="preserve">Selects model element- ResearchProject</t>
  </si>
  <si>
    <t xml:space="preserve">S5, research project [7, 8]</t>
  </si>
  <si>
    <t xml:space="preserve">Selects model element- generalization relationship between ResearchProject and Project</t>
  </si>
  <si>
    <t xml:space="preserve">S5, rationale </t>
  </si>
  <si>
    <r>
      <rPr>
        <sz val="10"/>
        <rFont val="Arial"/>
        <family val="2"/>
        <charset val="1"/>
      </rPr>
      <t xml:space="preserve">Removes the  sentence “</t>
    </r>
    <r>
      <rPr>
        <sz val="10"/>
        <rFont val="Arial"/>
        <family val="2"/>
      </rPr>
      <t xml:space="preserve">Each employee is identified by a name, email, employee ID, employee number. </t>
    </r>
    <r>
      <rPr>
        <sz val="10"/>
        <rFont val="Arial"/>
        <family val="2"/>
        <charset val="1"/>
      </rPr>
      <t xml:space="preserve"> New problem description -  </t>
    </r>
    <r>
      <rPr>
        <sz val="10"/>
        <rFont val="Arial"/>
        <family val="2"/>
      </rPr>
      <t xml:space="preserve">A company is comprised of two to eight departments. Each department has an ID and email. A department hires employees for certain projects. Employees working on projects can be temporary or permanent employees. Projects can be of types - production projects, research projects, education projects, and community projects. All projects have a title, description, budget amount, and deadline. </t>
    </r>
  </si>
  <si>
    <t xml:space="preserve">S4, community project [12, 13]</t>
  </si>
  <si>
    <t xml:space="preserve">S4, education project [9, 10]</t>
  </si>
  <si>
    <t xml:space="preserve">S4, research project [7, 8]</t>
  </si>
  <si>
    <t xml:space="preserve">S4, rationale </t>
  </si>
  <si>
    <r>
      <rPr>
        <sz val="10"/>
        <rFont val="Arial"/>
        <family val="2"/>
        <charset val="1"/>
      </rPr>
      <t xml:space="preserve">Adds sentences. New problem description -  </t>
    </r>
    <r>
      <rPr>
        <sz val="10"/>
        <rFont val="Arial"/>
        <family val="2"/>
      </rPr>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research projects are characterized by a site code.</t>
    </r>
  </si>
  <si>
    <t xml:space="preserve">EducationProject - association – FundingGroup</t>
  </si>
  <si>
    <t xml:space="preserve">CommunityProject - association – FundingGroup</t>
  </si>
  <si>
    <t xml:space="preserve">ResearchProject - attribute - siteCode: String</t>
  </si>
  <si>
    <t xml:space="preserve">FundingGroup - attribute – type:FundingGroupType</t>
  </si>
  <si>
    <t xml:space="preserve">FundingGroupType (enumeration class) - enumeration items - private group, government group, mixed group</t>
  </si>
  <si>
    <t xml:space="preserve">(S5, community project [12, 13]), (S7, community projects [6,7])</t>
  </si>
  <si>
    <t xml:space="preserve">(S5, community project [12, 13]) (S7, community projects [6,7])</t>
  </si>
  <si>
    <t xml:space="preserve">Selects model element- FundingGroup</t>
  </si>
  <si>
    <r>
      <rPr>
        <sz val="10"/>
        <rFont val="Arial"/>
        <family val="2"/>
        <charset val="1"/>
      </rPr>
      <t xml:space="preserve">(S7, funding group [13,14]), </t>
    </r>
    <r>
      <rPr>
        <sz val="10"/>
        <rFont val="Arial"/>
        <family val="2"/>
      </rPr>
      <t xml:space="preserve">(S8, funding group [1,2])</t>
    </r>
  </si>
  <si>
    <t xml:space="preserve">(S5, research project [7, 8]), (s9 , research project [1,2])</t>
  </si>
  <si>
    <t xml:space="preserve">Artifact Type – Problem Description (Online Rideshare System)</t>
  </si>
  <si>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</si>
  <si>
    <t xml:space="preserve">[Provides a problem description] Online Rideshare System (ORS) allows users to manage road trips that are organized on a sharing basis. The users can be drivers or customers. Each user has a unique ID, email, and phone number.</t>
  </si>
  <si>
    <t xml:space="preserve">User – attributes – role:UserRole</t>
  </si>
  <si>
    <t xml:space="preserve">User – attributes – role:Role</t>
  </si>
  <si>
    <t xml:space="preserve">User – attributes – id: String</t>
  </si>
  <si>
    <t xml:space="preserve">User – attributes – email: String</t>
  </si>
  <si>
    <t xml:space="preserve">User – attributes – phoneNumber: String</t>
  </si>
  <si>
    <t xml:space="preserve">UserRole (enumeration class) – enumeration items – customer</t>
  </si>
  <si>
    <t xml:space="preserve">Role (enumeration class) – enumeration items – customer</t>
  </si>
  <si>
    <t xml:space="preserve">UserRole (enumeration class) – enumeration items – driver</t>
  </si>
  <si>
    <t xml:space="preserve">Role (enumeration class) – enumeration items – driver</t>
  </si>
  <si>
    <t xml:space="preserve">Brings model element driver outside of enumeration class</t>
  </si>
  <si>
    <t xml:space="preserve">Brings model element customer outside of enumeration class</t>
  </si>
  <si>
    <t xml:space="preserve">Selects model element- User</t>
  </si>
  <si>
    <t xml:space="preserve">(S[0], users [5]), (S[1], users [1]), (S[2], user [1])</t>
  </si>
  <si>
    <t xml:space="preserve">Selects model element- email</t>
  </si>
  <si>
    <t xml:space="preserve"> (S[2], email [6])</t>
  </si>
  <si>
    <t xml:space="preserve">Selects model element- phoneNumber</t>
  </si>
  <si>
    <t xml:space="preserve"> (S[3], phone number [8,9])</t>
  </si>
  <si>
    <t xml:space="preserve">Person – attributes – phoneNumber: String</t>
  </si>
  <si>
    <t xml:space="preserve">Person (1) – association – (0..1) Role</t>
  </si>
  <si>
    <t xml:space="preserve">Person (1) – association – (0..2) UserRole</t>
  </si>
  <si>
    <t xml:space="preserve">Role- attributes – email: String, id: String, phoneNumber: String</t>
  </si>
  <si>
    <t xml:space="preserve">UserRole- attributes – email: String, id: String</t>
  </si>
  <si>
    <t xml:space="preserve">Role – generalization – User</t>
  </si>
  <si>
    <t xml:space="preserve">UserRole (abstract super class) – generalization – Customer</t>
  </si>
  <si>
    <t xml:space="preserve">Role -- generalization – Customer</t>
  </si>
  <si>
    <t xml:space="preserve">UserRole (abstract super class) – generalization – User</t>
  </si>
  <si>
    <r>
      <rPr>
        <sz val="10"/>
        <rFont val="Arial"/>
        <family val="2"/>
        <charset val="1"/>
      </rPr>
      <t xml:space="preserve">Adds two sentences at the end - </t>
    </r>
    <r>
      <rPr>
        <sz val="10"/>
        <rFont val="Arial"/>
        <family val="2"/>
      </rPr>
      <t xml:space="preserve">Online Rideshare System (ORS) allows users to manage road trips that are organized on a sharing basis. The users can be drivers or customers. Each user has a unique ID, email, and phone number. The system allows a driver to post trips. Customers are associated with reward privilege.</t>
    </r>
  </si>
  <si>
    <t xml:space="preserve">Person (1) – association – (0..2) Role</t>
  </si>
  <si>
    <t xml:space="preserve">Role- attributes – email: String, id: String</t>
  </si>
  <si>
    <t xml:space="preserve">Role (abstract super class) – generalization – Customer</t>
  </si>
  <si>
    <t xml:space="preserve">Role (abstract super class) – generalization – User</t>
  </si>
  <si>
    <t xml:space="preserve">Driver (1) – association – (0..*) Trip </t>
  </si>
  <si>
    <t xml:space="preserve">Customer (1) – association – (0..1) RewardPrivilege</t>
  </si>
  <si>
    <t xml:space="preserve">Selects model element- Customer</t>
  </si>
  <si>
    <t xml:space="preserve">(S[1], customers [6]), (S[4], Customers [0])</t>
  </si>
  <si>
    <t xml:space="preserve">Selects model element- Driver</t>
  </si>
  <si>
    <t xml:space="preserve">(S[1], drivers [4]), (S[3], driver [4])</t>
  </si>
  <si>
    <r>
      <rPr>
        <sz val="10"/>
        <rFont val="Arial"/>
        <family val="2"/>
        <charset val="1"/>
      </rPr>
      <t xml:space="preserve">Removes two sentences at the end - </t>
    </r>
    <r>
      <rPr>
        <sz val="10"/>
        <rFont val="Arial"/>
        <family val="2"/>
      </rPr>
      <t xml:space="preserve">Online Rideshare System (ORS) allows users to manage road trips that are organized on a sharing basis. The users can be drivers or customers. Each user has a unique ID, email, and phone number.</t>
    </r>
  </si>
  <si>
    <t xml:space="preserve">(S[1], customers [6])</t>
  </si>
  <si>
    <t xml:space="preserve">(S[1], drivers [4])</t>
  </si>
  <si>
    <r>
      <rPr>
        <sz val="10"/>
        <rFont val="Arial"/>
        <family val="2"/>
        <charset val="1"/>
      </rPr>
      <t xml:space="preserve">Adds four sentences - </t>
    </r>
    <r>
      <rPr>
        <sz val="10"/>
        <rFont val="Arial"/>
        <family val="2"/>
      </rPr>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arrival time, and price. The customers can book these seats.</t>
    </r>
  </si>
  <si>
    <t xml:space="preserve">Trip – attributes – departureStation: String, arrival Station: String, price: Float, type: TripType</t>
  </si>
  <si>
    <t xml:space="preserve">Trip – attributes – departureStation: String, arrival Station: String, price: Float, type:Type</t>
  </si>
  <si>
    <t xml:space="preserve">Trip (1) – association – (0..*) Seat</t>
  </si>
  <si>
    <t xml:space="preserve">Trip (1) – attribute – number Seat</t>
  </si>
  <si>
    <t xml:space="preserve">Seat (1) – association – (0...*) Booking</t>
  </si>
  <si>
    <t xml:space="preserve">Customer (1) – association – (0..*) Booking</t>
  </si>
  <si>
    <t xml:space="preserve">Type (enumeration class) – enumeration items – indirect trip</t>
  </si>
  <si>
    <t xml:space="preserve">TripType (enumeration class) – enumeration items – direct trip</t>
  </si>
  <si>
    <t xml:space="preserve">Type (enumeration class) – enumeration items – direct trip</t>
  </si>
  <si>
    <t xml:space="preserve">TripType (enumeration class) – enumeration items – indirect trip</t>
  </si>
  <si>
    <t xml:space="preserve">(S[1], customers [6]), (s[6], customers [1])</t>
  </si>
  <si>
    <t xml:space="preserve">Selects model element- direct trips</t>
  </si>
  <si>
    <t xml:space="preserve">(S[4], direct trips [4,5])</t>
  </si>
  <si>
    <t xml:space="preserve">Selects model element- indirect direct trips</t>
  </si>
  <si>
    <t xml:space="preserve">(S[4], indirect trips [7,8])</t>
  </si>
  <si>
    <t xml:space="preserve">Selects model element- Trip</t>
  </si>
  <si>
    <t xml:space="preserve">(S[4], trips [1]), (S[5], trip [1])</t>
  </si>
  <si>
    <t xml:space="preserve">Selects model element- seats</t>
  </si>
  <si>
    <t xml:space="preserve">(S[5], seats [10]), [S[6], seats [4])</t>
  </si>
  <si>
    <r>
      <rPr>
        <sz val="10"/>
        <rFont val="Arial"/>
        <family val="2"/>
        <charset val="1"/>
      </rPr>
      <t xml:space="preserve">Updates sentences - </t>
    </r>
    <r>
      <rPr>
        <sz val="10"/>
        <rFont val="Arial"/>
        <family val="2"/>
      </rPr>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
    </r>
  </si>
  <si>
    <t xml:space="preserve">Trip (1) – association – (0..*) SpecificTrip</t>
  </si>
  <si>
    <t xml:space="preserve">SpecificTrip – attributes – departureDate: Date, departureTime: Time</t>
  </si>
  <si>
    <t xml:space="preserve">Selects model element- departureDate</t>
  </si>
  <si>
    <t xml:space="preserve">(S[5], departure time [11,12])</t>
  </si>
  <si>
    <t xml:space="preserve">Selects model element- departureTime</t>
  </si>
  <si>
    <t xml:space="preserve">(S[5], departure time [11,12]), (S[5], departure time [10,11])</t>
  </si>
  <si>
    <t xml:space="preserve">Deletes SpecificTrip class</t>
  </si>
  <si>
    <t xml:space="preserve">Suggestions – Use regular class without the abstract-occurrence pattern</t>
  </si>
  <si>
    <t xml:space="preserve">Undo operation for recovering SpecificTrip class</t>
  </si>
  <si>
    <r>
      <rPr>
        <sz val="10"/>
        <rFont val="Arial"/>
        <family val="2"/>
        <charset val="1"/>
      </rPr>
      <t xml:space="preserve">Updates sentences - </t>
    </r>
    <r>
      <rPr>
        <sz val="10"/>
        <rFont val="Arial"/>
        <family val="2"/>
      </rPr>
      <t xml:space="preserve">Online Rideshare System (ORS) allows users to manage road trips that are organized on a sharing basis. The users can be drivers or customers. Each user has a unique ID, email, and phone number. The system allows a driver to post trips. The trips can be direct trips or indirect trips (multiple stops). Each trip has a departure station, arrival station, number of seats, departure date, departure time, arrival time, and price. The customers can book seats until 2 hours before the departure time. The users can register for a membership package that includes rewards. These rewards can be in the form of cashback, discounts, or points.</t>
    </r>
  </si>
  <si>
    <t xml:space="preserve">Role (1) - association – (0..1) MembershipPackage</t>
  </si>
  <si>
    <t xml:space="preserve">UserRole (1) - association – (0..1) Membership</t>
  </si>
  <si>
    <t xml:space="preserve">MembershipPackage – composition – Reward (0..1)</t>
  </si>
  <si>
    <t xml:space="preserve">Membership – composition – Reward (0..1)</t>
  </si>
  <si>
    <t xml:space="preserve">Reward – attributes – type: Type</t>
  </si>
  <si>
    <t xml:space="preserve">Reward – attributes – type: RewardType</t>
  </si>
  <si>
    <t xml:space="preserve">Type (enumeration class) – enumeration items – cashback, discount, points</t>
  </si>
  <si>
    <t xml:space="preserve">RewardType (enumeration class) – enumeration items – cashback, discount, points</t>
  </si>
  <si>
    <t xml:space="preserve">Selects model element – Membership</t>
  </si>
  <si>
    <t xml:space="preserve">S[6], membership [6]</t>
  </si>
  <si>
    <t xml:space="preserve">S[6], membership package [6, 7]</t>
  </si>
  <si>
    <t xml:space="preserve">Selects model element – Reward</t>
  </si>
  <si>
    <t xml:space="preserve">(S[6], rewards [10]), (s[7], rewards [1])</t>
  </si>
  <si>
    <t xml:space="preserve">Selects model element – cashback</t>
  </si>
  <si>
    <t xml:space="preserve">s[7], cashback [8]</t>
  </si>
  <si>
    <t xml:space="preserve">Selects model element – discounts</t>
  </si>
  <si>
    <t xml:space="preserve">s[7], discounts [9]</t>
  </si>
  <si>
    <t xml:space="preserve">Selects model element – points</t>
  </si>
  <si>
    <t xml:space="preserve">s[7], points [11]</t>
  </si>
  <si>
    <t xml:space="preserve">Brings model element cashback outside of enumeration class</t>
  </si>
  <si>
    <t xml:space="preserve">Suggestions – Generalization solution</t>
  </si>
  <si>
    <t xml:space="preserve">Brings model element discounts outside of enumeration class</t>
  </si>
  <si>
    <t xml:space="preserve">Creates a new class Points</t>
  </si>
  <si>
    <t xml:space="preserve">Deletes the attribute type: RewardType</t>
  </si>
  <si>
    <t xml:space="preserve">Accepts the suggestion of Generalization solution”</t>
  </si>
  <si>
    <t xml:space="preserve">Reward – generalization – CashbackReward</t>
  </si>
  <si>
    <t xml:space="preserve">Reward (abstract superclass) – generalization – CashbackReward</t>
  </si>
  <si>
    <t xml:space="preserve">Reward – generalization – PointsReward</t>
  </si>
  <si>
    <t xml:space="preserve">Reward (abstract superclass) – generalization – PointsReward</t>
  </si>
  <si>
    <t xml:space="preserve">Reward – generalization – DiscountReward</t>
  </si>
  <si>
    <t xml:space="preserve">Reward (abstract superclass) – generalization – DiscountReward</t>
  </si>
  <si>
    <t xml:space="preserve">Selects model element – CashbackReward</t>
  </si>
  <si>
    <t xml:space="preserve">Selects model element – PointsReward</t>
  </si>
  <si>
    <t xml:space="preserve">Selects model element – DiscountReward</t>
  </si>
  <si>
    <t xml:space="preserve">Artifact Type – Problem Description (Research Paper Review System)</t>
  </si>
  <si>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</si>
  <si>
    <t xml:space="preserve">[Provides a problem description] To help the program chair, we are planning to develop a computer-assisted review system. The system will be available to users who can be authors, reviewers, and co-chairs. Each user has a name. </t>
  </si>
  <si>
    <t xml:space="preserve">User – attributes – name: String</t>
  </si>
  <si>
    <t xml:space="preserve">UserRole (enumeration class) – enumeration items – reviewer</t>
  </si>
  <si>
    <t xml:space="preserve">UserRole (enumeration class) – enumeration items – author</t>
  </si>
  <si>
    <t xml:space="preserve">User– attributes – chair: Boolean</t>
  </si>
  <si>
    <t xml:space="preserve">UserRole (enumeration class) – enumeration items – chair</t>
  </si>
  <si>
    <t xml:space="preserve">Brings model element author outside of enumeration class</t>
  </si>
  <si>
    <t xml:space="preserve">Brings model element reviewer outside of enumeration class</t>
  </si>
  <si>
    <t xml:space="preserve">Accepts the suggestion “Player-Role pattern solution”</t>
  </si>
  <si>
    <t xml:space="preserve">Person – attributes – name: String</t>
  </si>
  <si>
    <t xml:space="preserve">Person (1) – association – (0..1) UserRole</t>
  </si>
  <si>
    <t xml:space="preserve">UserRole (abstract super class) – generalization – Author</t>
  </si>
  <si>
    <t xml:space="preserve">UserRole -  generalization – Author</t>
  </si>
  <si>
    <t xml:space="preserve">UserRole (abstract super class) – generalization – Reviewer</t>
  </si>
  <si>
    <t xml:space="preserve">UserRole -  generalization – Reviewer</t>
  </si>
  <si>
    <t xml:space="preserve">UserRole- attributes – chair: Boolean</t>
  </si>
  <si>
    <t xml:space="preserve">UserRole -  generalization – Chair</t>
  </si>
  <si>
    <t xml:space="preserve">Selects model element- Person</t>
  </si>
  <si>
    <t xml:space="preserve">(S1, users [6]), (S[2], user [1])</t>
  </si>
  <si>
    <t xml:space="preserve">None</t>
  </si>
  <si>
    <t xml:space="preserve">Selects model element- Reviewer</t>
  </si>
  <si>
    <t xml:space="preserve">(S1, reviewers [11])</t>
  </si>
  <si>
    <t xml:space="preserve">Selects model element- Author</t>
  </si>
  <si>
    <t xml:space="preserve">(S1, authors [10])</t>
  </si>
  <si>
    <t xml:space="preserve">Selects model element- name</t>
  </si>
  <si>
    <t xml:space="preserve">(S[2], name [4])</t>
  </si>
  <si>
    <t xml:space="preserve">Selects model element- cochair</t>
  </si>
  <si>
    <t xml:space="preserve">(S1, co-chairs [13,12])</t>
  </si>
  <si>
    <r>
      <rPr>
        <sz val="10"/>
        <rFont val="Arial"/>
        <family val="2"/>
        <charset val="1"/>
      </rPr>
      <t xml:space="preserve">Adds a sentences at the end - </t>
    </r>
    <r>
      <rPr>
        <sz val="10"/>
        <rFont val="Arial"/>
        <family val="2"/>
      </rPr>
      <t xml:space="preserve">To help the program chair, we are planning to develop a computer-assisted review system. The system will be available to users who can be authors, reviewers, and co-chairs. Each user has a name. The paper is reviewed by at least three reviewers.</t>
    </r>
  </si>
  <si>
    <t xml:space="preserve">Reviewer (3..*) - association (0..*) Paper</t>
  </si>
  <si>
    <t xml:space="preserve">Reviewer (3) - association (0..*) Paper</t>
  </si>
  <si>
    <t xml:space="preserve">(S1, reviewers [11]), (S[3], reviewers [8])</t>
  </si>
  <si>
    <t xml:space="preserve">Selects model element- Paper</t>
  </si>
  <si>
    <t xml:space="preserve">S[3], paper [1]</t>
  </si>
  <si>
    <r>
      <rPr>
        <sz val="10"/>
        <rFont val="Arial"/>
        <family val="2"/>
        <charset val="1"/>
      </rPr>
      <t xml:space="preserve">Adds a sentence in between  - </t>
    </r>
    <r>
      <rPr>
        <sz val="10"/>
        <rFont val="Arial"/>
        <family val="2"/>
      </rPr>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t>
    </r>
  </si>
  <si>
    <t xml:space="preserve">Paper – attributes – title: String</t>
  </si>
  <si>
    <t xml:space="preserve">Paper – attributes – type: PaperType</t>
  </si>
  <si>
    <t xml:space="preserve">Paper – attributes – type: Type</t>
  </si>
  <si>
    <t xml:space="preserve">PaperType (enumeration class) – enumeration items – research paper</t>
  </si>
  <si>
    <t xml:space="preserve">Type (enumeration class) – enumeration items – research paper</t>
  </si>
  <si>
    <t xml:space="preserve">PaperType (enumeration class) – enumeration items – experience report</t>
  </si>
  <si>
    <t xml:space="preserve">Type (enumeration class) – enumeration items – experience report</t>
  </si>
  <si>
    <t xml:space="preserve">Deletes the attribute type: PaperType</t>
  </si>
  <si>
    <t xml:space="preserve">Deleted the enumeration item research paper</t>
  </si>
  <si>
    <t xml:space="preserve">Deleted the enumeration item experience report</t>
  </si>
  <si>
    <t xml:space="preserve">Deleted the enumeration class PaperType</t>
  </si>
  <si>
    <t xml:space="preserve">Accepts the suggestion “Generalization” solution</t>
  </si>
  <si>
    <t xml:space="preserve">Paper (abstract superclass) – generalization – ResearchPaper</t>
  </si>
  <si>
    <t xml:space="preserve">Paper – generalization – ResearchPaper</t>
  </si>
  <si>
    <t xml:space="preserve">Paper (abstract superclass) – generalization – Experience Paper</t>
  </si>
  <si>
    <t xml:space="preserve">Paper – generalization – Experience Paper</t>
  </si>
  <si>
    <t xml:space="preserve">(S1, reviewers [11]), (S[4], reviewers [8])</t>
  </si>
  <si>
    <t xml:space="preserve">Selects model element- ResearchPaper</t>
  </si>
  <si>
    <t xml:space="preserve">S[3]. research papers [10,11]</t>
  </si>
  <si>
    <t xml:space="preserve">Selects model element- ExperiencePaper</t>
  </si>
  <si>
    <t xml:space="preserve">S[3]. experience papers [13,14]</t>
  </si>
  <si>
    <r>
      <rPr>
        <sz val="10"/>
        <rFont val="Arial"/>
        <family val="2"/>
        <charset val="1"/>
      </rPr>
      <t xml:space="preserve">Selects model element – generalization relationship between </t>
    </r>
    <r>
      <rPr>
        <sz val="10"/>
        <rFont val="Arial"/>
        <family val="2"/>
      </rPr>
      <t xml:space="preserve">ExperiencePaper and Paper abstract superclass</t>
    </r>
  </si>
  <si>
    <t xml:space="preserve">S[3], rationale</t>
  </si>
  <si>
    <r>
      <rPr>
        <sz val="10"/>
        <rFont val="Arial"/>
        <family val="2"/>
        <charset val="1"/>
      </rPr>
      <t xml:space="preserve">Selects model element – generalization relationship between Research</t>
    </r>
    <r>
      <rPr>
        <sz val="10"/>
        <rFont val="Arial"/>
        <family val="2"/>
      </rPr>
      <t xml:space="preserve">Paper and Paper abstract superclass</t>
    </r>
  </si>
  <si>
    <t xml:space="preserve">Deletes the generalization relationship between ExperiencePaper and Paper abstract superclass</t>
  </si>
  <si>
    <t xml:space="preserve">Suggestions – Enumeration solution</t>
  </si>
  <si>
    <t xml:space="preserve">Deletes the generalization relationship between ResearchPaper and Paper abstract superclass</t>
  </si>
  <si>
    <t xml:space="preserve">Accepts the suggestion “Enumeration” solution</t>
  </si>
  <si>
    <t xml:space="preserve">Selects model element- experience paper</t>
  </si>
  <si>
    <t xml:space="preserve">Selects model element – Enumeration class (PaperType)</t>
  </si>
  <si>
    <t xml:space="preserve">Selects model element type:PaperType attribute</t>
  </si>
  <si>
    <r>
      <rPr>
        <sz val="10"/>
        <rFont val="Arial"/>
        <family val="2"/>
        <charset val="1"/>
      </rPr>
      <t xml:space="preserve">Adds new sentences  - </t>
    </r>
    <r>
      <rPr>
        <sz val="10"/>
        <rFont val="Arial"/>
        <family val="2"/>
      </rPr>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a review ID, feedback and a grade that can be Accept or Reject. A final decision is made by the chair for each paper.</t>
    </r>
  </si>
  <si>
    <t xml:space="preserve">Author (0..*) -  association - (0..*) Paper</t>
  </si>
  <si>
    <t xml:space="preserve">Reviewer (3..*) - Review (association class) - Paper (0..*)</t>
  </si>
  <si>
    <t xml:space="preserve">Reviewer (3) - Review - Paper (0..*) association</t>
  </si>
  <si>
    <t xml:space="preserve">Review - attributes – grade:decisionKind</t>
  </si>
  <si>
    <t xml:space="preserve">Review - attributes – grade:Grade</t>
  </si>
  <si>
    <t xml:space="preserve">Review - attributes - feedback: String, reviewID: string</t>
  </si>
  <si>
    <t xml:space="preserve">DecisionKind (enumeration class) - enumeration items - accept, reject, undecided</t>
  </si>
  <si>
    <t xml:space="preserve">Grade (enumeration class) - enumeration items - accept, reject</t>
  </si>
  <si>
    <t xml:space="preserve">Paper - attributes – decision:DecisionKind</t>
  </si>
  <si>
    <t xml:space="preserve">Selects model element – Association Class (Review)</t>
  </si>
  <si>
    <t xml:space="preserve">S[6], rationale</t>
  </si>
  <si>
    <t xml:space="preserve">Selects model element – attribute grade:DecisionKind</t>
  </si>
  <si>
    <t xml:space="preserve">S[7], rationale</t>
  </si>
  <si>
    <t xml:space="preserve">Selects model element – reviewID</t>
  </si>
  <si>
    <t xml:space="preserve">S[7]. review ID [4,5] </t>
  </si>
  <si>
    <t xml:space="preserve">Selects model element – accept</t>
  </si>
  <si>
    <t xml:space="preserve">S[7]. Accept [13]</t>
  </si>
  <si>
    <t xml:space="preserve">Selects model element – reject</t>
  </si>
  <si>
    <t xml:space="preserve">S[7]. Reject [15]</t>
  </si>
  <si>
    <t xml:space="preserve">Selects model element – undecided</t>
  </si>
  <si>
    <t xml:space="preserve">Selects model element – attribute “decision:DecisionKind” in Paper class</t>
  </si>
  <si>
    <t xml:space="preserve">S[8], decision [2]</t>
  </si>
  <si>
    <r>
      <rPr>
        <sz val="10"/>
        <rFont val="Arial"/>
        <family val="2"/>
        <charset val="1"/>
      </rPr>
      <t xml:space="preserve">Updates a sentence  - </t>
    </r>
    <r>
      <rPr>
        <sz val="10"/>
        <rFont val="Arial"/>
        <family val="2"/>
      </rPr>
      <t xml:space="preserve">To help the program chair, we are planning to develop a computer-assisted review system. The system will be available to users who can be authors, reviewers, and co-chairs. Each user has a name. Papers are known by the title and whether they are research papers or experience reports.  The paper is reviewed by at least three reviewers. On the other side, the authors can submit as many papers as they want. When a reviewer logs in, she can consult the list of papers that have been assigned to her for review, and submit reviews for each of those papers.  Each review has feedback as well as grade that can be Accept or Reject. A final decision is made by the chair for each paper.</t>
    </r>
  </si>
  <si>
    <t xml:space="preserve">Review - attributes - feedback: String</t>
  </si>
  <si>
    <t xml:space="preserve">S[7]. Accept [11]</t>
  </si>
  <si>
    <t xml:space="preserve">S[7]. Reject [13]</t>
  </si>
</sst>
</file>

<file path=xl/styles.xml><?xml version="1.0" encoding="utf-8"?>
<styleSheet xmlns="http://schemas.openxmlformats.org/spreadsheetml/2006/main">
  <numFmts count="2">
    <numFmt numFmtId="164" formatCode="General"/>
    <numFmt numFmtId="165" formatCode="General"/>
  </numFmts>
  <fonts count="12">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b val="true"/>
      <sz val="14"/>
      <name val="Arial"/>
      <family val="2"/>
      <charset val="1"/>
    </font>
    <font>
      <b val="true"/>
      <vertAlign val="subscript"/>
      <sz val="18"/>
      <name val="Arial"/>
      <family val="2"/>
      <charset val="1"/>
    </font>
    <font>
      <b val="true"/>
      <sz val="10"/>
      <name val="Arial"/>
      <family val="2"/>
    </font>
    <font>
      <b val="true"/>
      <vertAlign val="subscript"/>
      <sz val="18"/>
      <name val="Arial"/>
      <family val="2"/>
    </font>
    <font>
      <b val="true"/>
      <sz val="12"/>
      <name val="Arial"/>
      <family val="2"/>
    </font>
    <font>
      <sz val="10"/>
      <name val="Arial"/>
      <family val="2"/>
    </font>
  </fonts>
  <fills count="12">
    <fill>
      <patternFill patternType="none"/>
    </fill>
    <fill>
      <patternFill patternType="gray125"/>
    </fill>
    <fill>
      <patternFill patternType="solid">
        <fgColor rgb="FFB4C7DC"/>
        <bgColor rgb="FFB3CAC7"/>
      </patternFill>
    </fill>
    <fill>
      <patternFill patternType="solid">
        <fgColor rgb="FFB3CAC7"/>
        <bgColor rgb="FFB4C7DC"/>
      </patternFill>
    </fill>
    <fill>
      <patternFill patternType="solid">
        <fgColor rgb="FFFFDBB6"/>
        <bgColor rgb="FFDDE8CB"/>
      </patternFill>
    </fill>
    <fill>
      <patternFill patternType="solid">
        <fgColor rgb="FFDDE8CB"/>
        <bgColor rgb="FFFFDBB6"/>
      </patternFill>
    </fill>
    <fill>
      <patternFill patternType="solid">
        <fgColor rgb="FFCCCCCC"/>
        <bgColor rgb="FFB3CAC7"/>
      </patternFill>
    </fill>
    <fill>
      <patternFill patternType="solid">
        <fgColor rgb="FFB7B3CA"/>
        <bgColor rgb="FFB4C7DC"/>
      </patternFill>
    </fill>
    <fill>
      <patternFill patternType="solid">
        <fgColor rgb="FFACB20C"/>
        <bgColor rgb="FF808000"/>
      </patternFill>
    </fill>
    <fill>
      <patternFill patternType="solid">
        <fgColor rgb="FFFFA6A6"/>
        <bgColor rgb="FFFFDBB6"/>
      </patternFill>
    </fill>
    <fill>
      <patternFill patternType="solid">
        <fgColor rgb="FFFF7B59"/>
        <bgColor rgb="FFFF6600"/>
      </patternFill>
    </fill>
    <fill>
      <patternFill patternType="solid">
        <fgColor rgb="FFFFFF00"/>
        <bgColor rgb="FFFFFF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right" vertical="center" textRotation="0" wrapText="true" indent="0" shrinkToFit="false"/>
      <protection locked="true" hidden="false"/>
    </xf>
    <xf numFmtId="164" fontId="5" fillId="5" borderId="1" xfId="0" applyFont="true" applyBorder="true" applyAlignment="true" applyProtection="false">
      <alignment horizontal="right"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6" fillId="7" borderId="1" xfId="0" applyFont="true" applyBorder="true" applyAlignment="true" applyProtection="false">
      <alignment horizontal="center" vertical="center" textRotation="0" wrapText="false" indent="0" shrinkToFit="false"/>
      <protection locked="true" hidden="false"/>
    </xf>
    <xf numFmtId="164" fontId="6" fillId="8" borderId="1" xfId="0" applyFont="true" applyBorder="true" applyAlignment="true" applyProtection="false">
      <alignment horizontal="center" vertical="center" textRotation="0" wrapText="false" indent="0" shrinkToFit="false"/>
      <protection locked="true" hidden="false"/>
    </xf>
    <xf numFmtId="164" fontId="6" fillId="9"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7" borderId="1" xfId="0" applyFont="true" applyBorder="tru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center" vertical="bottom" textRotation="0" wrapText="false" indent="0" shrinkToFit="false"/>
      <protection locked="true" hidden="false"/>
    </xf>
    <xf numFmtId="164" fontId="4" fillId="9" borderId="1" xfId="0" applyFont="true" applyBorder="true" applyAlignment="true" applyProtection="false">
      <alignment horizontal="center" vertical="bottom" textRotation="0" wrapText="false" indent="0" shrinkToFit="false"/>
      <protection locked="true" hidden="false"/>
    </xf>
    <xf numFmtId="164" fontId="4" fillId="6" borderId="1" xfId="0" applyFont="true" applyBorder="true" applyAlignment="true" applyProtection="false">
      <alignment horizontal="right" vertical="center" textRotation="0" wrapText="false" indent="0" shrinkToFit="false"/>
      <protection locked="true" hidden="false"/>
    </xf>
    <xf numFmtId="165" fontId="5" fillId="3" borderId="1"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5" fontId="5" fillId="8" borderId="1" xfId="0" applyFont="true" applyBorder="true" applyAlignment="false" applyProtection="false">
      <alignment horizontal="general" vertical="bottom" textRotation="0" wrapText="false" indent="0" shrinkToFit="false"/>
      <protection locked="true" hidden="false"/>
    </xf>
    <xf numFmtId="165" fontId="5" fillId="9"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10"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8" fillId="11" borderId="1" xfId="0" applyFont="true" applyBorder="true" applyAlignment="true" applyProtection="false">
      <alignment horizontal="center" vertical="bottom" textRotation="0" wrapText="true" indent="0" shrinkToFit="false"/>
      <protection locked="true" hidden="false"/>
    </xf>
    <xf numFmtId="164" fontId="10" fillId="11" borderId="1" xfId="0" applyFont="true" applyBorder="true" applyAlignment="true" applyProtection="false">
      <alignment horizontal="center" vertical="center" textRotation="0" wrapText="true" indent="0" shrinkToFit="false"/>
      <protection locked="true" hidden="false"/>
    </xf>
    <xf numFmtId="165" fontId="5" fillId="11" borderId="1" xfId="0" applyFont="true" applyBorder="true" applyAlignment="true" applyProtection="false">
      <alignment horizontal="center" vertical="bottom" textRotation="0" wrapText="true" indent="0" shrinkToFit="false"/>
      <protection locked="true" hidden="false"/>
    </xf>
    <xf numFmtId="165" fontId="5" fillId="11" borderId="1" xfId="0" applyFont="true" applyBorder="true" applyAlignment="true" applyProtection="false">
      <alignment horizontal="center"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7B59"/>
      <rgbColor rgb="FF0066CC"/>
      <rgbColor rgb="FFCCCCCC"/>
      <rgbColor rgb="FF000080"/>
      <rgbColor rgb="FFFF00FF"/>
      <rgbColor rgb="FFFFFF00"/>
      <rgbColor rgb="FF00FFFF"/>
      <rgbColor rgb="FF800080"/>
      <rgbColor rgb="FF800000"/>
      <rgbColor rgb="FF008080"/>
      <rgbColor rgb="FF0000FF"/>
      <rgbColor rgb="FF00CCFF"/>
      <rgbColor rgb="FFCCFFFF"/>
      <rgbColor rgb="FFDDE8CB"/>
      <rgbColor rgb="FFFFFF99"/>
      <rgbColor rgb="FFB4C7DC"/>
      <rgbColor rgb="FFFFA6A6"/>
      <rgbColor rgb="FFB7B3CA"/>
      <rgbColor rgb="FFFFDBB6"/>
      <rgbColor rgb="FF3366FF"/>
      <rgbColor rgb="FF33CCCC"/>
      <rgbColor rgb="FFACB20C"/>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7:L121"/>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23" activeCellId="0" sqref="C23"/>
    </sheetView>
  </sheetViews>
  <sheetFormatPr defaultColWidth="11.60546875" defaultRowHeight="12.8" zeroHeight="false" outlineLevelRow="0" outlineLevelCol="0"/>
  <cols>
    <col collapsed="false" customWidth="true" hidden="false" outlineLevel="0" max="1" min="1" style="0" width="14.69"/>
    <col collapsed="false" customWidth="true" hidden="false" outlineLevel="0" max="2" min="2" style="0" width="40.37"/>
  </cols>
  <sheetData>
    <row r="7" customFormat="false" ht="15" hidden="false" customHeight="false" outlineLevel="0" collapsed="false">
      <c r="B7" s="1" t="s">
        <v>0</v>
      </c>
      <c r="C7" s="2" t="s">
        <v>1</v>
      </c>
      <c r="D7" s="2"/>
      <c r="E7" s="2"/>
      <c r="F7" s="2"/>
      <c r="G7" s="2"/>
      <c r="H7" s="2"/>
      <c r="I7" s="2"/>
      <c r="J7" s="2"/>
      <c r="K7" s="2"/>
      <c r="L7" s="3"/>
    </row>
    <row r="8" customFormat="false" ht="15" hidden="false" customHeight="false" outlineLevel="0" collapsed="false">
      <c r="B8" s="4" t="s">
        <v>2</v>
      </c>
      <c r="C8" s="4"/>
      <c r="D8" s="4"/>
      <c r="E8" s="4"/>
      <c r="F8" s="4"/>
      <c r="G8" s="4"/>
      <c r="H8" s="4"/>
      <c r="I8" s="4"/>
      <c r="J8" s="4"/>
      <c r="K8" s="4"/>
      <c r="L8" s="3"/>
    </row>
    <row r="9" customFormat="false" ht="25.1" hidden="false" customHeight="true" outlineLevel="0" collapsed="false">
      <c r="B9" s="5"/>
      <c r="C9" s="6" t="s">
        <v>3</v>
      </c>
      <c r="D9" s="6" t="s">
        <v>4</v>
      </c>
      <c r="E9" s="6" t="s">
        <v>5</v>
      </c>
      <c r="F9" s="6" t="s">
        <v>6</v>
      </c>
      <c r="G9" s="6" t="s">
        <v>7</v>
      </c>
      <c r="H9" s="6" t="s">
        <v>8</v>
      </c>
      <c r="I9" s="6" t="s">
        <v>9</v>
      </c>
      <c r="J9" s="6" t="s">
        <v>10</v>
      </c>
      <c r="K9" s="6" t="s">
        <v>11</v>
      </c>
      <c r="L9" s="3"/>
    </row>
    <row r="10" customFormat="false" ht="12.8" hidden="false" customHeight="false" outlineLevel="0" collapsed="false">
      <c r="B10" s="7" t="s">
        <v>12</v>
      </c>
      <c r="C10" s="8" t="n">
        <v>11</v>
      </c>
      <c r="D10" s="8" t="n">
        <v>9</v>
      </c>
      <c r="E10" s="8" t="n">
        <v>5</v>
      </c>
      <c r="F10" s="8" t="n">
        <v>15</v>
      </c>
      <c r="G10" s="8" t="n">
        <v>3</v>
      </c>
      <c r="H10" s="8" t="n">
        <v>7</v>
      </c>
      <c r="I10" s="8" t="n">
        <v>8</v>
      </c>
      <c r="J10" s="8" t="n">
        <v>12</v>
      </c>
      <c r="K10" s="8" t="n">
        <v>5</v>
      </c>
      <c r="L10" s="3"/>
    </row>
    <row r="11" customFormat="false" ht="12.8" hidden="false" customHeight="false" outlineLevel="0" collapsed="false">
      <c r="B11" s="7" t="s">
        <v>13</v>
      </c>
      <c r="C11" s="8" t="n">
        <v>18</v>
      </c>
      <c r="D11" s="8" t="n">
        <v>17</v>
      </c>
      <c r="E11" s="8" t="n">
        <v>9</v>
      </c>
      <c r="F11" s="8" t="n">
        <v>25</v>
      </c>
      <c r="G11" s="8" t="n">
        <v>5</v>
      </c>
      <c r="H11" s="8" t="n">
        <v>11</v>
      </c>
      <c r="I11" s="8" t="n">
        <v>12</v>
      </c>
      <c r="J11" s="8" t="n">
        <v>14</v>
      </c>
      <c r="K11" s="8" t="n">
        <v>8</v>
      </c>
      <c r="L11" s="3"/>
    </row>
    <row r="12" customFormat="false" ht="12.8" hidden="false" customHeight="false" outlineLevel="0" collapsed="false">
      <c r="B12" s="7" t="s">
        <v>14</v>
      </c>
      <c r="C12" s="8" t="n">
        <v>10</v>
      </c>
      <c r="D12" s="8" t="n">
        <v>7</v>
      </c>
      <c r="E12" s="8" t="n">
        <v>3</v>
      </c>
      <c r="F12" s="8" t="n">
        <v>9</v>
      </c>
      <c r="G12" s="8" t="n">
        <v>1</v>
      </c>
      <c r="H12" s="8" t="n">
        <v>4</v>
      </c>
      <c r="I12" s="8" t="n">
        <v>5</v>
      </c>
      <c r="J12" s="8" t="n">
        <v>7</v>
      </c>
      <c r="K12" s="8" t="n">
        <v>2</v>
      </c>
      <c r="L12" s="3"/>
    </row>
    <row r="13" customFormat="false" ht="12.8" hidden="false" customHeight="false" outlineLevel="0" collapsed="false">
      <c r="B13" s="7" t="s">
        <v>15</v>
      </c>
      <c r="C13" s="8" t="n">
        <v>12</v>
      </c>
      <c r="D13" s="8" t="n">
        <v>10</v>
      </c>
      <c r="E13" s="8" t="n">
        <v>6</v>
      </c>
      <c r="F13" s="8" t="n">
        <v>14</v>
      </c>
      <c r="G13" s="8" t="n">
        <v>2</v>
      </c>
      <c r="H13" s="8" t="n">
        <v>8</v>
      </c>
      <c r="I13" s="8" t="n">
        <v>6</v>
      </c>
      <c r="J13" s="8" t="n">
        <v>6</v>
      </c>
      <c r="K13" s="8" t="n">
        <v>4</v>
      </c>
      <c r="L13" s="3"/>
    </row>
    <row r="14" customFormat="false" ht="12.8" hidden="false" customHeight="false" outlineLevel="0" collapsed="false">
      <c r="B14" s="9"/>
      <c r="C14" s="9"/>
      <c r="D14" s="9"/>
      <c r="E14" s="9"/>
      <c r="F14" s="9"/>
      <c r="G14" s="9"/>
      <c r="H14" s="9"/>
      <c r="I14" s="9"/>
      <c r="J14" s="9"/>
      <c r="K14" s="9"/>
      <c r="L14" s="3"/>
    </row>
    <row r="15" customFormat="false" ht="12.8" hidden="false" customHeight="false" outlineLevel="0" collapsed="false">
      <c r="B15" s="7" t="s">
        <v>16</v>
      </c>
      <c r="C15" s="8" t="n">
        <f aca="false">SUM(C10:C13)</f>
        <v>51</v>
      </c>
      <c r="D15" s="8" t="n">
        <f aca="false">SUM(D10:D13)</f>
        <v>43</v>
      </c>
      <c r="E15" s="8" t="n">
        <f aca="false">SUM(E10:E13)</f>
        <v>23</v>
      </c>
      <c r="F15" s="8" t="n">
        <f aca="false">SUM(F10:F13)</f>
        <v>63</v>
      </c>
      <c r="G15" s="8" t="n">
        <f aca="false">SUM(G10:G13)</f>
        <v>11</v>
      </c>
      <c r="H15" s="8" t="n">
        <f aca="false">SUM(H10:H13)</f>
        <v>30</v>
      </c>
      <c r="I15" s="8" t="n">
        <f aca="false">SUM(I10:I13)</f>
        <v>31</v>
      </c>
      <c r="J15" s="8" t="n">
        <f aca="false">SUM(J10:J13)</f>
        <v>39</v>
      </c>
      <c r="K15" s="8" t="n">
        <f aca="false">SUM(K10:K13)</f>
        <v>19</v>
      </c>
      <c r="L15" s="3"/>
    </row>
    <row r="16" customFormat="false" ht="12.8" hidden="false" customHeight="false" outlineLevel="0" collapsed="false">
      <c r="B16" s="7"/>
      <c r="C16" s="8"/>
      <c r="D16" s="8"/>
      <c r="E16" s="8"/>
      <c r="F16" s="8"/>
      <c r="G16" s="8"/>
      <c r="H16" s="8"/>
      <c r="I16" s="8"/>
      <c r="J16" s="8"/>
      <c r="K16" s="8"/>
      <c r="L16" s="3"/>
    </row>
    <row r="17" customFormat="false" ht="12.8" hidden="false" customHeight="false" outlineLevel="0" collapsed="false">
      <c r="B17" s="7" t="s">
        <v>17</v>
      </c>
      <c r="C17" s="8" t="e">
        <f aca="false">(#REF!)</f>
        <v>#REF!</v>
      </c>
      <c r="D17" s="8" t="e">
        <f aca="false">(#REF!)</f>
        <v>#REF!</v>
      </c>
      <c r="E17" s="8" t="e">
        <f aca="false">(#REF!)</f>
        <v>#REF!</v>
      </c>
      <c r="F17" s="8" t="e">
        <f aca="false">(#REF!)</f>
        <v>#REF!</v>
      </c>
      <c r="G17" s="8" t="e">
        <f aca="false">(#REF!)</f>
        <v>#REF!</v>
      </c>
      <c r="H17" s="8" t="e">
        <f aca="false">(#REF!)</f>
        <v>#REF!</v>
      </c>
      <c r="I17" s="8" t="e">
        <f aca="false">(#REF!)</f>
        <v>#REF!</v>
      </c>
      <c r="J17" s="8" t="e">
        <f aca="false">(#REF!)</f>
        <v>#REF!</v>
      </c>
      <c r="K17" s="8" t="e">
        <f aca="false">(#REF!)</f>
        <v>#REF!</v>
      </c>
      <c r="L17" s="3"/>
    </row>
    <row r="18" customFormat="false" ht="12.8" hidden="false" customHeight="false" outlineLevel="0" collapsed="false">
      <c r="B18" s="7" t="s">
        <v>18</v>
      </c>
      <c r="C18" s="8" t="e">
        <f aca="false">(#REF!)</f>
        <v>#REF!</v>
      </c>
      <c r="D18" s="8" t="e">
        <f aca="false">(#REF!)</f>
        <v>#REF!</v>
      </c>
      <c r="E18" s="8" t="e">
        <f aca="false">(#REF!)</f>
        <v>#REF!</v>
      </c>
      <c r="F18" s="8" t="e">
        <f aca="false">(#REF!)</f>
        <v>#REF!</v>
      </c>
      <c r="G18" s="8" t="e">
        <f aca="false">(#REF!)</f>
        <v>#REF!</v>
      </c>
      <c r="H18" s="8" t="e">
        <f aca="false">(#REF!)</f>
        <v>#REF!</v>
      </c>
      <c r="I18" s="8" t="e">
        <f aca="false">(#REF!)</f>
        <v>#REF!</v>
      </c>
      <c r="J18" s="8" t="e">
        <f aca="false">(#REF!)</f>
        <v>#REF!</v>
      </c>
      <c r="K18" s="8" t="e">
        <f aca="false">(#REF!)</f>
        <v>#REF!</v>
      </c>
      <c r="L18" s="3"/>
    </row>
    <row r="19" customFormat="false" ht="12.8" hidden="false" customHeight="false" outlineLevel="0" collapsed="false">
      <c r="B19" s="7" t="s">
        <v>19</v>
      </c>
      <c r="C19" s="8" t="e">
        <f aca="false">(#REF!)</f>
        <v>#REF!</v>
      </c>
      <c r="D19" s="8" t="e">
        <f aca="false">(#REF!)</f>
        <v>#REF!</v>
      </c>
      <c r="E19" s="8" t="e">
        <f aca="false">(#REF!)</f>
        <v>#REF!</v>
      </c>
      <c r="F19" s="8" t="e">
        <f aca="false">(#REF!)</f>
        <v>#REF!</v>
      </c>
      <c r="G19" s="8" t="e">
        <f aca="false">(#REF!)</f>
        <v>#REF!</v>
      </c>
      <c r="H19" s="8" t="e">
        <f aca="false">(#REF!)</f>
        <v>#REF!</v>
      </c>
      <c r="I19" s="8" t="e">
        <f aca="false">(#REF!)</f>
        <v>#REF!</v>
      </c>
      <c r="J19" s="8" t="e">
        <f aca="false">(#REF!)</f>
        <v>#REF!</v>
      </c>
      <c r="K19" s="8" t="e">
        <f aca="false">(#REF!)</f>
        <v>#REF!</v>
      </c>
      <c r="L19" s="3"/>
    </row>
    <row r="20" customFormat="false" ht="12.8" hidden="false" customHeight="false" outlineLevel="0" collapsed="false">
      <c r="B20" s="10"/>
      <c r="C20" s="10"/>
      <c r="D20" s="10"/>
      <c r="E20" s="10"/>
      <c r="F20" s="10"/>
      <c r="G20" s="10"/>
      <c r="H20" s="10"/>
      <c r="I20" s="10"/>
      <c r="J20" s="10"/>
      <c r="K20" s="10"/>
      <c r="L20" s="3"/>
    </row>
    <row r="21" customFormat="false" ht="12.8" hidden="false" customHeight="false" outlineLevel="0" collapsed="false">
      <c r="B21" s="7" t="s">
        <v>20</v>
      </c>
      <c r="C21" s="8" t="e">
        <f aca="false">(C19/C18)</f>
        <v>#REF!</v>
      </c>
      <c r="D21" s="8" t="e">
        <f aca="false">(D19/D18)</f>
        <v>#REF!</v>
      </c>
      <c r="E21" s="8" t="e">
        <f aca="false">(E19/E18)</f>
        <v>#REF!</v>
      </c>
      <c r="F21" s="8" t="e">
        <f aca="false">(F19/F18)</f>
        <v>#REF!</v>
      </c>
      <c r="G21" s="8" t="e">
        <f aca="false">(G19/G18)</f>
        <v>#REF!</v>
      </c>
      <c r="H21" s="8" t="e">
        <f aca="false">(H19/H18)</f>
        <v>#REF!</v>
      </c>
      <c r="I21" s="8" t="e">
        <f aca="false">(I19/I18)</f>
        <v>#REF!</v>
      </c>
      <c r="J21" s="8" t="e">
        <f aca="false">(J19/J18)</f>
        <v>#REF!</v>
      </c>
      <c r="K21" s="8" t="e">
        <f aca="false">(K19/K18)</f>
        <v>#REF!</v>
      </c>
      <c r="L21" s="3"/>
    </row>
    <row r="22" customFormat="false" ht="12.8" hidden="false" customHeight="false" outlineLevel="0" collapsed="false">
      <c r="B22" s="7" t="s">
        <v>21</v>
      </c>
      <c r="C22" s="8" t="e">
        <f aca="false">(C19/C17)</f>
        <v>#REF!</v>
      </c>
      <c r="D22" s="8" t="e">
        <f aca="false">(D19/D17)</f>
        <v>#REF!</v>
      </c>
      <c r="E22" s="8" t="e">
        <f aca="false">(E19/E17)</f>
        <v>#REF!</v>
      </c>
      <c r="F22" s="8" t="e">
        <f aca="false">(F19/F17)</f>
        <v>#REF!</v>
      </c>
      <c r="G22" s="8" t="e">
        <f aca="false">(G19/G17)</f>
        <v>#REF!</v>
      </c>
      <c r="H22" s="8" t="e">
        <f aca="false">(H19/H17)</f>
        <v>#REF!</v>
      </c>
      <c r="I22" s="8" t="e">
        <f aca="false">(I19/I17)</f>
        <v>#REF!</v>
      </c>
      <c r="J22" s="8" t="e">
        <f aca="false">(J19/J17)</f>
        <v>#REF!</v>
      </c>
      <c r="K22" s="8" t="e">
        <f aca="false">(K19/K17)</f>
        <v>#REF!</v>
      </c>
      <c r="L22" s="3"/>
    </row>
    <row r="23" customFormat="false" ht="12.8" hidden="false" customHeight="false" outlineLevel="0" collapsed="false">
      <c r="B23" s="7" t="s">
        <v>22</v>
      </c>
      <c r="C23" s="8" t="e">
        <f aca="false">((2*2 + 1)*C21*C22 / (2*2*C21 + C22))</f>
        <v>#REF!</v>
      </c>
      <c r="D23" s="8" t="e">
        <f aca="false">((2*2 + 1)*D21*D22 / (2*2*D21 + D22))</f>
        <v>#REF!</v>
      </c>
      <c r="E23" s="8" t="e">
        <f aca="false">((2*2 + 1)*E21*E22 / (2*2*E21 + E22))</f>
        <v>#REF!</v>
      </c>
      <c r="F23" s="8" t="e">
        <f aca="false">((2*2 + 1)*F21*F22 / (2*2*F21 + F22))</f>
        <v>#REF!</v>
      </c>
      <c r="G23" s="8" t="e">
        <f aca="false">((2*2 + 1)*G21*G22 / (2*2*G21 + G22))</f>
        <v>#REF!</v>
      </c>
      <c r="H23" s="8" t="e">
        <f aca="false">((2*2 + 1)*H21*H22 / (2*2*H21 + H22))</f>
        <v>#REF!</v>
      </c>
      <c r="I23" s="8" t="e">
        <f aca="false">((2*2 + 1)*I21*I22 / (2*2*I21 + I22))</f>
        <v>#REF!</v>
      </c>
      <c r="J23" s="8" t="e">
        <f aca="false">((2*2 + 1)*J21*J22 / (2*2*J21 + J22))</f>
        <v>#REF!</v>
      </c>
      <c r="K23" s="8" t="e">
        <f aca="false">((2*2 + 1)*K21*K22 / (2*2*K21 + K22))</f>
        <v>#REF!</v>
      </c>
      <c r="L23" s="3"/>
    </row>
    <row r="24" customFormat="false" ht="12.8" hidden="false" customHeight="false" outlineLevel="0" collapsed="false">
      <c r="B24" s="10"/>
      <c r="C24" s="10"/>
      <c r="D24" s="10"/>
      <c r="E24" s="10"/>
      <c r="F24" s="10"/>
      <c r="G24" s="10"/>
      <c r="H24" s="10"/>
      <c r="I24" s="10"/>
      <c r="J24" s="10"/>
      <c r="K24" s="10"/>
      <c r="L24" s="3"/>
    </row>
    <row r="25" customFormat="false" ht="12.8" hidden="false" customHeight="false" outlineLevel="0" collapsed="false">
      <c r="A25" s="11" t="s">
        <v>23</v>
      </c>
      <c r="B25" s="7" t="s">
        <v>17</v>
      </c>
      <c r="C25" s="8" t="e">
        <f aca="false">(#REF!)</f>
        <v>#REF!</v>
      </c>
      <c r="D25" s="8" t="e">
        <f aca="false">(#REF!)</f>
        <v>#REF!</v>
      </c>
      <c r="E25" s="8" t="e">
        <f aca="false">(#REF!)</f>
        <v>#REF!</v>
      </c>
      <c r="F25" s="8" t="e">
        <f aca="false">(#REF!)</f>
        <v>#REF!</v>
      </c>
      <c r="G25" s="8" t="e">
        <f aca="false">(#REF!)</f>
        <v>#REF!</v>
      </c>
      <c r="H25" s="8" t="e">
        <f aca="false">(#REF!)</f>
        <v>#REF!</v>
      </c>
      <c r="I25" s="8" t="e">
        <f aca="false">(#REF!)</f>
        <v>#REF!</v>
      </c>
      <c r="J25" s="8" t="e">
        <f aca="false">(#REF!)</f>
        <v>#REF!</v>
      </c>
      <c r="K25" s="8" t="e">
        <f aca="false">(#REF!)</f>
        <v>#REF!</v>
      </c>
    </row>
    <row r="26" customFormat="false" ht="12.8" hidden="false" customHeight="false" outlineLevel="0" collapsed="false">
      <c r="A26" s="11"/>
      <c r="B26" s="7" t="s">
        <v>18</v>
      </c>
      <c r="C26" s="8" t="e">
        <f aca="false">(#REF!)</f>
        <v>#REF!</v>
      </c>
      <c r="D26" s="8" t="e">
        <f aca="false">(#REF!)</f>
        <v>#REF!</v>
      </c>
      <c r="E26" s="8" t="e">
        <f aca="false">(#REF!)</f>
        <v>#REF!</v>
      </c>
      <c r="F26" s="8" t="e">
        <f aca="false">(#REF!)</f>
        <v>#REF!</v>
      </c>
      <c r="G26" s="8" t="e">
        <f aca="false">(#REF!)</f>
        <v>#REF!</v>
      </c>
      <c r="H26" s="8" t="e">
        <f aca="false">(#REF!)</f>
        <v>#REF!</v>
      </c>
      <c r="I26" s="8" t="e">
        <f aca="false">(#REF!)</f>
        <v>#REF!</v>
      </c>
      <c r="J26" s="8" t="e">
        <f aca="false">(#REF!)</f>
        <v>#REF!</v>
      </c>
      <c r="K26" s="8" t="e">
        <f aca="false">(#REF!)</f>
        <v>#REF!</v>
      </c>
    </row>
    <row r="27" customFormat="false" ht="12.8" hidden="false" customHeight="false" outlineLevel="0" collapsed="false">
      <c r="A27" s="11"/>
      <c r="B27" s="7" t="s">
        <v>19</v>
      </c>
      <c r="C27" s="8" t="e">
        <f aca="false">(#REF!)</f>
        <v>#REF!</v>
      </c>
      <c r="D27" s="8" t="e">
        <f aca="false">(#REF!)</f>
        <v>#REF!</v>
      </c>
      <c r="E27" s="8" t="e">
        <f aca="false">(#REF!)</f>
        <v>#REF!</v>
      </c>
      <c r="F27" s="8" t="e">
        <f aca="false">(#REF!)</f>
        <v>#REF!</v>
      </c>
      <c r="G27" s="8" t="e">
        <f aca="false">(#REF!)</f>
        <v>#REF!</v>
      </c>
      <c r="H27" s="8" t="e">
        <f aca="false">(#REF!)</f>
        <v>#REF!</v>
      </c>
      <c r="I27" s="8" t="e">
        <f aca="false">(#REF!)</f>
        <v>#REF!</v>
      </c>
      <c r="J27" s="8" t="e">
        <f aca="false">(#REF!)</f>
        <v>#REF!</v>
      </c>
      <c r="K27" s="8" t="e">
        <f aca="false">(#REF!)</f>
        <v>#REF!</v>
      </c>
    </row>
    <row r="28" customFormat="false" ht="12.8" hidden="false" customHeight="false" outlineLevel="0" collapsed="false">
      <c r="A28" s="11"/>
      <c r="B28" s="7" t="s">
        <v>20</v>
      </c>
      <c r="C28" s="8" t="e">
        <f aca="false">(C27/C26)</f>
        <v>#REF!</v>
      </c>
      <c r="D28" s="8" t="e">
        <f aca="false">(D27/D26)</f>
        <v>#REF!</v>
      </c>
      <c r="E28" s="8" t="e">
        <f aca="false">(E27/E26)</f>
        <v>#REF!</v>
      </c>
      <c r="F28" s="8" t="e">
        <f aca="false">(F27/F26)</f>
        <v>#REF!</v>
      </c>
      <c r="G28" s="8" t="e">
        <f aca="false">(G27/G26)</f>
        <v>#REF!</v>
      </c>
      <c r="H28" s="8" t="e">
        <f aca="false">(H27/H26)</f>
        <v>#REF!</v>
      </c>
      <c r="I28" s="8" t="e">
        <f aca="false">(I27/I26)</f>
        <v>#REF!</v>
      </c>
      <c r="J28" s="8" t="e">
        <f aca="false">(J27/J26)</f>
        <v>#REF!</v>
      </c>
      <c r="K28" s="8" t="e">
        <f aca="false">(K27/K26)</f>
        <v>#REF!</v>
      </c>
    </row>
    <row r="29" customFormat="false" ht="12.8" hidden="false" customHeight="false" outlineLevel="0" collapsed="false">
      <c r="A29" s="11"/>
      <c r="B29" s="7" t="s">
        <v>21</v>
      </c>
      <c r="C29" s="8" t="e">
        <f aca="false">(C27/C25)</f>
        <v>#REF!</v>
      </c>
      <c r="D29" s="8" t="e">
        <f aca="false">(D27/D25)</f>
        <v>#REF!</v>
      </c>
      <c r="E29" s="8" t="e">
        <f aca="false">(E27/E25)</f>
        <v>#REF!</v>
      </c>
      <c r="F29" s="8" t="e">
        <f aca="false">(F27/F25)</f>
        <v>#REF!</v>
      </c>
      <c r="G29" s="8" t="e">
        <f aca="false">(G27/G25)</f>
        <v>#REF!</v>
      </c>
      <c r="H29" s="8" t="e">
        <f aca="false">(H27/H25)</f>
        <v>#REF!</v>
      </c>
      <c r="I29" s="8" t="e">
        <f aca="false">(I27/I25)</f>
        <v>#REF!</v>
      </c>
      <c r="J29" s="8" t="e">
        <f aca="false">(J27/J25)</f>
        <v>#REF!</v>
      </c>
      <c r="K29" s="8" t="e">
        <f aca="false">(K27/K25)</f>
        <v>#REF!</v>
      </c>
    </row>
    <row r="30" customFormat="false" ht="12.8" hidden="false" customHeight="false" outlineLevel="0" collapsed="false">
      <c r="A30" s="11"/>
      <c r="B30" s="7" t="s">
        <v>22</v>
      </c>
      <c r="C30" s="8" t="e">
        <f aca="false">((2*2 + 1)*C28*C29 / (2*2*C28 + C29))</f>
        <v>#REF!</v>
      </c>
      <c r="D30" s="8" t="e">
        <f aca="false">((2*2 + 1)*D28*D29 / (2*2*D28 + D29))</f>
        <v>#REF!</v>
      </c>
      <c r="E30" s="8" t="e">
        <f aca="false">((2*2 + 1)*E28*E29 / (2*2*E28 + E29))</f>
        <v>#REF!</v>
      </c>
      <c r="F30" s="8" t="e">
        <f aca="false">((2*2 + 1)*F28*F29 / (2*2*F28 + F29))</f>
        <v>#REF!</v>
      </c>
      <c r="G30" s="8" t="e">
        <f aca="false">((2*2 + 1)*G28*G29 / (2*2*G28 + G29))</f>
        <v>#REF!</v>
      </c>
      <c r="H30" s="8" t="e">
        <f aca="false">((2*2 + 1)*H28*H29 / (2*2*H28 + H29))</f>
        <v>#REF!</v>
      </c>
      <c r="I30" s="8" t="e">
        <f aca="false">((2*2 + 1)*I28*I29 / (2*2*I28 + I29))</f>
        <v>#REF!</v>
      </c>
      <c r="J30" s="8" t="e">
        <f aca="false">((2*2 + 1)*J28*J29 / (2*2*J28 + J29))</f>
        <v>#REF!</v>
      </c>
      <c r="K30" s="8" t="e">
        <f aca="false">((2*2 + 1)*K28*K29 / (2*2*K28 + K29))</f>
        <v>#REF!</v>
      </c>
    </row>
    <row r="31" customFormat="false" ht="12.8" hidden="false" customHeight="false" outlineLevel="0" collapsed="false">
      <c r="B31" s="12"/>
      <c r="C31" s="12"/>
      <c r="D31" s="12"/>
      <c r="E31" s="12"/>
      <c r="F31" s="12"/>
      <c r="G31" s="12"/>
      <c r="H31" s="12"/>
      <c r="I31" s="12"/>
      <c r="J31" s="12"/>
      <c r="K31" s="12"/>
    </row>
    <row r="32" customFormat="false" ht="12.8" hidden="false" customHeight="false" outlineLevel="0" collapsed="false">
      <c r="A32" s="11" t="s">
        <v>24</v>
      </c>
      <c r="B32" s="7" t="s">
        <v>17</v>
      </c>
      <c r="C32" s="8" t="e">
        <f aca="false">(#REF!)</f>
        <v>#REF!</v>
      </c>
      <c r="D32" s="8" t="e">
        <f aca="false">(#REF!)</f>
        <v>#REF!</v>
      </c>
      <c r="E32" s="8" t="e">
        <f aca="false">(#REF!)</f>
        <v>#REF!</v>
      </c>
      <c r="F32" s="8" t="e">
        <f aca="false">(#REF!)</f>
        <v>#REF!</v>
      </c>
      <c r="G32" s="8" t="e">
        <f aca="false">(#REF!)</f>
        <v>#REF!</v>
      </c>
      <c r="H32" s="8" t="e">
        <f aca="false">(#REF!)</f>
        <v>#REF!</v>
      </c>
      <c r="I32" s="8" t="e">
        <f aca="false">(#REF!)</f>
        <v>#REF!</v>
      </c>
      <c r="J32" s="8" t="e">
        <f aca="false">(#REF!)</f>
        <v>#REF!</v>
      </c>
      <c r="K32" s="8" t="e">
        <f aca="false">(#REF!)</f>
        <v>#REF!</v>
      </c>
    </row>
    <row r="33" customFormat="false" ht="12.8" hidden="false" customHeight="false" outlineLevel="0" collapsed="false">
      <c r="A33" s="11"/>
      <c r="B33" s="7" t="s">
        <v>18</v>
      </c>
      <c r="C33" s="8" t="e">
        <f aca="false">(#REF!)</f>
        <v>#REF!</v>
      </c>
      <c r="D33" s="8" t="e">
        <f aca="false">(#REF!)</f>
        <v>#REF!</v>
      </c>
      <c r="E33" s="8" t="e">
        <f aca="false">(#REF!)</f>
        <v>#REF!</v>
      </c>
      <c r="F33" s="8" t="e">
        <f aca="false">(#REF!)</f>
        <v>#REF!</v>
      </c>
      <c r="G33" s="8" t="e">
        <f aca="false">(#REF!)</f>
        <v>#REF!</v>
      </c>
      <c r="H33" s="8" t="e">
        <f aca="false">(#REF!)</f>
        <v>#REF!</v>
      </c>
      <c r="I33" s="8" t="e">
        <f aca="false">(#REF!)</f>
        <v>#REF!</v>
      </c>
      <c r="J33" s="8" t="e">
        <f aca="false">(#REF!)</f>
        <v>#REF!</v>
      </c>
      <c r="K33" s="8" t="e">
        <f aca="false">(#REF!)</f>
        <v>#REF!</v>
      </c>
    </row>
    <row r="34" customFormat="false" ht="12.8" hidden="false" customHeight="false" outlineLevel="0" collapsed="false">
      <c r="A34" s="11"/>
      <c r="B34" s="7" t="s">
        <v>19</v>
      </c>
      <c r="C34" s="8" t="e">
        <f aca="false">(#REF!)</f>
        <v>#REF!</v>
      </c>
      <c r="D34" s="8" t="e">
        <f aca="false">(#REF!)</f>
        <v>#REF!</v>
      </c>
      <c r="E34" s="8" t="e">
        <f aca="false">(#REF!)</f>
        <v>#REF!</v>
      </c>
      <c r="F34" s="8" t="e">
        <f aca="false">(#REF!)</f>
        <v>#REF!</v>
      </c>
      <c r="G34" s="8" t="e">
        <f aca="false">(#REF!)</f>
        <v>#REF!</v>
      </c>
      <c r="H34" s="8" t="e">
        <f aca="false">(#REF!)</f>
        <v>#REF!</v>
      </c>
      <c r="I34" s="8" t="e">
        <f aca="false">(#REF!)</f>
        <v>#REF!</v>
      </c>
      <c r="J34" s="8" t="e">
        <f aca="false">(#REF!)</f>
        <v>#REF!</v>
      </c>
      <c r="K34" s="8" t="e">
        <f aca="false">(#REF!)</f>
        <v>#REF!</v>
      </c>
    </row>
    <row r="35" customFormat="false" ht="12.8" hidden="false" customHeight="false" outlineLevel="0" collapsed="false">
      <c r="A35" s="11"/>
      <c r="B35" s="7" t="s">
        <v>20</v>
      </c>
      <c r="C35" s="8" t="e">
        <f aca="false">(C34/C33)</f>
        <v>#REF!</v>
      </c>
      <c r="D35" s="8" t="e">
        <f aca="false">(D34/D33)</f>
        <v>#REF!</v>
      </c>
      <c r="E35" s="8" t="e">
        <f aca="false">(E34/E33)</f>
        <v>#REF!</v>
      </c>
      <c r="F35" s="8" t="e">
        <f aca="false">(F34/F33)</f>
        <v>#REF!</v>
      </c>
      <c r="G35" s="8" t="e">
        <f aca="false">(G34/G33)</f>
        <v>#REF!</v>
      </c>
      <c r="H35" s="8" t="e">
        <f aca="false">(H34/H33)</f>
        <v>#REF!</v>
      </c>
      <c r="I35" s="8" t="e">
        <f aca="false">(I34/I33)</f>
        <v>#REF!</v>
      </c>
      <c r="J35" s="8" t="e">
        <f aca="false">(J34/J33)</f>
        <v>#REF!</v>
      </c>
      <c r="K35" s="8" t="e">
        <f aca="false">(K34/K33)</f>
        <v>#REF!</v>
      </c>
    </row>
    <row r="36" customFormat="false" ht="12.8" hidden="false" customHeight="false" outlineLevel="0" collapsed="false">
      <c r="A36" s="11"/>
      <c r="B36" s="7" t="s">
        <v>21</v>
      </c>
      <c r="C36" s="8" t="e">
        <f aca="false">(C34/C32)</f>
        <v>#REF!</v>
      </c>
      <c r="D36" s="8" t="e">
        <f aca="false">(D34/D32)</f>
        <v>#REF!</v>
      </c>
      <c r="E36" s="8" t="e">
        <f aca="false">(E34/E32)</f>
        <v>#REF!</v>
      </c>
      <c r="F36" s="8" t="e">
        <f aca="false">(F34/F32)</f>
        <v>#REF!</v>
      </c>
      <c r="G36" s="8" t="e">
        <f aca="false">(G34/G32)</f>
        <v>#REF!</v>
      </c>
      <c r="H36" s="8" t="e">
        <f aca="false">(H34/H32)</f>
        <v>#REF!</v>
      </c>
      <c r="I36" s="8" t="e">
        <f aca="false">(I34/I32)</f>
        <v>#REF!</v>
      </c>
      <c r="J36" s="8" t="e">
        <f aca="false">(J34/J32)</f>
        <v>#REF!</v>
      </c>
      <c r="K36" s="8" t="e">
        <f aca="false">(K34/K32)</f>
        <v>#REF!</v>
      </c>
    </row>
    <row r="37" customFormat="false" ht="12.8" hidden="false" customHeight="false" outlineLevel="0" collapsed="false">
      <c r="A37" s="11"/>
      <c r="B37" s="7" t="s">
        <v>22</v>
      </c>
      <c r="C37" s="8" t="e">
        <f aca="false">((2*2 + 1)*C35*C36 / (2*2*C35 + C36))</f>
        <v>#REF!</v>
      </c>
      <c r="D37" s="8" t="e">
        <f aca="false">((2*2 + 1)*D35*D36 / (2*2*D35 + D36))</f>
        <v>#REF!</v>
      </c>
      <c r="E37" s="8" t="e">
        <f aca="false">((2*2 + 1)*E35*E36 / (2*2*E35 + E36))</f>
        <v>#REF!</v>
      </c>
      <c r="F37" s="8" t="e">
        <f aca="false">((2*2 + 1)*F35*F36 / (2*2*F35 + F36))</f>
        <v>#REF!</v>
      </c>
      <c r="G37" s="8" t="e">
        <f aca="false">((2*2 + 1)*G35*G36 / (2*2*G35 + G36))</f>
        <v>#REF!</v>
      </c>
      <c r="H37" s="8" t="e">
        <f aca="false">((2*2 + 1)*H35*H36 / (2*2*H35 + H36))</f>
        <v>#REF!</v>
      </c>
      <c r="I37" s="8" t="e">
        <f aca="false">((2*2 + 1)*I35*I36 / (2*2*I35 + I36))</f>
        <v>#REF!</v>
      </c>
      <c r="J37" s="8" t="e">
        <f aca="false">((2*2 + 1)*J35*J36 / (2*2*J35 + J36))</f>
        <v>#REF!</v>
      </c>
      <c r="K37" s="8" t="e">
        <f aca="false">((2*2 + 1)*K35*K36 / (2*2*K35 + K36))</f>
        <v>#REF!</v>
      </c>
    </row>
    <row r="38" customFormat="false" ht="12.8" hidden="false" customHeight="false" outlineLevel="0" collapsed="false">
      <c r="B38" s="12"/>
      <c r="C38" s="12"/>
      <c r="D38" s="12"/>
      <c r="E38" s="12"/>
      <c r="F38" s="12"/>
      <c r="G38" s="12"/>
      <c r="H38" s="12"/>
      <c r="I38" s="12"/>
      <c r="J38" s="12"/>
      <c r="K38" s="12"/>
    </row>
    <row r="39" customFormat="false" ht="12.8" hidden="false" customHeight="false" outlineLevel="0" collapsed="false">
      <c r="A39" s="11" t="s">
        <v>25</v>
      </c>
      <c r="B39" s="7" t="s">
        <v>17</v>
      </c>
      <c r="C39" s="8" t="e">
        <f aca="false">(#REF!)</f>
        <v>#REF!</v>
      </c>
      <c r="D39" s="8" t="e">
        <f aca="false">(#REF!)</f>
        <v>#REF!</v>
      </c>
      <c r="E39" s="8" t="e">
        <f aca="false">(#REF!)</f>
        <v>#REF!</v>
      </c>
      <c r="F39" s="8" t="e">
        <f aca="false">(#REF!)</f>
        <v>#REF!</v>
      </c>
      <c r="G39" s="8" t="e">
        <f aca="false">(#REF!)</f>
        <v>#REF!</v>
      </c>
      <c r="H39" s="8" t="e">
        <f aca="false">(#REF!)</f>
        <v>#REF!</v>
      </c>
      <c r="I39" s="8" t="e">
        <f aca="false">(#REF!)</f>
        <v>#REF!</v>
      </c>
      <c r="J39" s="8" t="e">
        <f aca="false">(#REF!)</f>
        <v>#REF!</v>
      </c>
      <c r="K39" s="8" t="e">
        <f aca="false">(#REF!)</f>
        <v>#REF!</v>
      </c>
    </row>
    <row r="40" customFormat="false" ht="12.8" hidden="false" customHeight="false" outlineLevel="0" collapsed="false">
      <c r="A40" s="11"/>
      <c r="B40" s="7" t="s">
        <v>18</v>
      </c>
      <c r="C40" s="8" t="e">
        <f aca="false">(#REF!)</f>
        <v>#REF!</v>
      </c>
      <c r="D40" s="8" t="e">
        <f aca="false">(#REF!)</f>
        <v>#REF!</v>
      </c>
      <c r="E40" s="8" t="e">
        <f aca="false">(#REF!)</f>
        <v>#REF!</v>
      </c>
      <c r="F40" s="8" t="e">
        <f aca="false">(#REF!)</f>
        <v>#REF!</v>
      </c>
      <c r="G40" s="8" t="e">
        <f aca="false">(#REF!)</f>
        <v>#REF!</v>
      </c>
      <c r="H40" s="8" t="e">
        <f aca="false">(#REF!)</f>
        <v>#REF!</v>
      </c>
      <c r="I40" s="8" t="e">
        <f aca="false">(#REF!)</f>
        <v>#REF!</v>
      </c>
      <c r="J40" s="8" t="e">
        <f aca="false">(#REF!)</f>
        <v>#REF!</v>
      </c>
      <c r="K40" s="8" t="e">
        <f aca="false">(#REF!)</f>
        <v>#REF!</v>
      </c>
    </row>
    <row r="41" customFormat="false" ht="12.8" hidden="false" customHeight="false" outlineLevel="0" collapsed="false">
      <c r="A41" s="11"/>
      <c r="B41" s="7" t="s">
        <v>19</v>
      </c>
      <c r="C41" s="8" t="e">
        <f aca="false">(#REF!)</f>
        <v>#REF!</v>
      </c>
      <c r="D41" s="8" t="e">
        <f aca="false">(#REF!)</f>
        <v>#REF!</v>
      </c>
      <c r="E41" s="8" t="e">
        <f aca="false">(#REF!)</f>
        <v>#REF!</v>
      </c>
      <c r="F41" s="8" t="e">
        <f aca="false">(#REF!)</f>
        <v>#REF!</v>
      </c>
      <c r="G41" s="8" t="e">
        <f aca="false">(#REF!)</f>
        <v>#REF!</v>
      </c>
      <c r="H41" s="8" t="e">
        <f aca="false">(#REF!)</f>
        <v>#REF!</v>
      </c>
      <c r="I41" s="8" t="e">
        <f aca="false">(#REF!)</f>
        <v>#REF!</v>
      </c>
      <c r="J41" s="8" t="e">
        <f aca="false">(#REF!)</f>
        <v>#REF!</v>
      </c>
      <c r="K41" s="8" t="e">
        <f aca="false">(#REF!)</f>
        <v>#REF!</v>
      </c>
    </row>
    <row r="42" customFormat="false" ht="12.8" hidden="false" customHeight="false" outlineLevel="0" collapsed="false">
      <c r="A42" s="11"/>
      <c r="B42" s="7" t="s">
        <v>20</v>
      </c>
      <c r="C42" s="8" t="e">
        <f aca="false">(C41/C40)</f>
        <v>#REF!</v>
      </c>
      <c r="D42" s="8" t="e">
        <f aca="false">(D41/D40)</f>
        <v>#REF!</v>
      </c>
      <c r="E42" s="8" t="e">
        <f aca="false">(E41/E40)</f>
        <v>#REF!</v>
      </c>
      <c r="F42" s="8" t="e">
        <f aca="false">(F41/F40)</f>
        <v>#REF!</v>
      </c>
      <c r="G42" s="8" t="e">
        <f aca="false">(G41/G40)</f>
        <v>#REF!</v>
      </c>
      <c r="H42" s="8" t="e">
        <f aca="false">(H41/H40)</f>
        <v>#REF!</v>
      </c>
      <c r="I42" s="8" t="e">
        <f aca="false">(I41/I40)</f>
        <v>#REF!</v>
      </c>
      <c r="J42" s="8" t="e">
        <f aca="false">(J41/J40)</f>
        <v>#REF!</v>
      </c>
      <c r="K42" s="8" t="e">
        <f aca="false">(K41/K40)</f>
        <v>#REF!</v>
      </c>
    </row>
    <row r="43" customFormat="false" ht="12.8" hidden="false" customHeight="false" outlineLevel="0" collapsed="false">
      <c r="A43" s="11"/>
      <c r="B43" s="7" t="s">
        <v>21</v>
      </c>
      <c r="C43" s="8" t="e">
        <f aca="false">(C41/C39)</f>
        <v>#REF!</v>
      </c>
      <c r="D43" s="8" t="e">
        <f aca="false">(D41/D39)</f>
        <v>#REF!</v>
      </c>
      <c r="E43" s="8" t="e">
        <f aca="false">(E41/E39)</f>
        <v>#REF!</v>
      </c>
      <c r="F43" s="8" t="e">
        <f aca="false">(F41/F39)</f>
        <v>#REF!</v>
      </c>
      <c r="G43" s="8" t="e">
        <f aca="false">(G41/G39)</f>
        <v>#REF!</v>
      </c>
      <c r="H43" s="8" t="e">
        <f aca="false">(H41/H39)</f>
        <v>#REF!</v>
      </c>
      <c r="I43" s="8" t="e">
        <f aca="false">(I41/I39)</f>
        <v>#REF!</v>
      </c>
      <c r="J43" s="8" t="e">
        <f aca="false">(J41/J39)</f>
        <v>#REF!</v>
      </c>
      <c r="K43" s="8" t="e">
        <f aca="false">(K41/K39)</f>
        <v>#REF!</v>
      </c>
    </row>
    <row r="44" customFormat="false" ht="12.8" hidden="false" customHeight="false" outlineLevel="0" collapsed="false">
      <c r="A44" s="11"/>
      <c r="B44" s="7" t="s">
        <v>22</v>
      </c>
      <c r="C44" s="8" t="e">
        <f aca="false">((2*2 + 1)*C42*C43 / (2*2*C42 + C43))</f>
        <v>#REF!</v>
      </c>
      <c r="D44" s="8" t="e">
        <f aca="false">((2*2 + 1)*D42*D43 / (2*2*D42 + D43))</f>
        <v>#REF!</v>
      </c>
      <c r="E44" s="8" t="e">
        <f aca="false">((2*2 + 1)*E42*E43 / (2*2*E42 + E43))</f>
        <v>#REF!</v>
      </c>
      <c r="F44" s="8" t="e">
        <f aca="false">((2*2 + 1)*F42*F43 / (2*2*F42 + F43))</f>
        <v>#REF!</v>
      </c>
      <c r="G44" s="8" t="e">
        <f aca="false">((2*2 + 1)*G42*G43 / (2*2*G42 + G43))</f>
        <v>#REF!</v>
      </c>
      <c r="H44" s="8" t="e">
        <f aca="false">((2*2 + 1)*H42*H43 / (2*2*H42 + H43))</f>
        <v>#REF!</v>
      </c>
      <c r="I44" s="8" t="e">
        <f aca="false">((2*2 + 1)*I42*I43 / (2*2*I42 + I43))</f>
        <v>#REF!</v>
      </c>
      <c r="J44" s="8" t="e">
        <f aca="false">((2*2 + 1)*J42*J43 / (2*2*J42 + J43))</f>
        <v>#REF!</v>
      </c>
      <c r="K44" s="8" t="e">
        <f aca="false">((2*2 + 1)*K42*K43 / (2*2*K42 + K43))</f>
        <v>#REF!</v>
      </c>
    </row>
    <row r="45" customFormat="false" ht="12.8" hidden="false" customHeight="false" outlineLevel="0" collapsed="false">
      <c r="B45" s="12"/>
      <c r="C45" s="12"/>
      <c r="D45" s="12"/>
      <c r="E45" s="12"/>
      <c r="F45" s="12"/>
      <c r="G45" s="12"/>
      <c r="H45" s="12"/>
      <c r="I45" s="12"/>
      <c r="J45" s="12"/>
      <c r="K45" s="12"/>
    </row>
    <row r="46" customFormat="false" ht="12.8" hidden="false" customHeight="false" outlineLevel="0" collapsed="false">
      <c r="A46" s="11" t="s">
        <v>26</v>
      </c>
      <c r="B46" s="7" t="s">
        <v>17</v>
      </c>
      <c r="C46" s="8" t="e">
        <f aca="false">(#REF!)</f>
        <v>#REF!</v>
      </c>
      <c r="D46" s="8" t="e">
        <f aca="false">(#REF!)</f>
        <v>#REF!</v>
      </c>
      <c r="E46" s="8" t="e">
        <f aca="false">(#REF!)</f>
        <v>#REF!</v>
      </c>
      <c r="F46" s="8" t="e">
        <f aca="false">(#REF!)</f>
        <v>#REF!</v>
      </c>
      <c r="G46" s="8" t="e">
        <f aca="false">(#REF!)</f>
        <v>#REF!</v>
      </c>
      <c r="H46" s="8" t="e">
        <f aca="false">(#REF!)</f>
        <v>#REF!</v>
      </c>
      <c r="I46" s="8" t="e">
        <f aca="false">(#REF!)</f>
        <v>#REF!</v>
      </c>
      <c r="J46" s="8" t="e">
        <f aca="false">(#REF!)</f>
        <v>#REF!</v>
      </c>
      <c r="K46" s="8" t="e">
        <f aca="false">(#REF!)</f>
        <v>#REF!</v>
      </c>
    </row>
    <row r="47" customFormat="false" ht="12.8" hidden="false" customHeight="false" outlineLevel="0" collapsed="false">
      <c r="A47" s="11"/>
      <c r="B47" s="7" t="s">
        <v>18</v>
      </c>
      <c r="C47" s="8" t="e">
        <f aca="false">(#REF!)</f>
        <v>#REF!</v>
      </c>
      <c r="D47" s="8" t="e">
        <f aca="false">(#REF!)</f>
        <v>#REF!</v>
      </c>
      <c r="E47" s="8" t="e">
        <f aca="false">(#REF!)</f>
        <v>#REF!</v>
      </c>
      <c r="F47" s="8" t="e">
        <f aca="false">(#REF!)</f>
        <v>#REF!</v>
      </c>
      <c r="G47" s="8" t="e">
        <f aca="false">(#REF!)</f>
        <v>#REF!</v>
      </c>
      <c r="H47" s="8" t="e">
        <f aca="false">(#REF!)</f>
        <v>#REF!</v>
      </c>
      <c r="I47" s="8" t="e">
        <f aca="false">(#REF!)</f>
        <v>#REF!</v>
      </c>
      <c r="J47" s="8" t="e">
        <f aca="false">(#REF!)</f>
        <v>#REF!</v>
      </c>
      <c r="K47" s="8" t="e">
        <f aca="false">(#REF!)</f>
        <v>#REF!</v>
      </c>
    </row>
    <row r="48" customFormat="false" ht="12.8" hidden="false" customHeight="false" outlineLevel="0" collapsed="false">
      <c r="A48" s="11"/>
      <c r="B48" s="7" t="s">
        <v>19</v>
      </c>
      <c r="C48" s="8" t="e">
        <f aca="false">(#REF!)</f>
        <v>#REF!</v>
      </c>
      <c r="D48" s="8" t="e">
        <f aca="false">(#REF!)</f>
        <v>#REF!</v>
      </c>
      <c r="E48" s="8" t="e">
        <f aca="false">(#REF!)</f>
        <v>#REF!</v>
      </c>
      <c r="F48" s="8" t="e">
        <f aca="false">(#REF!)</f>
        <v>#REF!</v>
      </c>
      <c r="G48" s="8" t="e">
        <f aca="false">(#REF!)</f>
        <v>#REF!</v>
      </c>
      <c r="H48" s="8" t="e">
        <f aca="false">(#REF!)</f>
        <v>#REF!</v>
      </c>
      <c r="I48" s="8" t="e">
        <f aca="false">(#REF!)</f>
        <v>#REF!</v>
      </c>
      <c r="J48" s="8" t="e">
        <f aca="false">(#REF!)</f>
        <v>#REF!</v>
      </c>
      <c r="K48" s="8" t="e">
        <f aca="false">(#REF!)</f>
        <v>#REF!</v>
      </c>
    </row>
    <row r="49" customFormat="false" ht="12.8" hidden="false" customHeight="false" outlineLevel="0" collapsed="false">
      <c r="A49" s="11"/>
      <c r="B49" s="7" t="s">
        <v>20</v>
      </c>
      <c r="C49" s="8" t="e">
        <f aca="false">(C48/C47)</f>
        <v>#REF!</v>
      </c>
      <c r="D49" s="8" t="e">
        <f aca="false">(D48/D47)</f>
        <v>#REF!</v>
      </c>
      <c r="E49" s="8" t="e">
        <f aca="false">(E48/E47)</f>
        <v>#REF!</v>
      </c>
      <c r="F49" s="8" t="e">
        <f aca="false">(F48/F47)</f>
        <v>#REF!</v>
      </c>
      <c r="G49" s="8" t="e">
        <f aca="false">(G48/G47)</f>
        <v>#REF!</v>
      </c>
      <c r="H49" s="8" t="e">
        <f aca="false">(H48/H47)</f>
        <v>#REF!</v>
      </c>
      <c r="I49" s="8" t="e">
        <f aca="false">(I48/I47)</f>
        <v>#REF!</v>
      </c>
      <c r="J49" s="8" t="e">
        <f aca="false">(J48/J47)</f>
        <v>#REF!</v>
      </c>
      <c r="K49" s="8" t="e">
        <f aca="false">(K48/K47)</f>
        <v>#REF!</v>
      </c>
    </row>
    <row r="50" customFormat="false" ht="12.8" hidden="false" customHeight="false" outlineLevel="0" collapsed="false">
      <c r="A50" s="11"/>
      <c r="B50" s="7" t="s">
        <v>21</v>
      </c>
      <c r="C50" s="8" t="e">
        <f aca="false">(C48/C46)</f>
        <v>#REF!</v>
      </c>
      <c r="D50" s="8" t="e">
        <f aca="false">(D48/D46)</f>
        <v>#REF!</v>
      </c>
      <c r="E50" s="8" t="e">
        <f aca="false">(E48/E46)</f>
        <v>#REF!</v>
      </c>
      <c r="F50" s="8" t="e">
        <f aca="false">(F48/F46)</f>
        <v>#REF!</v>
      </c>
      <c r="G50" s="8" t="e">
        <f aca="false">(G48/G46)</f>
        <v>#REF!</v>
      </c>
      <c r="H50" s="8" t="e">
        <f aca="false">(H48/H46)</f>
        <v>#REF!</v>
      </c>
      <c r="I50" s="8" t="e">
        <f aca="false">(I48/I46)</f>
        <v>#REF!</v>
      </c>
      <c r="J50" s="8" t="e">
        <f aca="false">(J48/J46)</f>
        <v>#REF!</v>
      </c>
      <c r="K50" s="8" t="e">
        <f aca="false">(K48/K46)</f>
        <v>#REF!</v>
      </c>
    </row>
    <row r="51" customFormat="false" ht="12.8" hidden="false" customHeight="false" outlineLevel="0" collapsed="false">
      <c r="A51" s="11"/>
      <c r="B51" s="7" t="s">
        <v>22</v>
      </c>
      <c r="C51" s="8" t="e">
        <f aca="false">((2*2 + 1)*C49*C50 / (2*2*C49 + C50))</f>
        <v>#REF!</v>
      </c>
      <c r="D51" s="8" t="e">
        <f aca="false">((2*2 + 1)*D49*D50 / (2*2*D49 + D50))</f>
        <v>#REF!</v>
      </c>
      <c r="E51" s="8" t="e">
        <f aca="false">((2*2 + 1)*E49*E50 / (2*2*E49 + E50))</f>
        <v>#REF!</v>
      </c>
      <c r="F51" s="8" t="e">
        <f aca="false">((2*2 + 1)*F49*F50 / (2*2*F49 + F50))</f>
        <v>#REF!</v>
      </c>
      <c r="G51" s="8" t="e">
        <f aca="false">((2*2 + 1)*G49*G50 / (2*2*G49 + G50))</f>
        <v>#REF!</v>
      </c>
      <c r="H51" s="8" t="e">
        <f aca="false">((2*2 + 1)*H49*H50 / (2*2*H49 + H50))</f>
        <v>#REF!</v>
      </c>
      <c r="I51" s="8" t="e">
        <f aca="false">((2*2 + 1)*I49*I50 / (2*2*I49 + I50))</f>
        <v>#REF!</v>
      </c>
      <c r="J51" s="8" t="e">
        <f aca="false">((2*2 + 1)*J49*J50 / (2*2*J49 + J50))</f>
        <v>#REF!</v>
      </c>
      <c r="K51" s="8" t="e">
        <f aca="false">((2*2 + 1)*K49*K50 / (2*2*K49 + K50))</f>
        <v>#REF!</v>
      </c>
    </row>
    <row r="52" customFormat="false" ht="12.8" hidden="false" customHeight="false" outlineLevel="0" collapsed="false">
      <c r="B52" s="12"/>
      <c r="C52" s="12"/>
      <c r="D52" s="12"/>
      <c r="E52" s="12"/>
      <c r="F52" s="12"/>
      <c r="G52" s="12"/>
      <c r="H52" s="12"/>
      <c r="I52" s="12"/>
      <c r="J52" s="12"/>
      <c r="K52" s="12"/>
    </row>
    <row r="53" customFormat="false" ht="12.8" hidden="false" customHeight="false" outlineLevel="0" collapsed="false">
      <c r="A53" s="11" t="s">
        <v>27</v>
      </c>
      <c r="B53" s="7" t="s">
        <v>20</v>
      </c>
      <c r="C53" s="8" t="e">
        <f aca="false">(C28+C35+C42+C49)/4</f>
        <v>#REF!</v>
      </c>
      <c r="D53" s="8" t="e">
        <f aca="false">(D28+D35+D42+D49)/4</f>
        <v>#REF!</v>
      </c>
      <c r="E53" s="8" t="e">
        <f aca="false">(E28+E35+E42+E49)/4</f>
        <v>#REF!</v>
      </c>
      <c r="F53" s="8" t="e">
        <f aca="false">(F28+F35+F42+F49)/4</f>
        <v>#REF!</v>
      </c>
      <c r="G53" s="8" t="e">
        <f aca="false">(G28+G35+G42+G49)/4</f>
        <v>#REF!</v>
      </c>
      <c r="H53" s="8" t="e">
        <f aca="false">(H28+H35+H42+H49)/4</f>
        <v>#REF!</v>
      </c>
      <c r="I53" s="8" t="e">
        <f aca="false">(I28+I35+I42+I49)/4</f>
        <v>#REF!</v>
      </c>
      <c r="J53" s="8" t="e">
        <f aca="false">(J28+J35+J42+J49)/4</f>
        <v>#REF!</v>
      </c>
      <c r="K53" s="8" t="e">
        <f aca="false">(K28+K35+K42+K49)/4</f>
        <v>#REF!</v>
      </c>
    </row>
    <row r="54" customFormat="false" ht="12.8" hidden="false" customHeight="false" outlineLevel="0" collapsed="false">
      <c r="A54" s="11"/>
      <c r="B54" s="7" t="s">
        <v>21</v>
      </c>
      <c r="C54" s="8" t="e">
        <f aca="false">(C29+C36+C43+C50)/4</f>
        <v>#REF!</v>
      </c>
      <c r="D54" s="8" t="e">
        <f aca="false">(D29+D36+D43+D50)/4</f>
        <v>#REF!</v>
      </c>
      <c r="E54" s="8" t="e">
        <f aca="false">(E29+E36+E43+E50)/4</f>
        <v>#REF!</v>
      </c>
      <c r="F54" s="8" t="e">
        <f aca="false">(F29+F36+F43+F50)/4</f>
        <v>#REF!</v>
      </c>
      <c r="G54" s="8" t="e">
        <f aca="false">(G29+G36+G43+G50)/4</f>
        <v>#REF!</v>
      </c>
      <c r="H54" s="8" t="e">
        <f aca="false">(H29+H36+H43+H50)/4</f>
        <v>#REF!</v>
      </c>
      <c r="I54" s="8" t="e">
        <f aca="false">(I29+I36+I43+I50)/4</f>
        <v>#REF!</v>
      </c>
      <c r="J54" s="8" t="e">
        <f aca="false">(J29+J36+J43+J50)/4</f>
        <v>#REF!</v>
      </c>
      <c r="K54" s="8" t="e">
        <f aca="false">(K29+K36+K43+K50)/4</f>
        <v>#REF!</v>
      </c>
    </row>
    <row r="55" customFormat="false" ht="12.8" hidden="false" customHeight="false" outlineLevel="0" collapsed="false">
      <c r="A55" s="11"/>
      <c r="B55" s="7" t="s">
        <v>22</v>
      </c>
      <c r="C55" s="8" t="e">
        <f aca="false">(C30+C37+C44+C51)/4</f>
        <v>#REF!</v>
      </c>
      <c r="D55" s="8" t="e">
        <f aca="false">(D30+D37+D44+D51)/4</f>
        <v>#REF!</v>
      </c>
      <c r="E55" s="8" t="e">
        <f aca="false">(E30+E37+E44+E51)/4</f>
        <v>#REF!</v>
      </c>
      <c r="F55" s="8" t="e">
        <f aca="false">(F30+F37+F44+F51)/4</f>
        <v>#REF!</v>
      </c>
      <c r="G55" s="8" t="e">
        <f aca="false">(G30+G37+G44+G51)/4</f>
        <v>#REF!</v>
      </c>
      <c r="H55" s="8" t="e">
        <f aca="false">(H30+H37+H44+H51)/4</f>
        <v>#REF!</v>
      </c>
      <c r="I55" s="8" t="e">
        <f aca="false">(I30+I37+I44+I51)/4</f>
        <v>#REF!</v>
      </c>
      <c r="J55" s="8" t="e">
        <f aca="false">(J30+J37+J44+J51)/4</f>
        <v>#REF!</v>
      </c>
      <c r="K55" s="8" t="e">
        <f aca="false">(K30+K37+K44+K51)/4</f>
        <v>#REF!</v>
      </c>
    </row>
    <row r="56" customFormat="false" ht="12.8" hidden="false" customHeight="false" outlineLevel="0" collapsed="false">
      <c r="B56" s="4" t="s">
        <v>28</v>
      </c>
      <c r="C56" s="4"/>
      <c r="D56" s="4"/>
      <c r="E56" s="4"/>
      <c r="F56" s="4"/>
      <c r="G56" s="4"/>
      <c r="H56" s="4"/>
      <c r="I56" s="4"/>
      <c r="J56" s="4"/>
      <c r="K56" s="4"/>
    </row>
    <row r="57" customFormat="false" ht="12.8" hidden="false" customHeight="false" outlineLevel="0" collapsed="false">
      <c r="B57" s="4"/>
      <c r="C57" s="4"/>
      <c r="D57" s="4"/>
      <c r="E57" s="4"/>
      <c r="F57" s="4"/>
      <c r="G57" s="4"/>
      <c r="H57" s="4"/>
      <c r="I57" s="4"/>
      <c r="J57" s="4"/>
      <c r="K57" s="4"/>
    </row>
    <row r="58" customFormat="false" ht="12.8" hidden="false" customHeight="false" outlineLevel="0" collapsed="false">
      <c r="A58" s="11" t="s">
        <v>23</v>
      </c>
      <c r="B58" s="7" t="s">
        <v>17</v>
      </c>
      <c r="C58" s="8" t="e">
        <f aca="false">(#REF!)</f>
        <v>#REF!</v>
      </c>
      <c r="D58" s="8" t="e">
        <f aca="false">(#REF!)</f>
        <v>#REF!</v>
      </c>
      <c r="E58" s="8" t="e">
        <f aca="false">(#REF!)</f>
        <v>#REF!</v>
      </c>
      <c r="F58" s="8" t="e">
        <f aca="false">(#REF!)</f>
        <v>#REF!</v>
      </c>
      <c r="G58" s="8" t="e">
        <f aca="false">(#REF!)</f>
        <v>#REF!</v>
      </c>
      <c r="H58" s="8" t="e">
        <f aca="false">(#REF!)</f>
        <v>#REF!</v>
      </c>
      <c r="I58" s="8" t="e">
        <f aca="false">(#REF!)</f>
        <v>#REF!</v>
      </c>
      <c r="J58" s="8" t="e">
        <f aca="false">(#REF!)</f>
        <v>#REF!</v>
      </c>
      <c r="K58" s="8" t="e">
        <f aca="false">(#REF!)</f>
        <v>#REF!</v>
      </c>
    </row>
    <row r="59" customFormat="false" ht="12.8" hidden="false" customHeight="false" outlineLevel="0" collapsed="false">
      <c r="A59" s="11"/>
      <c r="B59" s="7" t="s">
        <v>18</v>
      </c>
      <c r="C59" s="8" t="e">
        <f aca="false">(#REF!)</f>
        <v>#REF!</v>
      </c>
      <c r="D59" s="8" t="e">
        <f aca="false">(#REF!)</f>
        <v>#REF!</v>
      </c>
      <c r="E59" s="8" t="e">
        <f aca="false">(#REF!)</f>
        <v>#REF!</v>
      </c>
      <c r="F59" s="8" t="e">
        <f aca="false">(#REF!)</f>
        <v>#REF!</v>
      </c>
      <c r="G59" s="8" t="e">
        <f aca="false">(#REF!)</f>
        <v>#REF!</v>
      </c>
      <c r="H59" s="8" t="e">
        <f aca="false">(#REF!)</f>
        <v>#REF!</v>
      </c>
      <c r="I59" s="8" t="e">
        <f aca="false">(#REF!)</f>
        <v>#REF!</v>
      </c>
      <c r="J59" s="8" t="e">
        <f aca="false">(#REF!)</f>
        <v>#REF!</v>
      </c>
      <c r="K59" s="8" t="e">
        <f aca="false">(#REF!)</f>
        <v>#REF!</v>
      </c>
    </row>
    <row r="60" customFormat="false" ht="12.8" hidden="false" customHeight="false" outlineLevel="0" collapsed="false">
      <c r="A60" s="11"/>
      <c r="B60" s="7" t="s">
        <v>19</v>
      </c>
      <c r="C60" s="8" t="e">
        <f aca="false">(#REF!)</f>
        <v>#REF!</v>
      </c>
      <c r="D60" s="8" t="e">
        <f aca="false">(#REF!)</f>
        <v>#REF!</v>
      </c>
      <c r="E60" s="8" t="e">
        <f aca="false">(#REF!)</f>
        <v>#REF!</v>
      </c>
      <c r="F60" s="8" t="e">
        <f aca="false">(#REF!)</f>
        <v>#REF!</v>
      </c>
      <c r="G60" s="8" t="e">
        <f aca="false">(#REF!)</f>
        <v>#REF!</v>
      </c>
      <c r="H60" s="8" t="e">
        <f aca="false">(#REF!)</f>
        <v>#REF!</v>
      </c>
      <c r="I60" s="8" t="e">
        <f aca="false">(#REF!)</f>
        <v>#REF!</v>
      </c>
      <c r="J60" s="8" t="e">
        <f aca="false">(#REF!)</f>
        <v>#REF!</v>
      </c>
      <c r="K60" s="8" t="e">
        <f aca="false">(#REF!)</f>
        <v>#REF!</v>
      </c>
    </row>
    <row r="61" customFormat="false" ht="12.8" hidden="false" customHeight="false" outlineLevel="0" collapsed="false">
      <c r="A61" s="11"/>
      <c r="B61" s="7" t="s">
        <v>20</v>
      </c>
      <c r="C61" s="8" t="e">
        <f aca="false">(C60/C59)</f>
        <v>#REF!</v>
      </c>
      <c r="D61" s="8" t="e">
        <f aca="false">(D60/D59)</f>
        <v>#REF!</v>
      </c>
      <c r="E61" s="8" t="e">
        <f aca="false">(E60/E59)</f>
        <v>#REF!</v>
      </c>
      <c r="F61" s="8" t="e">
        <f aca="false">(F60/F59)</f>
        <v>#REF!</v>
      </c>
      <c r="G61" s="8" t="e">
        <f aca="false">(G60/G59)</f>
        <v>#REF!</v>
      </c>
      <c r="H61" s="8" t="e">
        <f aca="false">(H60/H59)</f>
        <v>#REF!</v>
      </c>
      <c r="I61" s="8" t="e">
        <f aca="false">(I60/I59)</f>
        <v>#REF!</v>
      </c>
      <c r="J61" s="8" t="e">
        <f aca="false">(J60/J59)</f>
        <v>#REF!</v>
      </c>
      <c r="K61" s="8" t="e">
        <f aca="false">(K60/K59)</f>
        <v>#REF!</v>
      </c>
    </row>
    <row r="62" customFormat="false" ht="12.8" hidden="false" customHeight="false" outlineLevel="0" collapsed="false">
      <c r="A62" s="11"/>
      <c r="B62" s="7" t="s">
        <v>21</v>
      </c>
      <c r="C62" s="8" t="e">
        <f aca="false">(C60/C58)</f>
        <v>#REF!</v>
      </c>
      <c r="D62" s="8" t="e">
        <f aca="false">(D60/D58)</f>
        <v>#REF!</v>
      </c>
      <c r="E62" s="8" t="e">
        <f aca="false">(E60/E58)</f>
        <v>#REF!</v>
      </c>
      <c r="F62" s="8" t="e">
        <f aca="false">(F60/F58)</f>
        <v>#REF!</v>
      </c>
      <c r="G62" s="8" t="e">
        <f aca="false">(G60/G58)</f>
        <v>#REF!</v>
      </c>
      <c r="H62" s="8" t="e">
        <f aca="false">(H60/H58)</f>
        <v>#REF!</v>
      </c>
      <c r="I62" s="8" t="e">
        <f aca="false">(I60/I58)</f>
        <v>#REF!</v>
      </c>
      <c r="J62" s="8" t="e">
        <f aca="false">(J60/J58)</f>
        <v>#REF!</v>
      </c>
      <c r="K62" s="8" t="e">
        <f aca="false">(K60/K58)</f>
        <v>#REF!</v>
      </c>
    </row>
    <row r="63" customFormat="false" ht="12.8" hidden="false" customHeight="false" outlineLevel="0" collapsed="false">
      <c r="A63" s="11"/>
      <c r="B63" s="7" t="s">
        <v>22</v>
      </c>
      <c r="C63" s="8" t="e">
        <f aca="false">((2*2 + 1)*C61*C62 / (2*2*C61 + C62))</f>
        <v>#REF!</v>
      </c>
      <c r="D63" s="8" t="e">
        <f aca="false">((2*2 + 1)*D61*D62 / (2*2*D61 + D62))</f>
        <v>#REF!</v>
      </c>
      <c r="E63" s="8" t="e">
        <f aca="false">((2*2 + 1)*E61*E62 / (2*2*E61 + E62))</f>
        <v>#REF!</v>
      </c>
      <c r="F63" s="8" t="e">
        <f aca="false">((2*2 + 1)*F61*F62 / (2*2*F61 + F62))</f>
        <v>#REF!</v>
      </c>
      <c r="G63" s="8" t="e">
        <f aca="false">((2*2 + 1)*G61*G62 / (2*2*G61 + G62))</f>
        <v>#REF!</v>
      </c>
      <c r="H63" s="8" t="e">
        <f aca="false">((2*2 + 1)*H61*H62 / (2*2*H61 + H62))</f>
        <v>#REF!</v>
      </c>
      <c r="I63" s="8" t="e">
        <f aca="false">((2*2 + 1)*I61*I62 / (2*2*I61 + I62))</f>
        <v>#REF!</v>
      </c>
      <c r="J63" s="8" t="e">
        <f aca="false">((2*2 + 1)*J61*J62 / (2*2*J61 + J62))</f>
        <v>#REF!</v>
      </c>
      <c r="K63" s="8" t="e">
        <f aca="false">((2*2 + 1)*K61*K62 / (2*2*K61 + K62))</f>
        <v>#REF!</v>
      </c>
    </row>
    <row r="64" customFormat="false" ht="12.8" hidden="false" customHeight="false" outlineLevel="0" collapsed="false">
      <c r="C64" s="13"/>
      <c r="D64" s="13"/>
      <c r="E64" s="13"/>
      <c r="F64" s="13"/>
      <c r="G64" s="13"/>
      <c r="H64" s="13"/>
      <c r="I64" s="13"/>
      <c r="J64" s="13"/>
      <c r="K64" s="13"/>
    </row>
    <row r="65" customFormat="false" ht="12.8" hidden="false" customHeight="false" outlineLevel="0" collapsed="false">
      <c r="A65" s="11" t="s">
        <v>24</v>
      </c>
      <c r="B65" s="7" t="s">
        <v>17</v>
      </c>
      <c r="C65" s="8" t="e">
        <f aca="false">(#REF!)</f>
        <v>#REF!</v>
      </c>
      <c r="D65" s="8" t="e">
        <f aca="false">(#REF!)</f>
        <v>#REF!</v>
      </c>
      <c r="E65" s="8" t="e">
        <f aca="false">(#REF!)</f>
        <v>#REF!</v>
      </c>
      <c r="F65" s="8" t="e">
        <f aca="false">(#REF!)</f>
        <v>#REF!</v>
      </c>
      <c r="G65" s="8" t="e">
        <f aca="false">(#REF!)</f>
        <v>#REF!</v>
      </c>
      <c r="H65" s="8" t="e">
        <f aca="false">(#REF!)</f>
        <v>#REF!</v>
      </c>
      <c r="I65" s="8" t="e">
        <f aca="false">(#REF!)</f>
        <v>#REF!</v>
      </c>
      <c r="J65" s="8" t="e">
        <f aca="false">(#REF!)</f>
        <v>#REF!</v>
      </c>
      <c r="K65" s="8" t="e">
        <f aca="false">(#REF!)</f>
        <v>#REF!</v>
      </c>
    </row>
    <row r="66" customFormat="false" ht="12.8" hidden="false" customHeight="false" outlineLevel="0" collapsed="false">
      <c r="A66" s="11"/>
      <c r="B66" s="7" t="s">
        <v>18</v>
      </c>
      <c r="C66" s="8" t="e">
        <f aca="false">(#REF!)</f>
        <v>#REF!</v>
      </c>
      <c r="D66" s="8" t="e">
        <f aca="false">(#REF!)</f>
        <v>#REF!</v>
      </c>
      <c r="E66" s="8" t="e">
        <f aca="false">(#REF!)</f>
        <v>#REF!</v>
      </c>
      <c r="F66" s="8" t="e">
        <f aca="false">(#REF!)</f>
        <v>#REF!</v>
      </c>
      <c r="G66" s="8" t="e">
        <f aca="false">(#REF!)</f>
        <v>#REF!</v>
      </c>
      <c r="H66" s="8" t="e">
        <f aca="false">(#REF!)</f>
        <v>#REF!</v>
      </c>
      <c r="I66" s="8" t="e">
        <f aca="false">(#REF!)</f>
        <v>#REF!</v>
      </c>
      <c r="J66" s="8" t="e">
        <f aca="false">(#REF!)</f>
        <v>#REF!</v>
      </c>
      <c r="K66" s="8" t="e">
        <f aca="false">(#REF!)</f>
        <v>#REF!</v>
      </c>
    </row>
    <row r="67" customFormat="false" ht="12.8" hidden="false" customHeight="false" outlineLevel="0" collapsed="false">
      <c r="A67" s="11"/>
      <c r="B67" s="7" t="s">
        <v>19</v>
      </c>
      <c r="C67" s="8" t="e">
        <f aca="false">(#REF!)</f>
        <v>#REF!</v>
      </c>
      <c r="D67" s="8" t="e">
        <f aca="false">(#REF!)</f>
        <v>#REF!</v>
      </c>
      <c r="E67" s="8" t="e">
        <f aca="false">(#REF!)</f>
        <v>#REF!</v>
      </c>
      <c r="F67" s="8" t="e">
        <f aca="false">(#REF!)</f>
        <v>#REF!</v>
      </c>
      <c r="G67" s="8" t="e">
        <f aca="false">(#REF!)</f>
        <v>#REF!</v>
      </c>
      <c r="H67" s="8" t="e">
        <f aca="false">(#REF!)</f>
        <v>#REF!</v>
      </c>
      <c r="I67" s="8" t="e">
        <f aca="false">(#REF!)</f>
        <v>#REF!</v>
      </c>
      <c r="J67" s="8" t="e">
        <f aca="false">(#REF!)</f>
        <v>#REF!</v>
      </c>
      <c r="K67" s="8" t="e">
        <f aca="false">(#REF!)</f>
        <v>#REF!</v>
      </c>
    </row>
    <row r="68" customFormat="false" ht="12.8" hidden="false" customHeight="false" outlineLevel="0" collapsed="false">
      <c r="A68" s="11"/>
      <c r="B68" s="7" t="s">
        <v>20</v>
      </c>
      <c r="C68" s="8" t="e">
        <f aca="false">(C67/C66)</f>
        <v>#REF!</v>
      </c>
      <c r="D68" s="8" t="e">
        <f aca="false">(D67/D66)</f>
        <v>#REF!</v>
      </c>
      <c r="E68" s="8" t="e">
        <f aca="false">(E67/E66)</f>
        <v>#REF!</v>
      </c>
      <c r="F68" s="8" t="e">
        <f aca="false">(F67/F66)</f>
        <v>#REF!</v>
      </c>
      <c r="G68" s="8" t="e">
        <f aca="false">(G67/G66)</f>
        <v>#REF!</v>
      </c>
      <c r="H68" s="8" t="e">
        <f aca="false">(H67/H66)</f>
        <v>#REF!</v>
      </c>
      <c r="I68" s="8" t="e">
        <f aca="false">(I67/I66)</f>
        <v>#REF!</v>
      </c>
      <c r="J68" s="8" t="e">
        <f aca="false">(J67/J66)</f>
        <v>#REF!</v>
      </c>
      <c r="K68" s="8" t="e">
        <f aca="false">(K67/K66)</f>
        <v>#REF!</v>
      </c>
    </row>
    <row r="69" customFormat="false" ht="12.8" hidden="false" customHeight="false" outlineLevel="0" collapsed="false">
      <c r="A69" s="11"/>
      <c r="B69" s="7" t="s">
        <v>21</v>
      </c>
      <c r="C69" s="8" t="e">
        <f aca="false">(C67/C65)</f>
        <v>#REF!</v>
      </c>
      <c r="D69" s="8" t="e">
        <f aca="false">(D67/D65)</f>
        <v>#REF!</v>
      </c>
      <c r="E69" s="8" t="e">
        <f aca="false">(E67/E65)</f>
        <v>#REF!</v>
      </c>
      <c r="F69" s="8" t="e">
        <f aca="false">(F67/F65)</f>
        <v>#REF!</v>
      </c>
      <c r="G69" s="8" t="e">
        <f aca="false">(G67/G65)</f>
        <v>#REF!</v>
      </c>
      <c r="H69" s="8" t="e">
        <f aca="false">(H67/H65)</f>
        <v>#REF!</v>
      </c>
      <c r="I69" s="8" t="e">
        <f aca="false">(I67/I65)</f>
        <v>#REF!</v>
      </c>
      <c r="J69" s="8" t="e">
        <f aca="false">(J67/J65)</f>
        <v>#REF!</v>
      </c>
      <c r="K69" s="8" t="e">
        <f aca="false">(K67/K65)</f>
        <v>#REF!</v>
      </c>
    </row>
    <row r="70" customFormat="false" ht="12.8" hidden="false" customHeight="false" outlineLevel="0" collapsed="false">
      <c r="A70" s="11"/>
      <c r="B70" s="7" t="s">
        <v>22</v>
      </c>
      <c r="C70" s="8" t="e">
        <f aca="false">((2*2 + 1)*C68*C69 / (2*2*C68 + C69))</f>
        <v>#REF!</v>
      </c>
      <c r="D70" s="8" t="e">
        <f aca="false">((2*2 + 1)*D68*D69 / (2*2*D68 + D69))</f>
        <v>#REF!</v>
      </c>
      <c r="E70" s="8" t="e">
        <f aca="false">((2*2 + 1)*E68*E69 / (2*2*E68 + E69))</f>
        <v>#REF!</v>
      </c>
      <c r="F70" s="8" t="e">
        <f aca="false">((2*2 + 1)*F68*F69 / (2*2*F68 + F69))</f>
        <v>#REF!</v>
      </c>
      <c r="G70" s="8" t="e">
        <f aca="false">((2*2 + 1)*G68*G69 / (2*2*G68 + G69))</f>
        <v>#REF!</v>
      </c>
      <c r="H70" s="8" t="e">
        <f aca="false">((2*2 + 1)*H68*H69 / (2*2*H68 + H69))</f>
        <v>#REF!</v>
      </c>
      <c r="I70" s="8" t="e">
        <f aca="false">((2*2 + 1)*I68*I69 / (2*2*I68 + I69))</f>
        <v>#REF!</v>
      </c>
      <c r="J70" s="8" t="e">
        <f aca="false">((2*2 + 1)*J68*J69 / (2*2*J68 + J69))</f>
        <v>#REF!</v>
      </c>
      <c r="K70" s="8" t="e">
        <f aca="false">((2*2 + 1)*K68*K69 / (2*2*K68 + K69))</f>
        <v>#REF!</v>
      </c>
    </row>
    <row r="71" customFormat="false" ht="12.8" hidden="false" customHeight="false" outlineLevel="0" collapsed="false">
      <c r="C71" s="13"/>
      <c r="D71" s="13"/>
      <c r="E71" s="13"/>
      <c r="F71" s="13"/>
      <c r="G71" s="13"/>
      <c r="H71" s="13"/>
      <c r="I71" s="13"/>
      <c r="J71" s="13"/>
      <c r="K71" s="13"/>
    </row>
    <row r="72" customFormat="false" ht="12.8" hidden="false" customHeight="false" outlineLevel="0" collapsed="false">
      <c r="A72" s="11" t="s">
        <v>25</v>
      </c>
      <c r="B72" s="7" t="s">
        <v>17</v>
      </c>
      <c r="C72" s="8" t="e">
        <f aca="false">(#REF!)</f>
        <v>#REF!</v>
      </c>
      <c r="D72" s="8" t="e">
        <f aca="false">(#REF!)</f>
        <v>#REF!</v>
      </c>
      <c r="E72" s="8" t="e">
        <f aca="false">(#REF!)</f>
        <v>#REF!</v>
      </c>
      <c r="F72" s="8" t="e">
        <f aca="false">(#REF!)</f>
        <v>#REF!</v>
      </c>
      <c r="G72" s="8" t="e">
        <f aca="false">(#REF!)</f>
        <v>#REF!</v>
      </c>
      <c r="H72" s="8" t="e">
        <f aca="false">(#REF!)</f>
        <v>#REF!</v>
      </c>
      <c r="I72" s="8" t="e">
        <f aca="false">(#REF!)</f>
        <v>#REF!</v>
      </c>
      <c r="J72" s="8" t="e">
        <f aca="false">(#REF!)</f>
        <v>#REF!</v>
      </c>
      <c r="K72" s="8" t="e">
        <f aca="false">(#REF!)</f>
        <v>#REF!</v>
      </c>
    </row>
    <row r="73" customFormat="false" ht="12.8" hidden="false" customHeight="false" outlineLevel="0" collapsed="false">
      <c r="A73" s="11"/>
      <c r="B73" s="7" t="s">
        <v>18</v>
      </c>
      <c r="C73" s="8" t="e">
        <f aca="false">(#REF!)</f>
        <v>#REF!</v>
      </c>
      <c r="D73" s="8" t="e">
        <f aca="false">(#REF!)</f>
        <v>#REF!</v>
      </c>
      <c r="E73" s="8" t="e">
        <f aca="false">(#REF!)</f>
        <v>#REF!</v>
      </c>
      <c r="F73" s="8" t="e">
        <f aca="false">(#REF!)</f>
        <v>#REF!</v>
      </c>
      <c r="G73" s="8" t="e">
        <f aca="false">(#REF!)</f>
        <v>#REF!</v>
      </c>
      <c r="H73" s="8" t="e">
        <f aca="false">(#REF!)</f>
        <v>#REF!</v>
      </c>
      <c r="I73" s="8" t="e">
        <f aca="false">(#REF!)</f>
        <v>#REF!</v>
      </c>
      <c r="J73" s="8" t="e">
        <f aca="false">(#REF!)</f>
        <v>#REF!</v>
      </c>
      <c r="K73" s="8" t="e">
        <f aca="false">(#REF!)</f>
        <v>#REF!</v>
      </c>
    </row>
    <row r="74" customFormat="false" ht="12.8" hidden="false" customHeight="false" outlineLevel="0" collapsed="false">
      <c r="A74" s="11"/>
      <c r="B74" s="7" t="s">
        <v>19</v>
      </c>
      <c r="C74" s="8" t="e">
        <f aca="false">(#REF!)</f>
        <v>#REF!</v>
      </c>
      <c r="D74" s="8" t="e">
        <f aca="false">(#REF!)</f>
        <v>#REF!</v>
      </c>
      <c r="E74" s="8" t="e">
        <f aca="false">(#REF!)</f>
        <v>#REF!</v>
      </c>
      <c r="F74" s="8" t="e">
        <f aca="false">(#REF!)</f>
        <v>#REF!</v>
      </c>
      <c r="G74" s="8" t="e">
        <f aca="false">(#REF!)</f>
        <v>#REF!</v>
      </c>
      <c r="H74" s="8" t="e">
        <f aca="false">(#REF!)</f>
        <v>#REF!</v>
      </c>
      <c r="I74" s="8" t="e">
        <f aca="false">(#REF!)</f>
        <v>#REF!</v>
      </c>
      <c r="J74" s="8" t="e">
        <f aca="false">(#REF!)</f>
        <v>#REF!</v>
      </c>
      <c r="K74" s="8" t="e">
        <f aca="false">(#REF!)</f>
        <v>#REF!</v>
      </c>
    </row>
    <row r="75" customFormat="false" ht="12.8" hidden="false" customHeight="false" outlineLevel="0" collapsed="false">
      <c r="A75" s="11"/>
      <c r="B75" s="7" t="s">
        <v>20</v>
      </c>
      <c r="C75" s="8" t="e">
        <f aca="false">(C74/C73)</f>
        <v>#REF!</v>
      </c>
      <c r="D75" s="8" t="e">
        <f aca="false">(D74/D73)</f>
        <v>#REF!</v>
      </c>
      <c r="E75" s="8" t="e">
        <f aca="false">(E74/E73)</f>
        <v>#REF!</v>
      </c>
      <c r="F75" s="8" t="e">
        <f aca="false">(F74/F73)</f>
        <v>#REF!</v>
      </c>
      <c r="G75" s="8" t="e">
        <f aca="false">(G74/G73)</f>
        <v>#REF!</v>
      </c>
      <c r="H75" s="8" t="e">
        <f aca="false">(H74/H73)</f>
        <v>#REF!</v>
      </c>
      <c r="I75" s="8" t="e">
        <f aca="false">(I74/I73)</f>
        <v>#REF!</v>
      </c>
      <c r="J75" s="8" t="e">
        <f aca="false">(J74/J73)</f>
        <v>#REF!</v>
      </c>
      <c r="K75" s="8" t="e">
        <f aca="false">(K74/K73)</f>
        <v>#REF!</v>
      </c>
    </row>
    <row r="76" customFormat="false" ht="12.8" hidden="false" customHeight="false" outlineLevel="0" collapsed="false">
      <c r="A76" s="11"/>
      <c r="B76" s="7" t="s">
        <v>21</v>
      </c>
      <c r="C76" s="8" t="e">
        <f aca="false">(C74/C72)</f>
        <v>#REF!</v>
      </c>
      <c r="D76" s="8" t="e">
        <f aca="false">(D74/D72)</f>
        <v>#REF!</v>
      </c>
      <c r="E76" s="8" t="e">
        <f aca="false">(E74/E72)</f>
        <v>#REF!</v>
      </c>
      <c r="F76" s="8" t="e">
        <f aca="false">(F74/F72)</f>
        <v>#REF!</v>
      </c>
      <c r="G76" s="8" t="e">
        <f aca="false">(G74/G72)</f>
        <v>#REF!</v>
      </c>
      <c r="H76" s="8" t="e">
        <f aca="false">(H74/H72)</f>
        <v>#REF!</v>
      </c>
      <c r="I76" s="8" t="e">
        <f aca="false">(I74/I72)</f>
        <v>#REF!</v>
      </c>
      <c r="J76" s="8" t="e">
        <f aca="false">(J74/J72)</f>
        <v>#REF!</v>
      </c>
      <c r="K76" s="8" t="e">
        <f aca="false">(K74/K72)</f>
        <v>#REF!</v>
      </c>
    </row>
    <row r="77" customFormat="false" ht="12.8" hidden="false" customHeight="false" outlineLevel="0" collapsed="false">
      <c r="A77" s="11"/>
      <c r="B77" s="7" t="s">
        <v>22</v>
      </c>
      <c r="C77" s="8" t="e">
        <f aca="false">((2*2 + 1)*C75*C76 / (2*2*C75 + C76))</f>
        <v>#REF!</v>
      </c>
      <c r="D77" s="8" t="e">
        <f aca="false">((2*2 + 1)*D75*D76 / (2*2*D75 + D76))</f>
        <v>#REF!</v>
      </c>
      <c r="E77" s="8" t="e">
        <f aca="false">((2*2 + 1)*E75*E76 / (2*2*E75 + E76))</f>
        <v>#REF!</v>
      </c>
      <c r="F77" s="8" t="e">
        <f aca="false">((2*2 + 1)*F75*F76 / (2*2*F75 + F76))</f>
        <v>#REF!</v>
      </c>
      <c r="G77" s="8" t="e">
        <f aca="false">((2*2 + 1)*G75*G76 / (2*2*G75 + G76))</f>
        <v>#REF!</v>
      </c>
      <c r="H77" s="8" t="e">
        <f aca="false">((2*2 + 1)*H75*H76 / (2*2*H75 + H76))</f>
        <v>#REF!</v>
      </c>
      <c r="I77" s="8" t="e">
        <f aca="false">((2*2 + 1)*I75*I76 / (2*2*I75 + I76))</f>
        <v>#REF!</v>
      </c>
      <c r="J77" s="8" t="e">
        <f aca="false">((2*2 + 1)*J75*J76 / (2*2*J75 + J76))</f>
        <v>#REF!</v>
      </c>
      <c r="K77" s="8" t="e">
        <f aca="false">((2*2 + 1)*K75*K76 / (2*2*K75 + K76))</f>
        <v>#REF!</v>
      </c>
    </row>
    <row r="78" customFormat="false" ht="12.8" hidden="false" customHeight="false" outlineLevel="0" collapsed="false">
      <c r="C78" s="13"/>
      <c r="D78" s="13"/>
      <c r="E78" s="13"/>
      <c r="F78" s="13"/>
      <c r="G78" s="13"/>
      <c r="H78" s="13"/>
      <c r="I78" s="13"/>
      <c r="J78" s="13"/>
      <c r="K78" s="13"/>
    </row>
    <row r="79" customFormat="false" ht="12.8" hidden="false" customHeight="false" outlineLevel="0" collapsed="false">
      <c r="A79" s="11" t="s">
        <v>26</v>
      </c>
      <c r="B79" s="7" t="s">
        <v>17</v>
      </c>
      <c r="C79" s="8" t="e">
        <f aca="false">(#REF!)</f>
        <v>#REF!</v>
      </c>
      <c r="D79" s="8" t="e">
        <f aca="false">(#REF!)</f>
        <v>#REF!</v>
      </c>
      <c r="E79" s="8" t="e">
        <f aca="false">(#REF!)</f>
        <v>#REF!</v>
      </c>
      <c r="F79" s="8" t="e">
        <f aca="false">(#REF!)</f>
        <v>#REF!</v>
      </c>
      <c r="G79" s="8" t="e">
        <f aca="false">(#REF!)</f>
        <v>#REF!</v>
      </c>
      <c r="H79" s="8" t="e">
        <f aca="false">(#REF!)</f>
        <v>#REF!</v>
      </c>
      <c r="I79" s="8" t="e">
        <f aca="false">(#REF!)</f>
        <v>#REF!</v>
      </c>
      <c r="J79" s="8" t="e">
        <f aca="false">(#REF!)</f>
        <v>#REF!</v>
      </c>
      <c r="K79" s="8" t="e">
        <f aca="false">(#REF!)</f>
        <v>#REF!</v>
      </c>
    </row>
    <row r="80" customFormat="false" ht="12.8" hidden="false" customHeight="false" outlineLevel="0" collapsed="false">
      <c r="A80" s="11"/>
      <c r="B80" s="7" t="s">
        <v>18</v>
      </c>
      <c r="C80" s="8" t="e">
        <f aca="false">(#REF!)</f>
        <v>#REF!</v>
      </c>
      <c r="D80" s="8" t="e">
        <f aca="false">(#REF!)</f>
        <v>#REF!</v>
      </c>
      <c r="E80" s="8" t="e">
        <f aca="false">(#REF!)</f>
        <v>#REF!</v>
      </c>
      <c r="F80" s="8" t="e">
        <f aca="false">(#REF!)</f>
        <v>#REF!</v>
      </c>
      <c r="G80" s="8" t="e">
        <f aca="false">(#REF!)</f>
        <v>#REF!</v>
      </c>
      <c r="H80" s="8" t="e">
        <f aca="false">(#REF!)</f>
        <v>#REF!</v>
      </c>
      <c r="I80" s="8" t="e">
        <f aca="false">(#REF!)</f>
        <v>#REF!</v>
      </c>
      <c r="J80" s="8" t="e">
        <f aca="false">(#REF!)</f>
        <v>#REF!</v>
      </c>
      <c r="K80" s="8" t="e">
        <f aca="false">(#REF!)</f>
        <v>#REF!</v>
      </c>
    </row>
    <row r="81" customFormat="false" ht="12.8" hidden="false" customHeight="false" outlineLevel="0" collapsed="false">
      <c r="A81" s="11"/>
      <c r="B81" s="7" t="s">
        <v>19</v>
      </c>
      <c r="C81" s="8" t="e">
        <f aca="false">(#REF!)</f>
        <v>#REF!</v>
      </c>
      <c r="D81" s="8" t="e">
        <f aca="false">(#REF!)</f>
        <v>#REF!</v>
      </c>
      <c r="E81" s="8" t="e">
        <f aca="false">(#REF!)</f>
        <v>#REF!</v>
      </c>
      <c r="F81" s="8" t="e">
        <f aca="false">(#REF!)</f>
        <v>#REF!</v>
      </c>
      <c r="G81" s="8" t="e">
        <f aca="false">(#REF!)</f>
        <v>#REF!</v>
      </c>
      <c r="H81" s="8" t="e">
        <f aca="false">(#REF!)</f>
        <v>#REF!</v>
      </c>
      <c r="I81" s="8" t="e">
        <f aca="false">(#REF!)</f>
        <v>#REF!</v>
      </c>
      <c r="J81" s="8" t="e">
        <f aca="false">(#REF!)</f>
        <v>#REF!</v>
      </c>
      <c r="K81" s="8" t="e">
        <f aca="false">(#REF!)</f>
        <v>#REF!</v>
      </c>
    </row>
    <row r="82" customFormat="false" ht="12.8" hidden="false" customHeight="false" outlineLevel="0" collapsed="false">
      <c r="A82" s="11"/>
      <c r="B82" s="7" t="s">
        <v>20</v>
      </c>
      <c r="C82" s="8" t="e">
        <f aca="false">(C81/C80)</f>
        <v>#REF!</v>
      </c>
      <c r="D82" s="8" t="e">
        <f aca="false">(D81/D80)</f>
        <v>#REF!</v>
      </c>
      <c r="E82" s="8" t="e">
        <f aca="false">(E81/E80)</f>
        <v>#REF!</v>
      </c>
      <c r="F82" s="8" t="e">
        <f aca="false">(F81/F80)</f>
        <v>#REF!</v>
      </c>
      <c r="G82" s="8" t="e">
        <f aca="false">(G81/G80)</f>
        <v>#REF!</v>
      </c>
      <c r="H82" s="8" t="e">
        <f aca="false">(H81/H80)</f>
        <v>#REF!</v>
      </c>
      <c r="I82" s="8" t="e">
        <f aca="false">(I81/I80)</f>
        <v>#REF!</v>
      </c>
      <c r="J82" s="8" t="e">
        <f aca="false">(J81/J80)</f>
        <v>#REF!</v>
      </c>
      <c r="K82" s="8" t="e">
        <f aca="false">(K81/K80)</f>
        <v>#REF!</v>
      </c>
    </row>
    <row r="83" customFormat="false" ht="12.8" hidden="false" customHeight="false" outlineLevel="0" collapsed="false">
      <c r="A83" s="11"/>
      <c r="B83" s="7" t="s">
        <v>21</v>
      </c>
      <c r="C83" s="8" t="e">
        <f aca="false">(C81/C79)</f>
        <v>#REF!</v>
      </c>
      <c r="D83" s="8" t="e">
        <f aca="false">(D81/D79)</f>
        <v>#REF!</v>
      </c>
      <c r="E83" s="8" t="e">
        <f aca="false">(E81/E79)</f>
        <v>#REF!</v>
      </c>
      <c r="F83" s="8" t="e">
        <f aca="false">(F81/F79)</f>
        <v>#REF!</v>
      </c>
      <c r="G83" s="8" t="e">
        <f aca="false">(G81/G79)</f>
        <v>#REF!</v>
      </c>
      <c r="H83" s="8" t="e">
        <f aca="false">(H81/H79)</f>
        <v>#REF!</v>
      </c>
      <c r="I83" s="8" t="e">
        <f aca="false">(I81/I79)</f>
        <v>#REF!</v>
      </c>
      <c r="J83" s="8" t="e">
        <f aca="false">(J81/J79)</f>
        <v>#REF!</v>
      </c>
      <c r="K83" s="8" t="e">
        <f aca="false">(K81/K79)</f>
        <v>#REF!</v>
      </c>
    </row>
    <row r="84" customFormat="false" ht="12.8" hidden="false" customHeight="false" outlineLevel="0" collapsed="false">
      <c r="A84" s="11"/>
      <c r="B84" s="7" t="s">
        <v>22</v>
      </c>
      <c r="C84" s="8" t="e">
        <f aca="false">((2*2 + 1)*C82*C83 / (2*2*C82 + C83))</f>
        <v>#REF!</v>
      </c>
      <c r="D84" s="8" t="e">
        <f aca="false">((2*2 + 1)*D82*D83 / (2*2*D82 + D83))</f>
        <v>#REF!</v>
      </c>
      <c r="E84" s="8" t="e">
        <f aca="false">((2*2 + 1)*E82*E83 / (2*2*E82 + E83))</f>
        <v>#REF!</v>
      </c>
      <c r="F84" s="8" t="e">
        <f aca="false">((2*2 + 1)*F82*F83 / (2*2*F82 + F83))</f>
        <v>#REF!</v>
      </c>
      <c r="G84" s="8" t="e">
        <f aca="false">((2*2 + 1)*G82*G83 / (2*2*G82 + G83))</f>
        <v>#REF!</v>
      </c>
      <c r="H84" s="8" t="e">
        <f aca="false">((2*2 + 1)*H82*H83 / (2*2*H82 + H83))</f>
        <v>#REF!</v>
      </c>
      <c r="I84" s="8" t="e">
        <f aca="false">((2*2 + 1)*I82*I83 / (2*2*I82 + I83))</f>
        <v>#REF!</v>
      </c>
      <c r="J84" s="8" t="e">
        <f aca="false">((2*2 + 1)*J82*J83 / (2*2*J82 + J83))</f>
        <v>#REF!</v>
      </c>
      <c r="K84" s="8" t="e">
        <f aca="false">((2*2 + 1)*K82*K83 / (2*2*K82 + K83))</f>
        <v>#REF!</v>
      </c>
    </row>
    <row r="85" customFormat="false" ht="12.8" hidden="false" customHeight="false" outlineLevel="0" collapsed="false">
      <c r="C85" s="13"/>
      <c r="D85" s="13"/>
      <c r="E85" s="13"/>
      <c r="F85" s="13"/>
      <c r="G85" s="13"/>
      <c r="H85" s="13"/>
      <c r="I85" s="13"/>
      <c r="J85" s="13"/>
      <c r="K85" s="13"/>
    </row>
    <row r="86" customFormat="false" ht="12.8" hidden="false" customHeight="false" outlineLevel="0" collapsed="false">
      <c r="A86" s="11" t="s">
        <v>27</v>
      </c>
      <c r="B86" s="7" t="s">
        <v>20</v>
      </c>
      <c r="C86" s="8" t="e">
        <f aca="false">(C61+C68+C75+C82)/4</f>
        <v>#REF!</v>
      </c>
      <c r="D86" s="8" t="e">
        <f aca="false">(D61+D68+D75+D82)/4</f>
        <v>#REF!</v>
      </c>
      <c r="E86" s="8" t="e">
        <f aca="false">(E61+E68+E75+E82)/4</f>
        <v>#REF!</v>
      </c>
      <c r="F86" s="8" t="e">
        <f aca="false">(F61+F68+F75+F82)/4</f>
        <v>#REF!</v>
      </c>
      <c r="G86" s="8" t="e">
        <f aca="false">(G61+G68+G75+G82)/4</f>
        <v>#REF!</v>
      </c>
      <c r="H86" s="8" t="e">
        <f aca="false">(H61+H68+H75+H82)/4</f>
        <v>#REF!</v>
      </c>
      <c r="I86" s="8" t="e">
        <f aca="false">(I61+I68+I75+I82)/4</f>
        <v>#REF!</v>
      </c>
      <c r="J86" s="8" t="e">
        <f aca="false">(J61+J68+J75+J82)/4</f>
        <v>#REF!</v>
      </c>
      <c r="K86" s="8" t="e">
        <f aca="false">(K61+K68+K75+K82)/4</f>
        <v>#REF!</v>
      </c>
    </row>
    <row r="87" customFormat="false" ht="12.8" hidden="false" customHeight="false" outlineLevel="0" collapsed="false">
      <c r="A87" s="11"/>
      <c r="B87" s="7" t="s">
        <v>21</v>
      </c>
      <c r="C87" s="8" t="e">
        <f aca="false">(C62+C69+C76+C83)/4</f>
        <v>#REF!</v>
      </c>
      <c r="D87" s="8" t="e">
        <f aca="false">(D62+D69+D76+D83)/4</f>
        <v>#REF!</v>
      </c>
      <c r="E87" s="8" t="e">
        <f aca="false">(E62+E69+E76+E83)/4</f>
        <v>#REF!</v>
      </c>
      <c r="F87" s="8" t="e">
        <f aca="false">(F62+F69+F76+F83)/4</f>
        <v>#REF!</v>
      </c>
      <c r="G87" s="8" t="e">
        <f aca="false">(G62+G69+G76+G83)/4</f>
        <v>#REF!</v>
      </c>
      <c r="H87" s="8" t="e">
        <f aca="false">(H62+H69+H76+H83)/4</f>
        <v>#REF!</v>
      </c>
      <c r="I87" s="8" t="e">
        <f aca="false">(I62+I69+I76+I83)/4</f>
        <v>#REF!</v>
      </c>
      <c r="J87" s="8" t="e">
        <f aca="false">(J62+J69+J76+J83)/4</f>
        <v>#REF!</v>
      </c>
      <c r="K87" s="8" t="e">
        <f aca="false">(K62+K69+K76+K83)/4</f>
        <v>#REF!</v>
      </c>
    </row>
    <row r="88" customFormat="false" ht="12.8" hidden="false" customHeight="false" outlineLevel="0" collapsed="false">
      <c r="A88" s="11"/>
      <c r="B88" s="7" t="s">
        <v>22</v>
      </c>
      <c r="C88" s="8" t="e">
        <f aca="false">(C63+C70+C77+C84)/4</f>
        <v>#REF!</v>
      </c>
      <c r="D88" s="8" t="e">
        <f aca="false">(D63+D70+D77+D84)/4</f>
        <v>#REF!</v>
      </c>
      <c r="E88" s="8" t="e">
        <f aca="false">(E63+E70+E77+E84)/4</f>
        <v>#REF!</v>
      </c>
      <c r="F88" s="8" t="e">
        <f aca="false">(F63+F70+F77+F84)/4</f>
        <v>#REF!</v>
      </c>
      <c r="G88" s="8" t="e">
        <f aca="false">(G63+G70+G77+G84)/4</f>
        <v>#REF!</v>
      </c>
      <c r="H88" s="8" t="e">
        <f aca="false">(H63+H70+H77+H84)/4</f>
        <v>#REF!</v>
      </c>
      <c r="I88" s="8" t="e">
        <f aca="false">(I63+I70+I77+I84)/4</f>
        <v>#REF!</v>
      </c>
      <c r="J88" s="8" t="e">
        <f aca="false">(J63+J70+J77+J84)/4</f>
        <v>#REF!</v>
      </c>
      <c r="K88" s="8" t="e">
        <f aca="false">(K63+K70+K77+K84)/4</f>
        <v>#REF!</v>
      </c>
    </row>
    <row r="89" customFormat="false" ht="12.8" hidden="false" customHeight="false" outlineLevel="0" collapsed="false">
      <c r="B89" s="4" t="s">
        <v>29</v>
      </c>
      <c r="C89" s="4"/>
      <c r="D89" s="4"/>
      <c r="E89" s="4"/>
      <c r="F89" s="4"/>
      <c r="G89" s="4"/>
      <c r="H89" s="4"/>
      <c r="I89" s="4"/>
      <c r="J89" s="4"/>
      <c r="K89" s="4"/>
    </row>
    <row r="90" customFormat="false" ht="12.8" hidden="false" customHeight="false" outlineLevel="0" collapsed="false">
      <c r="B90" s="4"/>
      <c r="C90" s="4"/>
      <c r="D90" s="4"/>
      <c r="E90" s="4"/>
      <c r="F90" s="4"/>
      <c r="G90" s="4"/>
      <c r="H90" s="4"/>
      <c r="I90" s="4"/>
      <c r="J90" s="4"/>
      <c r="K90" s="4"/>
    </row>
    <row r="91" customFormat="false" ht="12.8" hidden="false" customHeight="false" outlineLevel="0" collapsed="false">
      <c r="A91" s="11" t="s">
        <v>23</v>
      </c>
      <c r="B91" s="7" t="s">
        <v>17</v>
      </c>
      <c r="C91" s="8" t="n">
        <v>11</v>
      </c>
      <c r="D91" s="8" t="n">
        <v>9</v>
      </c>
      <c r="E91" s="8" t="n">
        <v>5</v>
      </c>
      <c r="F91" s="8" t="n">
        <v>15</v>
      </c>
      <c r="G91" s="8" t="n">
        <v>3</v>
      </c>
      <c r="H91" s="8" t="n">
        <v>7</v>
      </c>
      <c r="I91" s="8" t="n">
        <v>8</v>
      </c>
      <c r="J91" s="8" t="n">
        <v>12</v>
      </c>
      <c r="K91" s="8" t="n">
        <v>5</v>
      </c>
    </row>
    <row r="92" customFormat="false" ht="12.8" hidden="false" customHeight="false" outlineLevel="0" collapsed="false">
      <c r="A92" s="11"/>
      <c r="B92" s="7" t="s">
        <v>18</v>
      </c>
      <c r="C92" s="8" t="e">
        <f aca="false">(#REF!)</f>
        <v>#REF!</v>
      </c>
      <c r="D92" s="8" t="e">
        <f aca="false">(#REF!)</f>
        <v>#REF!</v>
      </c>
      <c r="E92" s="8" t="e">
        <f aca="false">(#REF!)</f>
        <v>#REF!</v>
      </c>
      <c r="F92" s="8" t="e">
        <f aca="false">(#REF!)</f>
        <v>#REF!</v>
      </c>
      <c r="G92" s="8" t="e">
        <f aca="false">(#REF!)</f>
        <v>#REF!</v>
      </c>
      <c r="H92" s="8" t="e">
        <f aca="false">(#REF!)</f>
        <v>#REF!</v>
      </c>
      <c r="I92" s="8" t="e">
        <f aca="false">(#REF!)</f>
        <v>#REF!</v>
      </c>
      <c r="J92" s="8" t="e">
        <f aca="false">(#REF!)</f>
        <v>#REF!</v>
      </c>
      <c r="K92" s="8" t="e">
        <f aca="false">(#REF!)</f>
        <v>#REF!</v>
      </c>
    </row>
    <row r="93" customFormat="false" ht="12.8" hidden="false" customHeight="false" outlineLevel="0" collapsed="false">
      <c r="A93" s="11"/>
      <c r="B93" s="7" t="s">
        <v>19</v>
      </c>
      <c r="C93" s="8" t="e">
        <f aca="false">(#REF!)</f>
        <v>#REF!</v>
      </c>
      <c r="D93" s="8" t="e">
        <f aca="false">(#REF!)</f>
        <v>#REF!</v>
      </c>
      <c r="E93" s="8" t="e">
        <f aca="false">(#REF!)</f>
        <v>#REF!</v>
      </c>
      <c r="F93" s="8" t="e">
        <f aca="false">(#REF!)</f>
        <v>#REF!</v>
      </c>
      <c r="G93" s="8" t="e">
        <f aca="false">(#REF!)</f>
        <v>#REF!</v>
      </c>
      <c r="H93" s="8" t="e">
        <f aca="false">(#REF!)</f>
        <v>#REF!</v>
      </c>
      <c r="I93" s="8" t="e">
        <f aca="false">(#REF!)</f>
        <v>#REF!</v>
      </c>
      <c r="J93" s="8" t="e">
        <f aca="false">(#REF!)</f>
        <v>#REF!</v>
      </c>
      <c r="K93" s="8" t="e">
        <f aca="false">(#REF!)</f>
        <v>#REF!</v>
      </c>
    </row>
    <row r="94" customFormat="false" ht="12.8" hidden="false" customHeight="false" outlineLevel="0" collapsed="false">
      <c r="A94" s="11"/>
      <c r="B94" s="7" t="s">
        <v>20</v>
      </c>
      <c r="C94" s="8" t="e">
        <f aca="false">(C93/C92)</f>
        <v>#REF!</v>
      </c>
      <c r="D94" s="8" t="e">
        <f aca="false">(D93/D92)</f>
        <v>#REF!</v>
      </c>
      <c r="E94" s="8" t="e">
        <f aca="false">(E93/E92)</f>
        <v>#REF!</v>
      </c>
      <c r="F94" s="8" t="e">
        <f aca="false">(F93/F92)</f>
        <v>#REF!</v>
      </c>
      <c r="G94" s="8" t="e">
        <f aca="false">(G93/G92)</f>
        <v>#REF!</v>
      </c>
      <c r="H94" s="8" t="e">
        <f aca="false">(H93/H92)</f>
        <v>#REF!</v>
      </c>
      <c r="I94" s="8" t="e">
        <f aca="false">(I93/I92)</f>
        <v>#REF!</v>
      </c>
      <c r="J94" s="8" t="e">
        <f aca="false">(J93/J92)</f>
        <v>#REF!</v>
      </c>
      <c r="K94" s="8" t="e">
        <f aca="false">(K93/K92)</f>
        <v>#REF!</v>
      </c>
    </row>
    <row r="95" customFormat="false" ht="12.8" hidden="false" customHeight="false" outlineLevel="0" collapsed="false">
      <c r="A95" s="11"/>
      <c r="B95" s="7" t="s">
        <v>21</v>
      </c>
      <c r="C95" s="8" t="e">
        <f aca="false">(C93/C91)</f>
        <v>#REF!</v>
      </c>
      <c r="D95" s="8" t="e">
        <f aca="false">(D93/D91)</f>
        <v>#REF!</v>
      </c>
      <c r="E95" s="8" t="e">
        <f aca="false">(E93/E91)</f>
        <v>#REF!</v>
      </c>
      <c r="F95" s="8" t="e">
        <f aca="false">(F93/F91)</f>
        <v>#REF!</v>
      </c>
      <c r="G95" s="8" t="e">
        <f aca="false">(G93/G91)</f>
        <v>#REF!</v>
      </c>
      <c r="H95" s="8" t="e">
        <f aca="false">(H93/H91)</f>
        <v>#REF!</v>
      </c>
      <c r="I95" s="8" t="e">
        <f aca="false">(I93/I91)</f>
        <v>#REF!</v>
      </c>
      <c r="J95" s="8" t="e">
        <f aca="false">(J93/J91)</f>
        <v>#REF!</v>
      </c>
      <c r="K95" s="8" t="e">
        <f aca="false">(K93/K91)</f>
        <v>#REF!</v>
      </c>
    </row>
    <row r="96" customFormat="false" ht="12.8" hidden="false" customHeight="false" outlineLevel="0" collapsed="false">
      <c r="A96" s="11"/>
      <c r="B96" s="7" t="s">
        <v>22</v>
      </c>
      <c r="C96" s="8" t="e">
        <f aca="false">((2*2 + 1)*C94*C95 / (2*2*C94 + C95))</f>
        <v>#REF!</v>
      </c>
      <c r="D96" s="8" t="e">
        <f aca="false">((2*2 + 1)*D94*D95 / (2*2*D94 + D95))</f>
        <v>#REF!</v>
      </c>
      <c r="E96" s="8" t="e">
        <f aca="false">((2*2 + 1)*E94*E95 / (2*2*E94 + E95))</f>
        <v>#REF!</v>
      </c>
      <c r="F96" s="8" t="e">
        <f aca="false">((2*2 + 1)*F94*F95 / (2*2*F94 + F95))</f>
        <v>#REF!</v>
      </c>
      <c r="G96" s="8" t="e">
        <f aca="false">((2*2 + 1)*G94*G95 / (2*2*G94 + G95))</f>
        <v>#REF!</v>
      </c>
      <c r="H96" s="8" t="e">
        <f aca="false">((2*2 + 1)*H94*H95 / (2*2*H94 + H95))</f>
        <v>#REF!</v>
      </c>
      <c r="I96" s="8" t="e">
        <f aca="false">((2*2 + 1)*I94*I95 / (2*2*I94 + I95))</f>
        <v>#REF!</v>
      </c>
      <c r="J96" s="8" t="e">
        <f aca="false">((2*2 + 1)*J94*J95 / (2*2*J94 + J95))</f>
        <v>#REF!</v>
      </c>
      <c r="K96" s="8" t="e">
        <f aca="false">((2*2 + 1)*K94*K95 / (2*2*K94 + K95))</f>
        <v>#REF!</v>
      </c>
    </row>
    <row r="97" customFormat="false" ht="12.8" hidden="false" customHeight="false" outlineLevel="0" collapsed="false">
      <c r="C97" s="13"/>
      <c r="D97" s="13"/>
      <c r="E97" s="13"/>
      <c r="F97" s="13"/>
      <c r="G97" s="13"/>
      <c r="H97" s="13"/>
      <c r="I97" s="13"/>
      <c r="J97" s="13"/>
      <c r="K97" s="13"/>
    </row>
    <row r="98" customFormat="false" ht="12.8" hidden="false" customHeight="false" outlineLevel="0" collapsed="false">
      <c r="A98" s="11" t="s">
        <v>24</v>
      </c>
      <c r="B98" s="7" t="s">
        <v>17</v>
      </c>
      <c r="C98" s="8" t="n">
        <v>18</v>
      </c>
      <c r="D98" s="8" t="n">
        <v>17</v>
      </c>
      <c r="E98" s="8" t="n">
        <v>14</v>
      </c>
      <c r="F98" s="8" t="n">
        <v>25</v>
      </c>
      <c r="G98" s="8" t="n">
        <v>5</v>
      </c>
      <c r="H98" s="8" t="n">
        <v>11</v>
      </c>
      <c r="I98" s="8" t="n">
        <v>12</v>
      </c>
      <c r="J98" s="8" t="n">
        <v>14</v>
      </c>
      <c r="K98" s="8" t="n">
        <v>8</v>
      </c>
    </row>
    <row r="99" customFormat="false" ht="12.8" hidden="false" customHeight="false" outlineLevel="0" collapsed="false">
      <c r="A99" s="11"/>
      <c r="B99" s="7" t="s">
        <v>18</v>
      </c>
      <c r="C99" s="8" t="e">
        <f aca="false">(#REF!)</f>
        <v>#REF!</v>
      </c>
      <c r="D99" s="8" t="e">
        <f aca="false">(#REF!)</f>
        <v>#REF!</v>
      </c>
      <c r="E99" s="8" t="e">
        <f aca="false">(#REF!)</f>
        <v>#REF!</v>
      </c>
      <c r="F99" s="8" t="e">
        <f aca="false">(#REF!)</f>
        <v>#REF!</v>
      </c>
      <c r="G99" s="8" t="e">
        <f aca="false">(#REF!)</f>
        <v>#REF!</v>
      </c>
      <c r="H99" s="8" t="e">
        <f aca="false">(#REF!)</f>
        <v>#REF!</v>
      </c>
      <c r="I99" s="8" t="e">
        <f aca="false">(#REF!)</f>
        <v>#REF!</v>
      </c>
      <c r="J99" s="8" t="e">
        <f aca="false">(#REF!)</f>
        <v>#REF!</v>
      </c>
      <c r="K99" s="8" t="e">
        <f aca="false">(#REF!)</f>
        <v>#REF!</v>
      </c>
    </row>
    <row r="100" customFormat="false" ht="12.8" hidden="false" customHeight="false" outlineLevel="0" collapsed="false">
      <c r="A100" s="11"/>
      <c r="B100" s="7" t="s">
        <v>19</v>
      </c>
      <c r="C100" s="8" t="e">
        <f aca="false">(#REF!)</f>
        <v>#REF!</v>
      </c>
      <c r="D100" s="8" t="e">
        <f aca="false">(#REF!)</f>
        <v>#REF!</v>
      </c>
      <c r="E100" s="8" t="e">
        <f aca="false">(#REF!)</f>
        <v>#REF!</v>
      </c>
      <c r="F100" s="8" t="e">
        <f aca="false">(#REF!)</f>
        <v>#REF!</v>
      </c>
      <c r="G100" s="8" t="e">
        <f aca="false">(#REF!)</f>
        <v>#REF!</v>
      </c>
      <c r="H100" s="8" t="e">
        <f aca="false">(#REF!)</f>
        <v>#REF!</v>
      </c>
      <c r="I100" s="8" t="e">
        <f aca="false">(#REF!)</f>
        <v>#REF!</v>
      </c>
      <c r="J100" s="8" t="e">
        <f aca="false">(#REF!)</f>
        <v>#REF!</v>
      </c>
      <c r="K100" s="8" t="e">
        <f aca="false">(#REF!)</f>
        <v>#REF!</v>
      </c>
    </row>
    <row r="101" customFormat="false" ht="12.8" hidden="false" customHeight="false" outlineLevel="0" collapsed="false">
      <c r="A101" s="11"/>
      <c r="B101" s="7" t="s">
        <v>20</v>
      </c>
      <c r="C101" s="8" t="e">
        <f aca="false">(C100/C99)</f>
        <v>#REF!</v>
      </c>
      <c r="D101" s="8" t="e">
        <f aca="false">(D100/D99)</f>
        <v>#REF!</v>
      </c>
      <c r="E101" s="8" t="e">
        <f aca="false">(E100/E99)</f>
        <v>#REF!</v>
      </c>
      <c r="F101" s="8" t="e">
        <f aca="false">(F100/F99)</f>
        <v>#REF!</v>
      </c>
      <c r="G101" s="8" t="e">
        <f aca="false">(G100/G99)</f>
        <v>#REF!</v>
      </c>
      <c r="H101" s="8" t="e">
        <f aca="false">(H100/H99)</f>
        <v>#REF!</v>
      </c>
      <c r="I101" s="8" t="e">
        <f aca="false">(I100/I99)</f>
        <v>#REF!</v>
      </c>
      <c r="J101" s="8" t="e">
        <f aca="false">(J100/J99)</f>
        <v>#REF!</v>
      </c>
      <c r="K101" s="8" t="e">
        <f aca="false">(K100/K99)</f>
        <v>#REF!</v>
      </c>
    </row>
    <row r="102" customFormat="false" ht="12.8" hidden="false" customHeight="false" outlineLevel="0" collapsed="false">
      <c r="A102" s="11"/>
      <c r="B102" s="7" t="s">
        <v>21</v>
      </c>
      <c r="C102" s="8" t="e">
        <f aca="false">(C100/C98)</f>
        <v>#REF!</v>
      </c>
      <c r="D102" s="8" t="e">
        <f aca="false">(D100/D98)</f>
        <v>#REF!</v>
      </c>
      <c r="E102" s="8" t="e">
        <f aca="false">(E100/E98)</f>
        <v>#REF!</v>
      </c>
      <c r="F102" s="8" t="e">
        <f aca="false">(F100/F98)</f>
        <v>#REF!</v>
      </c>
      <c r="G102" s="8" t="e">
        <f aca="false">(G100/G98)</f>
        <v>#REF!</v>
      </c>
      <c r="H102" s="8" t="e">
        <f aca="false">(H100/H98)</f>
        <v>#REF!</v>
      </c>
      <c r="I102" s="8" t="e">
        <f aca="false">(I100/I98)</f>
        <v>#REF!</v>
      </c>
      <c r="J102" s="8" t="e">
        <f aca="false">(J100/J98)</f>
        <v>#REF!</v>
      </c>
      <c r="K102" s="8" t="e">
        <f aca="false">(K100/K98)</f>
        <v>#REF!</v>
      </c>
    </row>
    <row r="103" customFormat="false" ht="12.8" hidden="false" customHeight="false" outlineLevel="0" collapsed="false">
      <c r="A103" s="11"/>
      <c r="B103" s="7" t="s">
        <v>22</v>
      </c>
      <c r="C103" s="8" t="e">
        <f aca="false">((2*2 + 1)*C101*C102 / (2*2*C101 + C102))</f>
        <v>#REF!</v>
      </c>
      <c r="D103" s="8" t="e">
        <f aca="false">((2*2 + 1)*D101*D102 / (2*2*D101 + D102))</f>
        <v>#REF!</v>
      </c>
      <c r="E103" s="8" t="e">
        <f aca="false">((2*2 + 1)*E101*E102 / (2*2*E101 + E102))</f>
        <v>#REF!</v>
      </c>
      <c r="F103" s="8" t="e">
        <f aca="false">((2*2 + 1)*F101*F102 / (2*2*F101 + F102))</f>
        <v>#REF!</v>
      </c>
      <c r="G103" s="8" t="e">
        <f aca="false">((2*2 + 1)*G101*G102 / (2*2*G101 + G102))</f>
        <v>#REF!</v>
      </c>
      <c r="H103" s="8" t="e">
        <f aca="false">((2*2 + 1)*H101*H102 / (2*2*H101 + H102))</f>
        <v>#REF!</v>
      </c>
      <c r="I103" s="8" t="e">
        <f aca="false">((2*2 + 1)*I101*I102 / (2*2*I101 + I102))</f>
        <v>#REF!</v>
      </c>
      <c r="J103" s="8" t="e">
        <f aca="false">((2*2 + 1)*J101*J102 / (2*2*J101 + J102))</f>
        <v>#REF!</v>
      </c>
      <c r="K103" s="8" t="e">
        <f aca="false">((2*2 + 1)*K101*K102 / (2*2*K101 + K102))</f>
        <v>#REF!</v>
      </c>
    </row>
    <row r="104" customFormat="false" ht="12.8" hidden="false" customHeight="false" outlineLevel="0" collapsed="false">
      <c r="C104" s="13"/>
      <c r="D104" s="13"/>
      <c r="E104" s="13"/>
      <c r="F104" s="13"/>
      <c r="G104" s="13"/>
      <c r="H104" s="13"/>
      <c r="I104" s="13"/>
      <c r="J104" s="13"/>
      <c r="K104" s="13"/>
    </row>
    <row r="105" customFormat="false" ht="12.8" hidden="false" customHeight="false" outlineLevel="0" collapsed="false">
      <c r="A105" s="11" t="s">
        <v>25</v>
      </c>
      <c r="B105" s="7" t="s">
        <v>17</v>
      </c>
      <c r="C105" s="8" t="n">
        <v>10</v>
      </c>
      <c r="D105" s="8" t="n">
        <v>7</v>
      </c>
      <c r="E105" s="8" t="n">
        <v>3</v>
      </c>
      <c r="F105" s="8" t="n">
        <v>9</v>
      </c>
      <c r="G105" s="8" t="n">
        <v>1</v>
      </c>
      <c r="H105" s="8" t="n">
        <v>4</v>
      </c>
      <c r="I105" s="8" t="n">
        <v>5</v>
      </c>
      <c r="J105" s="8" t="n">
        <v>7</v>
      </c>
      <c r="K105" s="8" t="n">
        <v>2</v>
      </c>
    </row>
    <row r="106" customFormat="false" ht="12.8" hidden="false" customHeight="false" outlineLevel="0" collapsed="false">
      <c r="A106" s="11"/>
      <c r="B106" s="7" t="s">
        <v>18</v>
      </c>
      <c r="C106" s="8" t="e">
        <f aca="false">(#REF!)</f>
        <v>#REF!</v>
      </c>
      <c r="D106" s="8" t="e">
        <f aca="false">(#REF!)</f>
        <v>#REF!</v>
      </c>
      <c r="E106" s="8" t="e">
        <f aca="false">(#REF!)</f>
        <v>#REF!</v>
      </c>
      <c r="F106" s="8" t="e">
        <f aca="false">(#REF!)</f>
        <v>#REF!</v>
      </c>
      <c r="G106" s="8" t="e">
        <f aca="false">(#REF!)</f>
        <v>#REF!</v>
      </c>
      <c r="H106" s="8" t="e">
        <f aca="false">(#REF!)</f>
        <v>#REF!</v>
      </c>
      <c r="I106" s="8" t="e">
        <f aca="false">(#REF!)</f>
        <v>#REF!</v>
      </c>
      <c r="J106" s="8" t="e">
        <f aca="false">(#REF!)</f>
        <v>#REF!</v>
      </c>
      <c r="K106" s="8" t="e">
        <f aca="false">(#REF!)</f>
        <v>#REF!</v>
      </c>
    </row>
    <row r="107" customFormat="false" ht="12.8" hidden="false" customHeight="false" outlineLevel="0" collapsed="false">
      <c r="A107" s="11"/>
      <c r="B107" s="7" t="s">
        <v>19</v>
      </c>
      <c r="C107" s="8" t="e">
        <f aca="false">(#REF!)</f>
        <v>#REF!</v>
      </c>
      <c r="D107" s="8" t="e">
        <f aca="false">(#REF!)</f>
        <v>#REF!</v>
      </c>
      <c r="E107" s="8" t="e">
        <f aca="false">(#REF!)</f>
        <v>#REF!</v>
      </c>
      <c r="F107" s="8" t="e">
        <f aca="false">(#REF!)</f>
        <v>#REF!</v>
      </c>
      <c r="G107" s="8" t="e">
        <f aca="false">(#REF!)</f>
        <v>#REF!</v>
      </c>
      <c r="H107" s="8" t="e">
        <f aca="false">(#REF!)</f>
        <v>#REF!</v>
      </c>
      <c r="I107" s="8" t="e">
        <f aca="false">(#REF!)</f>
        <v>#REF!</v>
      </c>
      <c r="J107" s="8" t="e">
        <f aca="false">(#REF!)</f>
        <v>#REF!</v>
      </c>
      <c r="K107" s="8" t="e">
        <f aca="false">(#REF!)</f>
        <v>#REF!</v>
      </c>
    </row>
    <row r="108" customFormat="false" ht="12.8" hidden="false" customHeight="false" outlineLevel="0" collapsed="false">
      <c r="A108" s="11"/>
      <c r="B108" s="7" t="s">
        <v>20</v>
      </c>
      <c r="C108" s="8" t="e">
        <f aca="false">(C107/C106)</f>
        <v>#REF!</v>
      </c>
      <c r="D108" s="8" t="e">
        <f aca="false">(D107/D106)</f>
        <v>#REF!</v>
      </c>
      <c r="E108" s="8" t="e">
        <f aca="false">(E107/E106)</f>
        <v>#REF!</v>
      </c>
      <c r="F108" s="8" t="e">
        <f aca="false">(F107/F106)</f>
        <v>#REF!</v>
      </c>
      <c r="G108" s="8" t="e">
        <f aca="false">(G107/G106)</f>
        <v>#REF!</v>
      </c>
      <c r="H108" s="8" t="e">
        <f aca="false">(H107/H106)</f>
        <v>#REF!</v>
      </c>
      <c r="I108" s="8" t="e">
        <f aca="false">(I107/I106)</f>
        <v>#REF!</v>
      </c>
      <c r="J108" s="8" t="e">
        <f aca="false">(J107/J106)</f>
        <v>#REF!</v>
      </c>
      <c r="K108" s="8" t="e">
        <f aca="false">(K107/K106)</f>
        <v>#REF!</v>
      </c>
    </row>
    <row r="109" customFormat="false" ht="12.8" hidden="false" customHeight="false" outlineLevel="0" collapsed="false">
      <c r="A109" s="11"/>
      <c r="B109" s="7" t="s">
        <v>21</v>
      </c>
      <c r="C109" s="8" t="e">
        <f aca="false">(C107/C105)</f>
        <v>#REF!</v>
      </c>
      <c r="D109" s="8" t="e">
        <f aca="false">(D107/D105)</f>
        <v>#REF!</v>
      </c>
      <c r="E109" s="8" t="e">
        <f aca="false">(E107/E105)</f>
        <v>#REF!</v>
      </c>
      <c r="F109" s="8" t="e">
        <f aca="false">(F107/F105)</f>
        <v>#REF!</v>
      </c>
      <c r="G109" s="8" t="e">
        <f aca="false">(G107/G105)</f>
        <v>#REF!</v>
      </c>
      <c r="H109" s="8" t="e">
        <f aca="false">(H107/H105)</f>
        <v>#REF!</v>
      </c>
      <c r="I109" s="8" t="e">
        <f aca="false">(I107/I105)</f>
        <v>#REF!</v>
      </c>
      <c r="J109" s="8" t="e">
        <f aca="false">(J107/J105)</f>
        <v>#REF!</v>
      </c>
      <c r="K109" s="8" t="e">
        <f aca="false">(K107/K105)</f>
        <v>#REF!</v>
      </c>
    </row>
    <row r="110" customFormat="false" ht="12.8" hidden="false" customHeight="false" outlineLevel="0" collapsed="false">
      <c r="A110" s="11"/>
      <c r="B110" s="7" t="s">
        <v>22</v>
      </c>
      <c r="C110" s="8" t="e">
        <f aca="false">((2*2 + 1)*C108*C109 / (2*2*C108 + C109))</f>
        <v>#REF!</v>
      </c>
      <c r="D110" s="8" t="e">
        <f aca="false">((2*2 + 1)*D108*D109 / (2*2*D108 + D109))</f>
        <v>#REF!</v>
      </c>
      <c r="E110" s="8" t="e">
        <f aca="false">((2*2 + 1)*E108*E109 / (2*2*E108 + E109))</f>
        <v>#REF!</v>
      </c>
      <c r="F110" s="8" t="e">
        <f aca="false">((2*2 + 1)*F108*F109 / (2*2*F108 + F109))</f>
        <v>#REF!</v>
      </c>
      <c r="G110" s="8" t="e">
        <f aca="false">((2*2 + 1)*G108*G109 / (2*2*G108 + G109))</f>
        <v>#REF!</v>
      </c>
      <c r="H110" s="8" t="e">
        <f aca="false">((2*2 + 1)*H108*H109 / (2*2*H108 + H109))</f>
        <v>#REF!</v>
      </c>
      <c r="I110" s="8" t="e">
        <f aca="false">((2*2 + 1)*I108*I109 / (2*2*I108 + I109))</f>
        <v>#REF!</v>
      </c>
      <c r="J110" s="8" t="e">
        <f aca="false">((2*2 + 1)*J108*J109 / (2*2*J108 + J109))</f>
        <v>#REF!</v>
      </c>
      <c r="K110" s="8" t="e">
        <f aca="false">((2*2 + 1)*K108*K109 / (2*2*K108 + K109))</f>
        <v>#REF!</v>
      </c>
    </row>
    <row r="111" customFormat="false" ht="12.8" hidden="false" customHeight="false" outlineLevel="0" collapsed="false">
      <c r="C111" s="13"/>
      <c r="D111" s="13"/>
      <c r="E111" s="13"/>
      <c r="F111" s="13"/>
      <c r="G111" s="13"/>
      <c r="H111" s="13"/>
      <c r="I111" s="13"/>
      <c r="J111" s="13"/>
      <c r="K111" s="13"/>
    </row>
    <row r="112" customFormat="false" ht="12.8" hidden="false" customHeight="false" outlineLevel="0" collapsed="false">
      <c r="A112" s="11" t="s">
        <v>26</v>
      </c>
      <c r="B112" s="7" t="s">
        <v>17</v>
      </c>
      <c r="C112" s="8" t="n">
        <v>12</v>
      </c>
      <c r="D112" s="8" t="n">
        <v>10</v>
      </c>
      <c r="E112" s="8" t="n">
        <v>6</v>
      </c>
      <c r="F112" s="8" t="n">
        <v>14</v>
      </c>
      <c r="G112" s="8" t="n">
        <v>2</v>
      </c>
      <c r="H112" s="8" t="n">
        <v>8</v>
      </c>
      <c r="I112" s="8" t="n">
        <v>6</v>
      </c>
      <c r="J112" s="8" t="n">
        <v>6</v>
      </c>
      <c r="K112" s="8" t="n">
        <v>4</v>
      </c>
    </row>
    <row r="113" customFormat="false" ht="12.8" hidden="false" customHeight="false" outlineLevel="0" collapsed="false">
      <c r="A113" s="11"/>
      <c r="B113" s="7" t="s">
        <v>18</v>
      </c>
      <c r="C113" s="8" t="e">
        <f aca="false">(#REF!)</f>
        <v>#REF!</v>
      </c>
      <c r="D113" s="8" t="e">
        <f aca="false">(#REF!)</f>
        <v>#REF!</v>
      </c>
      <c r="E113" s="8" t="e">
        <f aca="false">(#REF!)</f>
        <v>#REF!</v>
      </c>
      <c r="F113" s="8" t="e">
        <f aca="false">(#REF!)</f>
        <v>#REF!</v>
      </c>
      <c r="G113" s="8" t="e">
        <f aca="false">(#REF!)</f>
        <v>#REF!</v>
      </c>
      <c r="H113" s="8" t="e">
        <f aca="false">(#REF!)</f>
        <v>#REF!</v>
      </c>
      <c r="I113" s="8" t="e">
        <f aca="false">(#REF!)</f>
        <v>#REF!</v>
      </c>
      <c r="J113" s="8" t="e">
        <f aca="false">(#REF!)</f>
        <v>#REF!</v>
      </c>
      <c r="K113" s="8" t="e">
        <f aca="false">(#REF!)</f>
        <v>#REF!</v>
      </c>
    </row>
    <row r="114" customFormat="false" ht="12.8" hidden="false" customHeight="false" outlineLevel="0" collapsed="false">
      <c r="A114" s="11"/>
      <c r="B114" s="7" t="s">
        <v>19</v>
      </c>
      <c r="C114" s="8" t="e">
        <f aca="false">(#REF!)</f>
        <v>#REF!</v>
      </c>
      <c r="D114" s="8" t="e">
        <f aca="false">(#REF!)</f>
        <v>#REF!</v>
      </c>
      <c r="E114" s="8" t="e">
        <f aca="false">(#REF!)</f>
        <v>#REF!</v>
      </c>
      <c r="F114" s="8" t="e">
        <f aca="false">(#REF!)</f>
        <v>#REF!</v>
      </c>
      <c r="G114" s="8" t="e">
        <f aca="false">(#REF!)</f>
        <v>#REF!</v>
      </c>
      <c r="H114" s="8" t="e">
        <f aca="false">(#REF!)</f>
        <v>#REF!</v>
      </c>
      <c r="I114" s="8" t="e">
        <f aca="false">(#REF!)</f>
        <v>#REF!</v>
      </c>
      <c r="J114" s="8" t="e">
        <f aca="false">(#REF!)</f>
        <v>#REF!</v>
      </c>
      <c r="K114" s="8" t="e">
        <f aca="false">(#REF!)</f>
        <v>#REF!</v>
      </c>
    </row>
    <row r="115" customFormat="false" ht="12.8" hidden="false" customHeight="false" outlineLevel="0" collapsed="false">
      <c r="A115" s="11"/>
      <c r="B115" s="7" t="s">
        <v>20</v>
      </c>
      <c r="C115" s="8" t="e">
        <f aca="false">(C114/C113)</f>
        <v>#REF!</v>
      </c>
      <c r="D115" s="8" t="e">
        <f aca="false">(D114/D113)</f>
        <v>#REF!</v>
      </c>
      <c r="E115" s="8" t="e">
        <f aca="false">(E114/E113)</f>
        <v>#REF!</v>
      </c>
      <c r="F115" s="8" t="e">
        <f aca="false">(F114/F113)</f>
        <v>#REF!</v>
      </c>
      <c r="G115" s="8" t="e">
        <f aca="false">(G114/G113)</f>
        <v>#REF!</v>
      </c>
      <c r="H115" s="8" t="e">
        <f aca="false">(H114/H113)</f>
        <v>#REF!</v>
      </c>
      <c r="I115" s="8" t="e">
        <f aca="false">(I114/I113)</f>
        <v>#REF!</v>
      </c>
      <c r="J115" s="8" t="e">
        <f aca="false">(J114/J113)</f>
        <v>#REF!</v>
      </c>
      <c r="K115" s="8" t="e">
        <f aca="false">(K114/K113)</f>
        <v>#REF!</v>
      </c>
    </row>
    <row r="116" customFormat="false" ht="12.8" hidden="false" customHeight="false" outlineLevel="0" collapsed="false">
      <c r="A116" s="11"/>
      <c r="B116" s="7" t="s">
        <v>21</v>
      </c>
      <c r="C116" s="8" t="e">
        <f aca="false">(C114/C112)</f>
        <v>#REF!</v>
      </c>
      <c r="D116" s="8" t="e">
        <f aca="false">(D114/D112)</f>
        <v>#REF!</v>
      </c>
      <c r="E116" s="8" t="e">
        <f aca="false">(E114/E112)</f>
        <v>#REF!</v>
      </c>
      <c r="F116" s="8" t="e">
        <f aca="false">(F114/F112)</f>
        <v>#REF!</v>
      </c>
      <c r="G116" s="8" t="e">
        <f aca="false">(G114/G112)</f>
        <v>#REF!</v>
      </c>
      <c r="H116" s="8" t="e">
        <f aca="false">(H114/H112)</f>
        <v>#REF!</v>
      </c>
      <c r="I116" s="8" t="e">
        <f aca="false">(I114/I112)</f>
        <v>#REF!</v>
      </c>
      <c r="J116" s="8" t="e">
        <f aca="false">(J114/J112)</f>
        <v>#REF!</v>
      </c>
      <c r="K116" s="8" t="e">
        <f aca="false">(K114/K112)</f>
        <v>#REF!</v>
      </c>
    </row>
    <row r="117" customFormat="false" ht="12.8" hidden="false" customHeight="false" outlineLevel="0" collapsed="false">
      <c r="A117" s="11"/>
      <c r="B117" s="7" t="s">
        <v>22</v>
      </c>
      <c r="C117" s="8" t="e">
        <f aca="false">((2*2 + 1)*C115*C116 / (2*2*C115 + C116))</f>
        <v>#REF!</v>
      </c>
      <c r="D117" s="8" t="e">
        <f aca="false">((2*2 + 1)*D115*D116 / (2*2*D115 + D116))</f>
        <v>#REF!</v>
      </c>
      <c r="E117" s="8" t="e">
        <f aca="false">((2*2 + 1)*E115*E116 / (2*2*E115 + E116))</f>
        <v>#REF!</v>
      </c>
      <c r="F117" s="8" t="e">
        <f aca="false">((2*2 + 1)*F115*F116 / (2*2*F115 + F116))</f>
        <v>#REF!</v>
      </c>
      <c r="G117" s="8" t="e">
        <f aca="false">((2*2 + 1)*G115*G116 / (2*2*G115 + G116))</f>
        <v>#REF!</v>
      </c>
      <c r="H117" s="8" t="e">
        <f aca="false">((2*2 + 1)*H115*H116 / (2*2*H115 + H116))</f>
        <v>#REF!</v>
      </c>
      <c r="I117" s="8" t="e">
        <f aca="false">((2*2 + 1)*I115*I116 / (2*2*I115 + I116))</f>
        <v>#REF!</v>
      </c>
      <c r="J117" s="8" t="e">
        <f aca="false">((2*2 + 1)*J115*J116 / (2*2*J115 + J116))</f>
        <v>#REF!</v>
      </c>
      <c r="K117" s="8" t="e">
        <f aca="false">((2*2 + 1)*K115*K116 / (2*2*K115 + K116))</f>
        <v>#REF!</v>
      </c>
    </row>
    <row r="118" customFormat="false" ht="12.8" hidden="false" customHeight="false" outlineLevel="0" collapsed="false">
      <c r="C118" s="13"/>
      <c r="D118" s="13"/>
      <c r="E118" s="13"/>
      <c r="F118" s="13"/>
      <c r="G118" s="13"/>
      <c r="H118" s="13"/>
      <c r="I118" s="13"/>
      <c r="J118" s="13"/>
      <c r="K118" s="13"/>
    </row>
    <row r="119" customFormat="false" ht="12.8" hidden="false" customHeight="false" outlineLevel="0" collapsed="false">
      <c r="A119" s="11" t="s">
        <v>27</v>
      </c>
      <c r="B119" s="7" t="s">
        <v>20</v>
      </c>
      <c r="C119" s="8" t="e">
        <f aca="false">(C94+C101+C108+C115)/4</f>
        <v>#REF!</v>
      </c>
      <c r="D119" s="8" t="e">
        <f aca="false">(D94+D101+D108+D115)/4</f>
        <v>#REF!</v>
      </c>
      <c r="E119" s="8" t="e">
        <f aca="false">(E94+E101+E108+E115)/4</f>
        <v>#REF!</v>
      </c>
      <c r="F119" s="8" t="e">
        <f aca="false">(F94+F101+F108+F115)/4</f>
        <v>#REF!</v>
      </c>
      <c r="G119" s="8" t="e">
        <f aca="false">(G94+G101+G108+G115)/4</f>
        <v>#REF!</v>
      </c>
      <c r="H119" s="8" t="e">
        <f aca="false">(H94+H101+H108+H115)/4</f>
        <v>#REF!</v>
      </c>
      <c r="I119" s="8" t="e">
        <f aca="false">(I94+I101+I108+I115)/4</f>
        <v>#REF!</v>
      </c>
      <c r="J119" s="8" t="e">
        <f aca="false">(J94+J101+J108+J115)/4</f>
        <v>#REF!</v>
      </c>
      <c r="K119" s="8" t="e">
        <f aca="false">(K94+K101+K108+K115)/4</f>
        <v>#REF!</v>
      </c>
    </row>
    <row r="120" customFormat="false" ht="12.8" hidden="false" customHeight="false" outlineLevel="0" collapsed="false">
      <c r="A120" s="11"/>
      <c r="B120" s="7" t="s">
        <v>21</v>
      </c>
      <c r="C120" s="8" t="e">
        <f aca="false">(C95+C102+C109+C116)/4</f>
        <v>#REF!</v>
      </c>
      <c r="D120" s="8" t="e">
        <f aca="false">(D95+D102+D109+D116)/4</f>
        <v>#REF!</v>
      </c>
      <c r="E120" s="8" t="e">
        <f aca="false">(E95+E102+E109+E116)/4</f>
        <v>#REF!</v>
      </c>
      <c r="F120" s="8" t="e">
        <f aca="false">(F95+F102+F109+F116)/4</f>
        <v>#REF!</v>
      </c>
      <c r="G120" s="8" t="e">
        <f aca="false">(G95+G102+G109+G116)/4</f>
        <v>#REF!</v>
      </c>
      <c r="H120" s="8" t="e">
        <f aca="false">(H95+H102+H109+H116)/4</f>
        <v>#REF!</v>
      </c>
      <c r="I120" s="8" t="e">
        <f aca="false">(I95+I102+I109+I116)/4</f>
        <v>#REF!</v>
      </c>
      <c r="J120" s="8" t="e">
        <f aca="false">(J95+J102+J109+J116)/4</f>
        <v>#REF!</v>
      </c>
      <c r="K120" s="8" t="e">
        <f aca="false">(K95+K102+K109+K116)/4</f>
        <v>#REF!</v>
      </c>
    </row>
    <row r="121" customFormat="false" ht="12.8" hidden="false" customHeight="false" outlineLevel="0" collapsed="false">
      <c r="A121" s="11"/>
      <c r="B121" s="7" t="s">
        <v>22</v>
      </c>
      <c r="C121" s="8" t="e">
        <f aca="false">(C96+C103+C110+C117)/4</f>
        <v>#REF!</v>
      </c>
      <c r="D121" s="8" t="e">
        <f aca="false">(D96+D103+D110+D117)/4</f>
        <v>#REF!</v>
      </c>
      <c r="E121" s="8" t="e">
        <f aca="false">(E96+E103+E110+E117)/4</f>
        <v>#REF!</v>
      </c>
      <c r="F121" s="8" t="e">
        <f aca="false">(F96+F103+F110+F117)/4</f>
        <v>#REF!</v>
      </c>
      <c r="G121" s="8" t="e">
        <f aca="false">(G96+G103+G110+G117)/4</f>
        <v>#REF!</v>
      </c>
      <c r="H121" s="8" t="e">
        <f aca="false">(H96+H103+H110+H117)/4</f>
        <v>#REF!</v>
      </c>
      <c r="I121" s="8" t="e">
        <f aca="false">(I96+I103+I110+I117)/4</f>
        <v>#REF!</v>
      </c>
      <c r="J121" s="8" t="e">
        <f aca="false">(J96+J103+J110+J117)/4</f>
        <v>#REF!</v>
      </c>
      <c r="K121" s="8" t="e">
        <f aca="false">(K96+K103+K110+K117)/4</f>
        <v>#REF!</v>
      </c>
    </row>
  </sheetData>
  <mergeCells count="27">
    <mergeCell ref="C7:K7"/>
    <mergeCell ref="L7:L24"/>
    <mergeCell ref="B8:K8"/>
    <mergeCell ref="B14:K14"/>
    <mergeCell ref="B20:K20"/>
    <mergeCell ref="B24:K24"/>
    <mergeCell ref="A25:A30"/>
    <mergeCell ref="B31:K31"/>
    <mergeCell ref="A32:A37"/>
    <mergeCell ref="B38:K38"/>
    <mergeCell ref="A39:A44"/>
    <mergeCell ref="B45:K45"/>
    <mergeCell ref="A46:A51"/>
    <mergeCell ref="B52:K52"/>
    <mergeCell ref="A53:A55"/>
    <mergeCell ref="B56:K57"/>
    <mergeCell ref="A58:A63"/>
    <mergeCell ref="A65:A70"/>
    <mergeCell ref="A72:A77"/>
    <mergeCell ref="A79:A84"/>
    <mergeCell ref="A86:A88"/>
    <mergeCell ref="B89:K90"/>
    <mergeCell ref="A91:A96"/>
    <mergeCell ref="A98:A103"/>
    <mergeCell ref="A105:A110"/>
    <mergeCell ref="A112:A117"/>
    <mergeCell ref="A119:A121"/>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5:P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6" activeCellId="0" sqref="F26"/>
    </sheetView>
  </sheetViews>
  <sheetFormatPr defaultColWidth="11.53515625" defaultRowHeight="12.8" zeroHeight="false" outlineLevelRow="0" outlineLevelCol="0"/>
  <cols>
    <col collapsed="false" customWidth="false" hidden="false" outlineLevel="0" max="3" min="1" style="14" width="11.52"/>
    <col collapsed="false" customWidth="true" hidden="false" outlineLevel="0" max="4" min="4" style="14" width="20.62"/>
    <col collapsed="false" customWidth="false" hidden="false" outlineLevel="0" max="1023" min="5" style="14" width="11.52"/>
  </cols>
  <sheetData>
    <row r="15" customFormat="false" ht="17.35" hidden="false" customHeight="false" outlineLevel="0" collapsed="false">
      <c r="B15" s="15" t="s">
        <v>30</v>
      </c>
      <c r="C15" s="15"/>
      <c r="D15" s="15"/>
      <c r="E15" s="16" t="s">
        <v>31</v>
      </c>
      <c r="F15" s="16"/>
      <c r="G15" s="16"/>
      <c r="H15" s="17" t="s">
        <v>32</v>
      </c>
      <c r="I15" s="17"/>
      <c r="J15" s="17"/>
      <c r="K15" s="18" t="s">
        <v>33</v>
      </c>
      <c r="L15" s="18"/>
      <c r="M15" s="18"/>
      <c r="N15" s="19" t="s">
        <v>34</v>
      </c>
      <c r="O15" s="19"/>
      <c r="P15" s="19"/>
    </row>
    <row r="16" customFormat="false" ht="26.1" hidden="false" customHeight="false" outlineLevel="0" collapsed="false">
      <c r="B16" s="15"/>
      <c r="C16" s="15"/>
      <c r="D16" s="15"/>
      <c r="E16" s="20" t="s">
        <v>35</v>
      </c>
      <c r="F16" s="20" t="s">
        <v>36</v>
      </c>
      <c r="G16" s="20" t="s">
        <v>37</v>
      </c>
      <c r="H16" s="21" t="s">
        <v>35</v>
      </c>
      <c r="I16" s="21" t="s">
        <v>36</v>
      </c>
      <c r="J16" s="21" t="s">
        <v>37</v>
      </c>
      <c r="K16" s="22" t="s">
        <v>35</v>
      </c>
      <c r="L16" s="22" t="s">
        <v>36</v>
      </c>
      <c r="M16" s="22" t="s">
        <v>37</v>
      </c>
      <c r="N16" s="23" t="s">
        <v>35</v>
      </c>
      <c r="O16" s="23" t="s">
        <v>36</v>
      </c>
      <c r="P16" s="23" t="s">
        <v>37</v>
      </c>
    </row>
    <row r="17" customFormat="false" ht="20.4" hidden="false" customHeight="true" outlineLevel="0" collapsed="false">
      <c r="B17" s="24" t="s">
        <v>38</v>
      </c>
      <c r="C17" s="24"/>
      <c r="D17" s="24"/>
      <c r="E17" s="25" t="n">
        <f aca="false">('PD-1'!D13)</f>
        <v>32</v>
      </c>
      <c r="F17" s="25" t="n">
        <f aca="false">('PD-1'!E13)</f>
        <v>69</v>
      </c>
      <c r="G17" s="25" t="n">
        <f aca="false">('PD-1'!F13)</f>
        <v>22</v>
      </c>
      <c r="H17" s="26" t="n">
        <f aca="false">('PD-2'!D12)</f>
        <v>60</v>
      </c>
      <c r="I17" s="26" t="n">
        <f aca="false">('PD-2'!E12)</f>
        <v>80</v>
      </c>
      <c r="J17" s="26" t="n">
        <f aca="false">('PD-2'!F12)</f>
        <v>41</v>
      </c>
      <c r="K17" s="27" t="n">
        <f aca="false">('PD-3'!D10)</f>
        <v>32</v>
      </c>
      <c r="L17" s="27" t="n">
        <f aca="false">('PD-3'!E10)</f>
        <v>60</v>
      </c>
      <c r="M17" s="27" t="n">
        <f aca="false">('PD-3'!F10)</f>
        <v>31</v>
      </c>
      <c r="N17" s="28" t="n">
        <f aca="false">(E17+H17+K17)</f>
        <v>124</v>
      </c>
      <c r="O17" s="28" t="n">
        <f aca="false">(F17+I17+L17)</f>
        <v>209</v>
      </c>
      <c r="P17" s="28" t="n">
        <f aca="false">(G17+J17+M17)</f>
        <v>94</v>
      </c>
    </row>
    <row r="18" customFormat="false" ht="15" hidden="false" customHeight="false" outlineLevel="0" collapsed="false">
      <c r="B18" s="24" t="s">
        <v>39</v>
      </c>
      <c r="C18" s="24"/>
      <c r="D18" s="24"/>
      <c r="E18" s="25" t="n">
        <f aca="false">('PD-1'!D14)</f>
        <v>30</v>
      </c>
      <c r="F18" s="25" t="n">
        <f aca="false">('PD-1'!E14)</f>
        <v>66</v>
      </c>
      <c r="G18" s="25" t="n">
        <f aca="false">('PD-1'!F14)</f>
        <v>20.5</v>
      </c>
      <c r="H18" s="26" t="n">
        <f aca="false">('PD-2'!D13)</f>
        <v>55</v>
      </c>
      <c r="I18" s="26" t="n">
        <f aca="false">('PD-2'!E13)</f>
        <v>71.5</v>
      </c>
      <c r="J18" s="26" t="n">
        <f aca="false">('PD-2'!F13)</f>
        <v>39</v>
      </c>
      <c r="K18" s="27" t="n">
        <f aca="false">('PD-3'!D11)</f>
        <v>31</v>
      </c>
      <c r="L18" s="27" t="n">
        <f aca="false">('PD-3'!E11)</f>
        <v>53</v>
      </c>
      <c r="M18" s="27" t="n">
        <f aca="false">('PD-3'!F11)</f>
        <v>26</v>
      </c>
      <c r="N18" s="28" t="n">
        <f aca="false">(E18+H18+K18)</f>
        <v>116</v>
      </c>
      <c r="O18" s="28" t="n">
        <f aca="false">(F18+I18+L18)</f>
        <v>190.5</v>
      </c>
      <c r="P18" s="28" t="n">
        <f aca="false">(G18+J18+M18)</f>
        <v>85.5</v>
      </c>
    </row>
    <row r="19" customFormat="false" ht="15" hidden="false" customHeight="false" outlineLevel="0" collapsed="false">
      <c r="B19" s="24" t="s">
        <v>40</v>
      </c>
      <c r="C19" s="24"/>
      <c r="D19" s="24"/>
      <c r="E19" s="25" t="n">
        <f aca="false">('PD-1'!D15)</f>
        <v>29</v>
      </c>
      <c r="F19" s="25" t="n">
        <f aca="false">('PD-1'!E15)</f>
        <v>63</v>
      </c>
      <c r="G19" s="25" t="n">
        <f aca="false">('PD-1'!F15)</f>
        <v>20.5</v>
      </c>
      <c r="H19" s="26" t="n">
        <f aca="false">('PD-2'!D14)</f>
        <v>52</v>
      </c>
      <c r="I19" s="26" t="n">
        <f aca="false">('PD-2'!E14)</f>
        <v>67</v>
      </c>
      <c r="J19" s="26" t="n">
        <f aca="false">('PD-2'!F14)</f>
        <v>37</v>
      </c>
      <c r="K19" s="27" t="n">
        <f aca="false">('PD-3'!D12)</f>
        <v>28</v>
      </c>
      <c r="L19" s="27" t="n">
        <f aca="false">('PD-3'!E12)</f>
        <v>48</v>
      </c>
      <c r="M19" s="27" t="n">
        <f aca="false">('PD-3'!F12)</f>
        <v>26</v>
      </c>
      <c r="N19" s="28" t="n">
        <f aca="false">(E19+H19+K19)</f>
        <v>109</v>
      </c>
      <c r="O19" s="28" t="n">
        <f aca="false">(F19+I19+L19)</f>
        <v>178</v>
      </c>
      <c r="P19" s="28" t="n">
        <f aca="false">(G19+J19+M19)</f>
        <v>83.5</v>
      </c>
    </row>
    <row r="20" customFormat="false" ht="15" hidden="false" customHeight="false" outlineLevel="0" collapsed="false">
      <c r="B20" s="24" t="s">
        <v>20</v>
      </c>
      <c r="C20" s="24"/>
      <c r="D20" s="24"/>
      <c r="E20" s="25" t="n">
        <f aca="false">E19/E18</f>
        <v>0.966666666666667</v>
      </c>
      <c r="F20" s="25" t="n">
        <f aca="false">F19/F18</f>
        <v>0.954545454545455</v>
      </c>
      <c r="G20" s="25" t="n">
        <f aca="false">G19/G18</f>
        <v>1</v>
      </c>
      <c r="H20" s="26" t="n">
        <f aca="false">H19/H18</f>
        <v>0.945454545454545</v>
      </c>
      <c r="I20" s="26" t="n">
        <f aca="false">I19/I18</f>
        <v>0.937062937062937</v>
      </c>
      <c r="J20" s="26" t="n">
        <f aca="false">J19/J18</f>
        <v>0.948717948717949</v>
      </c>
      <c r="K20" s="27" t="n">
        <f aca="false">K19/K18</f>
        <v>0.903225806451613</v>
      </c>
      <c r="L20" s="27" t="n">
        <f aca="false">L19/L18</f>
        <v>0.905660377358491</v>
      </c>
      <c r="M20" s="27" t="n">
        <f aca="false">M19/M18</f>
        <v>1</v>
      </c>
      <c r="N20" s="28" t="n">
        <f aca="false">N19/N18</f>
        <v>0.939655172413793</v>
      </c>
      <c r="O20" s="28" t="n">
        <f aca="false">O19/O18</f>
        <v>0.934383202099738</v>
      </c>
      <c r="P20" s="28" t="n">
        <f aca="false">P19/P18</f>
        <v>0.976608187134503</v>
      </c>
    </row>
    <row r="21" customFormat="false" ht="15" hidden="false" customHeight="false" outlineLevel="0" collapsed="false">
      <c r="B21" s="24" t="s">
        <v>21</v>
      </c>
      <c r="C21" s="24"/>
      <c r="D21" s="24"/>
      <c r="E21" s="25" t="n">
        <f aca="false">E19/E17</f>
        <v>0.90625</v>
      </c>
      <c r="F21" s="25" t="n">
        <f aca="false">F19/F17</f>
        <v>0.91304347826087</v>
      </c>
      <c r="G21" s="25" t="n">
        <f aca="false">G19/G17</f>
        <v>0.931818181818182</v>
      </c>
      <c r="H21" s="26" t="n">
        <f aca="false">H19/H17</f>
        <v>0.866666666666667</v>
      </c>
      <c r="I21" s="26" t="n">
        <f aca="false">I19/I17</f>
        <v>0.8375</v>
      </c>
      <c r="J21" s="26" t="n">
        <f aca="false">J19/J17</f>
        <v>0.902439024390244</v>
      </c>
      <c r="K21" s="27" t="n">
        <f aca="false">K19/K17</f>
        <v>0.875</v>
      </c>
      <c r="L21" s="27" t="n">
        <f aca="false">L19/L17</f>
        <v>0.8</v>
      </c>
      <c r="M21" s="27" t="n">
        <f aca="false">M19/M17</f>
        <v>0.838709677419355</v>
      </c>
      <c r="N21" s="28" t="n">
        <f aca="false">N19/N17</f>
        <v>0.879032258064516</v>
      </c>
      <c r="O21" s="28" t="n">
        <f aca="false">O19/O17</f>
        <v>0.851674641148325</v>
      </c>
      <c r="P21" s="28" t="n">
        <f aca="false">P19/P17</f>
        <v>0.888297872340426</v>
      </c>
    </row>
    <row r="22" customFormat="false" ht="15" hidden="false" customHeight="false" outlineLevel="0" collapsed="false">
      <c r="B22" s="24" t="s">
        <v>22</v>
      </c>
      <c r="C22" s="24"/>
      <c r="D22" s="24"/>
      <c r="E22" s="25" t="n">
        <f aca="false">((2*2+1)*E20*E21/(2*2*E20+E21))</f>
        <v>0.917721518987342</v>
      </c>
      <c r="F22" s="25" t="n">
        <f aca="false">((2*2+1)*F20*F21/(2*2*F20+F21))</f>
        <v>0.921052631578947</v>
      </c>
      <c r="G22" s="25" t="n">
        <f aca="false">((2*2+1)*G20*G21/(2*2*G20+G21))</f>
        <v>0.944700460829493</v>
      </c>
      <c r="H22" s="26" t="n">
        <f aca="false">((2*2+1)*H20*H21/(2*2*H20+H21))</f>
        <v>0.88135593220339</v>
      </c>
      <c r="I22" s="26" t="n">
        <f aca="false">((2*2+1)*I20*I21/(2*2*I20+I21))</f>
        <v>0.855683269476373</v>
      </c>
      <c r="J22" s="26" t="n">
        <f aca="false">((2*2+1)*J20*J21/(2*2*J20+J21))</f>
        <v>0.911330049261084</v>
      </c>
      <c r="K22" s="27" t="n">
        <f aca="false">((2*2+1)*K20*K21/(2*2*K20+K21))</f>
        <v>0.880503144654088</v>
      </c>
      <c r="L22" s="27" t="n">
        <f aca="false">((2*2+1)*L20*L21/(2*2*L20+L21))</f>
        <v>0.819112627986348</v>
      </c>
      <c r="M22" s="27" t="n">
        <f aca="false">((2*2+1)*M20*M21/(2*2*M20+M21))</f>
        <v>0.866666666666667</v>
      </c>
      <c r="N22" s="28" t="n">
        <f aca="false">((2*2+1)*N20*N21/(2*2*N20+N21))</f>
        <v>0.890522875816994</v>
      </c>
      <c r="O22" s="28" t="n">
        <f aca="false">((2*2+1)*O20*O21/(2*2*O20+O21))</f>
        <v>0.867023867510959</v>
      </c>
      <c r="P22" s="28" t="n">
        <f aca="false">((2*2+1)*P20*P21/(2*2*P20+P21))</f>
        <v>0.90465872156013</v>
      </c>
    </row>
  </sheetData>
  <mergeCells count="11">
    <mergeCell ref="B15:D16"/>
    <mergeCell ref="E15:G15"/>
    <mergeCell ref="H15:J15"/>
    <mergeCell ref="K15:M15"/>
    <mergeCell ref="N15:P15"/>
    <mergeCell ref="B17:D17"/>
    <mergeCell ref="B18:D18"/>
    <mergeCell ref="B19:D19"/>
    <mergeCell ref="B20:D20"/>
    <mergeCell ref="B21:D21"/>
    <mergeCell ref="B22:D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G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5" activeCellId="0" sqref="B75"/>
    </sheetView>
  </sheetViews>
  <sheetFormatPr defaultColWidth="11.5507812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2" customFormat="false" ht="15" hidden="false" customHeight="true" outlineLevel="0" collapsed="false">
      <c r="B2" s="30" t="s">
        <v>41</v>
      </c>
      <c r="C2" s="30"/>
      <c r="D2" s="30"/>
      <c r="E2" s="30"/>
      <c r="F2" s="30"/>
      <c r="G2" s="30"/>
    </row>
    <row r="3" customFormat="false" ht="48.7" hidden="false" customHeight="true" outlineLevel="0" collapsed="false">
      <c r="B3" s="31" t="s">
        <v>42</v>
      </c>
      <c r="C3" s="31"/>
      <c r="D3" s="31"/>
      <c r="E3" s="31"/>
      <c r="F3" s="31"/>
      <c r="G3" s="31"/>
    </row>
    <row r="12" customFormat="false" ht="25.9" hidden="false" customHeight="false" outlineLevel="0" collapsed="false">
      <c r="B12" s="32"/>
      <c r="C12" s="32"/>
      <c r="D12" s="33" t="s">
        <v>43</v>
      </c>
      <c r="E12" s="33" t="s">
        <v>44</v>
      </c>
      <c r="F12" s="33" t="s">
        <v>45</v>
      </c>
    </row>
    <row r="13" customFormat="false" ht="15" hidden="false" customHeight="true" outlineLevel="0" collapsed="false">
      <c r="B13" s="34" t="s">
        <v>46</v>
      </c>
      <c r="C13" s="34"/>
      <c r="D13" s="35" t="n">
        <f aca="false">(E63+E65+E67+E74+E101+E114)</f>
        <v>32</v>
      </c>
      <c r="E13" s="36" t="n">
        <f aca="false">(E38+E45+E57+E88+E130+E153)</f>
        <v>69</v>
      </c>
      <c r="F13" s="35" t="n">
        <f aca="false">(E47+E49+E51+E59+E61+E77+E90+E119+E135+E159)</f>
        <v>22</v>
      </c>
    </row>
    <row r="14" customFormat="false" ht="15" hidden="false" customHeight="true" outlineLevel="0" collapsed="false">
      <c r="B14" s="34" t="s">
        <v>47</v>
      </c>
      <c r="C14" s="34"/>
      <c r="D14" s="35" t="n">
        <f aca="false">(F63+F65+F67+F74+F101+F114)</f>
        <v>30</v>
      </c>
      <c r="E14" s="35" t="n">
        <f aca="false">(F38+F45+F57+F88+F130+F153)</f>
        <v>66</v>
      </c>
      <c r="F14" s="35" t="n">
        <f aca="false">(F47+F49+F51+F59+F61+F77+F90+F119+F135+F159)</f>
        <v>20.5</v>
      </c>
    </row>
    <row r="15" customFormat="false" ht="15" hidden="false" customHeight="true" outlineLevel="0" collapsed="false">
      <c r="B15" s="34" t="s">
        <v>48</v>
      </c>
      <c r="C15" s="34"/>
      <c r="D15" s="35" t="n">
        <f aca="false">(G63+G65+G67+G74+G101+G114)</f>
        <v>29</v>
      </c>
      <c r="E15" s="35" t="n">
        <f aca="false">(G38+G45+G57+G88+G130+G153)</f>
        <v>63</v>
      </c>
      <c r="F15" s="35" t="n">
        <f aca="false">(G47+G49+G51+G59+G61+G77+G90+G119+G135+G159)</f>
        <v>20.5</v>
      </c>
    </row>
    <row r="17" customFormat="false" ht="12.8" hidden="false" customHeight="false" outlineLevel="0" collapsed="false">
      <c r="E17" s="0"/>
      <c r="F17" s="0"/>
      <c r="G17" s="0"/>
    </row>
    <row r="18" customFormat="false" ht="12.8" hidden="false" customHeight="false" outlineLevel="0" collapsed="false">
      <c r="E18" s="0"/>
      <c r="F18" s="0"/>
      <c r="G18" s="0"/>
    </row>
    <row r="19" customFormat="false" ht="12.8" hidden="false" customHeight="false" outlineLevel="0" collapsed="false">
      <c r="E19" s="0"/>
      <c r="F19" s="0"/>
      <c r="G19" s="0"/>
    </row>
    <row r="20" customFormat="false" ht="12.8" hidden="false" customHeight="false" outlineLevel="0" collapsed="false">
      <c r="E20" s="0"/>
      <c r="F20" s="0"/>
      <c r="G20" s="0"/>
    </row>
    <row r="32" customFormat="false" ht="31.4" hidden="false" customHeight="true" outlineLevel="0" collapsed="false">
      <c r="B32" s="37" t="s">
        <v>0</v>
      </c>
      <c r="C32" s="38" t="s">
        <v>49</v>
      </c>
      <c r="D32" s="38" t="s">
        <v>50</v>
      </c>
      <c r="E32" s="38" t="s">
        <v>46</v>
      </c>
      <c r="F32" s="38" t="s">
        <v>47</v>
      </c>
      <c r="G32" s="38" t="s">
        <v>48</v>
      </c>
    </row>
    <row r="33" customFormat="false" ht="25.1" hidden="false" customHeight="true" outlineLevel="0" collapsed="false">
      <c r="B33" s="39" t="s">
        <v>51</v>
      </c>
      <c r="C33" s="40" t="s">
        <v>52</v>
      </c>
      <c r="D33" s="41" t="s">
        <v>53</v>
      </c>
      <c r="E33" s="42" t="s">
        <v>54</v>
      </c>
      <c r="F33" s="42" t="s">
        <v>55</v>
      </c>
      <c r="G33" s="42" t="s">
        <v>55</v>
      </c>
    </row>
    <row r="34" customFormat="false" ht="25.1" hidden="false" customHeight="false" outlineLevel="0" collapsed="false">
      <c r="B34" s="39"/>
      <c r="C34" s="39"/>
      <c r="D34" s="41"/>
      <c r="E34" s="42" t="s">
        <v>56</v>
      </c>
      <c r="F34" s="42" t="s">
        <v>56</v>
      </c>
      <c r="G34" s="42" t="s">
        <v>56</v>
      </c>
    </row>
    <row r="35" customFormat="false" ht="25.1" hidden="false" customHeight="false" outlineLevel="0" collapsed="false">
      <c r="B35" s="39"/>
      <c r="C35" s="39"/>
      <c r="D35" s="41"/>
      <c r="E35" s="42" t="s">
        <v>57</v>
      </c>
      <c r="F35" s="42" t="s">
        <v>57</v>
      </c>
      <c r="G35" s="42" t="s">
        <v>58</v>
      </c>
    </row>
    <row r="36" customFormat="false" ht="25.1" hidden="false" customHeight="false" outlineLevel="0" collapsed="false">
      <c r="B36" s="39"/>
      <c r="C36" s="39"/>
      <c r="D36" s="41"/>
      <c r="E36" s="42" t="s">
        <v>59</v>
      </c>
      <c r="F36" s="42" t="s">
        <v>59</v>
      </c>
      <c r="G36" s="42" t="s">
        <v>59</v>
      </c>
    </row>
    <row r="37" customFormat="false" ht="36.9" hidden="false" customHeight="false" outlineLevel="0" collapsed="false">
      <c r="B37" s="39"/>
      <c r="C37" s="39"/>
      <c r="D37" s="41"/>
      <c r="E37" s="42" t="s">
        <v>60</v>
      </c>
      <c r="F37" s="42" t="s">
        <v>61</v>
      </c>
      <c r="G37" s="42" t="s">
        <v>61</v>
      </c>
    </row>
    <row r="38" customFormat="false" ht="13.35" hidden="false" customHeight="false" outlineLevel="0" collapsed="false">
      <c r="B38" s="43"/>
      <c r="C38" s="43"/>
      <c r="D38" s="43"/>
      <c r="E38" s="44" t="n">
        <v>7</v>
      </c>
      <c r="F38" s="44" t="n">
        <v>7</v>
      </c>
      <c r="G38" s="44" t="n">
        <v>6.5</v>
      </c>
    </row>
    <row r="39" customFormat="false" ht="25.1" hidden="false" customHeight="true" outlineLevel="0" collapsed="false">
      <c r="B39" s="39" t="s">
        <v>62</v>
      </c>
      <c r="C39" s="39" t="s">
        <v>63</v>
      </c>
      <c r="D39" s="41" t="s">
        <v>53</v>
      </c>
      <c r="E39" s="42" t="s">
        <v>54</v>
      </c>
      <c r="F39" s="42" t="s">
        <v>55</v>
      </c>
      <c r="G39" s="42" t="s">
        <v>55</v>
      </c>
    </row>
    <row r="40" customFormat="false" ht="25.1" hidden="false" customHeight="false" outlineLevel="0" collapsed="false">
      <c r="B40" s="39"/>
      <c r="C40" s="39"/>
      <c r="D40" s="41"/>
      <c r="E40" s="42" t="s">
        <v>56</v>
      </c>
      <c r="F40" s="42" t="s">
        <v>56</v>
      </c>
      <c r="G40" s="42" t="s">
        <v>56</v>
      </c>
    </row>
    <row r="41" customFormat="false" ht="25.1" hidden="false" customHeight="false" outlineLevel="0" collapsed="false">
      <c r="B41" s="39"/>
      <c r="C41" s="39"/>
      <c r="D41" s="41"/>
      <c r="E41" s="42" t="s">
        <v>57</v>
      </c>
      <c r="F41" s="42" t="s">
        <v>57</v>
      </c>
      <c r="G41" s="42" t="s">
        <v>57</v>
      </c>
    </row>
    <row r="42" customFormat="false" ht="25.1" hidden="false" customHeight="false" outlineLevel="0" collapsed="false">
      <c r="B42" s="39"/>
      <c r="C42" s="39"/>
      <c r="D42" s="41"/>
      <c r="E42" s="42" t="s">
        <v>64</v>
      </c>
      <c r="F42" s="42" t="s">
        <v>65</v>
      </c>
      <c r="G42" s="42" t="s">
        <v>65</v>
      </c>
    </row>
    <row r="43" customFormat="false" ht="25.1" hidden="false" customHeight="false" outlineLevel="0" collapsed="false">
      <c r="B43" s="39"/>
      <c r="C43" s="39"/>
      <c r="D43" s="41"/>
      <c r="E43" s="42" t="s">
        <v>66</v>
      </c>
      <c r="F43" s="42" t="s">
        <v>67</v>
      </c>
      <c r="G43" s="42" t="s">
        <v>67</v>
      </c>
    </row>
    <row r="44" customFormat="false" ht="25.1" hidden="false" customHeight="false" outlineLevel="0" collapsed="false">
      <c r="B44" s="39"/>
      <c r="C44" s="39"/>
      <c r="D44" s="41"/>
      <c r="E44" s="42" t="s">
        <v>68</v>
      </c>
      <c r="F44" s="42" t="s">
        <v>69</v>
      </c>
      <c r="G44" s="42" t="s">
        <v>69</v>
      </c>
    </row>
    <row r="45" customFormat="false" ht="13.35" hidden="false" customHeight="false" outlineLevel="0" collapsed="false">
      <c r="B45" s="43"/>
      <c r="C45" s="43"/>
      <c r="D45" s="43"/>
      <c r="E45" s="44" t="n">
        <v>7</v>
      </c>
      <c r="F45" s="44" t="n">
        <v>7</v>
      </c>
      <c r="G45" s="44" t="n">
        <v>6.5</v>
      </c>
    </row>
    <row r="46" customFormat="false" ht="25.9" hidden="false" customHeight="false" outlineLevel="0" collapsed="false">
      <c r="B46" s="45" t="s">
        <v>70</v>
      </c>
      <c r="C46" s="45" t="s">
        <v>71</v>
      </c>
      <c r="D46" s="46" t="s">
        <v>45</v>
      </c>
      <c r="E46" s="42" t="s">
        <v>72</v>
      </c>
      <c r="F46" s="42" t="s">
        <v>72</v>
      </c>
      <c r="G46" s="42" t="s">
        <v>72</v>
      </c>
    </row>
    <row r="47" customFormat="false" ht="13.35" hidden="false" customHeight="false" outlineLevel="0" collapsed="false">
      <c r="B47" s="43"/>
      <c r="C47" s="43"/>
      <c r="D47" s="43"/>
      <c r="E47" s="44" t="n">
        <v>1</v>
      </c>
      <c r="F47" s="44" t="n">
        <v>1</v>
      </c>
      <c r="G47" s="44" t="n">
        <v>1</v>
      </c>
    </row>
    <row r="48" customFormat="false" ht="25.9" hidden="false" customHeight="false" outlineLevel="0" collapsed="false">
      <c r="B48" s="45" t="s">
        <v>70</v>
      </c>
      <c r="C48" s="45" t="s">
        <v>73</v>
      </c>
      <c r="D48" s="46" t="s">
        <v>45</v>
      </c>
      <c r="E48" s="42" t="s">
        <v>74</v>
      </c>
      <c r="F48" s="42" t="s">
        <v>74</v>
      </c>
      <c r="G48" s="42" t="s">
        <v>74</v>
      </c>
    </row>
    <row r="49" customFormat="false" ht="13.35" hidden="false" customHeight="false" outlineLevel="0" collapsed="false">
      <c r="B49" s="43"/>
      <c r="C49" s="43"/>
      <c r="D49" s="43"/>
      <c r="E49" s="44" t="n">
        <v>1</v>
      </c>
      <c r="F49" s="44" t="n">
        <v>1</v>
      </c>
      <c r="G49" s="44" t="n">
        <v>1</v>
      </c>
    </row>
    <row r="50" customFormat="false" ht="25.9" hidden="false" customHeight="false" outlineLevel="0" collapsed="false">
      <c r="B50" s="45" t="s">
        <v>70</v>
      </c>
      <c r="C50" s="45" t="s">
        <v>75</v>
      </c>
      <c r="D50" s="46" t="s">
        <v>45</v>
      </c>
      <c r="E50" s="42" t="s">
        <v>76</v>
      </c>
      <c r="F50" s="42" t="s">
        <v>76</v>
      </c>
      <c r="G50" s="42" t="s">
        <v>76</v>
      </c>
    </row>
    <row r="51" customFormat="false" ht="13.35" hidden="false" customHeight="false" outlineLevel="0" collapsed="false">
      <c r="B51" s="43"/>
      <c r="C51" s="43"/>
      <c r="D51" s="43"/>
      <c r="E51" s="44" t="n">
        <v>1</v>
      </c>
      <c r="F51" s="44" t="n">
        <v>1</v>
      </c>
      <c r="G51" s="44" t="n">
        <v>1</v>
      </c>
    </row>
    <row r="52" customFormat="false" ht="25.1" hidden="false" customHeight="true" outlineLevel="0" collapsed="false">
      <c r="B52" s="39" t="s">
        <v>62</v>
      </c>
      <c r="C52" s="39" t="s">
        <v>77</v>
      </c>
      <c r="D52" s="47" t="s">
        <v>44</v>
      </c>
      <c r="E52" s="42" t="s">
        <v>54</v>
      </c>
      <c r="F52" s="42" t="s">
        <v>55</v>
      </c>
      <c r="G52" s="42" t="s">
        <v>55</v>
      </c>
    </row>
    <row r="53" customFormat="false" ht="25.1" hidden="false" customHeight="false" outlineLevel="0" collapsed="false">
      <c r="B53" s="39"/>
      <c r="C53" s="39"/>
      <c r="D53" s="39"/>
      <c r="E53" s="42" t="s">
        <v>56</v>
      </c>
      <c r="F53" s="42" t="s">
        <v>56</v>
      </c>
      <c r="G53" s="42" t="s">
        <v>56</v>
      </c>
    </row>
    <row r="54" customFormat="false" ht="25.1" hidden="false" customHeight="false" outlineLevel="0" collapsed="false">
      <c r="B54" s="39"/>
      <c r="C54" s="39"/>
      <c r="D54" s="39"/>
      <c r="E54" s="42" t="s">
        <v>57</v>
      </c>
      <c r="F54" s="42" t="s">
        <v>57</v>
      </c>
      <c r="G54" s="42" t="s">
        <v>57</v>
      </c>
    </row>
    <row r="55" customFormat="false" ht="25.1" hidden="false" customHeight="false" outlineLevel="0" collapsed="false">
      <c r="B55" s="39"/>
      <c r="C55" s="39"/>
      <c r="D55" s="39"/>
      <c r="E55" s="42" t="s">
        <v>59</v>
      </c>
      <c r="F55" s="42" t="s">
        <v>59</v>
      </c>
      <c r="G55" s="42" t="s">
        <v>59</v>
      </c>
    </row>
    <row r="56" customFormat="false" ht="36.9" hidden="false" customHeight="false" outlineLevel="0" collapsed="false">
      <c r="B56" s="39"/>
      <c r="C56" s="39"/>
      <c r="D56" s="39"/>
      <c r="E56" s="42" t="s">
        <v>60</v>
      </c>
      <c r="F56" s="42" t="s">
        <v>61</v>
      </c>
      <c r="G56" s="42" t="s">
        <v>61</v>
      </c>
    </row>
    <row r="57" customFormat="false" ht="13.35" hidden="false" customHeight="false" outlineLevel="0" collapsed="false">
      <c r="B57" s="43"/>
      <c r="C57" s="43"/>
      <c r="D57" s="43"/>
      <c r="E57" s="44" t="n">
        <v>7</v>
      </c>
      <c r="F57" s="44" t="n">
        <v>7</v>
      </c>
      <c r="G57" s="44" t="n">
        <v>6.5</v>
      </c>
    </row>
    <row r="58" customFormat="false" ht="25.9" hidden="false" customHeight="false" outlineLevel="0" collapsed="false">
      <c r="B58" s="45" t="s">
        <v>70</v>
      </c>
      <c r="C58" s="45" t="s">
        <v>78</v>
      </c>
      <c r="D58" s="46" t="s">
        <v>45</v>
      </c>
      <c r="E58" s="42" t="s">
        <v>79</v>
      </c>
      <c r="F58" s="42" t="s">
        <v>79</v>
      </c>
      <c r="G58" s="42" t="s">
        <v>79</v>
      </c>
    </row>
    <row r="59" customFormat="false" ht="13.35" hidden="false" customHeight="false" outlineLevel="0" collapsed="false">
      <c r="B59" s="43"/>
      <c r="C59" s="43"/>
      <c r="D59" s="43"/>
      <c r="E59" s="44" t="n">
        <v>1</v>
      </c>
      <c r="F59" s="44" t="n">
        <v>1</v>
      </c>
      <c r="G59" s="44" t="n">
        <v>1</v>
      </c>
    </row>
    <row r="60" customFormat="false" ht="25.9" hidden="false" customHeight="false" outlineLevel="0" collapsed="false">
      <c r="B60" s="45" t="s">
        <v>70</v>
      </c>
      <c r="C60" s="42" t="s">
        <v>73</v>
      </c>
      <c r="D60" s="46" t="s">
        <v>45</v>
      </c>
      <c r="E60" s="42" t="s">
        <v>80</v>
      </c>
      <c r="F60" s="42" t="s">
        <v>80</v>
      </c>
      <c r="G60" s="42" t="s">
        <v>80</v>
      </c>
    </row>
    <row r="61" customFormat="false" ht="13.35" hidden="false" customHeight="false" outlineLevel="0" collapsed="false">
      <c r="B61" s="43"/>
      <c r="C61" s="43"/>
      <c r="D61" s="43"/>
      <c r="E61" s="44" t="n">
        <v>1</v>
      </c>
      <c r="F61" s="44" t="n">
        <v>1</v>
      </c>
      <c r="G61" s="44" t="n">
        <v>1</v>
      </c>
    </row>
    <row r="62" customFormat="false" ht="25.9" hidden="false" customHeight="false" outlineLevel="0" collapsed="false">
      <c r="B62" s="45" t="s">
        <v>81</v>
      </c>
      <c r="C62" s="42" t="s">
        <v>82</v>
      </c>
      <c r="D62" s="46" t="s">
        <v>43</v>
      </c>
      <c r="E62" s="42" t="s">
        <v>83</v>
      </c>
      <c r="F62" s="42" t="s">
        <v>83</v>
      </c>
      <c r="G62" s="42" t="s">
        <v>83</v>
      </c>
    </row>
    <row r="63" customFormat="false" ht="13.35" hidden="false" customHeight="false" outlineLevel="0" collapsed="false">
      <c r="B63" s="43"/>
      <c r="C63" s="43"/>
      <c r="D63" s="43"/>
      <c r="E63" s="44" t="n">
        <v>1</v>
      </c>
      <c r="F63" s="44" t="n">
        <v>1</v>
      </c>
      <c r="G63" s="44" t="n">
        <v>1</v>
      </c>
    </row>
    <row r="64" customFormat="false" ht="25.9" hidden="false" customHeight="false" outlineLevel="0" collapsed="false">
      <c r="B64" s="45" t="s">
        <v>81</v>
      </c>
      <c r="C64" s="42" t="s">
        <v>84</v>
      </c>
      <c r="D64" s="46" t="s">
        <v>43</v>
      </c>
      <c r="E64" s="42" t="s">
        <v>85</v>
      </c>
      <c r="F64" s="42" t="s">
        <v>85</v>
      </c>
      <c r="G64" s="42" t="s">
        <v>85</v>
      </c>
    </row>
    <row r="65" customFormat="false" ht="13.35" hidden="false" customHeight="false" outlineLevel="0" collapsed="false">
      <c r="B65" s="43"/>
      <c r="C65" s="43"/>
      <c r="D65" s="43"/>
      <c r="E65" s="44" t="n">
        <v>1</v>
      </c>
      <c r="F65" s="44" t="n">
        <v>1</v>
      </c>
      <c r="G65" s="44" t="n">
        <v>1</v>
      </c>
    </row>
    <row r="66" customFormat="false" ht="25.9" hidden="false" customHeight="false" outlineLevel="0" collapsed="false">
      <c r="B66" s="45" t="s">
        <v>81</v>
      </c>
      <c r="C66" s="42" t="s">
        <v>86</v>
      </c>
      <c r="D66" s="46" t="s">
        <v>43</v>
      </c>
      <c r="E66" s="42" t="s">
        <v>83</v>
      </c>
      <c r="F66" s="42" t="s">
        <v>83</v>
      </c>
      <c r="G66" s="42" t="s">
        <v>83</v>
      </c>
    </row>
    <row r="67" customFormat="false" ht="13.35" hidden="false" customHeight="false" outlineLevel="0" collapsed="false">
      <c r="B67" s="43"/>
      <c r="C67" s="43"/>
      <c r="D67" s="43"/>
      <c r="E67" s="44" t="n">
        <v>1</v>
      </c>
      <c r="F67" s="44" t="n">
        <v>1</v>
      </c>
      <c r="G67" s="44" t="n">
        <v>1</v>
      </c>
    </row>
    <row r="68" customFormat="false" ht="23.85" hidden="false" customHeight="false" outlineLevel="0" collapsed="false">
      <c r="B68" s="48" t="s">
        <v>81</v>
      </c>
      <c r="C68" s="48" t="s">
        <v>87</v>
      </c>
      <c r="D68" s="47" t="s">
        <v>43</v>
      </c>
      <c r="E68" s="42" t="s">
        <v>54</v>
      </c>
      <c r="F68" s="42" t="s">
        <v>55</v>
      </c>
      <c r="G68" s="42" t="s">
        <v>55</v>
      </c>
    </row>
    <row r="69" customFormat="false" ht="25.1" hidden="false" customHeight="false" outlineLevel="0" collapsed="false">
      <c r="B69" s="48"/>
      <c r="C69" s="48"/>
      <c r="D69" s="48"/>
      <c r="E69" s="42" t="s">
        <v>56</v>
      </c>
      <c r="F69" s="42" t="s">
        <v>56</v>
      </c>
      <c r="G69" s="42" t="s">
        <v>56</v>
      </c>
    </row>
    <row r="70" customFormat="false" ht="25.1" hidden="false" customHeight="false" outlineLevel="0" collapsed="false">
      <c r="B70" s="48"/>
      <c r="C70" s="48"/>
      <c r="D70" s="48"/>
      <c r="E70" s="42" t="s">
        <v>57</v>
      </c>
      <c r="F70" s="42" t="s">
        <v>57</v>
      </c>
      <c r="G70" s="42" t="s">
        <v>57</v>
      </c>
    </row>
    <row r="71" customFormat="false" ht="25.1" hidden="false" customHeight="false" outlineLevel="0" collapsed="false">
      <c r="B71" s="48"/>
      <c r="C71" s="48"/>
      <c r="D71" s="48"/>
      <c r="E71" s="42" t="s">
        <v>64</v>
      </c>
      <c r="F71" s="42" t="s">
        <v>65</v>
      </c>
      <c r="G71" s="42" t="s">
        <v>65</v>
      </c>
    </row>
    <row r="72" customFormat="false" ht="25.1" hidden="false" customHeight="false" outlineLevel="0" collapsed="false">
      <c r="B72" s="48"/>
      <c r="C72" s="48"/>
      <c r="D72" s="48"/>
      <c r="E72" s="42" t="s">
        <v>66</v>
      </c>
      <c r="F72" s="42" t="s">
        <v>67</v>
      </c>
      <c r="G72" s="42" t="s">
        <v>67</v>
      </c>
    </row>
    <row r="73" customFormat="false" ht="25.1" hidden="false" customHeight="false" outlineLevel="0" collapsed="false">
      <c r="B73" s="48"/>
      <c r="C73" s="48"/>
      <c r="D73" s="48"/>
      <c r="E73" s="42" t="s">
        <v>68</v>
      </c>
      <c r="F73" s="42" t="s">
        <v>69</v>
      </c>
      <c r="G73" s="42" t="s">
        <v>69</v>
      </c>
    </row>
    <row r="74" customFormat="false" ht="13.35" hidden="false" customHeight="false" outlineLevel="0" collapsed="false">
      <c r="B74" s="43"/>
      <c r="C74" s="43"/>
      <c r="D74" s="43"/>
      <c r="E74" s="44" t="n">
        <v>7</v>
      </c>
      <c r="F74" s="44" t="n">
        <v>7</v>
      </c>
      <c r="G74" s="44" t="n">
        <v>6.5</v>
      </c>
    </row>
    <row r="75" customFormat="false" ht="12.8" hidden="false" customHeight="false" outlineLevel="0" collapsed="false">
      <c r="B75" s="48" t="s">
        <v>70</v>
      </c>
      <c r="C75" s="45" t="s">
        <v>73</v>
      </c>
      <c r="D75" s="47" t="s">
        <v>45</v>
      </c>
      <c r="E75" s="42" t="s">
        <v>80</v>
      </c>
      <c r="F75" s="42" t="s">
        <v>80</v>
      </c>
      <c r="G75" s="42" t="s">
        <v>80</v>
      </c>
    </row>
    <row r="76" customFormat="false" ht="12.8" hidden="false" customHeight="false" outlineLevel="0" collapsed="false">
      <c r="B76" s="48"/>
      <c r="C76" s="45" t="s">
        <v>88</v>
      </c>
      <c r="D76" s="47"/>
      <c r="E76" s="42" t="s">
        <v>89</v>
      </c>
      <c r="F76" s="42" t="s">
        <v>90</v>
      </c>
      <c r="G76" s="42" t="s">
        <v>90</v>
      </c>
    </row>
    <row r="77" customFormat="false" ht="12.8" hidden="false" customHeight="false" outlineLevel="0" collapsed="false">
      <c r="B77" s="43"/>
      <c r="C77" s="43"/>
      <c r="D77" s="43"/>
      <c r="E77" s="44" t="n">
        <v>3</v>
      </c>
      <c r="F77" s="44" t="n">
        <v>2</v>
      </c>
      <c r="G77" s="44" t="n">
        <v>2</v>
      </c>
    </row>
    <row r="78" customFormat="false" ht="25.1" hidden="false" customHeight="true" outlineLevel="0" collapsed="false">
      <c r="B78" s="39" t="s">
        <v>62</v>
      </c>
      <c r="C78" s="39" t="s">
        <v>91</v>
      </c>
      <c r="D78" s="47" t="s">
        <v>44</v>
      </c>
      <c r="E78" s="42" t="s">
        <v>54</v>
      </c>
      <c r="F78" s="42" t="s">
        <v>55</v>
      </c>
      <c r="G78" s="42" t="s">
        <v>55</v>
      </c>
    </row>
    <row r="79" customFormat="false" ht="25.1" hidden="false" customHeight="false" outlineLevel="0" collapsed="false">
      <c r="B79" s="39"/>
      <c r="C79" s="39"/>
      <c r="D79" s="39"/>
      <c r="E79" s="42" t="s">
        <v>56</v>
      </c>
      <c r="F79" s="42" t="s">
        <v>56</v>
      </c>
      <c r="G79" s="42" t="s">
        <v>56</v>
      </c>
    </row>
    <row r="80" customFormat="false" ht="25.1" hidden="false" customHeight="false" outlineLevel="0" collapsed="false">
      <c r="B80" s="39"/>
      <c r="C80" s="39"/>
      <c r="D80" s="39"/>
      <c r="E80" s="42" t="s">
        <v>57</v>
      </c>
      <c r="F80" s="42" t="s">
        <v>57</v>
      </c>
      <c r="G80" s="42" t="s">
        <v>57</v>
      </c>
    </row>
    <row r="81" customFormat="false" ht="25.1" hidden="false" customHeight="false" outlineLevel="0" collapsed="false">
      <c r="B81" s="39"/>
      <c r="C81" s="39"/>
      <c r="D81" s="39"/>
      <c r="E81" s="42" t="s">
        <v>64</v>
      </c>
      <c r="F81" s="42" t="s">
        <v>64</v>
      </c>
      <c r="G81" s="42" t="s">
        <v>64</v>
      </c>
    </row>
    <row r="82" customFormat="false" ht="25.1" hidden="false" customHeight="false" outlineLevel="0" collapsed="false">
      <c r="B82" s="39"/>
      <c r="C82" s="39"/>
      <c r="D82" s="39"/>
      <c r="E82" s="42" t="s">
        <v>66</v>
      </c>
      <c r="F82" s="42" t="s">
        <v>66</v>
      </c>
      <c r="G82" s="42" t="s">
        <v>66</v>
      </c>
    </row>
    <row r="83" customFormat="false" ht="25.1" hidden="false" customHeight="false" outlineLevel="0" collapsed="false">
      <c r="B83" s="39"/>
      <c r="C83" s="39"/>
      <c r="D83" s="39"/>
      <c r="E83" s="42" t="s">
        <v>68</v>
      </c>
      <c r="F83" s="42" t="s">
        <v>68</v>
      </c>
      <c r="G83" s="42" t="s">
        <v>68</v>
      </c>
    </row>
    <row r="84" customFormat="false" ht="36.9" hidden="false" customHeight="false" outlineLevel="0" collapsed="false">
      <c r="B84" s="39"/>
      <c r="C84" s="39"/>
      <c r="D84" s="39"/>
      <c r="E84" s="42" t="s">
        <v>92</v>
      </c>
      <c r="F84" s="42" t="s">
        <v>93</v>
      </c>
      <c r="G84" s="42" t="s">
        <v>93</v>
      </c>
    </row>
    <row r="85" customFormat="false" ht="36.9" hidden="false" customHeight="false" outlineLevel="0" collapsed="false">
      <c r="B85" s="39"/>
      <c r="C85" s="39"/>
      <c r="D85" s="39"/>
      <c r="E85" s="42" t="s">
        <v>94</v>
      </c>
      <c r="F85" s="42" t="s">
        <v>95</v>
      </c>
      <c r="G85" s="42" t="s">
        <v>95</v>
      </c>
    </row>
    <row r="86" customFormat="false" ht="48.7" hidden="false" customHeight="false" outlineLevel="0" collapsed="false">
      <c r="B86" s="39"/>
      <c r="C86" s="39"/>
      <c r="D86" s="39"/>
      <c r="E86" s="42" t="s">
        <v>96</v>
      </c>
      <c r="F86" s="42" t="s">
        <v>97</v>
      </c>
      <c r="G86" s="42" t="s">
        <v>97</v>
      </c>
    </row>
    <row r="87" customFormat="false" ht="22.75" hidden="false" customHeight="true" outlineLevel="0" collapsed="false">
      <c r="B87" s="39"/>
      <c r="C87" s="39"/>
      <c r="D87" s="39"/>
      <c r="E87" s="42" t="s">
        <v>97</v>
      </c>
      <c r="F87" s="42"/>
      <c r="G87" s="42"/>
    </row>
    <row r="88" customFormat="false" ht="13.35" hidden="false" customHeight="false" outlineLevel="0" collapsed="false">
      <c r="B88" s="43"/>
      <c r="C88" s="43"/>
      <c r="D88" s="43"/>
      <c r="E88" s="44" t="n">
        <v>19</v>
      </c>
      <c r="F88" s="44" t="n">
        <v>17</v>
      </c>
      <c r="G88" s="44" t="n">
        <v>16.5</v>
      </c>
    </row>
    <row r="89" customFormat="false" ht="178.3" hidden="false" customHeight="false" outlineLevel="0" collapsed="false">
      <c r="B89" s="42" t="s">
        <v>70</v>
      </c>
      <c r="C89" s="45" t="s">
        <v>98</v>
      </c>
      <c r="D89" s="46" t="s">
        <v>45</v>
      </c>
      <c r="E89" s="42" t="s">
        <v>99</v>
      </c>
      <c r="F89" s="42" t="s">
        <v>99</v>
      </c>
      <c r="G89" s="42" t="s">
        <v>99</v>
      </c>
    </row>
    <row r="90" customFormat="false" ht="13.35" hidden="false" customHeight="false" outlineLevel="0" collapsed="false">
      <c r="B90" s="43"/>
      <c r="C90" s="43"/>
      <c r="D90" s="43"/>
      <c r="E90" s="44" t="n">
        <v>1</v>
      </c>
      <c r="F90" s="44" t="n">
        <v>0.5</v>
      </c>
      <c r="G90" s="44" t="n">
        <v>0.5</v>
      </c>
    </row>
    <row r="91" customFormat="false" ht="13.35" hidden="false" customHeight="true" outlineLevel="0" collapsed="false">
      <c r="B91" s="39" t="s">
        <v>70</v>
      </c>
      <c r="C91" s="45" t="s">
        <v>100</v>
      </c>
      <c r="D91" s="47" t="s">
        <v>45</v>
      </c>
      <c r="E91" s="42" t="s">
        <v>101</v>
      </c>
      <c r="F91" s="42" t="s">
        <v>101</v>
      </c>
      <c r="G91" s="42" t="s">
        <v>101</v>
      </c>
    </row>
    <row r="92" customFormat="false" ht="13.35" hidden="false" customHeight="false" outlineLevel="0" collapsed="false">
      <c r="B92" s="39"/>
      <c r="C92" s="45" t="s">
        <v>102</v>
      </c>
      <c r="D92" s="47"/>
      <c r="E92" s="42" t="s">
        <v>103</v>
      </c>
      <c r="F92" s="42" t="s">
        <v>103</v>
      </c>
      <c r="G92" s="42" t="s">
        <v>103</v>
      </c>
    </row>
    <row r="93" customFormat="false" ht="13.35" hidden="false" customHeight="false" outlineLevel="0" collapsed="false">
      <c r="B93" s="39"/>
      <c r="C93" s="45" t="s">
        <v>104</v>
      </c>
      <c r="D93" s="47"/>
      <c r="E93" s="42" t="s">
        <v>105</v>
      </c>
      <c r="F93" s="42" t="s">
        <v>105</v>
      </c>
      <c r="G93" s="42" t="s">
        <v>105</v>
      </c>
    </row>
    <row r="94" customFormat="false" ht="13.35" hidden="false" customHeight="false" outlineLevel="0" collapsed="false">
      <c r="B94" s="39"/>
      <c r="C94" s="45" t="s">
        <v>106</v>
      </c>
      <c r="D94" s="47"/>
      <c r="E94" s="42" t="s">
        <v>107</v>
      </c>
      <c r="F94" s="42" t="s">
        <v>107</v>
      </c>
      <c r="G94" s="42" t="s">
        <v>107</v>
      </c>
    </row>
    <row r="95" customFormat="false" ht="13.35" hidden="false" customHeight="false" outlineLevel="0" collapsed="false">
      <c r="B95" s="39"/>
      <c r="C95" s="45" t="s">
        <v>108</v>
      </c>
      <c r="D95" s="47"/>
      <c r="E95" s="42" t="s">
        <v>109</v>
      </c>
      <c r="F95" s="42" t="s">
        <v>109</v>
      </c>
      <c r="G95" s="42" t="s">
        <v>109</v>
      </c>
    </row>
    <row r="96" customFormat="false" ht="13.35" hidden="false" customHeight="false" outlineLevel="0" collapsed="false">
      <c r="B96" s="43"/>
      <c r="C96" s="43"/>
      <c r="D96" s="43"/>
      <c r="E96" s="44" t="n">
        <v>5</v>
      </c>
      <c r="F96" s="44" t="n">
        <v>5</v>
      </c>
      <c r="G96" s="44" t="n">
        <v>4.5</v>
      </c>
    </row>
    <row r="97" customFormat="false" ht="13.35" hidden="false" customHeight="false" outlineLevel="0" collapsed="false">
      <c r="B97" s="48" t="s">
        <v>81</v>
      </c>
      <c r="C97" s="45" t="s">
        <v>110</v>
      </c>
      <c r="D97" s="47" t="s">
        <v>43</v>
      </c>
      <c r="E97" s="42" t="s">
        <v>111</v>
      </c>
      <c r="F97" s="42" t="s">
        <v>111</v>
      </c>
      <c r="G97" s="42" t="s">
        <v>111</v>
      </c>
    </row>
    <row r="98" customFormat="false" ht="13.35" hidden="false" customHeight="false" outlineLevel="0" collapsed="false">
      <c r="B98" s="48"/>
      <c r="C98" s="45" t="s">
        <v>112</v>
      </c>
      <c r="D98" s="47"/>
      <c r="E98" s="42" t="s">
        <v>111</v>
      </c>
      <c r="F98" s="42" t="s">
        <v>111</v>
      </c>
      <c r="G98" s="42" t="s">
        <v>111</v>
      </c>
    </row>
    <row r="99" customFormat="false" ht="13.35" hidden="false" customHeight="false" outlineLevel="0" collapsed="false">
      <c r="B99" s="48"/>
      <c r="C99" s="45" t="s">
        <v>113</v>
      </c>
      <c r="D99" s="47"/>
      <c r="E99" s="42" t="s">
        <v>111</v>
      </c>
      <c r="F99" s="42" t="s">
        <v>111</v>
      </c>
      <c r="G99" s="42" t="s">
        <v>111</v>
      </c>
    </row>
    <row r="100" customFormat="false" ht="13.35" hidden="false" customHeight="false" outlineLevel="0" collapsed="false">
      <c r="B100" s="48"/>
      <c r="C100" s="45" t="s">
        <v>114</v>
      </c>
      <c r="D100" s="47"/>
      <c r="E100" s="42" t="s">
        <v>111</v>
      </c>
      <c r="F100" s="42" t="s">
        <v>111</v>
      </c>
      <c r="G100" s="42" t="s">
        <v>111</v>
      </c>
    </row>
    <row r="101" customFormat="false" ht="13.35" hidden="false" customHeight="false" outlineLevel="0" collapsed="false">
      <c r="B101" s="43"/>
      <c r="C101" s="43"/>
      <c r="D101" s="43"/>
      <c r="E101" s="44" t="n">
        <v>4</v>
      </c>
      <c r="F101" s="44" t="n">
        <v>4</v>
      </c>
      <c r="G101" s="44" t="n">
        <v>4</v>
      </c>
    </row>
    <row r="102" customFormat="false" ht="25.1" hidden="false" customHeight="false" outlineLevel="0" collapsed="false">
      <c r="B102" s="48" t="s">
        <v>81</v>
      </c>
      <c r="C102" s="48" t="s">
        <v>115</v>
      </c>
      <c r="D102" s="47" t="s">
        <v>43</v>
      </c>
      <c r="E102" s="42" t="s">
        <v>54</v>
      </c>
      <c r="F102" s="42" t="s">
        <v>55</v>
      </c>
      <c r="G102" s="42" t="s">
        <v>55</v>
      </c>
    </row>
    <row r="103" customFormat="false" ht="25.1" hidden="false" customHeight="false" outlineLevel="0" collapsed="false">
      <c r="B103" s="48"/>
      <c r="C103" s="48"/>
      <c r="D103" s="48"/>
      <c r="E103" s="42" t="s">
        <v>56</v>
      </c>
      <c r="F103" s="42" t="s">
        <v>56</v>
      </c>
      <c r="G103" s="42" t="s">
        <v>56</v>
      </c>
    </row>
    <row r="104" customFormat="false" ht="25.1" hidden="false" customHeight="false" outlineLevel="0" collapsed="false">
      <c r="B104" s="48"/>
      <c r="C104" s="48"/>
      <c r="D104" s="48"/>
      <c r="E104" s="42" t="s">
        <v>57</v>
      </c>
      <c r="F104" s="42" t="s">
        <v>57</v>
      </c>
      <c r="G104" s="42" t="s">
        <v>57</v>
      </c>
    </row>
    <row r="105" customFormat="false" ht="25.1" hidden="false" customHeight="false" outlineLevel="0" collapsed="false">
      <c r="B105" s="48"/>
      <c r="C105" s="48"/>
      <c r="D105" s="48"/>
      <c r="E105" s="42" t="s">
        <v>64</v>
      </c>
      <c r="F105" s="42" t="s">
        <v>64</v>
      </c>
      <c r="G105" s="42" t="s">
        <v>64</v>
      </c>
    </row>
    <row r="106" customFormat="false" ht="25.1" hidden="false" customHeight="false" outlineLevel="0" collapsed="false">
      <c r="B106" s="48"/>
      <c r="C106" s="48"/>
      <c r="D106" s="48"/>
      <c r="E106" s="42" t="s">
        <v>66</v>
      </c>
      <c r="F106" s="42" t="s">
        <v>66</v>
      </c>
      <c r="G106" s="42" t="s">
        <v>66</v>
      </c>
    </row>
    <row r="107" customFormat="false" ht="25.1" hidden="false" customHeight="false" outlineLevel="0" collapsed="false">
      <c r="B107" s="48"/>
      <c r="C107" s="48"/>
      <c r="D107" s="48"/>
      <c r="E107" s="42" t="s">
        <v>68</v>
      </c>
      <c r="F107" s="42" t="s">
        <v>68</v>
      </c>
      <c r="G107" s="42" t="s">
        <v>68</v>
      </c>
    </row>
    <row r="108" customFormat="false" ht="36.9" hidden="false" customHeight="false" outlineLevel="0" collapsed="false">
      <c r="B108" s="48"/>
      <c r="C108" s="48"/>
      <c r="D108" s="48"/>
      <c r="E108" s="42" t="s">
        <v>92</v>
      </c>
      <c r="F108" s="42" t="s">
        <v>93</v>
      </c>
      <c r="G108" s="42" t="s">
        <v>93</v>
      </c>
    </row>
    <row r="109" customFormat="false" ht="36.9" hidden="false" customHeight="false" outlineLevel="0" collapsed="false">
      <c r="B109" s="48"/>
      <c r="C109" s="48"/>
      <c r="D109" s="48"/>
      <c r="E109" s="42" t="s">
        <v>94</v>
      </c>
      <c r="F109" s="42" t="s">
        <v>116</v>
      </c>
      <c r="G109" s="42" t="s">
        <v>116</v>
      </c>
    </row>
    <row r="110" customFormat="false" ht="36.9" hidden="false" customHeight="false" outlineLevel="0" collapsed="false">
      <c r="B110" s="48"/>
      <c r="C110" s="48"/>
      <c r="D110" s="48"/>
      <c r="E110" s="42" t="s">
        <v>116</v>
      </c>
      <c r="F110" s="42" t="s">
        <v>117</v>
      </c>
      <c r="G110" s="42" t="s">
        <v>117</v>
      </c>
    </row>
    <row r="111" customFormat="false" ht="25.1" hidden="false" customHeight="false" outlineLevel="0" collapsed="false">
      <c r="B111" s="48"/>
      <c r="C111" s="48"/>
      <c r="D111" s="48"/>
      <c r="E111" s="42" t="s">
        <v>117</v>
      </c>
      <c r="F111" s="42" t="s">
        <v>118</v>
      </c>
      <c r="G111" s="42" t="s">
        <v>118</v>
      </c>
    </row>
    <row r="112" customFormat="false" ht="25.1" hidden="false" customHeight="false" outlineLevel="0" collapsed="false">
      <c r="B112" s="48"/>
      <c r="C112" s="48"/>
      <c r="D112" s="48"/>
      <c r="E112" s="42" t="s">
        <v>118</v>
      </c>
      <c r="F112" s="42" t="s">
        <v>119</v>
      </c>
      <c r="G112" s="42" t="s">
        <v>119</v>
      </c>
    </row>
    <row r="113" customFormat="false" ht="25.1" hidden="false" customHeight="false" outlineLevel="0" collapsed="false">
      <c r="B113" s="48"/>
      <c r="C113" s="48"/>
      <c r="D113" s="48"/>
      <c r="E113" s="42" t="s">
        <v>119</v>
      </c>
      <c r="F113" s="42"/>
      <c r="G113" s="42"/>
    </row>
    <row r="114" customFormat="false" ht="13.35" hidden="false" customHeight="false" outlineLevel="0" collapsed="false">
      <c r="B114" s="43"/>
      <c r="C114" s="43"/>
      <c r="D114" s="43"/>
      <c r="E114" s="44" t="n">
        <v>18</v>
      </c>
      <c r="F114" s="44" t="n">
        <v>16</v>
      </c>
      <c r="G114" s="44" t="n">
        <v>15.5</v>
      </c>
    </row>
    <row r="115" customFormat="false" ht="13.35" hidden="false" customHeight="true" outlineLevel="0" collapsed="false">
      <c r="B115" s="39" t="s">
        <v>70</v>
      </c>
      <c r="C115" s="45" t="s">
        <v>120</v>
      </c>
      <c r="D115" s="47" t="s">
        <v>45</v>
      </c>
      <c r="E115" s="42" t="s">
        <v>105</v>
      </c>
      <c r="F115" s="42" t="s">
        <v>105</v>
      </c>
      <c r="G115" s="42" t="s">
        <v>105</v>
      </c>
    </row>
    <row r="116" customFormat="false" ht="13.35" hidden="false" customHeight="false" outlineLevel="0" collapsed="false">
      <c r="B116" s="39"/>
      <c r="C116" s="45" t="s">
        <v>121</v>
      </c>
      <c r="D116" s="47"/>
      <c r="E116" s="42" t="s">
        <v>107</v>
      </c>
      <c r="F116" s="42" t="s">
        <v>107</v>
      </c>
      <c r="G116" s="42" t="s">
        <v>107</v>
      </c>
    </row>
    <row r="117" customFormat="false" ht="13.35" hidden="false" customHeight="false" outlineLevel="0" collapsed="false">
      <c r="B117" s="39"/>
      <c r="C117" s="45" t="s">
        <v>122</v>
      </c>
      <c r="D117" s="47"/>
      <c r="E117" s="42" t="s">
        <v>123</v>
      </c>
      <c r="F117" s="42" t="s">
        <v>123</v>
      </c>
      <c r="G117" s="42" t="s">
        <v>123</v>
      </c>
    </row>
    <row r="118" customFormat="false" ht="13.35" hidden="false" customHeight="false" outlineLevel="0" collapsed="false">
      <c r="B118" s="39"/>
      <c r="C118" s="45" t="s">
        <v>124</v>
      </c>
      <c r="D118" s="47"/>
      <c r="E118" s="42" t="s">
        <v>125</v>
      </c>
      <c r="F118" s="42" t="s">
        <v>125</v>
      </c>
      <c r="G118" s="42" t="s">
        <v>125</v>
      </c>
    </row>
    <row r="119" customFormat="false" ht="13.35" hidden="false" customHeight="false" outlineLevel="0" collapsed="false">
      <c r="B119" s="43"/>
      <c r="C119" s="43"/>
      <c r="D119" s="43"/>
      <c r="E119" s="44" t="n">
        <v>4</v>
      </c>
      <c r="F119" s="44" t="n">
        <v>4</v>
      </c>
      <c r="G119" s="44" t="n">
        <v>4</v>
      </c>
    </row>
    <row r="120" customFormat="false" ht="25.1" hidden="false" customHeight="true" outlineLevel="0" collapsed="false">
      <c r="B120" s="39" t="s">
        <v>62</v>
      </c>
      <c r="C120" s="39" t="s">
        <v>126</v>
      </c>
      <c r="D120" s="47" t="s">
        <v>44</v>
      </c>
      <c r="E120" s="42" t="s">
        <v>54</v>
      </c>
      <c r="F120" s="42" t="s">
        <v>55</v>
      </c>
      <c r="G120" s="42" t="s">
        <v>55</v>
      </c>
    </row>
    <row r="121" customFormat="false" ht="25.1" hidden="false" customHeight="false" outlineLevel="0" collapsed="false">
      <c r="B121" s="39"/>
      <c r="C121" s="39"/>
      <c r="D121" s="39"/>
      <c r="E121" s="42" t="s">
        <v>56</v>
      </c>
      <c r="F121" s="42" t="s">
        <v>56</v>
      </c>
      <c r="G121" s="42" t="s">
        <v>56</v>
      </c>
    </row>
    <row r="122" customFormat="false" ht="25.1" hidden="false" customHeight="false" outlineLevel="0" collapsed="false">
      <c r="B122" s="39"/>
      <c r="C122" s="39"/>
      <c r="D122" s="39"/>
      <c r="E122" s="42" t="s">
        <v>57</v>
      </c>
      <c r="F122" s="42" t="s">
        <v>57</v>
      </c>
      <c r="G122" s="42" t="s">
        <v>57</v>
      </c>
    </row>
    <row r="123" customFormat="false" ht="25.1" hidden="false" customHeight="false" outlineLevel="0" collapsed="false">
      <c r="B123" s="39"/>
      <c r="C123" s="39"/>
      <c r="D123" s="39"/>
      <c r="E123" s="42" t="s">
        <v>64</v>
      </c>
      <c r="F123" s="42" t="s">
        <v>64</v>
      </c>
      <c r="G123" s="42" t="s">
        <v>64</v>
      </c>
    </row>
    <row r="124" customFormat="false" ht="25.1" hidden="false" customHeight="false" outlineLevel="0" collapsed="false">
      <c r="B124" s="39"/>
      <c r="C124" s="39"/>
      <c r="D124" s="39"/>
      <c r="E124" s="42" t="s">
        <v>66</v>
      </c>
      <c r="F124" s="42" t="s">
        <v>66</v>
      </c>
      <c r="G124" s="42" t="s">
        <v>66</v>
      </c>
    </row>
    <row r="125" customFormat="false" ht="25.1" hidden="false" customHeight="false" outlineLevel="0" collapsed="false">
      <c r="B125" s="39"/>
      <c r="C125" s="39"/>
      <c r="D125" s="39"/>
      <c r="E125" s="42" t="s">
        <v>68</v>
      </c>
      <c r="F125" s="42" t="s">
        <v>68</v>
      </c>
      <c r="G125" s="42" t="s">
        <v>68</v>
      </c>
    </row>
    <row r="126" customFormat="false" ht="36.9" hidden="false" customHeight="false" outlineLevel="0" collapsed="false">
      <c r="B126" s="39"/>
      <c r="C126" s="39"/>
      <c r="D126" s="39"/>
      <c r="E126" s="42" t="s">
        <v>116</v>
      </c>
      <c r="F126" s="42" t="s">
        <v>116</v>
      </c>
      <c r="G126" s="42" t="s">
        <v>116</v>
      </c>
    </row>
    <row r="127" customFormat="false" ht="25.1" hidden="false" customHeight="false" outlineLevel="0" collapsed="false">
      <c r="B127" s="39"/>
      <c r="C127" s="39"/>
      <c r="D127" s="39"/>
      <c r="E127" s="42" t="s">
        <v>117</v>
      </c>
      <c r="F127" s="42" t="s">
        <v>119</v>
      </c>
      <c r="G127" s="42" t="s">
        <v>119</v>
      </c>
    </row>
    <row r="128" customFormat="false" ht="25.1" hidden="false" customHeight="false" outlineLevel="0" collapsed="false">
      <c r="B128" s="39"/>
      <c r="C128" s="39"/>
      <c r="D128" s="39"/>
      <c r="E128" s="42" t="s">
        <v>118</v>
      </c>
      <c r="F128" s="42" t="s">
        <v>117</v>
      </c>
      <c r="G128" s="42" t="s">
        <v>117</v>
      </c>
    </row>
    <row r="129" customFormat="false" ht="25.1" hidden="false" customHeight="false" outlineLevel="0" collapsed="false">
      <c r="B129" s="39"/>
      <c r="C129" s="39"/>
      <c r="D129" s="39"/>
      <c r="E129" s="42" t="s">
        <v>119</v>
      </c>
      <c r="F129" s="42" t="s">
        <v>118</v>
      </c>
      <c r="G129" s="42" t="s">
        <v>118</v>
      </c>
    </row>
    <row r="130" customFormat="false" ht="13.35" hidden="false" customHeight="false" outlineLevel="0" collapsed="false">
      <c r="B130" s="43"/>
      <c r="C130" s="43"/>
      <c r="D130" s="43"/>
      <c r="E130" s="44" t="n">
        <v>4</v>
      </c>
      <c r="F130" s="44" t="n">
        <v>4</v>
      </c>
      <c r="G130" s="44" t="n">
        <v>3.5</v>
      </c>
    </row>
    <row r="131" customFormat="false" ht="13.35" hidden="false" customHeight="true" outlineLevel="0" collapsed="false">
      <c r="B131" s="39" t="s">
        <v>70</v>
      </c>
      <c r="C131" s="45" t="s">
        <v>120</v>
      </c>
      <c r="D131" s="47" t="s">
        <v>45</v>
      </c>
      <c r="E131" s="42" t="s">
        <v>127</v>
      </c>
      <c r="F131" s="42" t="s">
        <v>127</v>
      </c>
      <c r="G131" s="42" t="s">
        <v>127</v>
      </c>
    </row>
    <row r="132" customFormat="false" ht="13.35" hidden="false" customHeight="false" outlineLevel="0" collapsed="false">
      <c r="B132" s="39"/>
      <c r="C132" s="45" t="s">
        <v>121</v>
      </c>
      <c r="D132" s="47"/>
      <c r="E132" s="42" t="s">
        <v>128</v>
      </c>
      <c r="F132" s="42" t="s">
        <v>128</v>
      </c>
      <c r="G132" s="42" t="s">
        <v>128</v>
      </c>
    </row>
    <row r="133" customFormat="false" ht="13.35" hidden="false" customHeight="false" outlineLevel="0" collapsed="false">
      <c r="B133" s="39"/>
      <c r="C133" s="45" t="s">
        <v>122</v>
      </c>
      <c r="D133" s="47"/>
      <c r="E133" s="42" t="s">
        <v>129</v>
      </c>
      <c r="F133" s="42" t="s">
        <v>129</v>
      </c>
      <c r="G133" s="42" t="s">
        <v>129</v>
      </c>
    </row>
    <row r="134" customFormat="false" ht="13.35" hidden="false" customHeight="false" outlineLevel="0" collapsed="false">
      <c r="B134" s="39"/>
      <c r="C134" s="45" t="s">
        <v>124</v>
      </c>
      <c r="D134" s="47"/>
      <c r="E134" s="42" t="s">
        <v>130</v>
      </c>
      <c r="F134" s="42" t="s">
        <v>130</v>
      </c>
      <c r="G134" s="42" t="s">
        <v>130</v>
      </c>
    </row>
    <row r="135" customFormat="false" ht="13.35" hidden="false" customHeight="false" outlineLevel="0" collapsed="false">
      <c r="B135" s="43"/>
      <c r="C135" s="43"/>
      <c r="D135" s="43"/>
      <c r="E135" s="44" t="n">
        <v>4</v>
      </c>
      <c r="F135" s="44" t="n">
        <v>4</v>
      </c>
      <c r="G135" s="44" t="n">
        <v>4</v>
      </c>
    </row>
    <row r="136" customFormat="false" ht="25.1" hidden="false" customHeight="true" outlineLevel="0" collapsed="false">
      <c r="B136" s="39" t="s">
        <v>62</v>
      </c>
      <c r="C136" s="39" t="s">
        <v>131</v>
      </c>
      <c r="D136" s="47" t="s">
        <v>44</v>
      </c>
      <c r="E136" s="42" t="s">
        <v>54</v>
      </c>
      <c r="F136" s="42" t="s">
        <v>55</v>
      </c>
      <c r="G136" s="42" t="s">
        <v>55</v>
      </c>
    </row>
    <row r="137" customFormat="false" ht="25.1" hidden="false" customHeight="false" outlineLevel="0" collapsed="false">
      <c r="B137" s="39"/>
      <c r="C137" s="39"/>
      <c r="D137" s="39"/>
      <c r="E137" s="42" t="s">
        <v>56</v>
      </c>
      <c r="F137" s="42" t="s">
        <v>56</v>
      </c>
      <c r="G137" s="42" t="s">
        <v>56</v>
      </c>
    </row>
    <row r="138" customFormat="false" ht="25.1" hidden="false" customHeight="false" outlineLevel="0" collapsed="false">
      <c r="B138" s="39"/>
      <c r="C138" s="39"/>
      <c r="D138" s="39"/>
      <c r="E138" s="42" t="s">
        <v>57</v>
      </c>
      <c r="F138" s="42" t="s">
        <v>57</v>
      </c>
      <c r="G138" s="42" t="s">
        <v>57</v>
      </c>
    </row>
    <row r="139" customFormat="false" ht="25.1" hidden="false" customHeight="false" outlineLevel="0" collapsed="false">
      <c r="B139" s="39"/>
      <c r="C139" s="39"/>
      <c r="D139" s="39"/>
      <c r="E139" s="42" t="s">
        <v>64</v>
      </c>
      <c r="F139" s="42" t="s">
        <v>64</v>
      </c>
      <c r="G139" s="42" t="s">
        <v>64</v>
      </c>
    </row>
    <row r="140" customFormat="false" ht="25.1" hidden="false" customHeight="false" outlineLevel="0" collapsed="false">
      <c r="B140" s="39"/>
      <c r="C140" s="39"/>
      <c r="D140" s="39"/>
      <c r="E140" s="42" t="s">
        <v>66</v>
      </c>
      <c r="F140" s="42" t="s">
        <v>66</v>
      </c>
      <c r="G140" s="42" t="s">
        <v>66</v>
      </c>
    </row>
    <row r="141" customFormat="false" ht="25.1" hidden="false" customHeight="false" outlineLevel="0" collapsed="false">
      <c r="B141" s="39"/>
      <c r="C141" s="39"/>
      <c r="D141" s="39"/>
      <c r="E141" s="42" t="s">
        <v>68</v>
      </c>
      <c r="F141" s="42" t="s">
        <v>68</v>
      </c>
      <c r="G141" s="42" t="s">
        <v>68</v>
      </c>
    </row>
    <row r="142" customFormat="false" ht="36.9" hidden="false" customHeight="false" outlineLevel="0" collapsed="false">
      <c r="B142" s="39"/>
      <c r="C142" s="39"/>
      <c r="D142" s="39"/>
      <c r="E142" s="42" t="s">
        <v>92</v>
      </c>
      <c r="F142" s="42" t="s">
        <v>93</v>
      </c>
      <c r="G142" s="42" t="s">
        <v>93</v>
      </c>
    </row>
    <row r="143" customFormat="false" ht="36.9" hidden="false" customHeight="false" outlineLevel="0" collapsed="false">
      <c r="B143" s="39"/>
      <c r="C143" s="39"/>
      <c r="D143" s="39"/>
      <c r="E143" s="42" t="s">
        <v>94</v>
      </c>
      <c r="F143" s="42" t="s">
        <v>116</v>
      </c>
      <c r="G143" s="42" t="s">
        <v>116</v>
      </c>
    </row>
    <row r="144" customFormat="false" ht="36.9" hidden="false" customHeight="false" outlineLevel="0" collapsed="false">
      <c r="B144" s="39"/>
      <c r="C144" s="39"/>
      <c r="D144" s="39"/>
      <c r="E144" s="42" t="s">
        <v>116</v>
      </c>
      <c r="F144" s="42" t="s">
        <v>117</v>
      </c>
      <c r="G144" s="42" t="s">
        <v>117</v>
      </c>
    </row>
    <row r="145" customFormat="false" ht="25.1" hidden="false" customHeight="false" outlineLevel="0" collapsed="false">
      <c r="B145" s="39"/>
      <c r="C145" s="39"/>
      <c r="D145" s="39"/>
      <c r="E145" s="42" t="s">
        <v>117</v>
      </c>
      <c r="F145" s="42" t="s">
        <v>118</v>
      </c>
      <c r="G145" s="42" t="s">
        <v>118</v>
      </c>
    </row>
    <row r="146" customFormat="false" ht="25.1" hidden="false" customHeight="false" outlineLevel="0" collapsed="false">
      <c r="B146" s="39"/>
      <c r="C146" s="39"/>
      <c r="D146" s="39"/>
      <c r="E146" s="42" t="s">
        <v>118</v>
      </c>
      <c r="F146" s="42" t="s">
        <v>119</v>
      </c>
      <c r="G146" s="42" t="s">
        <v>119</v>
      </c>
    </row>
    <row r="147" customFormat="false" ht="25.1" hidden="false" customHeight="false" outlineLevel="0" collapsed="false">
      <c r="B147" s="39"/>
      <c r="C147" s="39"/>
      <c r="D147" s="39"/>
      <c r="E147" s="42" t="s">
        <v>119</v>
      </c>
      <c r="F147" s="42" t="s">
        <v>132</v>
      </c>
      <c r="G147" s="42" t="s">
        <v>132</v>
      </c>
    </row>
    <row r="148" customFormat="false" ht="25.1" hidden="false" customHeight="false" outlineLevel="0" collapsed="false">
      <c r="B148" s="39"/>
      <c r="C148" s="39"/>
      <c r="D148" s="39"/>
      <c r="E148" s="42" t="s">
        <v>132</v>
      </c>
      <c r="F148" s="42" t="s">
        <v>133</v>
      </c>
      <c r="G148" s="42" t="s">
        <v>133</v>
      </c>
    </row>
    <row r="149" customFormat="false" ht="25.1" hidden="false" customHeight="false" outlineLevel="0" collapsed="false">
      <c r="B149" s="39"/>
      <c r="C149" s="39"/>
      <c r="D149" s="39"/>
      <c r="E149" s="42" t="s">
        <v>133</v>
      </c>
      <c r="F149" s="42" t="s">
        <v>134</v>
      </c>
      <c r="G149" s="42" t="s">
        <v>134</v>
      </c>
    </row>
    <row r="150" customFormat="false" ht="25.1" hidden="false" customHeight="false" outlineLevel="0" collapsed="false">
      <c r="B150" s="39"/>
      <c r="C150" s="39"/>
      <c r="D150" s="39"/>
      <c r="E150" s="42" t="s">
        <v>134</v>
      </c>
      <c r="F150" s="42" t="s">
        <v>135</v>
      </c>
      <c r="G150" s="42" t="s">
        <v>135</v>
      </c>
    </row>
    <row r="151" customFormat="false" ht="36.9" hidden="false" customHeight="false" outlineLevel="0" collapsed="false">
      <c r="B151" s="39"/>
      <c r="C151" s="39"/>
      <c r="D151" s="39"/>
      <c r="E151" s="42" t="s">
        <v>135</v>
      </c>
      <c r="F151" s="42" t="s">
        <v>136</v>
      </c>
      <c r="G151" s="42" t="s">
        <v>136</v>
      </c>
    </row>
    <row r="152" customFormat="false" ht="36.9" hidden="false" customHeight="false" outlineLevel="0" collapsed="false">
      <c r="B152" s="39"/>
      <c r="C152" s="39"/>
      <c r="D152" s="39"/>
      <c r="E152" s="42" t="s">
        <v>136</v>
      </c>
      <c r="F152" s="42"/>
      <c r="G152" s="42"/>
    </row>
    <row r="153" customFormat="false" ht="13.35" hidden="false" customHeight="false" outlineLevel="0" collapsed="false">
      <c r="B153" s="43"/>
      <c r="C153" s="43"/>
      <c r="D153" s="43"/>
      <c r="E153" s="44" t="n">
        <v>25</v>
      </c>
      <c r="F153" s="44" t="n">
        <v>24</v>
      </c>
      <c r="G153" s="44" t="n">
        <v>23.5</v>
      </c>
    </row>
    <row r="154" customFormat="false" ht="25.1" hidden="false" customHeight="true" outlineLevel="0" collapsed="false">
      <c r="B154" s="39" t="s">
        <v>70</v>
      </c>
      <c r="C154" s="45" t="s">
        <v>120</v>
      </c>
      <c r="D154" s="47" t="s">
        <v>45</v>
      </c>
      <c r="E154" s="42" t="s">
        <v>137</v>
      </c>
      <c r="F154" s="42" t="s">
        <v>138</v>
      </c>
      <c r="G154" s="42" t="s">
        <v>138</v>
      </c>
    </row>
    <row r="155" customFormat="false" ht="25.1" hidden="false" customHeight="false" outlineLevel="0" collapsed="false">
      <c r="B155" s="39"/>
      <c r="C155" s="45" t="s">
        <v>139</v>
      </c>
      <c r="D155" s="47"/>
      <c r="E155" s="42" t="s">
        <v>140</v>
      </c>
      <c r="F155" s="42" t="s">
        <v>140</v>
      </c>
      <c r="G155" s="42" t="s">
        <v>140</v>
      </c>
    </row>
    <row r="156" customFormat="false" ht="13.35" hidden="false" customHeight="false" outlineLevel="0" collapsed="false">
      <c r="B156" s="39"/>
      <c r="C156" s="45" t="s">
        <v>100</v>
      </c>
      <c r="D156" s="47"/>
      <c r="E156" s="42" t="s">
        <v>101</v>
      </c>
      <c r="F156" s="42" t="s">
        <v>101</v>
      </c>
      <c r="G156" s="42" t="s">
        <v>101</v>
      </c>
    </row>
    <row r="157" customFormat="false" ht="13.35" hidden="false" customHeight="false" outlineLevel="0" collapsed="false">
      <c r="B157" s="39"/>
      <c r="C157" s="45" t="s">
        <v>102</v>
      </c>
      <c r="D157" s="47"/>
      <c r="E157" s="42" t="s">
        <v>103</v>
      </c>
      <c r="F157" s="42" t="s">
        <v>103</v>
      </c>
      <c r="G157" s="42" t="s">
        <v>103</v>
      </c>
    </row>
    <row r="158" customFormat="false" ht="25.1" hidden="false" customHeight="false" outlineLevel="0" collapsed="false">
      <c r="B158" s="39"/>
      <c r="C158" s="45" t="s">
        <v>122</v>
      </c>
      <c r="D158" s="47"/>
      <c r="E158" s="42" t="s">
        <v>141</v>
      </c>
      <c r="F158" s="42" t="s">
        <v>141</v>
      </c>
      <c r="G158" s="42" t="s">
        <v>141</v>
      </c>
    </row>
    <row r="159" customFormat="false" ht="13.35" hidden="false" customHeight="false" outlineLevel="0" collapsed="false">
      <c r="B159" s="43"/>
      <c r="C159" s="43"/>
      <c r="D159" s="43"/>
      <c r="E159" s="44" t="n">
        <v>5</v>
      </c>
      <c r="F159" s="44" t="n">
        <v>5</v>
      </c>
      <c r="G159" s="44" t="n">
        <v>5</v>
      </c>
    </row>
  </sheetData>
  <mergeCells count="42">
    <mergeCell ref="B2:G2"/>
    <mergeCell ref="B3:G3"/>
    <mergeCell ref="B12:C12"/>
    <mergeCell ref="B13:C13"/>
    <mergeCell ref="B14:C14"/>
    <mergeCell ref="B15:C15"/>
    <mergeCell ref="B33:B37"/>
    <mergeCell ref="C33:C37"/>
    <mergeCell ref="D33:D37"/>
    <mergeCell ref="B39:B44"/>
    <mergeCell ref="C39:C44"/>
    <mergeCell ref="D39:D44"/>
    <mergeCell ref="B52:B56"/>
    <mergeCell ref="C52:C56"/>
    <mergeCell ref="D52:D56"/>
    <mergeCell ref="B68:B73"/>
    <mergeCell ref="C68:C73"/>
    <mergeCell ref="D68:D73"/>
    <mergeCell ref="B75:B76"/>
    <mergeCell ref="D75:D76"/>
    <mergeCell ref="B78:B87"/>
    <mergeCell ref="C78:C87"/>
    <mergeCell ref="D78:D87"/>
    <mergeCell ref="B91:B95"/>
    <mergeCell ref="D91:D95"/>
    <mergeCell ref="B97:B100"/>
    <mergeCell ref="D97:D100"/>
    <mergeCell ref="B102:B113"/>
    <mergeCell ref="C102:C113"/>
    <mergeCell ref="D102:D113"/>
    <mergeCell ref="B115:B118"/>
    <mergeCell ref="D115:D118"/>
    <mergeCell ref="B120:B129"/>
    <mergeCell ref="C120:C129"/>
    <mergeCell ref="D120:D129"/>
    <mergeCell ref="B131:B134"/>
    <mergeCell ref="D131:D134"/>
    <mergeCell ref="B136:B152"/>
    <mergeCell ref="C136:C152"/>
    <mergeCell ref="D136:D152"/>
    <mergeCell ref="B154:B158"/>
    <mergeCell ref="D154:D15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G19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4" activeCellId="0" sqref="F24"/>
    </sheetView>
  </sheetViews>
  <sheetFormatPr defaultColWidth="11.5507812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3" customFormat="false" ht="15" hidden="false" customHeight="true" outlineLevel="0" collapsed="false">
      <c r="B3" s="30" t="s">
        <v>142</v>
      </c>
      <c r="C3" s="30"/>
      <c r="D3" s="30"/>
      <c r="E3" s="30"/>
      <c r="F3" s="30"/>
      <c r="G3" s="0"/>
    </row>
    <row r="4" customFormat="false" ht="67.15" hidden="false" customHeight="true" outlineLevel="0" collapsed="false">
      <c r="B4" s="31" t="s">
        <v>143</v>
      </c>
      <c r="C4" s="31"/>
      <c r="D4" s="31"/>
      <c r="E4" s="31"/>
      <c r="F4" s="31"/>
      <c r="G4" s="0"/>
    </row>
    <row r="9" customFormat="false" ht="15" hidden="false" customHeight="false" outlineLevel="0" collapsed="false">
      <c r="F9" s="49"/>
    </row>
    <row r="11" customFormat="false" ht="25.9" hidden="false" customHeight="false" outlineLevel="0" collapsed="false">
      <c r="B11" s="32"/>
      <c r="C11" s="32"/>
      <c r="D11" s="33" t="s">
        <v>43</v>
      </c>
      <c r="E11" s="33" t="s">
        <v>44</v>
      </c>
      <c r="F11" s="33" t="s">
        <v>45</v>
      </c>
    </row>
    <row r="12" customFormat="false" ht="15" hidden="false" customHeight="true" outlineLevel="0" collapsed="false">
      <c r="B12" s="34" t="s">
        <v>46</v>
      </c>
      <c r="C12" s="34"/>
      <c r="D12" s="35" t="n">
        <f aca="false">(E38+E48+E129+E166+E186)</f>
        <v>60</v>
      </c>
      <c r="E12" s="36" t="n">
        <f aca="false">(E35+E56+E66+E82+E104+E153)</f>
        <v>80</v>
      </c>
      <c r="F12" s="35" t="n">
        <f aca="false">(E42+E60+E69+E89+E113+E134+E161+E192)</f>
        <v>41</v>
      </c>
    </row>
    <row r="13" customFormat="false" ht="15" hidden="false" customHeight="true" outlineLevel="0" collapsed="false">
      <c r="B13" s="34" t="s">
        <v>47</v>
      </c>
      <c r="C13" s="34"/>
      <c r="D13" s="35" t="n">
        <f aca="false">(F38+F48+F129+F166+F186)</f>
        <v>55</v>
      </c>
      <c r="E13" s="36" t="n">
        <f aca="false">(F35+F56+F66+F82+F104+F153)</f>
        <v>71.5</v>
      </c>
      <c r="F13" s="35" t="n">
        <f aca="false">(F42+F60+F69+F89+F113+F134+F161+F192)</f>
        <v>39</v>
      </c>
      <c r="G13" s="0"/>
    </row>
    <row r="14" customFormat="false" ht="15" hidden="false" customHeight="true" outlineLevel="0" collapsed="false">
      <c r="B14" s="34" t="s">
        <v>48</v>
      </c>
      <c r="C14" s="34"/>
      <c r="D14" s="35" t="n">
        <f aca="false">(G38+G48+G129+G166+G186)</f>
        <v>52</v>
      </c>
      <c r="E14" s="35" t="n">
        <f aca="false">(G35+G56+G66+G82+G104+G153)</f>
        <v>67</v>
      </c>
      <c r="F14" s="35" t="n">
        <f aca="false">(G42+G60+G69+G89+G113+G134+G161+G192)</f>
        <v>37</v>
      </c>
      <c r="G14" s="0"/>
    </row>
    <row r="15" customFormat="false" ht="12.8" hidden="false" customHeight="false" outlineLevel="0" collapsed="false">
      <c r="E15" s="0"/>
      <c r="F15" s="0"/>
      <c r="G15" s="0"/>
    </row>
    <row r="16" customFormat="false" ht="12.8" hidden="false" customHeight="false" outlineLevel="0" collapsed="false">
      <c r="E16" s="0"/>
      <c r="F16" s="0"/>
      <c r="G16" s="0"/>
    </row>
    <row r="28" customFormat="false" ht="31.4" hidden="false" customHeight="true" outlineLevel="0" collapsed="false">
      <c r="B28" s="37" t="s">
        <v>0</v>
      </c>
      <c r="C28" s="38" t="s">
        <v>49</v>
      </c>
      <c r="D28" s="38" t="s">
        <v>50</v>
      </c>
      <c r="E28" s="38" t="s">
        <v>46</v>
      </c>
      <c r="F28" s="38" t="s">
        <v>47</v>
      </c>
      <c r="G28" s="38" t="s">
        <v>48</v>
      </c>
    </row>
    <row r="29" customFormat="false" ht="12.8" hidden="false" customHeight="true" outlineLevel="0" collapsed="false">
      <c r="B29" s="39" t="s">
        <v>51</v>
      </c>
      <c r="C29" s="40" t="s">
        <v>144</v>
      </c>
      <c r="D29" s="41" t="s">
        <v>53</v>
      </c>
      <c r="E29" s="42" t="s">
        <v>145</v>
      </c>
      <c r="F29" s="42" t="s">
        <v>146</v>
      </c>
      <c r="G29" s="42" t="s">
        <v>146</v>
      </c>
    </row>
    <row r="30" customFormat="false" ht="12.8" hidden="false" customHeight="false" outlineLevel="0" collapsed="false">
      <c r="B30" s="39"/>
      <c r="C30" s="39"/>
      <c r="D30" s="41"/>
      <c r="E30" s="42" t="s">
        <v>147</v>
      </c>
      <c r="F30" s="42" t="s">
        <v>147</v>
      </c>
      <c r="G30" s="42" t="s">
        <v>147</v>
      </c>
    </row>
    <row r="31" customFormat="false" ht="12.8" hidden="false" customHeight="false" outlineLevel="0" collapsed="false">
      <c r="B31" s="39"/>
      <c r="C31" s="39"/>
      <c r="D31" s="41"/>
      <c r="E31" s="42" t="s">
        <v>148</v>
      </c>
      <c r="F31" s="42" t="s">
        <v>148</v>
      </c>
      <c r="G31" s="42" t="s">
        <v>148</v>
      </c>
    </row>
    <row r="32" customFormat="false" ht="12.8" hidden="false" customHeight="false" outlineLevel="0" collapsed="false">
      <c r="B32" s="39"/>
      <c r="C32" s="39"/>
      <c r="D32" s="41"/>
      <c r="E32" s="42" t="s">
        <v>149</v>
      </c>
      <c r="F32" s="42" t="s">
        <v>149</v>
      </c>
      <c r="G32" s="42" t="s">
        <v>149</v>
      </c>
    </row>
    <row r="33" customFormat="false" ht="23.85" hidden="false" customHeight="false" outlineLevel="0" collapsed="false">
      <c r="B33" s="39"/>
      <c r="C33" s="39"/>
      <c r="D33" s="41"/>
      <c r="E33" s="42" t="s">
        <v>150</v>
      </c>
      <c r="F33" s="42" t="s">
        <v>151</v>
      </c>
      <c r="G33" s="42" t="s">
        <v>151</v>
      </c>
    </row>
    <row r="34" customFormat="false" ht="23.85" hidden="false" customHeight="false" outlineLevel="0" collapsed="false">
      <c r="B34" s="39"/>
      <c r="C34" s="39"/>
      <c r="D34" s="41"/>
      <c r="E34" s="42" t="s">
        <v>152</v>
      </c>
      <c r="F34" s="42" t="s">
        <v>153</v>
      </c>
      <c r="G34" s="42" t="s">
        <v>153</v>
      </c>
    </row>
    <row r="35" customFormat="false" ht="12.8" hidden="false" customHeight="false" outlineLevel="0" collapsed="false">
      <c r="B35" s="43"/>
      <c r="C35" s="43"/>
      <c r="D35" s="43"/>
      <c r="E35" s="44" t="n">
        <v>6</v>
      </c>
      <c r="F35" s="44" t="n">
        <v>6</v>
      </c>
      <c r="G35" s="44" t="n">
        <v>6</v>
      </c>
    </row>
    <row r="36" customFormat="false" ht="23.85" hidden="false" customHeight="false" outlineLevel="0" collapsed="false">
      <c r="B36" s="48" t="s">
        <v>81</v>
      </c>
      <c r="C36" s="42" t="s">
        <v>154</v>
      </c>
      <c r="D36" s="47" t="s">
        <v>43</v>
      </c>
      <c r="E36" s="42" t="s">
        <v>83</v>
      </c>
      <c r="F36" s="42" t="s">
        <v>83</v>
      </c>
      <c r="G36" s="42" t="s">
        <v>83</v>
      </c>
    </row>
    <row r="37" customFormat="false" ht="23.85" hidden="false" customHeight="false" outlineLevel="0" collapsed="false">
      <c r="B37" s="48"/>
      <c r="C37" s="42" t="s">
        <v>155</v>
      </c>
      <c r="D37" s="47"/>
      <c r="E37" s="42" t="s">
        <v>83</v>
      </c>
      <c r="F37" s="42" t="s">
        <v>83</v>
      </c>
      <c r="G37" s="42" t="s">
        <v>83</v>
      </c>
    </row>
    <row r="38" customFormat="false" ht="12.8" hidden="false" customHeight="false" outlineLevel="0" collapsed="false">
      <c r="B38" s="43"/>
      <c r="C38" s="43"/>
      <c r="D38" s="43"/>
      <c r="E38" s="44" t="n">
        <v>2</v>
      </c>
      <c r="F38" s="44" t="n">
        <v>2</v>
      </c>
      <c r="G38" s="44" t="n">
        <v>2</v>
      </c>
    </row>
    <row r="39" customFormat="false" ht="23.85" hidden="false" customHeight="false" outlineLevel="0" collapsed="false">
      <c r="B39" s="48" t="s">
        <v>70</v>
      </c>
      <c r="C39" s="45" t="s">
        <v>156</v>
      </c>
      <c r="D39" s="47" t="s">
        <v>45</v>
      </c>
      <c r="E39" s="42" t="s">
        <v>157</v>
      </c>
      <c r="F39" s="42" t="s">
        <v>157</v>
      </c>
      <c r="G39" s="42" t="s">
        <v>157</v>
      </c>
    </row>
    <row r="40" customFormat="false" ht="12.8" hidden="false" customHeight="false" outlineLevel="0" collapsed="false">
      <c r="B40" s="48"/>
      <c r="C40" s="45" t="s">
        <v>158</v>
      </c>
      <c r="D40" s="47"/>
      <c r="E40" s="42" t="s">
        <v>159</v>
      </c>
      <c r="F40" s="42" t="s">
        <v>159</v>
      </c>
      <c r="G40" s="42" t="s">
        <v>159</v>
      </c>
    </row>
    <row r="41" customFormat="false" ht="12.8" hidden="false" customHeight="false" outlineLevel="0" collapsed="false">
      <c r="B41" s="48"/>
      <c r="C41" s="45" t="s">
        <v>160</v>
      </c>
      <c r="D41" s="47"/>
      <c r="E41" s="42" t="s">
        <v>161</v>
      </c>
      <c r="F41" s="42" t="s">
        <v>161</v>
      </c>
      <c r="G41" s="42" t="s">
        <v>161</v>
      </c>
    </row>
    <row r="42" customFormat="false" ht="12.8" hidden="false" customHeight="false" outlineLevel="0" collapsed="false">
      <c r="B42" s="43"/>
      <c r="C42" s="43"/>
      <c r="D42" s="43"/>
      <c r="E42" s="44" t="n">
        <v>3</v>
      </c>
      <c r="F42" s="44" t="n">
        <v>3</v>
      </c>
      <c r="G42" s="44" t="n">
        <v>3</v>
      </c>
    </row>
    <row r="43" customFormat="false" ht="23.85" hidden="false" customHeight="false" outlineLevel="0" collapsed="false">
      <c r="B43" s="48" t="s">
        <v>81</v>
      </c>
      <c r="C43" s="48" t="s">
        <v>87</v>
      </c>
      <c r="D43" s="47" t="s">
        <v>43</v>
      </c>
      <c r="E43" s="42" t="s">
        <v>162</v>
      </c>
      <c r="F43" s="42" t="s">
        <v>163</v>
      </c>
      <c r="G43" s="42" t="s">
        <v>163</v>
      </c>
    </row>
    <row r="44" customFormat="false" ht="23.85" hidden="false" customHeight="false" outlineLevel="0" collapsed="false">
      <c r="B44" s="48"/>
      <c r="C44" s="48"/>
      <c r="D44" s="47"/>
      <c r="E44" s="42" t="s">
        <v>164</v>
      </c>
      <c r="F44" s="42" t="s">
        <v>165</v>
      </c>
      <c r="G44" s="42" t="s">
        <v>165</v>
      </c>
    </row>
    <row r="45" customFormat="false" ht="23.85" hidden="false" customHeight="false" outlineLevel="0" collapsed="false">
      <c r="B45" s="48"/>
      <c r="C45" s="48"/>
      <c r="D45" s="47"/>
      <c r="E45" s="42" t="s">
        <v>166</v>
      </c>
      <c r="F45" s="42" t="s">
        <v>167</v>
      </c>
      <c r="G45" s="42" t="s">
        <v>167</v>
      </c>
    </row>
    <row r="46" customFormat="false" ht="23.85" hidden="false" customHeight="false" outlineLevel="0" collapsed="false">
      <c r="B46" s="48"/>
      <c r="C46" s="48"/>
      <c r="D46" s="47"/>
      <c r="E46" s="42" t="s">
        <v>168</v>
      </c>
      <c r="F46" s="42" t="s">
        <v>169</v>
      </c>
      <c r="G46" s="42" t="s">
        <v>169</v>
      </c>
    </row>
    <row r="47" customFormat="false" ht="23.85" hidden="false" customHeight="false" outlineLevel="0" collapsed="false">
      <c r="B47" s="48"/>
      <c r="C47" s="48"/>
      <c r="D47" s="47"/>
      <c r="E47" s="42" t="s">
        <v>170</v>
      </c>
      <c r="F47" s="45"/>
      <c r="G47" s="42"/>
    </row>
    <row r="48" customFormat="false" ht="12.8" hidden="false" customHeight="false" outlineLevel="0" collapsed="false">
      <c r="B48" s="43"/>
      <c r="C48" s="43"/>
      <c r="D48" s="43"/>
      <c r="E48" s="44" t="n">
        <v>6</v>
      </c>
      <c r="F48" s="44" t="n">
        <v>5</v>
      </c>
      <c r="G48" s="44" t="n">
        <v>4</v>
      </c>
    </row>
    <row r="49" customFormat="false" ht="23.85" hidden="false" customHeight="true" outlineLevel="0" collapsed="false">
      <c r="B49" s="39" t="s">
        <v>62</v>
      </c>
      <c r="C49" s="39" t="s">
        <v>171</v>
      </c>
      <c r="D49" s="41" t="s">
        <v>53</v>
      </c>
      <c r="E49" s="42" t="s">
        <v>162</v>
      </c>
      <c r="F49" s="42" t="s">
        <v>162</v>
      </c>
      <c r="G49" s="42" t="s">
        <v>162</v>
      </c>
    </row>
    <row r="50" customFormat="false" ht="23.85" hidden="false" customHeight="false" outlineLevel="0" collapsed="false">
      <c r="B50" s="39"/>
      <c r="C50" s="39"/>
      <c r="D50" s="39"/>
      <c r="E50" s="42" t="s">
        <v>164</v>
      </c>
      <c r="F50" s="42" t="s">
        <v>172</v>
      </c>
      <c r="G50" s="42" t="s">
        <v>172</v>
      </c>
    </row>
    <row r="51" customFormat="false" ht="23.85" hidden="false" customHeight="false" outlineLevel="0" collapsed="false">
      <c r="B51" s="39"/>
      <c r="C51" s="39"/>
      <c r="D51" s="39"/>
      <c r="E51" s="42" t="s">
        <v>166</v>
      </c>
      <c r="F51" s="42" t="s">
        <v>173</v>
      </c>
      <c r="G51" s="42" t="s">
        <v>173</v>
      </c>
    </row>
    <row r="52" customFormat="false" ht="23.85" hidden="false" customHeight="false" outlineLevel="0" collapsed="false">
      <c r="B52" s="39"/>
      <c r="C52" s="39"/>
      <c r="D52" s="39"/>
      <c r="E52" s="42" t="s">
        <v>168</v>
      </c>
      <c r="F52" s="42" t="s">
        <v>174</v>
      </c>
      <c r="G52" s="42" t="s">
        <v>174</v>
      </c>
    </row>
    <row r="53" customFormat="false" ht="23.85" hidden="false" customHeight="false" outlineLevel="0" collapsed="false">
      <c r="B53" s="39"/>
      <c r="C53" s="39"/>
      <c r="D53" s="39"/>
      <c r="E53" s="42" t="s">
        <v>170</v>
      </c>
      <c r="F53" s="42" t="s">
        <v>175</v>
      </c>
      <c r="G53" s="42" t="s">
        <v>175</v>
      </c>
    </row>
    <row r="54" customFormat="false" ht="12.8" hidden="false" customHeight="false" outlineLevel="0" collapsed="false">
      <c r="B54" s="39"/>
      <c r="C54" s="39"/>
      <c r="D54" s="39"/>
      <c r="E54" s="42" t="s">
        <v>176</v>
      </c>
      <c r="F54" s="42" t="s">
        <v>176</v>
      </c>
      <c r="G54" s="42" t="s">
        <v>176</v>
      </c>
    </row>
    <row r="55" customFormat="false" ht="23.85" hidden="false" customHeight="false" outlineLevel="0" collapsed="false">
      <c r="B55" s="39"/>
      <c r="C55" s="39"/>
      <c r="D55" s="39"/>
      <c r="E55" s="42" t="s">
        <v>177</v>
      </c>
      <c r="F55" s="42" t="s">
        <v>177</v>
      </c>
      <c r="G55" s="42" t="s">
        <v>177</v>
      </c>
    </row>
    <row r="56" customFormat="false" ht="12.8" hidden="false" customHeight="false" outlineLevel="0" collapsed="false">
      <c r="B56" s="43"/>
      <c r="C56" s="43"/>
      <c r="D56" s="43"/>
      <c r="E56" s="44" t="n">
        <v>8</v>
      </c>
      <c r="F56" s="44" t="n">
        <v>7</v>
      </c>
      <c r="G56" s="44" t="n">
        <v>6</v>
      </c>
    </row>
    <row r="57" customFormat="false" ht="23.85" hidden="false" customHeight="false" outlineLevel="0" collapsed="false">
      <c r="B57" s="48" t="s">
        <v>70</v>
      </c>
      <c r="C57" s="45" t="s">
        <v>156</v>
      </c>
      <c r="D57" s="47" t="s">
        <v>45</v>
      </c>
      <c r="E57" s="42" t="s">
        <v>157</v>
      </c>
      <c r="F57" s="42" t="s">
        <v>157</v>
      </c>
      <c r="G57" s="42" t="s">
        <v>157</v>
      </c>
    </row>
    <row r="58" customFormat="false" ht="23.85" hidden="false" customHeight="false" outlineLevel="0" collapsed="false">
      <c r="B58" s="48"/>
      <c r="C58" s="45" t="s">
        <v>178</v>
      </c>
      <c r="D58" s="47"/>
      <c r="E58" s="42" t="s">
        <v>179</v>
      </c>
      <c r="F58" s="42" t="s">
        <v>179</v>
      </c>
      <c r="G58" s="42" t="s">
        <v>179</v>
      </c>
    </row>
    <row r="59" customFormat="false" ht="12.8" hidden="false" customHeight="false" outlineLevel="0" collapsed="false">
      <c r="B59" s="48"/>
      <c r="C59" s="45" t="s">
        <v>180</v>
      </c>
      <c r="D59" s="47"/>
      <c r="E59" s="42" t="s">
        <v>181</v>
      </c>
      <c r="F59" s="42" t="s">
        <v>181</v>
      </c>
      <c r="G59" s="42" t="s">
        <v>181</v>
      </c>
    </row>
    <row r="60" customFormat="false" ht="12.8" hidden="false" customHeight="false" outlineLevel="0" collapsed="false">
      <c r="B60" s="43"/>
      <c r="C60" s="43"/>
      <c r="D60" s="43"/>
      <c r="E60" s="44" t="n">
        <v>3</v>
      </c>
      <c r="F60" s="44" t="n">
        <v>3</v>
      </c>
      <c r="G60" s="44" t="n">
        <v>3</v>
      </c>
    </row>
    <row r="61" customFormat="false" ht="23.85" hidden="false" customHeight="true" outlineLevel="0" collapsed="false">
      <c r="B61" s="39" t="s">
        <v>62</v>
      </c>
      <c r="C61" s="39" t="s">
        <v>182</v>
      </c>
      <c r="D61" s="41" t="s">
        <v>53</v>
      </c>
      <c r="E61" s="42" t="s">
        <v>162</v>
      </c>
      <c r="F61" s="42" t="s">
        <v>163</v>
      </c>
      <c r="G61" s="42" t="s">
        <v>163</v>
      </c>
    </row>
    <row r="62" customFormat="false" ht="23.85" hidden="false" customHeight="false" outlineLevel="0" collapsed="false">
      <c r="B62" s="39"/>
      <c r="C62" s="39"/>
      <c r="D62" s="39"/>
      <c r="E62" s="42" t="s">
        <v>164</v>
      </c>
      <c r="F62" s="42" t="s">
        <v>165</v>
      </c>
      <c r="G62" s="42" t="s">
        <v>165</v>
      </c>
    </row>
    <row r="63" customFormat="false" ht="23.85" hidden="false" customHeight="false" outlineLevel="0" collapsed="false">
      <c r="B63" s="39"/>
      <c r="C63" s="39"/>
      <c r="D63" s="39"/>
      <c r="E63" s="42" t="s">
        <v>166</v>
      </c>
      <c r="F63" s="42" t="s">
        <v>167</v>
      </c>
      <c r="G63" s="42" t="s">
        <v>167</v>
      </c>
    </row>
    <row r="64" customFormat="false" ht="23.85" hidden="false" customHeight="false" outlineLevel="0" collapsed="false">
      <c r="B64" s="39"/>
      <c r="C64" s="39"/>
      <c r="D64" s="39"/>
      <c r="E64" s="42" t="s">
        <v>168</v>
      </c>
      <c r="F64" s="42" t="s">
        <v>169</v>
      </c>
      <c r="G64" s="42" t="s">
        <v>169</v>
      </c>
    </row>
    <row r="65" customFormat="false" ht="23.85" hidden="false" customHeight="false" outlineLevel="0" collapsed="false">
      <c r="B65" s="39"/>
      <c r="C65" s="39"/>
      <c r="D65" s="39"/>
      <c r="E65" s="42" t="s">
        <v>170</v>
      </c>
      <c r="F65" s="5"/>
      <c r="G65" s="42"/>
    </row>
    <row r="66" customFormat="false" ht="12.8" hidden="false" customHeight="false" outlineLevel="0" collapsed="false">
      <c r="B66" s="43"/>
      <c r="C66" s="43"/>
      <c r="D66" s="43"/>
      <c r="E66" s="44" t="n">
        <v>6</v>
      </c>
      <c r="F66" s="44" t="n">
        <v>5</v>
      </c>
      <c r="G66" s="44" t="n">
        <v>4</v>
      </c>
    </row>
    <row r="67" customFormat="false" ht="12.8" hidden="false" customHeight="false" outlineLevel="0" collapsed="false">
      <c r="B67" s="48" t="s">
        <v>70</v>
      </c>
      <c r="C67" s="5" t="s">
        <v>178</v>
      </c>
      <c r="D67" s="47" t="s">
        <v>45</v>
      </c>
      <c r="E67" s="42" t="s">
        <v>183</v>
      </c>
      <c r="F67" s="42" t="s">
        <v>183</v>
      </c>
      <c r="G67" s="42" t="s">
        <v>183</v>
      </c>
    </row>
    <row r="68" customFormat="false" ht="12.8" hidden="false" customHeight="false" outlineLevel="0" collapsed="false">
      <c r="B68" s="48"/>
      <c r="C68" s="5" t="s">
        <v>180</v>
      </c>
      <c r="D68" s="47"/>
      <c r="E68" s="42" t="s">
        <v>184</v>
      </c>
      <c r="F68" s="42" t="s">
        <v>184</v>
      </c>
      <c r="G68" s="42" t="s">
        <v>184</v>
      </c>
    </row>
    <row r="69" customFormat="false" ht="12.8" hidden="false" customHeight="false" outlineLevel="0" collapsed="false">
      <c r="B69" s="43"/>
      <c r="C69" s="43"/>
      <c r="D69" s="43"/>
      <c r="E69" s="44" t="n">
        <v>2</v>
      </c>
      <c r="F69" s="44" t="n">
        <v>2</v>
      </c>
      <c r="G69" s="44" t="n">
        <v>2</v>
      </c>
    </row>
    <row r="70" customFormat="false" ht="23.85" hidden="false" customHeight="true" outlineLevel="0" collapsed="false">
      <c r="B70" s="39" t="s">
        <v>62</v>
      </c>
      <c r="C70" s="39" t="s">
        <v>185</v>
      </c>
      <c r="D70" s="41" t="s">
        <v>53</v>
      </c>
      <c r="E70" s="42" t="s">
        <v>162</v>
      </c>
      <c r="F70" s="42" t="s">
        <v>162</v>
      </c>
      <c r="G70" s="42" t="s">
        <v>162</v>
      </c>
    </row>
    <row r="71" customFormat="false" ht="23.85" hidden="false" customHeight="false" outlineLevel="0" collapsed="false">
      <c r="B71" s="39"/>
      <c r="C71" s="39"/>
      <c r="D71" s="39"/>
      <c r="E71" s="42" t="s">
        <v>164</v>
      </c>
      <c r="F71" s="42" t="s">
        <v>172</v>
      </c>
      <c r="G71" s="42" t="s">
        <v>172</v>
      </c>
    </row>
    <row r="72" customFormat="false" ht="23.85" hidden="false" customHeight="false" outlineLevel="0" collapsed="false">
      <c r="B72" s="39"/>
      <c r="C72" s="39"/>
      <c r="D72" s="39"/>
      <c r="E72" s="42" t="s">
        <v>166</v>
      </c>
      <c r="F72" s="42" t="s">
        <v>173</v>
      </c>
      <c r="G72" s="42" t="s">
        <v>173</v>
      </c>
    </row>
    <row r="73" customFormat="false" ht="23.85" hidden="false" customHeight="false" outlineLevel="0" collapsed="false">
      <c r="B73" s="39"/>
      <c r="C73" s="39"/>
      <c r="D73" s="39"/>
      <c r="E73" s="42" t="s">
        <v>168</v>
      </c>
      <c r="F73" s="42" t="s">
        <v>174</v>
      </c>
      <c r="G73" s="42" t="s">
        <v>174</v>
      </c>
    </row>
    <row r="74" customFormat="false" ht="23.85" hidden="false" customHeight="false" outlineLevel="0" collapsed="false">
      <c r="B74" s="39"/>
      <c r="C74" s="39"/>
      <c r="D74" s="39"/>
      <c r="E74" s="42" t="s">
        <v>170</v>
      </c>
      <c r="F74" s="42" t="s">
        <v>175</v>
      </c>
      <c r="G74" s="42" t="s">
        <v>175</v>
      </c>
    </row>
    <row r="75" customFormat="false" ht="12.8" hidden="false" customHeight="false" outlineLevel="0" collapsed="false">
      <c r="B75" s="39"/>
      <c r="C75" s="39"/>
      <c r="D75" s="39"/>
      <c r="E75" s="42" t="s">
        <v>176</v>
      </c>
      <c r="F75" s="42" t="s">
        <v>176</v>
      </c>
      <c r="G75" s="42" t="s">
        <v>176</v>
      </c>
    </row>
    <row r="76" customFormat="false" ht="35.05" hidden="false" customHeight="false" outlineLevel="0" collapsed="false">
      <c r="B76" s="39"/>
      <c r="C76" s="39"/>
      <c r="D76" s="39"/>
      <c r="E76" s="42" t="s">
        <v>186</v>
      </c>
      <c r="F76" s="42" t="s">
        <v>187</v>
      </c>
      <c r="G76" s="42" t="s">
        <v>187</v>
      </c>
    </row>
    <row r="77" customFormat="false" ht="12.8" hidden="false" customHeight="false" outlineLevel="0" collapsed="false">
      <c r="B77" s="39"/>
      <c r="C77" s="39"/>
      <c r="D77" s="39"/>
      <c r="E77" s="42" t="s">
        <v>188</v>
      </c>
      <c r="F77" s="42" t="s">
        <v>189</v>
      </c>
      <c r="G77" s="42" t="s">
        <v>189</v>
      </c>
    </row>
    <row r="78" customFormat="false" ht="12.8" hidden="false" customHeight="false" outlineLevel="0" collapsed="false">
      <c r="B78" s="39"/>
      <c r="C78" s="39"/>
      <c r="D78" s="39"/>
      <c r="E78" s="42" t="s">
        <v>190</v>
      </c>
      <c r="F78" s="42" t="s">
        <v>191</v>
      </c>
      <c r="G78" s="42" t="s">
        <v>191</v>
      </c>
    </row>
    <row r="79" customFormat="false" ht="23.85" hidden="false" customHeight="false" outlineLevel="0" collapsed="false">
      <c r="B79" s="39"/>
      <c r="C79" s="39"/>
      <c r="D79" s="39"/>
      <c r="E79" s="42" t="s">
        <v>191</v>
      </c>
      <c r="F79" s="42" t="s">
        <v>192</v>
      </c>
      <c r="G79" s="42" t="s">
        <v>192</v>
      </c>
    </row>
    <row r="80" customFormat="false" ht="23.85" hidden="false" customHeight="false" outlineLevel="0" collapsed="false">
      <c r="B80" s="39"/>
      <c r="C80" s="39"/>
      <c r="D80" s="39"/>
      <c r="E80" s="42" t="s">
        <v>193</v>
      </c>
      <c r="F80" s="42" t="s">
        <v>194</v>
      </c>
      <c r="G80" s="42" t="s">
        <v>194</v>
      </c>
    </row>
    <row r="81" customFormat="false" ht="23.85" hidden="false" customHeight="false" outlineLevel="0" collapsed="false">
      <c r="B81" s="39"/>
      <c r="C81" s="39"/>
      <c r="D81" s="39"/>
      <c r="E81" s="42" t="s">
        <v>195</v>
      </c>
      <c r="F81" s="45"/>
      <c r="G81" s="42"/>
    </row>
    <row r="82" customFormat="false" ht="12.8" hidden="false" customHeight="false" outlineLevel="0" collapsed="false">
      <c r="B82" s="43"/>
      <c r="C82" s="43"/>
      <c r="D82" s="43"/>
      <c r="E82" s="44" t="n">
        <v>16</v>
      </c>
      <c r="F82" s="44" t="n">
        <v>14</v>
      </c>
      <c r="G82" s="44" t="n">
        <v>13</v>
      </c>
    </row>
    <row r="83" customFormat="false" ht="23.85" hidden="false" customHeight="false" outlineLevel="0" collapsed="false">
      <c r="B83" s="48" t="s">
        <v>70</v>
      </c>
      <c r="C83" s="45" t="s">
        <v>178</v>
      </c>
      <c r="D83" s="47" t="s">
        <v>45</v>
      </c>
      <c r="E83" s="42" t="s">
        <v>196</v>
      </c>
      <c r="F83" s="42" t="s">
        <v>196</v>
      </c>
      <c r="G83" s="42" t="s">
        <v>196</v>
      </c>
    </row>
    <row r="84" customFormat="false" ht="12.8" hidden="false" customHeight="false" outlineLevel="0" collapsed="false">
      <c r="B84" s="48"/>
      <c r="C84" s="45" t="s">
        <v>180</v>
      </c>
      <c r="D84" s="47"/>
      <c r="E84" s="42" t="s">
        <v>181</v>
      </c>
      <c r="F84" s="42" t="s">
        <v>181</v>
      </c>
      <c r="G84" s="42" t="s">
        <v>181</v>
      </c>
    </row>
    <row r="85" customFormat="false" ht="12.8" hidden="false" customHeight="false" outlineLevel="0" collapsed="false">
      <c r="B85" s="48"/>
      <c r="C85" s="45" t="s">
        <v>197</v>
      </c>
      <c r="D85" s="47"/>
      <c r="E85" s="50" t="s">
        <v>198</v>
      </c>
      <c r="F85" s="50" t="s">
        <v>198</v>
      </c>
      <c r="G85" s="50" t="s">
        <v>198</v>
      </c>
    </row>
    <row r="86" customFormat="false" ht="12.8" hidden="false" customHeight="false" outlineLevel="0" collapsed="false">
      <c r="B86" s="48"/>
      <c r="C86" s="45" t="s">
        <v>199</v>
      </c>
      <c r="D86" s="47"/>
      <c r="E86" s="50" t="s">
        <v>200</v>
      </c>
      <c r="F86" s="50" t="s">
        <v>200</v>
      </c>
      <c r="G86" s="50" t="s">
        <v>200</v>
      </c>
    </row>
    <row r="87" customFormat="false" ht="12.8" hidden="false" customHeight="false" outlineLevel="0" collapsed="false">
      <c r="B87" s="48"/>
      <c r="C87" s="45" t="s">
        <v>201</v>
      </c>
      <c r="D87" s="47"/>
      <c r="E87" s="50" t="s">
        <v>202</v>
      </c>
      <c r="F87" s="50" t="s">
        <v>202</v>
      </c>
      <c r="G87" s="50" t="s">
        <v>202</v>
      </c>
    </row>
    <row r="88" customFormat="false" ht="12.8" hidden="false" customHeight="false" outlineLevel="0" collapsed="false">
      <c r="B88" s="48"/>
      <c r="C88" s="5" t="s">
        <v>203</v>
      </c>
      <c r="D88" s="47"/>
      <c r="E88" s="42" t="s">
        <v>204</v>
      </c>
      <c r="F88" s="42" t="s">
        <v>204</v>
      </c>
      <c r="G88" s="42" t="s">
        <v>204</v>
      </c>
    </row>
    <row r="89" customFormat="false" ht="12.8" hidden="false" customHeight="false" outlineLevel="0" collapsed="false">
      <c r="B89" s="43"/>
      <c r="C89" s="43"/>
      <c r="D89" s="43"/>
      <c r="E89" s="44" t="n">
        <v>7</v>
      </c>
      <c r="F89" s="44" t="n">
        <v>5.5</v>
      </c>
      <c r="G89" s="44" t="n">
        <v>5</v>
      </c>
    </row>
    <row r="90" customFormat="false" ht="23.85" hidden="false" customHeight="true" outlineLevel="0" collapsed="false">
      <c r="B90" s="39" t="s">
        <v>62</v>
      </c>
      <c r="C90" s="39" t="s">
        <v>205</v>
      </c>
      <c r="D90" s="41" t="s">
        <v>53</v>
      </c>
      <c r="E90" s="42" t="s">
        <v>162</v>
      </c>
      <c r="F90" s="42" t="s">
        <v>162</v>
      </c>
      <c r="G90" s="42" t="s">
        <v>162</v>
      </c>
    </row>
    <row r="91" customFormat="false" ht="23.85" hidden="false" customHeight="false" outlineLevel="0" collapsed="false">
      <c r="B91" s="39"/>
      <c r="C91" s="39"/>
      <c r="D91" s="39"/>
      <c r="E91" s="42" t="s">
        <v>164</v>
      </c>
      <c r="F91" s="42" t="s">
        <v>172</v>
      </c>
      <c r="G91" s="42" t="s">
        <v>172</v>
      </c>
    </row>
    <row r="92" customFormat="false" ht="23.85" hidden="false" customHeight="false" outlineLevel="0" collapsed="false">
      <c r="B92" s="39"/>
      <c r="C92" s="39"/>
      <c r="D92" s="39"/>
      <c r="E92" s="42" t="s">
        <v>166</v>
      </c>
      <c r="F92" s="42" t="s">
        <v>173</v>
      </c>
      <c r="G92" s="42" t="s">
        <v>173</v>
      </c>
    </row>
    <row r="93" customFormat="false" ht="23.85" hidden="false" customHeight="false" outlineLevel="0" collapsed="false">
      <c r="B93" s="39"/>
      <c r="C93" s="39"/>
      <c r="D93" s="39"/>
      <c r="E93" s="42" t="s">
        <v>168</v>
      </c>
      <c r="F93" s="42" t="s">
        <v>174</v>
      </c>
      <c r="G93" s="42" t="s">
        <v>174</v>
      </c>
    </row>
    <row r="94" customFormat="false" ht="23.85" hidden="false" customHeight="false" outlineLevel="0" collapsed="false">
      <c r="B94" s="39"/>
      <c r="C94" s="39"/>
      <c r="D94" s="39"/>
      <c r="E94" s="42" t="s">
        <v>170</v>
      </c>
      <c r="F94" s="42" t="s">
        <v>175</v>
      </c>
      <c r="G94" s="42" t="s">
        <v>175</v>
      </c>
    </row>
    <row r="95" customFormat="false" ht="12.8" hidden="false" customHeight="false" outlineLevel="0" collapsed="false">
      <c r="B95" s="39"/>
      <c r="C95" s="39"/>
      <c r="D95" s="39"/>
      <c r="E95" s="42" t="s">
        <v>176</v>
      </c>
      <c r="F95" s="42" t="s">
        <v>176</v>
      </c>
      <c r="G95" s="42" t="s">
        <v>176</v>
      </c>
    </row>
    <row r="96" customFormat="false" ht="35.05" hidden="false" customHeight="false" outlineLevel="0" collapsed="false">
      <c r="B96" s="39"/>
      <c r="C96" s="39"/>
      <c r="D96" s="39"/>
      <c r="E96" s="42" t="s">
        <v>186</v>
      </c>
      <c r="F96" s="42" t="s">
        <v>187</v>
      </c>
      <c r="G96" s="42" t="s">
        <v>187</v>
      </c>
    </row>
    <row r="97" customFormat="false" ht="12.8" hidden="false" customHeight="false" outlineLevel="0" collapsed="false">
      <c r="B97" s="39"/>
      <c r="C97" s="39"/>
      <c r="D97" s="39"/>
      <c r="E97" s="42" t="s">
        <v>188</v>
      </c>
      <c r="F97" s="42" t="s">
        <v>189</v>
      </c>
      <c r="G97" s="42" t="s">
        <v>189</v>
      </c>
    </row>
    <row r="98" customFormat="false" ht="12.8" hidden="false" customHeight="false" outlineLevel="0" collapsed="false">
      <c r="B98" s="39"/>
      <c r="C98" s="39"/>
      <c r="D98" s="39"/>
      <c r="E98" s="42" t="s">
        <v>190</v>
      </c>
      <c r="F98" s="42" t="s">
        <v>191</v>
      </c>
      <c r="G98" s="42" t="s">
        <v>191</v>
      </c>
    </row>
    <row r="99" customFormat="false" ht="23.85" hidden="false" customHeight="false" outlineLevel="0" collapsed="false">
      <c r="B99" s="39"/>
      <c r="C99" s="39"/>
      <c r="D99" s="39"/>
      <c r="E99" s="42" t="s">
        <v>191</v>
      </c>
      <c r="F99" s="42" t="s">
        <v>192</v>
      </c>
      <c r="G99" s="42" t="s">
        <v>192</v>
      </c>
    </row>
    <row r="100" customFormat="false" ht="23.85" hidden="false" customHeight="false" outlineLevel="0" collapsed="false">
      <c r="B100" s="39"/>
      <c r="C100" s="39"/>
      <c r="D100" s="39"/>
      <c r="E100" s="42" t="s">
        <v>193</v>
      </c>
      <c r="F100" s="42" t="s">
        <v>194</v>
      </c>
      <c r="G100" s="42" t="s">
        <v>194</v>
      </c>
    </row>
    <row r="101" customFormat="false" ht="23.85" hidden="false" customHeight="false" outlineLevel="0" collapsed="false">
      <c r="B101" s="39"/>
      <c r="C101" s="39"/>
      <c r="D101" s="39"/>
      <c r="E101" s="42" t="s">
        <v>195</v>
      </c>
      <c r="F101" s="42" t="s">
        <v>206</v>
      </c>
      <c r="G101" s="42" t="s">
        <v>206</v>
      </c>
    </row>
    <row r="102" customFormat="false" ht="23.85" hidden="false" customHeight="false" outlineLevel="0" collapsed="false">
      <c r="B102" s="39"/>
      <c r="C102" s="39"/>
      <c r="D102" s="39"/>
      <c r="E102" s="42" t="s">
        <v>206</v>
      </c>
      <c r="F102" s="42" t="s">
        <v>207</v>
      </c>
      <c r="G102" s="42" t="s">
        <v>207</v>
      </c>
    </row>
    <row r="103" customFormat="false" ht="23.85" hidden="false" customHeight="false" outlineLevel="0" collapsed="false">
      <c r="B103" s="39"/>
      <c r="C103" s="39"/>
      <c r="D103" s="39"/>
      <c r="E103" s="42" t="s">
        <v>207</v>
      </c>
      <c r="F103" s="5"/>
      <c r="G103" s="5"/>
    </row>
    <row r="104" customFormat="false" ht="12.8" hidden="false" customHeight="false" outlineLevel="0" collapsed="false">
      <c r="B104" s="43"/>
      <c r="C104" s="43"/>
      <c r="D104" s="43"/>
      <c r="E104" s="44" t="n">
        <v>19</v>
      </c>
      <c r="F104" s="44" t="n">
        <v>17</v>
      </c>
      <c r="G104" s="44" t="n">
        <v>16</v>
      </c>
    </row>
    <row r="105" customFormat="false" ht="23.85" hidden="false" customHeight="false" outlineLevel="0" collapsed="false">
      <c r="B105" s="48" t="s">
        <v>70</v>
      </c>
      <c r="C105" s="45" t="s">
        <v>178</v>
      </c>
      <c r="D105" s="47" t="s">
        <v>45</v>
      </c>
      <c r="E105" s="42" t="s">
        <v>196</v>
      </c>
      <c r="F105" s="42" t="s">
        <v>196</v>
      </c>
      <c r="G105" s="42" t="s">
        <v>196</v>
      </c>
    </row>
    <row r="106" customFormat="false" ht="12.8" hidden="false" customHeight="false" outlineLevel="0" collapsed="false">
      <c r="B106" s="48"/>
      <c r="C106" s="45" t="s">
        <v>180</v>
      </c>
      <c r="D106" s="47"/>
      <c r="E106" s="42" t="s">
        <v>181</v>
      </c>
      <c r="F106" s="42" t="s">
        <v>181</v>
      </c>
      <c r="G106" s="42" t="s">
        <v>181</v>
      </c>
    </row>
    <row r="107" customFormat="false" ht="12.8" hidden="false" customHeight="false" outlineLevel="0" collapsed="false">
      <c r="B107" s="48"/>
      <c r="C107" s="45" t="s">
        <v>197</v>
      </c>
      <c r="D107" s="47"/>
      <c r="E107" s="50" t="s">
        <v>198</v>
      </c>
      <c r="F107" s="50" t="s">
        <v>198</v>
      </c>
      <c r="G107" s="50" t="s">
        <v>198</v>
      </c>
    </row>
    <row r="108" customFormat="false" ht="12.8" hidden="false" customHeight="false" outlineLevel="0" collapsed="false">
      <c r="B108" s="48"/>
      <c r="C108" s="45" t="s">
        <v>199</v>
      </c>
      <c r="D108" s="47"/>
      <c r="E108" s="50" t="s">
        <v>200</v>
      </c>
      <c r="F108" s="50" t="s">
        <v>200</v>
      </c>
      <c r="G108" s="50" t="s">
        <v>200</v>
      </c>
    </row>
    <row r="109" customFormat="false" ht="12.8" hidden="false" customHeight="false" outlineLevel="0" collapsed="false">
      <c r="B109" s="48"/>
      <c r="C109" s="45" t="s">
        <v>201</v>
      </c>
      <c r="D109" s="47"/>
      <c r="E109" s="50" t="s">
        <v>202</v>
      </c>
      <c r="F109" s="50" t="s">
        <v>202</v>
      </c>
      <c r="G109" s="50" t="s">
        <v>202</v>
      </c>
    </row>
    <row r="110" customFormat="false" ht="12.8" hidden="false" customHeight="false" outlineLevel="0" collapsed="false">
      <c r="B110" s="48"/>
      <c r="C110" s="45" t="s">
        <v>203</v>
      </c>
      <c r="D110" s="47"/>
      <c r="E110" s="42" t="s">
        <v>204</v>
      </c>
      <c r="F110" s="42" t="s">
        <v>204</v>
      </c>
      <c r="G110" s="42" t="s">
        <v>204</v>
      </c>
    </row>
    <row r="111" customFormat="false" ht="12.8" hidden="false" customHeight="false" outlineLevel="0" collapsed="false">
      <c r="B111" s="48"/>
      <c r="C111" s="45" t="s">
        <v>208</v>
      </c>
      <c r="D111" s="47"/>
      <c r="E111" s="50" t="s">
        <v>209</v>
      </c>
      <c r="F111" s="50" t="s">
        <v>209</v>
      </c>
      <c r="G111" s="50" t="s">
        <v>209</v>
      </c>
    </row>
    <row r="112" customFormat="false" ht="23.85" hidden="false" customHeight="false" outlineLevel="0" collapsed="false">
      <c r="B112" s="48"/>
      <c r="C112" s="45" t="s">
        <v>210</v>
      </c>
      <c r="D112" s="47"/>
      <c r="E112" s="50" t="s">
        <v>211</v>
      </c>
      <c r="F112" s="50" t="s">
        <v>211</v>
      </c>
      <c r="G112" s="50" t="s">
        <v>211</v>
      </c>
    </row>
    <row r="113" customFormat="false" ht="12.8" hidden="false" customHeight="false" outlineLevel="0" collapsed="false">
      <c r="B113" s="43"/>
      <c r="C113" s="43"/>
      <c r="D113" s="43"/>
      <c r="E113" s="44" t="n">
        <v>9</v>
      </c>
      <c r="F113" s="44" t="n">
        <v>7.5</v>
      </c>
      <c r="G113" s="44" t="n">
        <v>7</v>
      </c>
    </row>
    <row r="114" customFormat="false" ht="23.85" hidden="false" customHeight="false" outlineLevel="0" collapsed="false">
      <c r="B114" s="48" t="s">
        <v>81</v>
      </c>
      <c r="C114" s="51" t="s">
        <v>212</v>
      </c>
      <c r="D114" s="47" t="s">
        <v>43</v>
      </c>
      <c r="E114" s="42" t="s">
        <v>213</v>
      </c>
      <c r="F114" s="42" t="s">
        <v>213</v>
      </c>
      <c r="G114" s="42" t="s">
        <v>213</v>
      </c>
    </row>
    <row r="115" customFormat="false" ht="23.85" hidden="false" customHeight="false" outlineLevel="0" collapsed="false">
      <c r="B115" s="48"/>
      <c r="C115" s="48" t="s">
        <v>214</v>
      </c>
      <c r="D115" s="47"/>
      <c r="E115" s="42" t="s">
        <v>162</v>
      </c>
      <c r="F115" s="42" t="s">
        <v>162</v>
      </c>
      <c r="G115" s="42" t="s">
        <v>162</v>
      </c>
    </row>
    <row r="116" customFormat="false" ht="23.85" hidden="false" customHeight="false" outlineLevel="0" collapsed="false">
      <c r="B116" s="48"/>
      <c r="C116" s="48"/>
      <c r="D116" s="47"/>
      <c r="E116" s="42" t="s">
        <v>164</v>
      </c>
      <c r="F116" s="42" t="s">
        <v>172</v>
      </c>
      <c r="G116" s="42" t="s">
        <v>172</v>
      </c>
    </row>
    <row r="117" customFormat="false" ht="23.85" hidden="false" customHeight="false" outlineLevel="0" collapsed="false">
      <c r="B117" s="48"/>
      <c r="C117" s="48"/>
      <c r="D117" s="47"/>
      <c r="E117" s="42" t="s">
        <v>166</v>
      </c>
      <c r="F117" s="42" t="s">
        <v>173</v>
      </c>
      <c r="G117" s="42" t="s">
        <v>173</v>
      </c>
    </row>
    <row r="118" customFormat="false" ht="23.85" hidden="false" customHeight="false" outlineLevel="0" collapsed="false">
      <c r="B118" s="48"/>
      <c r="C118" s="48"/>
      <c r="D118" s="47"/>
      <c r="E118" s="42" t="s">
        <v>168</v>
      </c>
      <c r="F118" s="42" t="s">
        <v>174</v>
      </c>
      <c r="G118" s="42" t="s">
        <v>174</v>
      </c>
    </row>
    <row r="119" customFormat="false" ht="23.85" hidden="false" customHeight="false" outlineLevel="0" collapsed="false">
      <c r="B119" s="48"/>
      <c r="C119" s="48"/>
      <c r="D119" s="47"/>
      <c r="E119" s="42" t="s">
        <v>170</v>
      </c>
      <c r="F119" s="42" t="s">
        <v>175</v>
      </c>
      <c r="G119" s="42" t="s">
        <v>175</v>
      </c>
    </row>
    <row r="120" customFormat="false" ht="12.8" hidden="false" customHeight="false" outlineLevel="0" collapsed="false">
      <c r="B120" s="48"/>
      <c r="C120" s="48"/>
      <c r="D120" s="47"/>
      <c r="E120" s="42" t="s">
        <v>176</v>
      </c>
      <c r="F120" s="42" t="s">
        <v>176</v>
      </c>
      <c r="G120" s="42" t="s">
        <v>176</v>
      </c>
    </row>
    <row r="121" customFormat="false" ht="35.05" hidden="false" customHeight="false" outlineLevel="0" collapsed="false">
      <c r="B121" s="48"/>
      <c r="C121" s="48"/>
      <c r="D121" s="47"/>
      <c r="E121" s="42" t="s">
        <v>186</v>
      </c>
      <c r="F121" s="42" t="s">
        <v>187</v>
      </c>
      <c r="G121" s="42" t="s">
        <v>187</v>
      </c>
    </row>
    <row r="122" customFormat="false" ht="12.8" hidden="false" customHeight="false" outlineLevel="0" collapsed="false">
      <c r="B122" s="48"/>
      <c r="C122" s="48"/>
      <c r="D122" s="47"/>
      <c r="E122" s="42" t="s">
        <v>188</v>
      </c>
      <c r="F122" s="42" t="s">
        <v>189</v>
      </c>
      <c r="G122" s="42" t="s">
        <v>189</v>
      </c>
    </row>
    <row r="123" customFormat="false" ht="12.8" hidden="false" customHeight="false" outlineLevel="0" collapsed="false">
      <c r="B123" s="48"/>
      <c r="C123" s="48"/>
      <c r="D123" s="47"/>
      <c r="E123" s="42" t="s">
        <v>190</v>
      </c>
      <c r="F123" s="42" t="s">
        <v>191</v>
      </c>
      <c r="G123" s="42" t="s">
        <v>191</v>
      </c>
    </row>
    <row r="124" customFormat="false" ht="23.85" hidden="false" customHeight="false" outlineLevel="0" collapsed="false">
      <c r="B124" s="48"/>
      <c r="C124" s="48"/>
      <c r="D124" s="47"/>
      <c r="E124" s="42" t="s">
        <v>191</v>
      </c>
      <c r="F124" s="42" t="s">
        <v>192</v>
      </c>
      <c r="G124" s="42" t="s">
        <v>192</v>
      </c>
    </row>
    <row r="125" customFormat="false" ht="23.85" hidden="false" customHeight="false" outlineLevel="0" collapsed="false">
      <c r="B125" s="48"/>
      <c r="C125" s="48"/>
      <c r="D125" s="47"/>
      <c r="E125" s="42" t="s">
        <v>193</v>
      </c>
      <c r="F125" s="42" t="s">
        <v>194</v>
      </c>
      <c r="G125" s="42" t="s">
        <v>194</v>
      </c>
    </row>
    <row r="126" customFormat="false" ht="23.85" hidden="false" customHeight="false" outlineLevel="0" collapsed="false">
      <c r="B126" s="48"/>
      <c r="C126" s="48"/>
      <c r="D126" s="47"/>
      <c r="E126" s="42" t="s">
        <v>195</v>
      </c>
      <c r="F126" s="42" t="s">
        <v>206</v>
      </c>
      <c r="G126" s="42" t="s">
        <v>206</v>
      </c>
    </row>
    <row r="127" customFormat="false" ht="23.85" hidden="false" customHeight="false" outlineLevel="0" collapsed="false">
      <c r="B127" s="48"/>
      <c r="C127" s="48"/>
      <c r="D127" s="47"/>
      <c r="E127" s="42" t="s">
        <v>206</v>
      </c>
      <c r="F127" s="42" t="s">
        <v>207</v>
      </c>
      <c r="G127" s="42" t="s">
        <v>207</v>
      </c>
    </row>
    <row r="128" customFormat="false" ht="23.85" hidden="false" customHeight="false" outlineLevel="0" collapsed="false">
      <c r="B128" s="48"/>
      <c r="C128" s="48"/>
      <c r="D128" s="47"/>
      <c r="E128" s="42" t="s">
        <v>207</v>
      </c>
      <c r="F128" s="45"/>
      <c r="G128" s="45"/>
    </row>
    <row r="129" customFormat="false" ht="12.8" hidden="false" customHeight="false" outlineLevel="0" collapsed="false">
      <c r="B129" s="43"/>
      <c r="C129" s="43"/>
      <c r="D129" s="43"/>
      <c r="E129" s="44" t="n">
        <v>20</v>
      </c>
      <c r="F129" s="44" t="n">
        <v>18</v>
      </c>
      <c r="G129" s="44" t="n">
        <v>17</v>
      </c>
    </row>
    <row r="130" customFormat="false" ht="12.8" hidden="false" customHeight="false" outlineLevel="0" collapsed="false">
      <c r="B130" s="48" t="s">
        <v>70</v>
      </c>
      <c r="C130" s="5" t="s">
        <v>199</v>
      </c>
      <c r="D130" s="47" t="s">
        <v>45</v>
      </c>
      <c r="E130" s="50" t="s">
        <v>200</v>
      </c>
      <c r="F130" s="50" t="s">
        <v>200</v>
      </c>
      <c r="G130" s="50" t="s">
        <v>200</v>
      </c>
    </row>
    <row r="131" customFormat="false" ht="12.8" hidden="false" customHeight="false" outlineLevel="0" collapsed="false">
      <c r="B131" s="48"/>
      <c r="C131" s="5" t="s">
        <v>201</v>
      </c>
      <c r="D131" s="47"/>
      <c r="E131" s="50" t="s">
        <v>202</v>
      </c>
      <c r="F131" s="50" t="s">
        <v>202</v>
      </c>
      <c r="G131" s="50" t="s">
        <v>202</v>
      </c>
    </row>
    <row r="132" customFormat="false" ht="12.8" hidden="false" customHeight="false" outlineLevel="0" collapsed="false">
      <c r="B132" s="48"/>
      <c r="C132" s="5" t="s">
        <v>203</v>
      </c>
      <c r="D132" s="47"/>
      <c r="E132" s="42" t="s">
        <v>204</v>
      </c>
      <c r="F132" s="42" t="s">
        <v>204</v>
      </c>
      <c r="G132" s="42" t="s">
        <v>204</v>
      </c>
    </row>
    <row r="133" customFormat="false" ht="12.8" hidden="false" customHeight="false" outlineLevel="0" collapsed="false">
      <c r="B133" s="48"/>
      <c r="C133" s="5" t="s">
        <v>208</v>
      </c>
      <c r="D133" s="47"/>
      <c r="E133" s="50" t="s">
        <v>209</v>
      </c>
      <c r="F133" s="50" t="s">
        <v>209</v>
      </c>
      <c r="G133" s="50" t="s">
        <v>209</v>
      </c>
    </row>
    <row r="134" customFormat="false" ht="12.8" hidden="false" customHeight="false" outlineLevel="0" collapsed="false">
      <c r="B134" s="43"/>
      <c r="C134" s="43"/>
      <c r="D134" s="43"/>
      <c r="E134" s="44" t="n">
        <v>4</v>
      </c>
      <c r="F134" s="44" t="n">
        <v>4</v>
      </c>
      <c r="G134" s="44" t="n">
        <v>4</v>
      </c>
    </row>
    <row r="135" customFormat="false" ht="23.85" hidden="false" customHeight="true" outlineLevel="0" collapsed="false">
      <c r="B135" s="39" t="s">
        <v>62</v>
      </c>
      <c r="C135" s="39" t="s">
        <v>215</v>
      </c>
      <c r="D135" s="41" t="s">
        <v>53</v>
      </c>
      <c r="E135" s="42" t="s">
        <v>162</v>
      </c>
      <c r="F135" s="42" t="s">
        <v>162</v>
      </c>
      <c r="G135" s="42" t="s">
        <v>162</v>
      </c>
    </row>
    <row r="136" customFormat="false" ht="23.85" hidden="false" customHeight="false" outlineLevel="0" collapsed="false">
      <c r="B136" s="39"/>
      <c r="C136" s="39"/>
      <c r="D136" s="39"/>
      <c r="E136" s="42" t="s">
        <v>164</v>
      </c>
      <c r="F136" s="42" t="s">
        <v>172</v>
      </c>
      <c r="G136" s="42" t="s">
        <v>172</v>
      </c>
    </row>
    <row r="137" customFormat="false" ht="23.85" hidden="false" customHeight="false" outlineLevel="0" collapsed="false">
      <c r="B137" s="39"/>
      <c r="C137" s="39"/>
      <c r="D137" s="39"/>
      <c r="E137" s="42" t="s">
        <v>166</v>
      </c>
      <c r="F137" s="42" t="s">
        <v>173</v>
      </c>
      <c r="G137" s="42" t="s">
        <v>173</v>
      </c>
    </row>
    <row r="138" customFormat="false" ht="23.85" hidden="false" customHeight="false" outlineLevel="0" collapsed="false">
      <c r="B138" s="39"/>
      <c r="C138" s="39"/>
      <c r="D138" s="39"/>
      <c r="E138" s="42" t="s">
        <v>168</v>
      </c>
      <c r="F138" s="42" t="s">
        <v>174</v>
      </c>
      <c r="G138" s="42" t="s">
        <v>174</v>
      </c>
    </row>
    <row r="139" customFormat="false" ht="23.85" hidden="false" customHeight="false" outlineLevel="0" collapsed="false">
      <c r="B139" s="39"/>
      <c r="C139" s="39"/>
      <c r="D139" s="39"/>
      <c r="E139" s="42" t="s">
        <v>170</v>
      </c>
      <c r="F139" s="42" t="s">
        <v>175</v>
      </c>
      <c r="G139" s="42" t="s">
        <v>175</v>
      </c>
    </row>
    <row r="140" customFormat="false" ht="12.8" hidden="false" customHeight="false" outlineLevel="0" collapsed="false">
      <c r="B140" s="39"/>
      <c r="C140" s="39"/>
      <c r="D140" s="39"/>
      <c r="E140" s="42" t="s">
        <v>176</v>
      </c>
      <c r="F140" s="42" t="s">
        <v>176</v>
      </c>
      <c r="G140" s="42" t="s">
        <v>176</v>
      </c>
    </row>
    <row r="141" customFormat="false" ht="35.05" hidden="false" customHeight="false" outlineLevel="0" collapsed="false">
      <c r="B141" s="39"/>
      <c r="C141" s="39"/>
      <c r="D141" s="39"/>
      <c r="E141" s="42" t="s">
        <v>186</v>
      </c>
      <c r="F141" s="42" t="s">
        <v>187</v>
      </c>
      <c r="G141" s="42" t="s">
        <v>187</v>
      </c>
    </row>
    <row r="142" customFormat="false" ht="12.8" hidden="false" customHeight="false" outlineLevel="0" collapsed="false">
      <c r="B142" s="39"/>
      <c r="C142" s="39"/>
      <c r="D142" s="39"/>
      <c r="E142" s="42" t="s">
        <v>188</v>
      </c>
      <c r="F142" s="42" t="s">
        <v>189</v>
      </c>
      <c r="G142" s="42" t="s">
        <v>189</v>
      </c>
    </row>
    <row r="143" customFormat="false" ht="12.8" hidden="false" customHeight="false" outlineLevel="0" collapsed="false">
      <c r="B143" s="39"/>
      <c r="C143" s="39"/>
      <c r="D143" s="39"/>
      <c r="E143" s="42" t="s">
        <v>190</v>
      </c>
      <c r="F143" s="42" t="s">
        <v>191</v>
      </c>
      <c r="G143" s="42" t="s">
        <v>191</v>
      </c>
    </row>
    <row r="144" customFormat="false" ht="23.85" hidden="false" customHeight="false" outlineLevel="0" collapsed="false">
      <c r="B144" s="39"/>
      <c r="C144" s="39"/>
      <c r="D144" s="39"/>
      <c r="E144" s="42" t="s">
        <v>191</v>
      </c>
      <c r="F144" s="42" t="s">
        <v>192</v>
      </c>
      <c r="G144" s="42" t="s">
        <v>192</v>
      </c>
    </row>
    <row r="145" customFormat="false" ht="23.85" hidden="false" customHeight="false" outlineLevel="0" collapsed="false">
      <c r="B145" s="39"/>
      <c r="C145" s="39"/>
      <c r="D145" s="39"/>
      <c r="E145" s="42" t="s">
        <v>193</v>
      </c>
      <c r="F145" s="42" t="s">
        <v>194</v>
      </c>
      <c r="G145" s="42" t="s">
        <v>194</v>
      </c>
    </row>
    <row r="146" customFormat="false" ht="23.85" hidden="false" customHeight="false" outlineLevel="0" collapsed="false">
      <c r="B146" s="39"/>
      <c r="C146" s="39"/>
      <c r="D146" s="39"/>
      <c r="E146" s="42" t="s">
        <v>195</v>
      </c>
      <c r="F146" s="42" t="s">
        <v>206</v>
      </c>
      <c r="G146" s="42" t="s">
        <v>206</v>
      </c>
    </row>
    <row r="147" customFormat="false" ht="23.85" hidden="false" customHeight="false" outlineLevel="0" collapsed="false">
      <c r="B147" s="39"/>
      <c r="C147" s="39"/>
      <c r="D147" s="39"/>
      <c r="E147" s="42" t="s">
        <v>206</v>
      </c>
      <c r="F147" s="42" t="s">
        <v>207</v>
      </c>
      <c r="G147" s="42" t="s">
        <v>207</v>
      </c>
    </row>
    <row r="148" customFormat="false" ht="23.85" hidden="false" customHeight="false" outlineLevel="0" collapsed="false">
      <c r="B148" s="39"/>
      <c r="C148" s="39"/>
      <c r="D148" s="39"/>
      <c r="E148" s="42" t="s">
        <v>207</v>
      </c>
      <c r="F148" s="42" t="s">
        <v>216</v>
      </c>
      <c r="G148" s="42" t="s">
        <v>216</v>
      </c>
    </row>
    <row r="149" customFormat="false" ht="23.85" hidden="false" customHeight="false" outlineLevel="0" collapsed="false">
      <c r="B149" s="39"/>
      <c r="C149" s="39"/>
      <c r="D149" s="39"/>
      <c r="E149" s="42" t="s">
        <v>217</v>
      </c>
      <c r="F149" s="42" t="s">
        <v>218</v>
      </c>
      <c r="G149" s="42" t="s">
        <v>218</v>
      </c>
    </row>
    <row r="150" customFormat="false" ht="23.85" hidden="false" customHeight="false" outlineLevel="0" collapsed="false">
      <c r="B150" s="39"/>
      <c r="C150" s="39"/>
      <c r="D150" s="39"/>
      <c r="E150" s="42" t="s">
        <v>219</v>
      </c>
      <c r="F150" s="42" t="s">
        <v>220</v>
      </c>
      <c r="G150" s="42" t="s">
        <v>220</v>
      </c>
    </row>
    <row r="151" customFormat="false" ht="23.85" hidden="false" customHeight="false" outlineLevel="0" collapsed="false">
      <c r="B151" s="39"/>
      <c r="C151" s="39"/>
      <c r="D151" s="39"/>
      <c r="E151" s="42" t="s">
        <v>221</v>
      </c>
      <c r="F151" s="42" t="s">
        <v>222</v>
      </c>
      <c r="G151" s="42" t="s">
        <v>222</v>
      </c>
    </row>
    <row r="152" customFormat="false" ht="35.05" hidden="false" customHeight="false" outlineLevel="0" collapsed="false">
      <c r="B152" s="39"/>
      <c r="C152" s="39"/>
      <c r="D152" s="39"/>
      <c r="E152" s="42" t="s">
        <v>223</v>
      </c>
      <c r="F152" s="42"/>
      <c r="G152" s="42"/>
    </row>
    <row r="153" customFormat="false" ht="12.8" hidden="false" customHeight="false" outlineLevel="0" collapsed="false">
      <c r="B153" s="43"/>
      <c r="C153" s="43"/>
      <c r="D153" s="43"/>
      <c r="E153" s="44" t="n">
        <v>25</v>
      </c>
      <c r="F153" s="44" t="n">
        <v>22.5</v>
      </c>
      <c r="G153" s="44" t="n">
        <v>22</v>
      </c>
    </row>
    <row r="154" customFormat="false" ht="12.8" hidden="false" customHeight="false" outlineLevel="0" collapsed="false">
      <c r="B154" s="48" t="s">
        <v>70</v>
      </c>
      <c r="C154" s="45" t="s">
        <v>203</v>
      </c>
      <c r="D154" s="47" t="s">
        <v>45</v>
      </c>
      <c r="E154" s="42" t="s">
        <v>204</v>
      </c>
      <c r="F154" s="42" t="s">
        <v>204</v>
      </c>
      <c r="G154" s="42" t="s">
        <v>204</v>
      </c>
    </row>
    <row r="155" customFormat="false" ht="12.8" hidden="false" customHeight="false" outlineLevel="0" collapsed="false">
      <c r="B155" s="48"/>
      <c r="C155" s="45" t="s">
        <v>208</v>
      </c>
      <c r="D155" s="47"/>
      <c r="E155" s="50" t="s">
        <v>209</v>
      </c>
      <c r="F155" s="50" t="s">
        <v>209</v>
      </c>
      <c r="G155" s="50" t="s">
        <v>209</v>
      </c>
    </row>
    <row r="156" customFormat="false" ht="12.8" hidden="false" customHeight="false" outlineLevel="0" collapsed="false">
      <c r="B156" s="48"/>
      <c r="C156" s="5" t="s">
        <v>224</v>
      </c>
      <c r="D156" s="47"/>
      <c r="E156" s="42" t="s">
        <v>225</v>
      </c>
      <c r="F156" s="42" t="s">
        <v>226</v>
      </c>
      <c r="G156" s="42" t="s">
        <v>226</v>
      </c>
    </row>
    <row r="157" customFormat="false" ht="12.8" hidden="false" customHeight="false" outlineLevel="0" collapsed="false">
      <c r="B157" s="48"/>
      <c r="C157" s="45" t="s">
        <v>227</v>
      </c>
      <c r="D157" s="47"/>
      <c r="E157" s="42" t="s">
        <v>228</v>
      </c>
      <c r="F157" s="42" t="s">
        <v>228</v>
      </c>
      <c r="G157" s="42" t="s">
        <v>228</v>
      </c>
    </row>
    <row r="158" customFormat="false" ht="12.8" hidden="false" customHeight="false" outlineLevel="0" collapsed="false">
      <c r="B158" s="48"/>
      <c r="C158" s="45" t="s">
        <v>229</v>
      </c>
      <c r="D158" s="47"/>
      <c r="E158" s="50" t="s">
        <v>230</v>
      </c>
      <c r="F158" s="50" t="s">
        <v>230</v>
      </c>
      <c r="G158" s="50" t="s">
        <v>230</v>
      </c>
    </row>
    <row r="159" customFormat="false" ht="12.8" hidden="false" customHeight="false" outlineLevel="0" collapsed="false">
      <c r="B159" s="48"/>
      <c r="C159" s="45" t="s">
        <v>231</v>
      </c>
      <c r="D159" s="47"/>
      <c r="E159" s="50" t="s">
        <v>232</v>
      </c>
      <c r="F159" s="50" t="s">
        <v>232</v>
      </c>
      <c r="G159" s="50" t="s">
        <v>232</v>
      </c>
    </row>
    <row r="160" customFormat="false" ht="12.8" hidden="false" customHeight="false" outlineLevel="0" collapsed="false">
      <c r="B160" s="48"/>
      <c r="C160" s="45" t="s">
        <v>233</v>
      </c>
      <c r="D160" s="47"/>
      <c r="E160" s="50" t="s">
        <v>234</v>
      </c>
      <c r="F160" s="50" t="s">
        <v>234</v>
      </c>
      <c r="G160" s="50" t="s">
        <v>234</v>
      </c>
    </row>
    <row r="161" customFormat="false" ht="12.8" hidden="false" customHeight="false" outlineLevel="0" collapsed="false">
      <c r="B161" s="43"/>
      <c r="C161" s="43"/>
      <c r="D161" s="43"/>
      <c r="E161" s="44" t="n">
        <v>8</v>
      </c>
      <c r="F161" s="44" t="n">
        <v>8.5</v>
      </c>
      <c r="G161" s="44" t="n">
        <v>8</v>
      </c>
    </row>
    <row r="162" customFormat="false" ht="12.8" hidden="false" customHeight="false" outlineLevel="0" collapsed="false">
      <c r="B162" s="48" t="s">
        <v>81</v>
      </c>
      <c r="C162" s="42" t="s">
        <v>235</v>
      </c>
      <c r="D162" s="47" t="s">
        <v>43</v>
      </c>
      <c r="E162" s="42" t="s">
        <v>236</v>
      </c>
      <c r="F162" s="42" t="s">
        <v>236</v>
      </c>
      <c r="G162" s="42" t="s">
        <v>236</v>
      </c>
    </row>
    <row r="163" customFormat="false" ht="12.8" hidden="false" customHeight="false" outlineLevel="0" collapsed="false">
      <c r="B163" s="48"/>
      <c r="C163" s="42" t="s">
        <v>237</v>
      </c>
      <c r="D163" s="47"/>
      <c r="E163" s="42" t="s">
        <v>236</v>
      </c>
      <c r="F163" s="42" t="s">
        <v>236</v>
      </c>
      <c r="G163" s="42" t="s">
        <v>236</v>
      </c>
    </row>
    <row r="164" customFormat="false" ht="12.8" hidden="false" customHeight="false" outlineLevel="0" collapsed="false">
      <c r="B164" s="48"/>
      <c r="C164" s="42" t="s">
        <v>238</v>
      </c>
      <c r="D164" s="47"/>
      <c r="E164" s="42" t="s">
        <v>236</v>
      </c>
      <c r="F164" s="42" t="s">
        <v>236</v>
      </c>
      <c r="G164" s="42" t="s">
        <v>236</v>
      </c>
    </row>
    <row r="165" customFormat="false" ht="12.8" hidden="false" customHeight="false" outlineLevel="0" collapsed="false">
      <c r="B165" s="48"/>
      <c r="C165" s="5" t="s">
        <v>239</v>
      </c>
      <c r="D165" s="47"/>
      <c r="E165" s="42" t="s">
        <v>236</v>
      </c>
      <c r="F165" s="42" t="s">
        <v>236</v>
      </c>
      <c r="G165" s="42" t="s">
        <v>236</v>
      </c>
    </row>
    <row r="166" customFormat="false" ht="12.8" hidden="false" customHeight="false" outlineLevel="0" collapsed="false">
      <c r="B166" s="43"/>
      <c r="C166" s="43"/>
      <c r="D166" s="43"/>
      <c r="E166" s="44" t="n">
        <v>8</v>
      </c>
      <c r="F166" s="44" t="n">
        <v>8.5</v>
      </c>
      <c r="G166" s="44" t="n">
        <v>8</v>
      </c>
    </row>
    <row r="167" customFormat="false" ht="23.85" hidden="false" customHeight="false" outlineLevel="0" collapsed="false">
      <c r="B167" s="48" t="s">
        <v>81</v>
      </c>
      <c r="C167" s="48" t="s">
        <v>240</v>
      </c>
      <c r="D167" s="47" t="s">
        <v>43</v>
      </c>
      <c r="E167" s="42" t="s">
        <v>162</v>
      </c>
      <c r="F167" s="42" t="s">
        <v>162</v>
      </c>
      <c r="G167" s="42" t="s">
        <v>162</v>
      </c>
    </row>
    <row r="168" customFormat="false" ht="23.85" hidden="false" customHeight="false" outlineLevel="0" collapsed="false">
      <c r="B168" s="48"/>
      <c r="C168" s="48"/>
      <c r="D168" s="47"/>
      <c r="E168" s="42" t="s">
        <v>164</v>
      </c>
      <c r="F168" s="42" t="s">
        <v>172</v>
      </c>
      <c r="G168" s="42" t="s">
        <v>172</v>
      </c>
    </row>
    <row r="169" customFormat="false" ht="23.85" hidden="false" customHeight="false" outlineLevel="0" collapsed="false">
      <c r="B169" s="48"/>
      <c r="C169" s="48"/>
      <c r="D169" s="47"/>
      <c r="E169" s="42" t="s">
        <v>166</v>
      </c>
      <c r="F169" s="42" t="s">
        <v>173</v>
      </c>
      <c r="G169" s="42" t="s">
        <v>173</v>
      </c>
    </row>
    <row r="170" customFormat="false" ht="23.85" hidden="false" customHeight="false" outlineLevel="0" collapsed="false">
      <c r="B170" s="48"/>
      <c r="C170" s="48"/>
      <c r="D170" s="47"/>
      <c r="E170" s="42" t="s">
        <v>168</v>
      </c>
      <c r="F170" s="42" t="s">
        <v>174</v>
      </c>
      <c r="G170" s="42" t="s">
        <v>174</v>
      </c>
    </row>
    <row r="171" customFormat="false" ht="23.85" hidden="false" customHeight="false" outlineLevel="0" collapsed="false">
      <c r="B171" s="48"/>
      <c r="C171" s="48"/>
      <c r="D171" s="47"/>
      <c r="E171" s="42" t="s">
        <v>170</v>
      </c>
      <c r="F171" s="42" t="s">
        <v>175</v>
      </c>
      <c r="G171" s="42" t="s">
        <v>175</v>
      </c>
    </row>
    <row r="172" customFormat="false" ht="12.8" hidden="false" customHeight="false" outlineLevel="0" collapsed="false">
      <c r="B172" s="48"/>
      <c r="C172" s="48"/>
      <c r="D172" s="47"/>
      <c r="E172" s="42" t="s">
        <v>176</v>
      </c>
      <c r="F172" s="42" t="s">
        <v>176</v>
      </c>
      <c r="G172" s="42" t="s">
        <v>176</v>
      </c>
    </row>
    <row r="173" customFormat="false" ht="35.05" hidden="false" customHeight="false" outlineLevel="0" collapsed="false">
      <c r="B173" s="48"/>
      <c r="C173" s="48"/>
      <c r="D173" s="47"/>
      <c r="E173" s="42" t="s">
        <v>186</v>
      </c>
      <c r="F173" s="42" t="s">
        <v>187</v>
      </c>
      <c r="G173" s="42" t="s">
        <v>187</v>
      </c>
    </row>
    <row r="174" customFormat="false" ht="12.8" hidden="false" customHeight="false" outlineLevel="0" collapsed="false">
      <c r="B174" s="48"/>
      <c r="C174" s="48"/>
      <c r="D174" s="47"/>
      <c r="E174" s="42" t="s">
        <v>188</v>
      </c>
      <c r="F174" s="42" t="s">
        <v>189</v>
      </c>
      <c r="G174" s="42" t="s">
        <v>189</v>
      </c>
    </row>
    <row r="175" customFormat="false" ht="12.8" hidden="false" customHeight="false" outlineLevel="0" collapsed="false">
      <c r="B175" s="48"/>
      <c r="C175" s="48"/>
      <c r="D175" s="47"/>
      <c r="E175" s="42" t="s">
        <v>190</v>
      </c>
      <c r="F175" s="42" t="s">
        <v>191</v>
      </c>
      <c r="G175" s="42" t="s">
        <v>191</v>
      </c>
    </row>
    <row r="176" customFormat="false" ht="23.85" hidden="false" customHeight="false" outlineLevel="0" collapsed="false">
      <c r="B176" s="48"/>
      <c r="C176" s="48"/>
      <c r="D176" s="47"/>
      <c r="E176" s="42" t="s">
        <v>191</v>
      </c>
      <c r="F176" s="42" t="s">
        <v>192</v>
      </c>
      <c r="G176" s="42" t="s">
        <v>192</v>
      </c>
    </row>
    <row r="177" customFormat="false" ht="23.85" hidden="false" customHeight="false" outlineLevel="0" collapsed="false">
      <c r="B177" s="48"/>
      <c r="C177" s="48"/>
      <c r="D177" s="47"/>
      <c r="E177" s="42" t="s">
        <v>193</v>
      </c>
      <c r="F177" s="42" t="s">
        <v>194</v>
      </c>
      <c r="G177" s="42" t="s">
        <v>194</v>
      </c>
    </row>
    <row r="178" customFormat="false" ht="23.85" hidden="false" customHeight="false" outlineLevel="0" collapsed="false">
      <c r="B178" s="48"/>
      <c r="C178" s="48"/>
      <c r="D178" s="47"/>
      <c r="E178" s="42" t="s">
        <v>195</v>
      </c>
      <c r="F178" s="42" t="s">
        <v>206</v>
      </c>
      <c r="G178" s="42" t="s">
        <v>206</v>
      </c>
    </row>
    <row r="179" customFormat="false" ht="23.85" hidden="false" customHeight="false" outlineLevel="0" collapsed="false">
      <c r="B179" s="48"/>
      <c r="C179" s="48"/>
      <c r="D179" s="47"/>
      <c r="E179" s="42" t="s">
        <v>206</v>
      </c>
      <c r="F179" s="42" t="s">
        <v>207</v>
      </c>
      <c r="G179" s="42" t="s">
        <v>207</v>
      </c>
    </row>
    <row r="180" customFormat="false" ht="23.85" hidden="false" customHeight="false" outlineLevel="0" collapsed="false">
      <c r="B180" s="48"/>
      <c r="C180" s="48"/>
      <c r="D180" s="47"/>
      <c r="E180" s="42" t="s">
        <v>207</v>
      </c>
      <c r="F180" s="42" t="s">
        <v>216</v>
      </c>
      <c r="G180" s="42" t="s">
        <v>216</v>
      </c>
    </row>
    <row r="181" customFormat="false" ht="23.85" hidden="false" customHeight="false" outlineLevel="0" collapsed="false">
      <c r="B181" s="48"/>
      <c r="C181" s="48"/>
      <c r="D181" s="47"/>
      <c r="E181" s="42" t="s">
        <v>217</v>
      </c>
      <c r="F181" s="42" t="s">
        <v>218</v>
      </c>
      <c r="G181" s="42" t="s">
        <v>218</v>
      </c>
    </row>
    <row r="182" customFormat="false" ht="23.85" hidden="false" customHeight="false" outlineLevel="0" collapsed="false">
      <c r="B182" s="48"/>
      <c r="C182" s="48"/>
      <c r="D182" s="47"/>
      <c r="E182" s="50" t="s">
        <v>219</v>
      </c>
      <c r="F182" s="42" t="s">
        <v>241</v>
      </c>
      <c r="G182" s="42" t="s">
        <v>241</v>
      </c>
    </row>
    <row r="183" customFormat="false" ht="23.85" hidden="false" customHeight="false" outlineLevel="0" collapsed="false">
      <c r="B183" s="48"/>
      <c r="C183" s="48"/>
      <c r="D183" s="47"/>
      <c r="E183" s="42" t="s">
        <v>242</v>
      </c>
      <c r="F183" s="50" t="s">
        <v>243</v>
      </c>
      <c r="G183" s="50" t="s">
        <v>243</v>
      </c>
    </row>
    <row r="184" customFormat="false" ht="23.85" hidden="false" customHeight="false" outlineLevel="0" collapsed="false">
      <c r="B184" s="48"/>
      <c r="C184" s="48"/>
      <c r="D184" s="47"/>
      <c r="E184" s="50" t="s">
        <v>244</v>
      </c>
      <c r="F184" s="50" t="s">
        <v>245</v>
      </c>
      <c r="G184" s="50" t="s">
        <v>245</v>
      </c>
    </row>
    <row r="185" customFormat="false" ht="23.85" hidden="false" customHeight="false" outlineLevel="0" collapsed="false">
      <c r="B185" s="48"/>
      <c r="C185" s="48"/>
      <c r="D185" s="47"/>
      <c r="E185" s="50" t="s">
        <v>246</v>
      </c>
      <c r="F185" s="42"/>
      <c r="G185" s="42"/>
    </row>
    <row r="186" customFormat="false" ht="12.8" hidden="false" customHeight="false" outlineLevel="0" collapsed="false">
      <c r="B186" s="43"/>
      <c r="C186" s="43"/>
      <c r="D186" s="43"/>
      <c r="E186" s="44" t="n">
        <v>24</v>
      </c>
      <c r="F186" s="44" t="n">
        <v>21.5</v>
      </c>
      <c r="G186" s="44" t="n">
        <v>21</v>
      </c>
    </row>
    <row r="187" customFormat="false" ht="12.8" hidden="false" customHeight="false" outlineLevel="0" collapsed="false">
      <c r="B187" s="52" t="s">
        <v>70</v>
      </c>
      <c r="C187" s="5" t="s">
        <v>224</v>
      </c>
      <c r="D187" s="47" t="s">
        <v>45</v>
      </c>
      <c r="E187" s="42" t="s">
        <v>225</v>
      </c>
      <c r="F187" s="42" t="s">
        <v>226</v>
      </c>
      <c r="G187" s="42" t="s">
        <v>226</v>
      </c>
    </row>
    <row r="188" customFormat="false" ht="12.8" hidden="false" customHeight="false" outlineLevel="0" collapsed="false">
      <c r="B188" s="52"/>
      <c r="C188" s="5" t="s">
        <v>227</v>
      </c>
      <c r="D188" s="47"/>
      <c r="E188" s="42" t="s">
        <v>228</v>
      </c>
      <c r="F188" s="42" t="s">
        <v>228</v>
      </c>
      <c r="G188" s="42" t="s">
        <v>228</v>
      </c>
    </row>
    <row r="189" customFormat="false" ht="12.8" hidden="false" customHeight="false" outlineLevel="0" collapsed="false">
      <c r="B189" s="52"/>
      <c r="C189" s="5" t="s">
        <v>247</v>
      </c>
      <c r="D189" s="47"/>
      <c r="E189" s="50" t="s">
        <v>230</v>
      </c>
      <c r="F189" s="50" t="s">
        <v>230</v>
      </c>
      <c r="G189" s="50" t="s">
        <v>230</v>
      </c>
    </row>
    <row r="190" customFormat="false" ht="12.8" hidden="false" customHeight="false" outlineLevel="0" collapsed="false">
      <c r="B190" s="52"/>
      <c r="C190" s="5" t="s">
        <v>248</v>
      </c>
      <c r="D190" s="47"/>
      <c r="E190" s="50" t="s">
        <v>232</v>
      </c>
      <c r="F190" s="50" t="s">
        <v>232</v>
      </c>
      <c r="G190" s="50" t="s">
        <v>232</v>
      </c>
    </row>
    <row r="191" customFormat="false" ht="12.8" hidden="false" customHeight="false" outlineLevel="0" collapsed="false">
      <c r="B191" s="52"/>
      <c r="C191" s="5" t="s">
        <v>249</v>
      </c>
      <c r="D191" s="47"/>
      <c r="E191" s="50" t="s">
        <v>234</v>
      </c>
      <c r="F191" s="50" t="s">
        <v>234</v>
      </c>
      <c r="G191" s="50" t="s">
        <v>234</v>
      </c>
    </row>
    <row r="192" customFormat="false" ht="12.8" hidden="false" customHeight="false" outlineLevel="0" collapsed="false">
      <c r="B192" s="43"/>
      <c r="C192" s="43"/>
      <c r="D192" s="43"/>
      <c r="E192" s="44" t="n">
        <v>5</v>
      </c>
      <c r="F192" s="44" t="n">
        <v>5.5</v>
      </c>
      <c r="G192" s="44" t="n">
        <v>5</v>
      </c>
    </row>
  </sheetData>
  <mergeCells count="53">
    <mergeCell ref="B3:F3"/>
    <mergeCell ref="B4:F4"/>
    <mergeCell ref="B11:C11"/>
    <mergeCell ref="B12:C12"/>
    <mergeCell ref="B13:C13"/>
    <mergeCell ref="B14:C14"/>
    <mergeCell ref="B29:B34"/>
    <mergeCell ref="C29:C34"/>
    <mergeCell ref="D29:D34"/>
    <mergeCell ref="B36:B37"/>
    <mergeCell ref="D36:D37"/>
    <mergeCell ref="B39:B41"/>
    <mergeCell ref="D39:D41"/>
    <mergeCell ref="B43:B47"/>
    <mergeCell ref="C43:C47"/>
    <mergeCell ref="D43:D47"/>
    <mergeCell ref="B49:B55"/>
    <mergeCell ref="C49:C55"/>
    <mergeCell ref="D49:D55"/>
    <mergeCell ref="B57:B59"/>
    <mergeCell ref="D57:D59"/>
    <mergeCell ref="B61:B65"/>
    <mergeCell ref="C61:C65"/>
    <mergeCell ref="D61:D65"/>
    <mergeCell ref="B67:B68"/>
    <mergeCell ref="D67:D68"/>
    <mergeCell ref="B70:B81"/>
    <mergeCell ref="C70:C81"/>
    <mergeCell ref="D70:D81"/>
    <mergeCell ref="B83:B88"/>
    <mergeCell ref="D83:D88"/>
    <mergeCell ref="B90:B103"/>
    <mergeCell ref="C90:C103"/>
    <mergeCell ref="D90:D103"/>
    <mergeCell ref="B105:B112"/>
    <mergeCell ref="D105:D112"/>
    <mergeCell ref="B114:B128"/>
    <mergeCell ref="D114:D128"/>
    <mergeCell ref="C115:C128"/>
    <mergeCell ref="B130:B133"/>
    <mergeCell ref="D130:D133"/>
    <mergeCell ref="B135:B152"/>
    <mergeCell ref="C135:C152"/>
    <mergeCell ref="D135:D152"/>
    <mergeCell ref="B154:B160"/>
    <mergeCell ref="D154:D160"/>
    <mergeCell ref="B162:B165"/>
    <mergeCell ref="D162:D165"/>
    <mergeCell ref="B167:B185"/>
    <mergeCell ref="C167:C185"/>
    <mergeCell ref="D167:D185"/>
    <mergeCell ref="B187:B191"/>
    <mergeCell ref="D187:D19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G1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ColWidth="11.5507812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29" width="34.07"/>
    <col collapsed="false" customWidth="true" hidden="false" outlineLevel="0" max="6" min="6" style="29" width="38.02"/>
    <col collapsed="false" customWidth="true" hidden="false" outlineLevel="0" max="7" min="7" style="29" width="48.55"/>
  </cols>
  <sheetData>
    <row r="3" customFormat="false" ht="15" hidden="false" customHeight="true" outlineLevel="0" collapsed="false">
      <c r="B3" s="30" t="s">
        <v>250</v>
      </c>
      <c r="C3" s="30"/>
      <c r="D3" s="30"/>
      <c r="E3" s="30"/>
      <c r="F3" s="30"/>
      <c r="G3" s="0"/>
    </row>
    <row r="4" customFormat="false" ht="67.15" hidden="false" customHeight="true" outlineLevel="0" collapsed="false">
      <c r="B4" s="31" t="s">
        <v>251</v>
      </c>
      <c r="C4" s="31"/>
      <c r="D4" s="31"/>
      <c r="E4" s="31"/>
      <c r="F4" s="31"/>
      <c r="G4" s="0"/>
    </row>
    <row r="7" customFormat="false" ht="15" hidden="false" customHeight="false" outlineLevel="0" collapsed="false">
      <c r="F7" s="49"/>
    </row>
    <row r="9" customFormat="false" ht="25.9" hidden="false" customHeight="false" outlineLevel="0" collapsed="false">
      <c r="B9" s="32"/>
      <c r="C9" s="32"/>
      <c r="D9" s="33" t="s">
        <v>43</v>
      </c>
      <c r="E9" s="33" t="s">
        <v>44</v>
      </c>
      <c r="F9" s="33" t="s">
        <v>45</v>
      </c>
    </row>
    <row r="10" customFormat="false" ht="15" hidden="false" customHeight="true" outlineLevel="0" collapsed="false">
      <c r="B10" s="34" t="s">
        <v>46</v>
      </c>
      <c r="C10" s="34"/>
      <c r="D10" s="35" t="n">
        <f aca="false">(E27+E33+E67+E77+E86+E97)</f>
        <v>32</v>
      </c>
      <c r="E10" s="36" t="n">
        <f aca="false">(E24+E46+E62+E119+E146)</f>
        <v>60</v>
      </c>
      <c r="F10" s="35" t="n">
        <f aca="false">(E39+E51+E83+E102+E129+E152)</f>
        <v>31</v>
      </c>
    </row>
    <row r="11" customFormat="false" ht="15" hidden="false" customHeight="true" outlineLevel="0" collapsed="false">
      <c r="B11" s="34" t="s">
        <v>47</v>
      </c>
      <c r="C11" s="34"/>
      <c r="D11" s="35" t="n">
        <f aca="false">(F27+F33+F67+F77+F86+F97)</f>
        <v>31</v>
      </c>
      <c r="E11" s="36" t="n">
        <f aca="false">(F24+F46+F62+F119+F146)</f>
        <v>53</v>
      </c>
      <c r="F11" s="35" t="n">
        <f aca="false">(F39+F51+F83+F102+F129+F152)</f>
        <v>26</v>
      </c>
      <c r="G11" s="0"/>
    </row>
    <row r="12" customFormat="false" ht="15" hidden="false" customHeight="true" outlineLevel="0" collapsed="false">
      <c r="B12" s="34" t="s">
        <v>48</v>
      </c>
      <c r="C12" s="34"/>
      <c r="D12" s="35" t="n">
        <f aca="false">(G27+G33+G67+G77+G86+G97)</f>
        <v>28</v>
      </c>
      <c r="E12" s="35" t="n">
        <f aca="false">(G24+G46+G62+G119+G146)</f>
        <v>48</v>
      </c>
      <c r="F12" s="35" t="n">
        <f aca="false">(G39+G51+G83+G102+G129+G152)</f>
        <v>26</v>
      </c>
      <c r="G12" s="0"/>
    </row>
    <row r="13" customFormat="false" ht="12.8" hidden="false" customHeight="false" outlineLevel="0" collapsed="false">
      <c r="E13" s="0"/>
      <c r="F13" s="0"/>
      <c r="G13" s="0"/>
    </row>
    <row r="14" customFormat="false" ht="12.8" hidden="false" customHeight="false" outlineLevel="0" collapsed="false">
      <c r="E14" s="0"/>
      <c r="F14" s="0"/>
      <c r="G14" s="0"/>
    </row>
    <row r="18" customFormat="false" ht="31.4" hidden="false" customHeight="true" outlineLevel="0" collapsed="false">
      <c r="B18" s="37" t="s">
        <v>0</v>
      </c>
      <c r="C18" s="38" t="s">
        <v>49</v>
      </c>
      <c r="D18" s="38" t="s">
        <v>50</v>
      </c>
      <c r="E18" s="38" t="s">
        <v>46</v>
      </c>
      <c r="F18" s="38" t="s">
        <v>47</v>
      </c>
      <c r="G18" s="38" t="s">
        <v>48</v>
      </c>
    </row>
    <row r="19" customFormat="false" ht="12.8" hidden="false" customHeight="true" outlineLevel="0" collapsed="false">
      <c r="B19" s="39" t="s">
        <v>51</v>
      </c>
      <c r="C19" s="40" t="s">
        <v>252</v>
      </c>
      <c r="D19" s="41" t="s">
        <v>53</v>
      </c>
      <c r="E19" s="42" t="s">
        <v>145</v>
      </c>
      <c r="F19" s="42" t="s">
        <v>145</v>
      </c>
      <c r="G19" s="42" t="s">
        <v>145</v>
      </c>
    </row>
    <row r="20" customFormat="false" ht="12.8" hidden="false" customHeight="false" outlineLevel="0" collapsed="false">
      <c r="B20" s="39"/>
      <c r="C20" s="39"/>
      <c r="D20" s="41"/>
      <c r="E20" s="42" t="s">
        <v>253</v>
      </c>
      <c r="F20" s="42" t="s">
        <v>253</v>
      </c>
      <c r="G20" s="42" t="s">
        <v>253</v>
      </c>
    </row>
    <row r="21" customFormat="false" ht="23.85" hidden="false" customHeight="false" outlineLevel="0" collapsed="false">
      <c r="B21" s="39"/>
      <c r="C21" s="39"/>
      <c r="D21" s="41"/>
      <c r="E21" s="42" t="s">
        <v>254</v>
      </c>
      <c r="F21" s="42" t="s">
        <v>254</v>
      </c>
      <c r="G21" s="42" t="s">
        <v>254</v>
      </c>
    </row>
    <row r="22" customFormat="false" ht="23.85" hidden="false" customHeight="false" outlineLevel="0" collapsed="false">
      <c r="B22" s="39"/>
      <c r="C22" s="39"/>
      <c r="D22" s="41"/>
      <c r="E22" s="42" t="s">
        <v>255</v>
      </c>
      <c r="F22" s="42" t="s">
        <v>255</v>
      </c>
      <c r="G22" s="42" t="s">
        <v>255</v>
      </c>
    </row>
    <row r="23" customFormat="false" ht="23.85" hidden="false" customHeight="false" outlineLevel="0" collapsed="false">
      <c r="B23" s="39"/>
      <c r="C23" s="39"/>
      <c r="D23" s="41"/>
      <c r="E23" s="42" t="s">
        <v>256</v>
      </c>
      <c r="F23" s="42" t="s">
        <v>257</v>
      </c>
      <c r="G23" s="42" t="s">
        <v>257</v>
      </c>
    </row>
    <row r="24" customFormat="false" ht="12.8" hidden="false" customHeight="false" outlineLevel="0" collapsed="false">
      <c r="B24" s="43"/>
      <c r="C24" s="43"/>
      <c r="D24" s="43"/>
      <c r="E24" s="44" t="n">
        <v>5</v>
      </c>
      <c r="F24" s="44" t="n">
        <v>5</v>
      </c>
      <c r="G24" s="44" t="n">
        <v>4</v>
      </c>
    </row>
    <row r="25" customFormat="false" ht="23.85" hidden="false" customHeight="false" outlineLevel="0" collapsed="false">
      <c r="B25" s="48" t="s">
        <v>81</v>
      </c>
      <c r="C25" s="42" t="s">
        <v>258</v>
      </c>
      <c r="D25" s="47" t="s">
        <v>43</v>
      </c>
      <c r="E25" s="42" t="s">
        <v>83</v>
      </c>
      <c r="F25" s="42" t="s">
        <v>83</v>
      </c>
      <c r="G25" s="42" t="s">
        <v>83</v>
      </c>
    </row>
    <row r="26" customFormat="false" ht="23.85" hidden="false" customHeight="false" outlineLevel="0" collapsed="false">
      <c r="B26" s="48"/>
      <c r="C26" s="42" t="s">
        <v>259</v>
      </c>
      <c r="D26" s="47"/>
      <c r="E26" s="42" t="s">
        <v>83</v>
      </c>
      <c r="F26" s="42" t="s">
        <v>83</v>
      </c>
      <c r="G26" s="42" t="s">
        <v>83</v>
      </c>
    </row>
    <row r="27" customFormat="false" ht="12.8" hidden="false" customHeight="false" outlineLevel="0" collapsed="false">
      <c r="B27" s="43"/>
      <c r="C27" s="43"/>
      <c r="D27" s="43"/>
      <c r="E27" s="44" t="n">
        <v>2</v>
      </c>
      <c r="F27" s="44" t="n">
        <v>2</v>
      </c>
      <c r="G27" s="44" t="n">
        <v>2</v>
      </c>
    </row>
    <row r="28" customFormat="false" ht="12.8" hidden="false" customHeight="true" outlineLevel="0" collapsed="false">
      <c r="B28" s="48" t="s">
        <v>81</v>
      </c>
      <c r="C28" s="39" t="s">
        <v>260</v>
      </c>
      <c r="D28" s="47" t="s">
        <v>43</v>
      </c>
      <c r="E28" s="42" t="s">
        <v>261</v>
      </c>
      <c r="F28" s="42" t="s">
        <v>261</v>
      </c>
      <c r="G28" s="42" t="s">
        <v>261</v>
      </c>
    </row>
    <row r="29" customFormat="false" ht="23.85" hidden="false" customHeight="false" outlineLevel="0" collapsed="false">
      <c r="B29" s="48"/>
      <c r="C29" s="39"/>
      <c r="D29" s="47"/>
      <c r="E29" s="42" t="s">
        <v>164</v>
      </c>
      <c r="F29" s="42" t="s">
        <v>262</v>
      </c>
      <c r="G29" s="42" t="s">
        <v>262</v>
      </c>
    </row>
    <row r="30" customFormat="false" ht="23.85" hidden="false" customHeight="false" outlineLevel="0" collapsed="false">
      <c r="B30" s="48"/>
      <c r="C30" s="39"/>
      <c r="D30" s="47"/>
      <c r="E30" s="42" t="s">
        <v>263</v>
      </c>
      <c r="F30" s="50" t="s">
        <v>264</v>
      </c>
      <c r="G30" s="50" t="s">
        <v>264</v>
      </c>
    </row>
    <row r="31" customFormat="false" ht="23.85" hidden="false" customHeight="false" outlineLevel="0" collapsed="false">
      <c r="B31" s="48"/>
      <c r="C31" s="39"/>
      <c r="D31" s="47"/>
      <c r="E31" s="42" t="s">
        <v>265</v>
      </c>
      <c r="F31" s="50" t="s">
        <v>266</v>
      </c>
      <c r="G31" s="50" t="s">
        <v>266</v>
      </c>
    </row>
    <row r="32" customFormat="false" ht="12.8" hidden="false" customHeight="false" outlineLevel="0" collapsed="false">
      <c r="B32" s="48"/>
      <c r="C32" s="39"/>
      <c r="D32" s="47"/>
      <c r="E32" s="42" t="s">
        <v>267</v>
      </c>
      <c r="F32" s="50" t="s">
        <v>268</v>
      </c>
      <c r="G32" s="50" t="s">
        <v>268</v>
      </c>
    </row>
    <row r="33" customFormat="false" ht="12.8" hidden="false" customHeight="false" outlineLevel="0" collapsed="false">
      <c r="B33" s="43"/>
      <c r="C33" s="43"/>
      <c r="D33" s="43"/>
      <c r="E33" s="44" t="n">
        <v>5</v>
      </c>
      <c r="F33" s="44" t="n">
        <v>5</v>
      </c>
      <c r="G33" s="44" t="n">
        <v>4</v>
      </c>
    </row>
    <row r="34" customFormat="false" ht="12.8" hidden="false" customHeight="false" outlineLevel="0" collapsed="false">
      <c r="B34" s="48" t="s">
        <v>70</v>
      </c>
      <c r="C34" s="45" t="s">
        <v>269</v>
      </c>
      <c r="D34" s="47" t="s">
        <v>45</v>
      </c>
      <c r="E34" s="42" t="s">
        <v>270</v>
      </c>
      <c r="F34" s="42" t="s">
        <v>271</v>
      </c>
      <c r="G34" s="42" t="s">
        <v>271</v>
      </c>
    </row>
    <row r="35" customFormat="false" ht="12.8" hidden="false" customHeight="false" outlineLevel="0" collapsed="false">
      <c r="B35" s="48"/>
      <c r="C35" s="45" t="s">
        <v>272</v>
      </c>
      <c r="D35" s="47"/>
      <c r="E35" s="50" t="s">
        <v>273</v>
      </c>
      <c r="F35" s="50" t="s">
        <v>273</v>
      </c>
      <c r="G35" s="50" t="s">
        <v>273</v>
      </c>
    </row>
    <row r="36" customFormat="false" ht="12.8" hidden="false" customHeight="false" outlineLevel="0" collapsed="false">
      <c r="B36" s="48"/>
      <c r="C36" s="45" t="s">
        <v>274</v>
      </c>
      <c r="D36" s="47"/>
      <c r="E36" s="50" t="s">
        <v>275</v>
      </c>
      <c r="F36" s="50" t="s">
        <v>275</v>
      </c>
      <c r="G36" s="50" t="s">
        <v>275</v>
      </c>
    </row>
    <row r="37" customFormat="false" ht="12.8" hidden="false" customHeight="false" outlineLevel="0" collapsed="false">
      <c r="B37" s="48"/>
      <c r="C37" s="45" t="s">
        <v>276</v>
      </c>
      <c r="D37" s="47"/>
      <c r="E37" s="50" t="s">
        <v>277</v>
      </c>
      <c r="F37" s="50" t="s">
        <v>277</v>
      </c>
      <c r="G37" s="50" t="s">
        <v>277</v>
      </c>
    </row>
    <row r="38" customFormat="false" ht="12.8" hidden="false" customHeight="false" outlineLevel="0" collapsed="false">
      <c r="B38" s="48"/>
      <c r="C38" s="45" t="s">
        <v>278</v>
      </c>
      <c r="D38" s="47"/>
      <c r="E38" s="50" t="s">
        <v>279</v>
      </c>
      <c r="F38" s="50" t="s">
        <v>279</v>
      </c>
      <c r="G38" s="50" t="s">
        <v>279</v>
      </c>
    </row>
    <row r="39" customFormat="false" ht="12.8" hidden="false" customHeight="false" outlineLevel="0" collapsed="false">
      <c r="B39" s="43"/>
      <c r="C39" s="43"/>
      <c r="D39" s="43"/>
      <c r="E39" s="44" t="n">
        <v>5</v>
      </c>
      <c r="F39" s="44" t="n">
        <v>4</v>
      </c>
      <c r="G39" s="44" t="n">
        <v>4</v>
      </c>
    </row>
    <row r="40" customFormat="false" ht="12.8" hidden="false" customHeight="true" outlineLevel="0" collapsed="false">
      <c r="B40" s="39" t="s">
        <v>62</v>
      </c>
      <c r="C40" s="39" t="s">
        <v>280</v>
      </c>
      <c r="D40" s="41" t="s">
        <v>53</v>
      </c>
      <c r="E40" s="42" t="s">
        <v>261</v>
      </c>
      <c r="F40" s="42" t="s">
        <v>261</v>
      </c>
      <c r="G40" s="42" t="s">
        <v>261</v>
      </c>
    </row>
    <row r="41" customFormat="false" ht="23.85" hidden="false" customHeight="false" outlineLevel="0" collapsed="false">
      <c r="B41" s="39"/>
      <c r="C41" s="39"/>
      <c r="D41" s="41"/>
      <c r="E41" s="42" t="s">
        <v>164</v>
      </c>
      <c r="F41" s="42" t="s">
        <v>262</v>
      </c>
      <c r="G41" s="42" t="s">
        <v>262</v>
      </c>
    </row>
    <row r="42" customFormat="false" ht="23.85" hidden="false" customHeight="false" outlineLevel="0" collapsed="false">
      <c r="B42" s="39"/>
      <c r="C42" s="39"/>
      <c r="D42" s="41"/>
      <c r="E42" s="42" t="s">
        <v>263</v>
      </c>
      <c r="F42" s="50" t="s">
        <v>264</v>
      </c>
      <c r="G42" s="50" t="s">
        <v>264</v>
      </c>
    </row>
    <row r="43" customFormat="false" ht="23.85" hidden="false" customHeight="false" outlineLevel="0" collapsed="false">
      <c r="B43" s="39"/>
      <c r="C43" s="39"/>
      <c r="D43" s="41"/>
      <c r="E43" s="42" t="s">
        <v>265</v>
      </c>
      <c r="F43" s="50" t="s">
        <v>266</v>
      </c>
      <c r="G43" s="50" t="s">
        <v>266</v>
      </c>
    </row>
    <row r="44" customFormat="false" ht="12.8" hidden="false" customHeight="false" outlineLevel="0" collapsed="false">
      <c r="B44" s="39"/>
      <c r="C44" s="39"/>
      <c r="D44" s="41"/>
      <c r="E44" s="42" t="s">
        <v>267</v>
      </c>
      <c r="F44" s="50" t="s">
        <v>268</v>
      </c>
      <c r="G44" s="50" t="s">
        <v>268</v>
      </c>
    </row>
    <row r="45" customFormat="false" ht="12.8" hidden="false" customHeight="false" outlineLevel="0" collapsed="false">
      <c r="B45" s="39"/>
      <c r="C45" s="39"/>
      <c r="D45" s="41"/>
      <c r="E45" s="42" t="s">
        <v>281</v>
      </c>
      <c r="F45" s="42" t="s">
        <v>282</v>
      </c>
      <c r="G45" s="42" t="s">
        <v>282</v>
      </c>
    </row>
    <row r="46" customFormat="false" ht="12.8" hidden="false" customHeight="false" outlineLevel="0" collapsed="false">
      <c r="B46" s="43"/>
      <c r="C46" s="43"/>
      <c r="D46" s="43"/>
      <c r="E46" s="44" t="n">
        <v>6</v>
      </c>
      <c r="F46" s="44" t="n">
        <v>5.5</v>
      </c>
      <c r="G46" s="44" t="n">
        <v>4.5</v>
      </c>
    </row>
    <row r="47" customFormat="false" ht="12.8" hidden="false" customHeight="false" outlineLevel="0" collapsed="false">
      <c r="B47" s="48" t="s">
        <v>70</v>
      </c>
      <c r="C47" s="5" t="s">
        <v>272</v>
      </c>
      <c r="D47" s="47" t="s">
        <v>45</v>
      </c>
      <c r="E47" s="50" t="s">
        <v>283</v>
      </c>
      <c r="F47" s="50" t="s">
        <v>283</v>
      </c>
      <c r="G47" s="50" t="s">
        <v>283</v>
      </c>
    </row>
    <row r="48" customFormat="false" ht="12.8" hidden="false" customHeight="false" outlineLevel="0" collapsed="false">
      <c r="B48" s="48"/>
      <c r="C48" s="5" t="s">
        <v>274</v>
      </c>
      <c r="D48" s="47"/>
      <c r="E48" s="50" t="s">
        <v>275</v>
      </c>
      <c r="F48" s="50" t="s">
        <v>275</v>
      </c>
      <c r="G48" s="50" t="s">
        <v>275</v>
      </c>
    </row>
    <row r="49" customFormat="false" ht="12.8" hidden="false" customHeight="false" outlineLevel="0" collapsed="false">
      <c r="B49" s="48"/>
      <c r="C49" s="45" t="s">
        <v>284</v>
      </c>
      <c r="D49" s="47"/>
      <c r="E49" s="50" t="s">
        <v>285</v>
      </c>
      <c r="F49" s="50" t="s">
        <v>285</v>
      </c>
      <c r="G49" s="50" t="s">
        <v>285</v>
      </c>
    </row>
    <row r="50" customFormat="false" ht="12.8" hidden="false" customHeight="false" outlineLevel="0" collapsed="false">
      <c r="B50" s="48"/>
      <c r="C50" s="5" t="s">
        <v>276</v>
      </c>
      <c r="D50" s="47"/>
      <c r="E50" s="50" t="s">
        <v>277</v>
      </c>
      <c r="F50" s="50" t="s">
        <v>277</v>
      </c>
      <c r="G50" s="50" t="s">
        <v>277</v>
      </c>
    </row>
    <row r="51" customFormat="false" ht="12.8" hidden="false" customHeight="false" outlineLevel="0" collapsed="false">
      <c r="B51" s="43"/>
      <c r="C51" s="43"/>
      <c r="D51" s="43"/>
      <c r="E51" s="44" t="n">
        <v>3</v>
      </c>
      <c r="F51" s="44" t="n">
        <v>3</v>
      </c>
      <c r="G51" s="44" t="n">
        <v>3</v>
      </c>
    </row>
    <row r="52" customFormat="false" ht="12.8" hidden="false" customHeight="true" outlineLevel="0" collapsed="false">
      <c r="B52" s="39" t="s">
        <v>62</v>
      </c>
      <c r="C52" s="39" t="s">
        <v>286</v>
      </c>
      <c r="D52" s="41" t="s">
        <v>53</v>
      </c>
      <c r="E52" s="42" t="s">
        <v>261</v>
      </c>
      <c r="F52" s="42" t="s">
        <v>261</v>
      </c>
      <c r="G52" s="42" t="s">
        <v>261</v>
      </c>
    </row>
    <row r="53" customFormat="false" ht="23.85" hidden="false" customHeight="false" outlineLevel="0" collapsed="false">
      <c r="B53" s="39"/>
      <c r="C53" s="39"/>
      <c r="D53" s="41"/>
      <c r="E53" s="42" t="s">
        <v>164</v>
      </c>
      <c r="F53" s="42" t="s">
        <v>262</v>
      </c>
      <c r="G53" s="42" t="s">
        <v>262</v>
      </c>
    </row>
    <row r="54" customFormat="false" ht="23.85" hidden="false" customHeight="false" outlineLevel="0" collapsed="false">
      <c r="B54" s="39"/>
      <c r="C54" s="39"/>
      <c r="D54" s="41"/>
      <c r="E54" s="42" t="s">
        <v>263</v>
      </c>
      <c r="F54" s="50" t="s">
        <v>264</v>
      </c>
      <c r="G54" s="50" t="s">
        <v>264</v>
      </c>
    </row>
    <row r="55" customFormat="false" ht="23.85" hidden="false" customHeight="false" outlineLevel="0" collapsed="false">
      <c r="B55" s="39"/>
      <c r="C55" s="39"/>
      <c r="D55" s="41"/>
      <c r="E55" s="42" t="s">
        <v>265</v>
      </c>
      <c r="F55" s="50" t="s">
        <v>266</v>
      </c>
      <c r="G55" s="50" t="s">
        <v>266</v>
      </c>
    </row>
    <row r="56" customFormat="false" ht="12.8" hidden="false" customHeight="false" outlineLevel="0" collapsed="false">
      <c r="B56" s="39"/>
      <c r="C56" s="39"/>
      <c r="D56" s="41"/>
      <c r="E56" s="42" t="s">
        <v>267</v>
      </c>
      <c r="F56" s="50" t="s">
        <v>268</v>
      </c>
      <c r="G56" s="50" t="s">
        <v>268</v>
      </c>
    </row>
    <row r="57" customFormat="false" ht="12.8" hidden="false" customHeight="false" outlineLevel="0" collapsed="false">
      <c r="B57" s="39"/>
      <c r="C57" s="39"/>
      <c r="D57" s="41"/>
      <c r="E57" s="42" t="s">
        <v>281</v>
      </c>
      <c r="F57" s="42" t="s">
        <v>282</v>
      </c>
      <c r="G57" s="42" t="s">
        <v>282</v>
      </c>
    </row>
    <row r="58" customFormat="false" ht="12.8" hidden="false" customHeight="false" outlineLevel="0" collapsed="false">
      <c r="B58" s="39"/>
      <c r="C58" s="39"/>
      <c r="D58" s="41"/>
      <c r="E58" s="42" t="s">
        <v>287</v>
      </c>
      <c r="F58" s="42" t="s">
        <v>287</v>
      </c>
      <c r="G58" s="42" t="s">
        <v>287</v>
      </c>
    </row>
    <row r="59" customFormat="false" ht="12.8" hidden="false" customHeight="false" outlineLevel="0" collapsed="false">
      <c r="B59" s="39"/>
      <c r="C59" s="39"/>
      <c r="D59" s="41"/>
      <c r="E59" s="42" t="s">
        <v>288</v>
      </c>
      <c r="F59" s="42" t="s">
        <v>289</v>
      </c>
      <c r="G59" s="42" t="s">
        <v>289</v>
      </c>
    </row>
    <row r="60" customFormat="false" ht="23.85" hidden="false" customHeight="false" outlineLevel="0" collapsed="false">
      <c r="B60" s="39"/>
      <c r="C60" s="39"/>
      <c r="D60" s="41"/>
      <c r="E60" s="42" t="s">
        <v>290</v>
      </c>
      <c r="F60" s="42" t="s">
        <v>291</v>
      </c>
      <c r="G60" s="42" t="s">
        <v>291</v>
      </c>
    </row>
    <row r="61" customFormat="false" ht="23.85" hidden="false" customHeight="false" outlineLevel="0" collapsed="false">
      <c r="B61" s="39"/>
      <c r="C61" s="39"/>
      <c r="D61" s="41"/>
      <c r="E61" s="42" t="s">
        <v>292</v>
      </c>
      <c r="F61" s="42" t="s">
        <v>293</v>
      </c>
      <c r="G61" s="42" t="s">
        <v>293</v>
      </c>
    </row>
    <row r="62" customFormat="false" ht="12.8" hidden="false" customHeight="false" outlineLevel="0" collapsed="false">
      <c r="B62" s="43"/>
      <c r="C62" s="43"/>
      <c r="D62" s="43"/>
      <c r="E62" s="44" t="n">
        <v>10</v>
      </c>
      <c r="F62" s="44" t="n">
        <v>9.5</v>
      </c>
      <c r="G62" s="44" t="n">
        <v>8.5</v>
      </c>
    </row>
    <row r="63" customFormat="false" ht="12.8" hidden="false" customHeight="false" outlineLevel="0" collapsed="false">
      <c r="B63" s="48" t="s">
        <v>81</v>
      </c>
      <c r="C63" s="42" t="s">
        <v>294</v>
      </c>
      <c r="D63" s="47" t="s">
        <v>43</v>
      </c>
      <c r="E63" s="42" t="s">
        <v>236</v>
      </c>
      <c r="F63" s="42" t="s">
        <v>236</v>
      </c>
      <c r="G63" s="42" t="s">
        <v>236</v>
      </c>
    </row>
    <row r="64" customFormat="false" ht="12.8" hidden="false" customHeight="false" outlineLevel="0" collapsed="false">
      <c r="B64" s="48"/>
      <c r="C64" s="42" t="s">
        <v>295</v>
      </c>
      <c r="D64" s="47"/>
      <c r="E64" s="42" t="s">
        <v>236</v>
      </c>
      <c r="F64" s="42" t="s">
        <v>236</v>
      </c>
      <c r="G64" s="42" t="s">
        <v>236</v>
      </c>
    </row>
    <row r="65" customFormat="false" ht="12.8" hidden="false" customHeight="false" outlineLevel="0" collapsed="false">
      <c r="B65" s="48"/>
      <c r="C65" s="42" t="s">
        <v>296</v>
      </c>
      <c r="D65" s="47"/>
      <c r="E65" s="42" t="s">
        <v>236</v>
      </c>
      <c r="F65" s="42" t="s">
        <v>236</v>
      </c>
      <c r="G65" s="42" t="s">
        <v>236</v>
      </c>
    </row>
    <row r="66" customFormat="false" ht="12.8" hidden="false" customHeight="false" outlineLevel="0" collapsed="false">
      <c r="B66" s="48"/>
      <c r="C66" s="42" t="s">
        <v>297</v>
      </c>
      <c r="D66" s="47"/>
      <c r="E66" s="42" t="s">
        <v>236</v>
      </c>
      <c r="F66" s="42" t="s">
        <v>236</v>
      </c>
      <c r="G66" s="42" t="s">
        <v>236</v>
      </c>
    </row>
    <row r="67" customFormat="false" ht="12.8" hidden="false" customHeight="false" outlineLevel="0" collapsed="false">
      <c r="B67" s="43"/>
      <c r="C67" s="43"/>
      <c r="D67" s="43"/>
      <c r="E67" s="44" t="n">
        <v>4</v>
      </c>
      <c r="F67" s="44" t="n">
        <v>4</v>
      </c>
      <c r="G67" s="44" t="n">
        <v>4</v>
      </c>
    </row>
    <row r="68" customFormat="false" ht="12.8" hidden="false" customHeight="true" outlineLevel="0" collapsed="false">
      <c r="B68" s="48" t="s">
        <v>81</v>
      </c>
      <c r="C68" s="39" t="s">
        <v>298</v>
      </c>
      <c r="D68" s="47" t="s">
        <v>43</v>
      </c>
      <c r="E68" s="42" t="s">
        <v>261</v>
      </c>
      <c r="F68" s="42" t="s">
        <v>261</v>
      </c>
      <c r="G68" s="42" t="s">
        <v>261</v>
      </c>
    </row>
    <row r="69" customFormat="false" ht="23.85" hidden="false" customHeight="false" outlineLevel="0" collapsed="false">
      <c r="B69" s="48"/>
      <c r="C69" s="39"/>
      <c r="D69" s="47"/>
      <c r="E69" s="42" t="s">
        <v>164</v>
      </c>
      <c r="F69" s="42" t="s">
        <v>262</v>
      </c>
      <c r="G69" s="42" t="s">
        <v>262</v>
      </c>
    </row>
    <row r="70" customFormat="false" ht="23.85" hidden="false" customHeight="false" outlineLevel="0" collapsed="false">
      <c r="B70" s="48"/>
      <c r="C70" s="39"/>
      <c r="D70" s="47"/>
      <c r="E70" s="42" t="s">
        <v>263</v>
      </c>
      <c r="F70" s="50" t="s">
        <v>264</v>
      </c>
      <c r="G70" s="50" t="s">
        <v>264</v>
      </c>
    </row>
    <row r="71" customFormat="false" ht="23.85" hidden="false" customHeight="false" outlineLevel="0" collapsed="false">
      <c r="B71" s="48"/>
      <c r="C71" s="39"/>
      <c r="D71" s="47"/>
      <c r="E71" s="42" t="s">
        <v>265</v>
      </c>
      <c r="F71" s="50" t="s">
        <v>266</v>
      </c>
      <c r="G71" s="50" t="s">
        <v>266</v>
      </c>
    </row>
    <row r="72" customFormat="false" ht="12.8" hidden="false" customHeight="false" outlineLevel="0" collapsed="false">
      <c r="B72" s="48"/>
      <c r="C72" s="39"/>
      <c r="D72" s="47"/>
      <c r="E72" s="42" t="s">
        <v>267</v>
      </c>
      <c r="F72" s="50" t="s">
        <v>268</v>
      </c>
      <c r="G72" s="50" t="s">
        <v>268</v>
      </c>
    </row>
    <row r="73" customFormat="false" ht="12.8" hidden="false" customHeight="false" outlineLevel="0" collapsed="false">
      <c r="B73" s="48"/>
      <c r="C73" s="39"/>
      <c r="D73" s="47"/>
      <c r="E73" s="42" t="s">
        <v>281</v>
      </c>
      <c r="F73" s="42" t="s">
        <v>282</v>
      </c>
      <c r="G73" s="42" t="s">
        <v>282</v>
      </c>
    </row>
    <row r="74" customFormat="false" ht="12.8" hidden="false" customHeight="false" outlineLevel="0" collapsed="false">
      <c r="B74" s="48"/>
      <c r="C74" s="39"/>
      <c r="D74" s="47"/>
      <c r="E74" s="42" t="s">
        <v>287</v>
      </c>
      <c r="F74" s="42" t="s">
        <v>287</v>
      </c>
      <c r="G74" s="42" t="s">
        <v>287</v>
      </c>
    </row>
    <row r="75" customFormat="false" ht="23.85" hidden="false" customHeight="false" outlineLevel="0" collapsed="false">
      <c r="B75" s="48"/>
      <c r="C75" s="39"/>
      <c r="D75" s="47"/>
      <c r="E75" s="42" t="s">
        <v>299</v>
      </c>
      <c r="F75" s="42" t="s">
        <v>300</v>
      </c>
      <c r="G75" s="42" t="s">
        <v>300</v>
      </c>
    </row>
    <row r="76" customFormat="false" ht="23.85" hidden="false" customHeight="false" outlineLevel="0" collapsed="false">
      <c r="B76" s="48"/>
      <c r="C76" s="39"/>
      <c r="D76" s="47"/>
      <c r="E76" s="42" t="s">
        <v>301</v>
      </c>
      <c r="F76" s="42" t="s">
        <v>302</v>
      </c>
      <c r="G76" s="42" t="s">
        <v>302</v>
      </c>
    </row>
    <row r="77" customFormat="false" ht="12.8" hidden="false" customHeight="false" outlineLevel="0" collapsed="false">
      <c r="B77" s="43"/>
      <c r="C77" s="43"/>
      <c r="D77" s="43"/>
      <c r="E77" s="44" t="n">
        <v>9</v>
      </c>
      <c r="F77" s="44" t="n">
        <v>8.5</v>
      </c>
      <c r="G77" s="44" t="n">
        <v>7.5</v>
      </c>
    </row>
    <row r="78" customFormat="false" ht="12.8" hidden="false" customHeight="false" outlineLevel="0" collapsed="false">
      <c r="B78" s="48" t="s">
        <v>70</v>
      </c>
      <c r="C78" s="45" t="s">
        <v>272</v>
      </c>
      <c r="D78" s="47" t="s">
        <v>45</v>
      </c>
      <c r="E78" s="50" t="s">
        <v>303</v>
      </c>
      <c r="F78" s="50" t="s">
        <v>303</v>
      </c>
      <c r="G78" s="50" t="s">
        <v>303</v>
      </c>
    </row>
    <row r="79" customFormat="false" ht="12.8" hidden="false" customHeight="false" outlineLevel="0" collapsed="false">
      <c r="B79" s="48"/>
      <c r="C79" s="45" t="s">
        <v>304</v>
      </c>
      <c r="D79" s="47"/>
      <c r="E79" s="42" t="s">
        <v>305</v>
      </c>
      <c r="F79" s="42" t="s">
        <v>305</v>
      </c>
      <c r="G79" s="42" t="s">
        <v>305</v>
      </c>
    </row>
    <row r="80" customFormat="false" ht="12.8" hidden="false" customHeight="false" outlineLevel="0" collapsed="false">
      <c r="B80" s="48"/>
      <c r="C80" s="45" t="s">
        <v>306</v>
      </c>
      <c r="D80" s="47"/>
      <c r="E80" s="42" t="s">
        <v>307</v>
      </c>
      <c r="F80" s="42" t="s">
        <v>307</v>
      </c>
      <c r="G80" s="42" t="s">
        <v>307</v>
      </c>
    </row>
    <row r="81" customFormat="false" ht="23.85" hidden="false" customHeight="false" outlineLevel="0" collapsed="false">
      <c r="B81" s="48"/>
      <c r="C81" s="42" t="s">
        <v>308</v>
      </c>
      <c r="D81" s="47"/>
      <c r="E81" s="42" t="s">
        <v>309</v>
      </c>
      <c r="F81" s="42" t="s">
        <v>309</v>
      </c>
      <c r="G81" s="42" t="s">
        <v>309</v>
      </c>
    </row>
    <row r="82" customFormat="false" ht="23.85" hidden="false" customHeight="false" outlineLevel="0" collapsed="false">
      <c r="B82" s="48"/>
      <c r="C82" s="42" t="s">
        <v>310</v>
      </c>
      <c r="D82" s="47"/>
      <c r="E82" s="42" t="s">
        <v>309</v>
      </c>
      <c r="F82" s="42" t="s">
        <v>309</v>
      </c>
      <c r="G82" s="42" t="s">
        <v>309</v>
      </c>
    </row>
    <row r="83" customFormat="false" ht="12.8" hidden="false" customHeight="false" outlineLevel="0" collapsed="false">
      <c r="B83" s="43"/>
      <c r="C83" s="43"/>
      <c r="D83" s="43"/>
      <c r="E83" s="44" t="n">
        <v>5</v>
      </c>
      <c r="F83" s="44" t="n">
        <v>5</v>
      </c>
      <c r="G83" s="44" t="n">
        <v>5</v>
      </c>
    </row>
    <row r="84" customFormat="false" ht="23.85" hidden="false" customHeight="false" outlineLevel="0" collapsed="false">
      <c r="B84" s="48" t="s">
        <v>81</v>
      </c>
      <c r="C84" s="42" t="s">
        <v>311</v>
      </c>
      <c r="D84" s="47" t="s">
        <v>43</v>
      </c>
      <c r="E84" s="42" t="s">
        <v>312</v>
      </c>
      <c r="F84" s="42" t="s">
        <v>312</v>
      </c>
      <c r="G84" s="42" t="s">
        <v>312</v>
      </c>
    </row>
    <row r="85" customFormat="false" ht="23.85" hidden="false" customHeight="false" outlineLevel="0" collapsed="false">
      <c r="B85" s="48"/>
      <c r="C85" s="42" t="s">
        <v>313</v>
      </c>
      <c r="D85" s="47"/>
      <c r="E85" s="42" t="s">
        <v>312</v>
      </c>
      <c r="F85" s="42" t="s">
        <v>312</v>
      </c>
      <c r="G85" s="42" t="s">
        <v>312</v>
      </c>
    </row>
    <row r="86" customFormat="false" ht="12.8" hidden="false" customHeight="false" outlineLevel="0" collapsed="false">
      <c r="B86" s="43"/>
      <c r="C86" s="43"/>
      <c r="D86" s="43"/>
      <c r="E86" s="44" t="n">
        <v>2</v>
      </c>
      <c r="F86" s="44" t="n">
        <v>2</v>
      </c>
      <c r="G86" s="44" t="n">
        <v>2</v>
      </c>
    </row>
    <row r="87" customFormat="false" ht="12.8" hidden="false" customHeight="true" outlineLevel="0" collapsed="false">
      <c r="B87" s="48" t="s">
        <v>81</v>
      </c>
      <c r="C87" s="39" t="s">
        <v>314</v>
      </c>
      <c r="D87" s="47" t="s">
        <v>43</v>
      </c>
      <c r="E87" s="42" t="s">
        <v>261</v>
      </c>
      <c r="F87" s="42" t="s">
        <v>261</v>
      </c>
      <c r="G87" s="42" t="s">
        <v>261</v>
      </c>
    </row>
    <row r="88" customFormat="false" ht="23.85" hidden="false" customHeight="false" outlineLevel="0" collapsed="false">
      <c r="B88" s="48"/>
      <c r="C88" s="39"/>
      <c r="D88" s="47"/>
      <c r="E88" s="42" t="s">
        <v>164</v>
      </c>
      <c r="F88" s="42" t="s">
        <v>262</v>
      </c>
      <c r="G88" s="42" t="s">
        <v>262</v>
      </c>
    </row>
    <row r="89" customFormat="false" ht="23.85" hidden="false" customHeight="false" outlineLevel="0" collapsed="false">
      <c r="B89" s="48"/>
      <c r="C89" s="39"/>
      <c r="D89" s="47"/>
      <c r="E89" s="42" t="s">
        <v>263</v>
      </c>
      <c r="F89" s="50" t="s">
        <v>264</v>
      </c>
      <c r="G89" s="50" t="s">
        <v>264</v>
      </c>
    </row>
    <row r="90" customFormat="false" ht="23.85" hidden="false" customHeight="false" outlineLevel="0" collapsed="false">
      <c r="B90" s="48"/>
      <c r="C90" s="39"/>
      <c r="D90" s="47"/>
      <c r="E90" s="42" t="s">
        <v>265</v>
      </c>
      <c r="F90" s="50" t="s">
        <v>266</v>
      </c>
      <c r="G90" s="50" t="s">
        <v>266</v>
      </c>
    </row>
    <row r="91" customFormat="false" ht="12.8" hidden="false" customHeight="false" outlineLevel="0" collapsed="false">
      <c r="B91" s="48"/>
      <c r="C91" s="39"/>
      <c r="D91" s="47"/>
      <c r="E91" s="42" t="s">
        <v>267</v>
      </c>
      <c r="F91" s="50" t="s">
        <v>268</v>
      </c>
      <c r="G91" s="50" t="s">
        <v>268</v>
      </c>
    </row>
    <row r="92" customFormat="false" ht="12.8" hidden="false" customHeight="false" outlineLevel="0" collapsed="false">
      <c r="B92" s="48"/>
      <c r="C92" s="39"/>
      <c r="D92" s="47"/>
      <c r="E92" s="42" t="s">
        <v>281</v>
      </c>
      <c r="F92" s="42" t="s">
        <v>282</v>
      </c>
      <c r="G92" s="42" t="s">
        <v>282</v>
      </c>
    </row>
    <row r="93" customFormat="false" ht="12.8" hidden="false" customHeight="false" outlineLevel="0" collapsed="false">
      <c r="B93" s="48"/>
      <c r="C93" s="39"/>
      <c r="D93" s="47"/>
      <c r="E93" s="42" t="s">
        <v>287</v>
      </c>
      <c r="F93" s="42" t="s">
        <v>287</v>
      </c>
      <c r="G93" s="42" t="s">
        <v>287</v>
      </c>
    </row>
    <row r="94" customFormat="false" ht="12.8" hidden="false" customHeight="false" outlineLevel="0" collapsed="false">
      <c r="B94" s="48"/>
      <c r="C94" s="39"/>
      <c r="D94" s="47"/>
      <c r="E94" s="42" t="s">
        <v>288</v>
      </c>
      <c r="F94" s="42" t="s">
        <v>289</v>
      </c>
      <c r="G94" s="42" t="s">
        <v>289</v>
      </c>
    </row>
    <row r="95" customFormat="false" ht="23.85" hidden="false" customHeight="false" outlineLevel="0" collapsed="false">
      <c r="B95" s="48"/>
      <c r="C95" s="39"/>
      <c r="D95" s="47"/>
      <c r="E95" s="42" t="s">
        <v>290</v>
      </c>
      <c r="F95" s="42" t="s">
        <v>291</v>
      </c>
      <c r="G95" s="42" t="s">
        <v>291</v>
      </c>
    </row>
    <row r="96" customFormat="false" ht="23.85" hidden="false" customHeight="false" outlineLevel="0" collapsed="false">
      <c r="B96" s="48"/>
      <c r="C96" s="39"/>
      <c r="D96" s="47"/>
      <c r="E96" s="42" t="s">
        <v>292</v>
      </c>
      <c r="F96" s="42" t="s">
        <v>293</v>
      </c>
      <c r="G96" s="42" t="s">
        <v>293</v>
      </c>
    </row>
    <row r="97" customFormat="false" ht="12.8" hidden="false" customHeight="false" outlineLevel="0" collapsed="false">
      <c r="B97" s="43"/>
      <c r="C97" s="43"/>
      <c r="D97" s="43"/>
      <c r="E97" s="44" t="n">
        <v>10</v>
      </c>
      <c r="F97" s="44" t="n">
        <v>9.5</v>
      </c>
      <c r="G97" s="44" t="n">
        <v>8.5</v>
      </c>
    </row>
    <row r="98" customFormat="false" ht="12.8" hidden="false" customHeight="false" outlineLevel="0" collapsed="false">
      <c r="B98" s="48" t="s">
        <v>70</v>
      </c>
      <c r="C98" s="45" t="s">
        <v>272</v>
      </c>
      <c r="D98" s="47" t="s">
        <v>45</v>
      </c>
      <c r="E98" s="50" t="s">
        <v>303</v>
      </c>
      <c r="F98" s="50" t="s">
        <v>303</v>
      </c>
      <c r="G98" s="50" t="s">
        <v>303</v>
      </c>
    </row>
    <row r="99" customFormat="false" ht="12.8" hidden="false" customHeight="false" outlineLevel="0" collapsed="false">
      <c r="B99" s="48"/>
      <c r="C99" s="45" t="s">
        <v>315</v>
      </c>
      <c r="D99" s="47"/>
      <c r="E99" s="42" t="s">
        <v>307</v>
      </c>
      <c r="F99" s="42" t="s">
        <v>307</v>
      </c>
      <c r="G99" s="42" t="s">
        <v>307</v>
      </c>
    </row>
    <row r="100" customFormat="false" ht="12.8" hidden="false" customHeight="false" outlineLevel="0" collapsed="false">
      <c r="B100" s="48"/>
      <c r="C100" s="42" t="s">
        <v>316</v>
      </c>
      <c r="D100" s="47"/>
      <c r="E100" s="42" t="s">
        <v>309</v>
      </c>
      <c r="F100" s="42" t="s">
        <v>309</v>
      </c>
      <c r="G100" s="42" t="s">
        <v>309</v>
      </c>
    </row>
    <row r="101" customFormat="false" ht="12.8" hidden="false" customHeight="false" outlineLevel="0" collapsed="false">
      <c r="B101" s="48"/>
      <c r="C101" s="42" t="s">
        <v>317</v>
      </c>
      <c r="D101" s="47"/>
      <c r="E101" s="42" t="s">
        <v>309</v>
      </c>
      <c r="F101" s="42" t="s">
        <v>309</v>
      </c>
      <c r="G101" s="42" t="s">
        <v>309</v>
      </c>
    </row>
    <row r="102" customFormat="false" ht="12.8" hidden="false" customHeight="false" outlineLevel="0" collapsed="false">
      <c r="B102" s="43"/>
      <c r="C102" s="43"/>
      <c r="D102" s="43"/>
      <c r="E102" s="44" t="n">
        <v>4</v>
      </c>
      <c r="F102" s="44" t="n">
        <v>4</v>
      </c>
      <c r="G102" s="44" t="n">
        <v>4</v>
      </c>
    </row>
    <row r="103" customFormat="false" ht="12.8" hidden="false" customHeight="true" outlineLevel="0" collapsed="false">
      <c r="B103" s="39" t="s">
        <v>62</v>
      </c>
      <c r="C103" s="39" t="s">
        <v>318</v>
      </c>
      <c r="D103" s="41" t="s">
        <v>53</v>
      </c>
      <c r="E103" s="42" t="s">
        <v>261</v>
      </c>
      <c r="F103" s="42" t="s">
        <v>261</v>
      </c>
      <c r="G103" s="42" t="s">
        <v>261</v>
      </c>
    </row>
    <row r="104" customFormat="false" ht="23.85" hidden="false" customHeight="false" outlineLevel="0" collapsed="false">
      <c r="B104" s="39"/>
      <c r="C104" s="39"/>
      <c r="D104" s="41"/>
      <c r="E104" s="42" t="s">
        <v>164</v>
      </c>
      <c r="F104" s="42" t="s">
        <v>262</v>
      </c>
      <c r="G104" s="42" t="s">
        <v>262</v>
      </c>
    </row>
    <row r="105" customFormat="false" ht="23.85" hidden="false" customHeight="false" outlineLevel="0" collapsed="false">
      <c r="B105" s="39"/>
      <c r="C105" s="39"/>
      <c r="D105" s="41"/>
      <c r="E105" s="42" t="s">
        <v>263</v>
      </c>
      <c r="F105" s="50" t="s">
        <v>264</v>
      </c>
      <c r="G105" s="50" t="s">
        <v>264</v>
      </c>
    </row>
    <row r="106" customFormat="false" ht="23.85" hidden="false" customHeight="false" outlineLevel="0" collapsed="false">
      <c r="B106" s="39"/>
      <c r="C106" s="39"/>
      <c r="D106" s="41"/>
      <c r="E106" s="42" t="s">
        <v>265</v>
      </c>
      <c r="F106" s="50" t="s">
        <v>266</v>
      </c>
      <c r="G106" s="50" t="s">
        <v>266</v>
      </c>
    </row>
    <row r="107" customFormat="false" ht="12.8" hidden="false" customHeight="false" outlineLevel="0" collapsed="false">
      <c r="B107" s="39"/>
      <c r="C107" s="39"/>
      <c r="D107" s="41"/>
      <c r="E107" s="42" t="s">
        <v>267</v>
      </c>
      <c r="F107" s="50" t="s">
        <v>268</v>
      </c>
      <c r="G107" s="50" t="s">
        <v>268</v>
      </c>
    </row>
    <row r="108" customFormat="false" ht="12.8" hidden="false" customHeight="false" outlineLevel="0" collapsed="false">
      <c r="B108" s="39"/>
      <c r="C108" s="39"/>
      <c r="D108" s="41"/>
      <c r="E108" s="42" t="s">
        <v>281</v>
      </c>
      <c r="F108" s="42" t="s">
        <v>282</v>
      </c>
      <c r="G108" s="42" t="s">
        <v>282</v>
      </c>
    </row>
    <row r="109" customFormat="false" ht="12.8" hidden="false" customHeight="false" outlineLevel="0" collapsed="false">
      <c r="B109" s="39"/>
      <c r="C109" s="39"/>
      <c r="D109" s="41"/>
      <c r="E109" s="42" t="s">
        <v>287</v>
      </c>
      <c r="F109" s="42" t="s">
        <v>287</v>
      </c>
      <c r="G109" s="42" t="s">
        <v>287</v>
      </c>
    </row>
    <row r="110" customFormat="false" ht="12.8" hidden="false" customHeight="false" outlineLevel="0" collapsed="false">
      <c r="B110" s="39"/>
      <c r="C110" s="39"/>
      <c r="D110" s="41"/>
      <c r="E110" s="42" t="s">
        <v>288</v>
      </c>
      <c r="F110" s="42" t="s">
        <v>289</v>
      </c>
      <c r="G110" s="42" t="s">
        <v>289</v>
      </c>
    </row>
    <row r="111" customFormat="false" ht="23.85" hidden="false" customHeight="false" outlineLevel="0" collapsed="false">
      <c r="B111" s="39"/>
      <c r="C111" s="39"/>
      <c r="D111" s="41"/>
      <c r="E111" s="42" t="s">
        <v>290</v>
      </c>
      <c r="F111" s="42" t="s">
        <v>291</v>
      </c>
      <c r="G111" s="42" t="s">
        <v>291</v>
      </c>
    </row>
    <row r="112" customFormat="false" ht="23.85" hidden="false" customHeight="false" outlineLevel="0" collapsed="false">
      <c r="B112" s="39"/>
      <c r="C112" s="39"/>
      <c r="D112" s="41"/>
      <c r="E112" s="42" t="s">
        <v>292</v>
      </c>
      <c r="F112" s="42" t="s">
        <v>293</v>
      </c>
      <c r="G112" s="42" t="s">
        <v>293</v>
      </c>
    </row>
    <row r="113" customFormat="false" ht="12.8" hidden="false" customHeight="false" outlineLevel="0" collapsed="false">
      <c r="B113" s="39"/>
      <c r="C113" s="39"/>
      <c r="D113" s="41"/>
      <c r="E113" s="42" t="s">
        <v>319</v>
      </c>
      <c r="F113" s="42" t="s">
        <v>319</v>
      </c>
      <c r="G113" s="42" t="s">
        <v>319</v>
      </c>
    </row>
    <row r="114" customFormat="false" ht="23.85" hidden="false" customHeight="false" outlineLevel="0" collapsed="false">
      <c r="B114" s="39"/>
      <c r="C114" s="39"/>
      <c r="D114" s="41"/>
      <c r="E114" s="42" t="s">
        <v>320</v>
      </c>
      <c r="F114" s="42" t="s">
        <v>321</v>
      </c>
      <c r="G114" s="42" t="s">
        <v>321</v>
      </c>
    </row>
    <row r="115" customFormat="false" ht="12.8" hidden="false" customHeight="false" outlineLevel="0" collapsed="false">
      <c r="B115" s="39"/>
      <c r="C115" s="39"/>
      <c r="D115" s="41"/>
      <c r="E115" s="42" t="s">
        <v>322</v>
      </c>
      <c r="F115" s="42" t="s">
        <v>323</v>
      </c>
      <c r="G115" s="42" t="s">
        <v>323</v>
      </c>
    </row>
    <row r="116" customFormat="false" ht="23.85" hidden="false" customHeight="false" outlineLevel="0" collapsed="false">
      <c r="B116" s="39"/>
      <c r="C116" s="39"/>
      <c r="D116" s="41"/>
      <c r="E116" s="42" t="s">
        <v>324</v>
      </c>
      <c r="F116" s="42" t="s">
        <v>324</v>
      </c>
      <c r="G116" s="42" t="s">
        <v>324</v>
      </c>
    </row>
    <row r="117" customFormat="false" ht="35.05" hidden="false" customHeight="false" outlineLevel="0" collapsed="false">
      <c r="B117" s="39"/>
      <c r="C117" s="39"/>
      <c r="D117" s="41"/>
      <c r="E117" s="42" t="s">
        <v>325</v>
      </c>
      <c r="F117" s="42" t="s">
        <v>326</v>
      </c>
      <c r="G117" s="42" t="s">
        <v>326</v>
      </c>
    </row>
    <row r="118" customFormat="false" ht="23.85" hidden="false" customHeight="false" outlineLevel="0" collapsed="false">
      <c r="B118" s="39"/>
      <c r="C118" s="39"/>
      <c r="D118" s="41"/>
      <c r="E118" s="42" t="s">
        <v>327</v>
      </c>
      <c r="F118" s="42"/>
      <c r="G118" s="42"/>
    </row>
    <row r="119" customFormat="false" ht="12.8" hidden="false" customHeight="false" outlineLevel="0" collapsed="false">
      <c r="B119" s="43"/>
      <c r="C119" s="43"/>
      <c r="D119" s="43"/>
      <c r="E119" s="44" t="n">
        <v>20</v>
      </c>
      <c r="F119" s="44" t="n">
        <v>17</v>
      </c>
      <c r="G119" s="44" t="n">
        <v>16</v>
      </c>
    </row>
    <row r="120" customFormat="false" ht="12.8" hidden="false" customHeight="false" outlineLevel="0" collapsed="false">
      <c r="B120" s="48" t="s">
        <v>70</v>
      </c>
      <c r="C120" s="45" t="s">
        <v>315</v>
      </c>
      <c r="D120" s="47" t="s">
        <v>45</v>
      </c>
      <c r="E120" s="42" t="s">
        <v>307</v>
      </c>
      <c r="F120" s="42" t="s">
        <v>307</v>
      </c>
      <c r="G120" s="42" t="s">
        <v>307</v>
      </c>
    </row>
    <row r="121" customFormat="false" ht="12.8" hidden="false" customHeight="false" outlineLevel="0" collapsed="false">
      <c r="B121" s="48"/>
      <c r="C121" s="42" t="s">
        <v>316</v>
      </c>
      <c r="D121" s="47"/>
      <c r="E121" s="42" t="s">
        <v>309</v>
      </c>
      <c r="F121" s="42" t="s">
        <v>309</v>
      </c>
      <c r="G121" s="42" t="s">
        <v>309</v>
      </c>
    </row>
    <row r="122" customFormat="false" ht="12.8" hidden="false" customHeight="false" outlineLevel="0" collapsed="false">
      <c r="B122" s="48"/>
      <c r="C122" s="42" t="s">
        <v>328</v>
      </c>
      <c r="D122" s="47"/>
      <c r="E122" s="42" t="s">
        <v>329</v>
      </c>
      <c r="F122" s="42" t="s">
        <v>271</v>
      </c>
      <c r="G122" s="42" t="s">
        <v>271</v>
      </c>
    </row>
    <row r="123" customFormat="false" ht="12.8" hidden="false" customHeight="false" outlineLevel="0" collapsed="false">
      <c r="B123" s="48"/>
      <c r="C123" s="42" t="s">
        <v>330</v>
      </c>
      <c r="D123" s="47"/>
      <c r="E123" s="42" t="s">
        <v>331</v>
      </c>
      <c r="F123" s="42" t="s">
        <v>331</v>
      </c>
      <c r="G123" s="42" t="s">
        <v>331</v>
      </c>
    </row>
    <row r="124" customFormat="false" ht="12.8" hidden="false" customHeight="false" outlineLevel="0" collapsed="false">
      <c r="B124" s="48"/>
      <c r="C124" s="42" t="s">
        <v>332</v>
      </c>
      <c r="D124" s="47"/>
      <c r="E124" s="42" t="s">
        <v>333</v>
      </c>
      <c r="F124" s="42" t="s">
        <v>333</v>
      </c>
      <c r="G124" s="42" t="s">
        <v>333</v>
      </c>
    </row>
    <row r="125" customFormat="false" ht="12.8" hidden="false" customHeight="false" outlineLevel="0" collapsed="false">
      <c r="B125" s="48"/>
      <c r="C125" s="42" t="s">
        <v>334</v>
      </c>
      <c r="D125" s="47"/>
      <c r="E125" s="42" t="s">
        <v>335</v>
      </c>
      <c r="F125" s="42" t="s">
        <v>335</v>
      </c>
      <c r="G125" s="42" t="s">
        <v>335</v>
      </c>
    </row>
    <row r="126" customFormat="false" ht="12.8" hidden="false" customHeight="false" outlineLevel="0" collapsed="false">
      <c r="B126" s="48"/>
      <c r="C126" s="42" t="s">
        <v>336</v>
      </c>
      <c r="D126" s="47"/>
      <c r="E126" s="42" t="s">
        <v>337</v>
      </c>
      <c r="F126" s="42" t="s">
        <v>337</v>
      </c>
      <c r="G126" s="42" t="s">
        <v>337</v>
      </c>
    </row>
    <row r="127" customFormat="false" ht="12.8" hidden="false" customHeight="false" outlineLevel="0" collapsed="false">
      <c r="B127" s="48"/>
      <c r="C127" s="42" t="s">
        <v>338</v>
      </c>
      <c r="D127" s="47"/>
      <c r="E127" s="42" t="s">
        <v>331</v>
      </c>
      <c r="F127" s="42" t="s">
        <v>271</v>
      </c>
      <c r="G127" s="42" t="s">
        <v>271</v>
      </c>
    </row>
    <row r="128" customFormat="false" ht="23.85" hidden="false" customHeight="false" outlineLevel="0" collapsed="false">
      <c r="B128" s="48"/>
      <c r="C128" s="42" t="s">
        <v>339</v>
      </c>
      <c r="D128" s="47"/>
      <c r="E128" s="42" t="s">
        <v>340</v>
      </c>
      <c r="F128" s="42" t="s">
        <v>271</v>
      </c>
      <c r="G128" s="42" t="s">
        <v>271</v>
      </c>
    </row>
    <row r="129" customFormat="false" ht="12.8" hidden="false" customHeight="false" outlineLevel="0" collapsed="false">
      <c r="B129" s="43"/>
      <c r="C129" s="43"/>
      <c r="D129" s="43"/>
      <c r="E129" s="44" t="n">
        <v>9</v>
      </c>
      <c r="F129" s="44" t="n">
        <v>6</v>
      </c>
      <c r="G129" s="44" t="n">
        <v>6</v>
      </c>
    </row>
    <row r="130" customFormat="false" ht="12.8" hidden="false" customHeight="true" outlineLevel="0" collapsed="false">
      <c r="B130" s="39" t="s">
        <v>62</v>
      </c>
      <c r="C130" s="39" t="s">
        <v>341</v>
      </c>
      <c r="D130" s="41" t="s">
        <v>53</v>
      </c>
      <c r="E130" s="42" t="s">
        <v>261</v>
      </c>
      <c r="F130" s="42" t="s">
        <v>261</v>
      </c>
      <c r="G130" s="42" t="s">
        <v>261</v>
      </c>
    </row>
    <row r="131" customFormat="false" ht="23.85" hidden="false" customHeight="false" outlineLevel="0" collapsed="false">
      <c r="B131" s="39"/>
      <c r="C131" s="39"/>
      <c r="D131" s="41"/>
      <c r="E131" s="42" t="s">
        <v>164</v>
      </c>
      <c r="F131" s="42" t="s">
        <v>262</v>
      </c>
      <c r="G131" s="42" t="s">
        <v>262</v>
      </c>
    </row>
    <row r="132" customFormat="false" ht="23.85" hidden="false" customHeight="false" outlineLevel="0" collapsed="false">
      <c r="B132" s="39"/>
      <c r="C132" s="39"/>
      <c r="D132" s="41"/>
      <c r="E132" s="42" t="s">
        <v>263</v>
      </c>
      <c r="F132" s="50" t="s">
        <v>264</v>
      </c>
      <c r="G132" s="50" t="s">
        <v>264</v>
      </c>
    </row>
    <row r="133" customFormat="false" ht="23.85" hidden="false" customHeight="false" outlineLevel="0" collapsed="false">
      <c r="B133" s="39"/>
      <c r="C133" s="39"/>
      <c r="D133" s="41"/>
      <c r="E133" s="42" t="s">
        <v>265</v>
      </c>
      <c r="F133" s="50" t="s">
        <v>266</v>
      </c>
      <c r="G133" s="50" t="s">
        <v>266</v>
      </c>
    </row>
    <row r="134" customFormat="false" ht="12.8" hidden="false" customHeight="false" outlineLevel="0" collapsed="false">
      <c r="B134" s="39"/>
      <c r="C134" s="39"/>
      <c r="D134" s="41"/>
      <c r="E134" s="42" t="s">
        <v>267</v>
      </c>
      <c r="F134" s="50" t="s">
        <v>268</v>
      </c>
      <c r="G134" s="50" t="s">
        <v>268</v>
      </c>
    </row>
    <row r="135" customFormat="false" ht="12.8" hidden="false" customHeight="false" outlineLevel="0" collapsed="false">
      <c r="B135" s="39"/>
      <c r="C135" s="39"/>
      <c r="D135" s="41"/>
      <c r="E135" s="42" t="s">
        <v>281</v>
      </c>
      <c r="F135" s="42" t="s">
        <v>282</v>
      </c>
      <c r="G135" s="42" t="s">
        <v>282</v>
      </c>
    </row>
    <row r="136" customFormat="false" ht="12.8" hidden="false" customHeight="false" outlineLevel="0" collapsed="false">
      <c r="B136" s="39"/>
      <c r="C136" s="39"/>
      <c r="D136" s="41"/>
      <c r="E136" s="42" t="s">
        <v>287</v>
      </c>
      <c r="F136" s="42" t="s">
        <v>287</v>
      </c>
      <c r="G136" s="42" t="s">
        <v>287</v>
      </c>
    </row>
    <row r="137" customFormat="false" ht="12.8" hidden="false" customHeight="false" outlineLevel="0" collapsed="false">
      <c r="B137" s="39"/>
      <c r="C137" s="39"/>
      <c r="D137" s="41"/>
      <c r="E137" s="42" t="s">
        <v>288</v>
      </c>
      <c r="F137" s="42" t="s">
        <v>289</v>
      </c>
      <c r="G137" s="42" t="s">
        <v>289</v>
      </c>
    </row>
    <row r="138" customFormat="false" ht="23.85" hidden="false" customHeight="false" outlineLevel="0" collapsed="false">
      <c r="B138" s="39"/>
      <c r="C138" s="39"/>
      <c r="D138" s="41"/>
      <c r="E138" s="42" t="s">
        <v>290</v>
      </c>
      <c r="F138" s="42" t="s">
        <v>291</v>
      </c>
      <c r="G138" s="42" t="s">
        <v>291</v>
      </c>
    </row>
    <row r="139" customFormat="false" ht="23.85" hidden="false" customHeight="false" outlineLevel="0" collapsed="false">
      <c r="B139" s="39"/>
      <c r="C139" s="39"/>
      <c r="D139" s="41"/>
      <c r="E139" s="42" t="s">
        <v>292</v>
      </c>
      <c r="F139" s="42" t="s">
        <v>293</v>
      </c>
      <c r="G139" s="42" t="s">
        <v>293</v>
      </c>
    </row>
    <row r="140" customFormat="false" ht="12.8" hidden="false" customHeight="false" outlineLevel="0" collapsed="false">
      <c r="B140" s="39"/>
      <c r="C140" s="39"/>
      <c r="D140" s="41"/>
      <c r="E140" s="42" t="s">
        <v>319</v>
      </c>
      <c r="F140" s="42" t="s">
        <v>319</v>
      </c>
      <c r="G140" s="42" t="s">
        <v>319</v>
      </c>
    </row>
    <row r="141" customFormat="false" ht="23.85" hidden="false" customHeight="false" outlineLevel="0" collapsed="false">
      <c r="B141" s="39"/>
      <c r="C141" s="39"/>
      <c r="D141" s="41"/>
      <c r="E141" s="42" t="s">
        <v>320</v>
      </c>
      <c r="F141" s="42" t="s">
        <v>321</v>
      </c>
      <c r="G141" s="42" t="s">
        <v>321</v>
      </c>
    </row>
    <row r="142" customFormat="false" ht="12.8" hidden="false" customHeight="false" outlineLevel="0" collapsed="false">
      <c r="B142" s="39"/>
      <c r="C142" s="39"/>
      <c r="D142" s="41"/>
      <c r="E142" s="42" t="s">
        <v>322</v>
      </c>
      <c r="F142" s="42" t="s">
        <v>323</v>
      </c>
      <c r="G142" s="42" t="s">
        <v>323</v>
      </c>
    </row>
    <row r="143" customFormat="false" ht="12.8" hidden="false" customHeight="false" outlineLevel="0" collapsed="false">
      <c r="B143" s="39"/>
      <c r="C143" s="39"/>
      <c r="D143" s="41"/>
      <c r="E143" s="42" t="s">
        <v>342</v>
      </c>
      <c r="F143" s="42" t="s">
        <v>342</v>
      </c>
      <c r="G143" s="42" t="s">
        <v>342</v>
      </c>
    </row>
    <row r="144" customFormat="false" ht="35.05" hidden="false" customHeight="false" outlineLevel="0" collapsed="false">
      <c r="B144" s="39"/>
      <c r="C144" s="39"/>
      <c r="D144" s="41"/>
      <c r="E144" s="42" t="s">
        <v>325</v>
      </c>
      <c r="F144" s="42" t="s">
        <v>326</v>
      </c>
      <c r="G144" s="42" t="s">
        <v>326</v>
      </c>
    </row>
    <row r="145" customFormat="false" ht="23.85" hidden="false" customHeight="false" outlineLevel="0" collapsed="false">
      <c r="B145" s="39"/>
      <c r="C145" s="39"/>
      <c r="D145" s="41"/>
      <c r="E145" s="42" t="s">
        <v>327</v>
      </c>
      <c r="F145" s="42"/>
      <c r="G145" s="42"/>
    </row>
    <row r="146" customFormat="false" ht="12.8" hidden="false" customHeight="false" outlineLevel="0" collapsed="false">
      <c r="B146" s="43"/>
      <c r="C146" s="43"/>
      <c r="D146" s="43"/>
      <c r="E146" s="44" t="n">
        <v>19</v>
      </c>
      <c r="F146" s="44" t="n">
        <v>16</v>
      </c>
      <c r="G146" s="44" t="n">
        <v>15</v>
      </c>
    </row>
    <row r="147" customFormat="false" ht="12.8" hidden="false" customHeight="false" outlineLevel="0" collapsed="false">
      <c r="B147" s="48" t="s">
        <v>70</v>
      </c>
      <c r="C147" s="42" t="s">
        <v>330</v>
      </c>
      <c r="D147" s="47" t="s">
        <v>45</v>
      </c>
      <c r="E147" s="42" t="s">
        <v>331</v>
      </c>
      <c r="F147" s="42" t="s">
        <v>331</v>
      </c>
      <c r="G147" s="42" t="s">
        <v>331</v>
      </c>
    </row>
    <row r="148" customFormat="false" ht="12.8" hidden="false" customHeight="false" outlineLevel="0" collapsed="false">
      <c r="B148" s="48"/>
      <c r="C148" s="5" t="s">
        <v>315</v>
      </c>
      <c r="D148" s="47"/>
      <c r="E148" s="42" t="s">
        <v>307</v>
      </c>
      <c r="F148" s="42" t="s">
        <v>307</v>
      </c>
      <c r="G148" s="42" t="s">
        <v>307</v>
      </c>
    </row>
    <row r="149" customFormat="false" ht="12.8" hidden="false" customHeight="false" outlineLevel="0" collapsed="false">
      <c r="B149" s="48"/>
      <c r="C149" s="42" t="s">
        <v>334</v>
      </c>
      <c r="D149" s="47"/>
      <c r="E149" s="42" t="s">
        <v>343</v>
      </c>
      <c r="F149" s="42" t="s">
        <v>343</v>
      </c>
      <c r="G149" s="42" t="s">
        <v>343</v>
      </c>
    </row>
    <row r="150" customFormat="false" ht="12.8" hidden="false" customHeight="false" outlineLevel="0" collapsed="false">
      <c r="B150" s="48"/>
      <c r="C150" s="42" t="s">
        <v>336</v>
      </c>
      <c r="D150" s="47"/>
      <c r="E150" s="42" t="s">
        <v>344</v>
      </c>
      <c r="F150" s="42" t="s">
        <v>344</v>
      </c>
      <c r="G150" s="42" t="s">
        <v>344</v>
      </c>
    </row>
    <row r="151" customFormat="false" ht="23.85" hidden="false" customHeight="false" outlineLevel="0" collapsed="false">
      <c r="B151" s="48"/>
      <c r="C151" s="42" t="s">
        <v>339</v>
      </c>
      <c r="D151" s="47"/>
      <c r="E151" s="42" t="s">
        <v>340</v>
      </c>
      <c r="F151" s="42" t="s">
        <v>271</v>
      </c>
      <c r="G151" s="42" t="s">
        <v>271</v>
      </c>
    </row>
    <row r="152" customFormat="false" ht="12.8" hidden="false" customHeight="false" outlineLevel="0" collapsed="false">
      <c r="B152" s="43"/>
      <c r="C152" s="43"/>
      <c r="D152" s="43"/>
      <c r="E152" s="44" t="n">
        <v>5</v>
      </c>
      <c r="F152" s="44" t="n">
        <v>4</v>
      </c>
      <c r="G152" s="44" t="n">
        <v>4</v>
      </c>
    </row>
  </sheetData>
  <mergeCells count="48">
    <mergeCell ref="B3:F3"/>
    <mergeCell ref="B4:F4"/>
    <mergeCell ref="B9:C9"/>
    <mergeCell ref="B10:C10"/>
    <mergeCell ref="B11:C11"/>
    <mergeCell ref="B12:C12"/>
    <mergeCell ref="B19:B23"/>
    <mergeCell ref="C19:C23"/>
    <mergeCell ref="D19:D23"/>
    <mergeCell ref="B25:B26"/>
    <mergeCell ref="D25:D26"/>
    <mergeCell ref="B28:B32"/>
    <mergeCell ref="C28:C32"/>
    <mergeCell ref="D28:D32"/>
    <mergeCell ref="B34:B38"/>
    <mergeCell ref="D34:D38"/>
    <mergeCell ref="B40:B45"/>
    <mergeCell ref="C40:C45"/>
    <mergeCell ref="D40:D45"/>
    <mergeCell ref="B47:B50"/>
    <mergeCell ref="D47:D50"/>
    <mergeCell ref="B52:B61"/>
    <mergeCell ref="C52:C61"/>
    <mergeCell ref="D52:D61"/>
    <mergeCell ref="B63:B66"/>
    <mergeCell ref="D63:D66"/>
    <mergeCell ref="B68:B76"/>
    <mergeCell ref="C68:C76"/>
    <mergeCell ref="D68:D76"/>
    <mergeCell ref="B78:B82"/>
    <mergeCell ref="D78:D82"/>
    <mergeCell ref="B84:B85"/>
    <mergeCell ref="D84:D85"/>
    <mergeCell ref="B87:B96"/>
    <mergeCell ref="C87:C96"/>
    <mergeCell ref="D87:D96"/>
    <mergeCell ref="B98:B101"/>
    <mergeCell ref="D98:D101"/>
    <mergeCell ref="B103:B118"/>
    <mergeCell ref="C103:C118"/>
    <mergeCell ref="D103:D118"/>
    <mergeCell ref="B120:B128"/>
    <mergeCell ref="D120:D128"/>
    <mergeCell ref="B130:B145"/>
    <mergeCell ref="C130:C145"/>
    <mergeCell ref="D130:D145"/>
    <mergeCell ref="B147:B151"/>
    <mergeCell ref="D147:D15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1272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2021-03-20T23:53:35Z</dcterms:created>
  <dc:creator/>
  <dc:description/>
  <dc:language>en-CA</dc:language>
  <cp:lastModifiedBy/>
  <dcterms:modified xsi:type="dcterms:W3CDTF">2021-12-16T11:59:32Z</dcterms:modified>
  <cp:revision>43</cp:revision>
  <dc:subject/>
  <dc:title/>
</cp:coreProperties>
</file>