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media/image13.png" ContentType="image/png"/>
  <Override PartName="/xl/media/image15.png" ContentType="image/png"/>
  <Override PartName="/xl/media/image16.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activity-tab-1" sheetId="2" state="visible" r:id="rId3"/>
    <sheet name="activity-tab-2"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<sst xmlns="http://schemas.openxmlformats.org/spreadsheetml/2006/main" count="464" uniqueCount="110">
  <si>
    <t xml:space="preserve">Experiment Replication Steps (Activity 1 and Activity 2)</t>
  </si>
  <si>
    <t xml:space="preserve">1. Modeller clears the memory of trace models for previous domain problems (if any) by clicking the “Clear Problem Stack” button and disables incremental learning for the first activity by toggling off the “Incremental Learning” radio button.</t>
  </si>
  <si>
    <t xml:space="preserve">2. Modeller enters the problem description and extracts the corresponding domain model by clicking the “Extract Model” button. In response, the bot extracts the domain model. The modeller considers these responses (domain model elements) as “Total retrieved concepts (TP+FP)”.</t>
  </si>
  <si>
    <t xml:space="preserve">3. Modeller compares the “total retrieved concepts (TP+FP)” with the “ground truth – total relevant concepts (TP+FN)”  to determine which are the “retrieved relevant concepts (TP)”. We count these outcomes (1 for correct outcome, 0.5 for partially correct, and 0 for incorrect). If two outcomes represent one outcome in ground truth or vice-versa then we scale them accordingly.</t>
  </si>
  <si>
    <t xml:space="preserve">4. For “Adds a new sentence at the end” or "Remove the sentence" actions, modeller updates the problem description by clicking the “Update Problem Description” button and updating the problem description in "Domain Problem Description" box. After updating the problem description, the modeller extracts domain model and evaluate the bot's responses (r2). Modeller follows the same method to calculate total TP + FP and TP for response type r2 as explained in Step 3 and Step 4.</t>
  </si>
  <si>
    <t xml:space="preserve">5. Modeller makes modifications in the extracted domain model if the configurations in the extracted domain model are not the same as the expected configurations. Next, the modeller counts the steps performed to make these modifications (MS1 in activity 1 and MS2 in activity2)</t>
  </si>
  <si>
    <t xml:space="preserve">Activity 1 (approach without learning)</t>
  </si>
  <si>
    <t xml:space="preserve">Total Relevant Concepts (TP + FN)</t>
  </si>
  <si>
    <t xml:space="preserve">Total– Retrieved Concepts (TP + FP)</t>
  </si>
  <si>
    <t xml:space="preserve">Total– Retrieved Relevant Concepts (TP)</t>
  </si>
  <si>
    <t xml:space="preserve">Precision</t>
  </si>
  <si>
    <t xml:space="preserve">Recall</t>
  </si>
  <si>
    <t xml:space="preserve">F2</t>
  </si>
  <si>
    <t xml:space="preserve">#Manual Steps</t>
  </si>
  <si>
    <t xml:space="preserve">Activity 2 (approach with learning)</t>
  </si>
  <si>
    <t xml:space="preserve">Artifact Type – Problem Description (Online Project Management System)</t>
  </si>
  <si>
    <t xml:space="preserve">A company is comprised of two to eight departments. Each department has an ID and email. A department hires employees for certain projects. Employees working on projects can be temporary employees or permanent employees. Each employee is identified by a name, email, employee ID, employee number. Projects can be of types - production projects, research projects, education projects, and community projects. All projects have a title, description, budget amount, and deadline. In addition , each education project and community project are associated with one funding group. The funding group can be of types - private group, government group, or mixed group. The production projects are characterized by a site code.</t>
  </si>
  <si>
    <r>
      <rPr>
        <b val="true"/>
        <sz val="12"/>
        <rFont val="Arial"/>
        <family val="2"/>
        <charset val="1"/>
      </rPr>
      <t xml:space="preserve">Artifact Type – Some </t>
    </r>
    <r>
      <rPr>
        <b val="true"/>
        <u val="single"/>
        <sz val="12"/>
        <rFont val="Arial"/>
        <family val="2"/>
        <charset val="1"/>
      </rPr>
      <t xml:space="preserve">Possible Variations in the Ground Truth Domain Model</t>
    </r>
  </si>
  <si>
    <t xml:space="preserve">Number of elements in the variation which is closely related to extracted model - Classes – 11, Attributes – 18 (including enumeration items), Relationships (10), Cardinalities (12)</t>
  </si>
  <si>
    <r>
      <rPr>
        <b val="true"/>
        <sz val="12"/>
        <rFont val="Arial"/>
        <family val="2"/>
        <charset val="1"/>
      </rPr>
      <t xml:space="preserve">Artifact Type – </t>
    </r>
    <r>
      <rPr>
        <b val="true"/>
        <u val="single"/>
        <sz val="12"/>
        <rFont val="Arial"/>
        <family val="2"/>
        <charset val="1"/>
      </rPr>
      <t xml:space="preserve">Extracted Domain Model (Baseline)</t>
    </r>
  </si>
  <si>
    <t xml:space="preserve">Ground Truth Domain Model</t>
  </si>
  <si>
    <t xml:space="preserve">Category</t>
  </si>
  <si>
    <t xml:space="preserve">Domain Concept</t>
  </si>
  <si>
    <t xml:space="preserve">Class</t>
  </si>
  <si>
    <t xml:space="preserve">Company</t>
  </si>
  <si>
    <t xml:space="preserve">Department</t>
  </si>
  <si>
    <t xml:space="preserve">Employee</t>
  </si>
  <si>
    <t xml:space="preserve">Project</t>
  </si>
  <si>
    <t xml:space="preserve">ProductionProject</t>
  </si>
  <si>
    <t xml:space="preserve">EducationProject</t>
  </si>
  <si>
    <t xml:space="preserve">ResearchProject</t>
  </si>
  <si>
    <t xml:space="preserve">CommunityProject</t>
  </si>
  <si>
    <t xml:space="preserve">FundingGroup</t>
  </si>
  <si>
    <t xml:space="preserve">Enumeration Class</t>
  </si>
  <si>
    <t xml:space="preserve">GroupType</t>
  </si>
  <si>
    <t xml:space="preserve">EmployeeType</t>
  </si>
  <si>
    <t xml:space="preserve">Class - Relevant Concepts (TP + FN)</t>
  </si>
  <si>
    <t xml:space="preserve">Attribute</t>
  </si>
  <si>
    <t xml:space="preserve">id (Department class)</t>
  </si>
  <si>
    <t xml:space="preserve">email (Department class)</t>
  </si>
  <si>
    <t xml:space="preserve">name (Employee class)</t>
  </si>
  <si>
    <t xml:space="preserve">email (Employee class)</t>
  </si>
  <si>
    <t xml:space="preserve">type (Employee class)</t>
  </si>
  <si>
    <t xml:space="preserve">employeeID (Employee class)</t>
  </si>
  <si>
    <t xml:space="preserve">employeeNumber (Employee class)</t>
  </si>
  <si>
    <t xml:space="preserve">title (Project class)</t>
  </si>
  <si>
    <t xml:space="preserve">description (Project class)</t>
  </si>
  <si>
    <t xml:space="preserve">budgetAmount (Project class)</t>
  </si>
  <si>
    <t xml:space="preserve">deadline (Project class)</t>
  </si>
  <si>
    <t xml:space="preserve">siteCode (ProductionProject Class)</t>
  </si>
  <si>
    <t xml:space="preserve">type (FundingGroup)</t>
  </si>
  <si>
    <t xml:space="preserve">Enumeration Item</t>
  </si>
  <si>
    <t xml:space="preserve">government (GroupType Class)</t>
  </si>
  <si>
    <t xml:space="preserve">private (GroupType Class)</t>
  </si>
  <si>
    <t xml:space="preserve">mixed (GroupType Class)</t>
  </si>
  <si>
    <t xml:space="preserve">temporary (EmployeeType Class)</t>
  </si>
  <si>
    <t xml:space="preserve">permanent (EmployeeType Class)</t>
  </si>
  <si>
    <t xml:space="preserve">Attributes - Relevant Concepts (TP + FN)</t>
  </si>
  <si>
    <t xml:space="preserve">Relationship</t>
  </si>
  <si>
    <t xml:space="preserve">Company-Composition-Department</t>
  </si>
  <si>
    <t xml:space="preserve">Department-association-Employee</t>
  </si>
  <si>
    <t xml:space="preserve">Department-association-Project</t>
  </si>
  <si>
    <t xml:space="preserve">Employee-association-Project</t>
  </si>
  <si>
    <t xml:space="preserve">Project-Generalization-EducationProject</t>
  </si>
  <si>
    <t xml:space="preserve">Project-Generalization-ResearchProject</t>
  </si>
  <si>
    <t xml:space="preserve">Project-Generalization-CommunityProject</t>
  </si>
  <si>
    <t xml:space="preserve">Project-Generalization-ProdcutionProject</t>
  </si>
  <si>
    <t xml:space="preserve">EducationProject-association-FundingGroup</t>
  </si>
  <si>
    <t xml:space="preserve">CommunityProject-association-FundingGroup</t>
  </si>
  <si>
    <t xml:space="preserve">Relationships  - Relevant Concepts (TP + FN)</t>
  </si>
  <si>
    <t xml:space="preserve">Cardinality</t>
  </si>
  <si>
    <t xml:space="preserve">Company – composition – 2..8 Department</t>
  </si>
  <si>
    <t xml:space="preserve">1 Company – composition –  Department</t>
  </si>
  <si>
    <t xml:space="preserve">0..* Employee – association – Department</t>
  </si>
  <si>
    <t xml:space="preserve">Employee – association – 0..1 Department</t>
  </si>
  <si>
    <t xml:space="preserve">EducationProject – association – 0..1 FundingGroup</t>
  </si>
  <si>
    <t xml:space="preserve">0..* EducationProject – association – FundingGroup</t>
  </si>
  <si>
    <t xml:space="preserve">0..* CommunityProject– association – FundingGroup</t>
  </si>
  <si>
    <t xml:space="preserve">0..* Project – association – Department</t>
  </si>
  <si>
    <t xml:space="preserve">0..* Project – association – Employee</t>
  </si>
  <si>
    <t xml:space="preserve">Project – association – 0..* Employee</t>
  </si>
  <si>
    <t xml:space="preserve">CommunityProject – association – 0..1 FundingGroup</t>
  </si>
  <si>
    <t xml:space="preserve">Project – association – 1 Department</t>
  </si>
  <si>
    <t xml:space="preserve">Cardinalities - Relevant Concepts (TP + FN)</t>
  </si>
  <si>
    <t xml:space="preserve"> Extracted Domain Model  (Proposed Approach – Without Learning)</t>
  </si>
  <si>
    <t xml:space="preserve"> Domain Model Extraction Results (Proposed Approach – Without Learning)</t>
  </si>
  <si>
    <t xml:space="preserve">Domain Concepts</t>
  </si>
  <si>
    <t xml:space="preserve">Class – Retrieved Concepts (TP + FP)</t>
  </si>
  <si>
    <t xml:space="preserve">Class – Retrieved Relevant Concepts (TP)</t>
  </si>
  <si>
    <t xml:space="preserve">Attributes – Retrieved Concepts (TP + FP)</t>
  </si>
  <si>
    <t xml:space="preserve">Attributes – Retrieved Relevant Concepts (TP)</t>
  </si>
  <si>
    <t xml:space="preserve">Relationships – Retrieved Concepts (TP + FP)</t>
  </si>
  <si>
    <t xml:space="preserve">Relationships – Retrieved Relevant Concepts (TP)</t>
  </si>
  <si>
    <t xml:space="preserve">Company – composition – 0..8 Department</t>
  </si>
  <si>
    <t xml:space="preserve">0..1 Company – composition –  Department</t>
  </si>
  <si>
    <t xml:space="preserve">Department-association-? Employee</t>
  </si>
  <si>
    <t xml:space="preserve">0..1 Department-association- Employee</t>
  </si>
  <si>
    <t xml:space="preserve">? EducationProject – association – FundingGroup</t>
  </si>
  <si>
    <t xml:space="preserve">? CommunityProject – association – FundingGroup</t>
  </si>
  <si>
    <t xml:space="preserve">? Project – association – Employee</t>
  </si>
  <si>
    <t xml:space="preserve">Project – association – ? Employee</t>
  </si>
  <si>
    <t xml:space="preserve">Cardinalities – Retrieved Concepts (TP + FP)</t>
  </si>
  <si>
    <t xml:space="preserve">Cardinalities – Retrieved Relevant Concepts (TP)</t>
  </si>
  <si>
    <t xml:space="preserve"> Domain Model Extraction Results (Proposed Approach – With Learning)</t>
  </si>
  <si>
    <t xml:space="preserve">PrivateGroup</t>
  </si>
  <si>
    <t xml:space="preserve">MixedGroup</t>
  </si>
  <si>
    <t xml:space="preserve">GovernmentGroup</t>
  </si>
  <si>
    <t xml:space="preserve">FundingGroup-Generalization-PrivateGroup</t>
  </si>
  <si>
    <t xml:space="preserve">FundingGroup-Generalization-GovernmentGroup</t>
  </si>
  <si>
    <t xml:space="preserve">FundingGroup-Generalization-MixedGroup</t>
  </si>
</sst>
</file>

<file path=xl/styles.xml><?xml version="1.0" encoding="utf-8"?>
<styleSheet xmlns="http://schemas.openxmlformats.org/spreadsheetml/2006/main">
  <numFmts count="2">
    <numFmt numFmtId="164" formatCode="General"/>
    <numFmt numFmtId="165" formatCode="General"/>
  </numFmts>
  <fonts count="8">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10"/>
      <name val="Arial"/>
      <family val="2"/>
      <charset val="1"/>
    </font>
    <font>
      <b val="true"/>
      <sz val="12"/>
      <name val="Arial"/>
      <family val="2"/>
      <charset val="1"/>
    </font>
    <font>
      <b val="true"/>
      <u val="single"/>
      <sz val="12"/>
      <name val="Arial"/>
      <family val="2"/>
      <charset val="1"/>
    </font>
  </fonts>
  <fills count="7">
    <fill>
      <patternFill patternType="none"/>
    </fill>
    <fill>
      <patternFill patternType="gray125"/>
    </fill>
    <fill>
      <patternFill patternType="solid">
        <fgColor rgb="FFF7D1D5"/>
        <bgColor rgb="FFCCCCFF"/>
      </patternFill>
    </fill>
    <fill>
      <patternFill patternType="solid">
        <fgColor rgb="FFFFFF00"/>
        <bgColor rgb="FFFFFF00"/>
      </patternFill>
    </fill>
    <fill>
      <patternFill patternType="solid">
        <fgColor rgb="FFFF7B59"/>
        <bgColor rgb="FFFF6600"/>
      </patternFill>
    </fill>
    <fill>
      <patternFill patternType="solid">
        <fgColor rgb="FF77BC65"/>
        <bgColor rgb="FF99CC00"/>
      </patternFill>
    </fill>
    <fill>
      <patternFill patternType="solid">
        <fgColor rgb="FFEC9BA4"/>
        <bgColor rgb="FFCC99FF"/>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5" fontId="5"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6" fillId="5" borderId="2"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C9BA4"/>
      <rgbColor rgb="FFCC99FF"/>
      <rgbColor rgb="FFF7D1D5"/>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
</Relationships>
</file>

<file path=xl/drawings/_rels/drawing2.xml.rels><?xml version="1.0" encoding="UTF-8"?>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png"/><Relationship Id="rId4"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266760</xdr:colOff>
      <xdr:row>7</xdr:row>
      <xdr:rowOff>140760</xdr:rowOff>
    </xdr:from>
    <xdr:to>
      <xdr:col>3</xdr:col>
      <xdr:colOff>2474640</xdr:colOff>
      <xdr:row>35</xdr:row>
      <xdr:rowOff>12960</xdr:rowOff>
    </xdr:to>
    <xdr:pic>
      <xdr:nvPicPr>
        <xdr:cNvPr id="0" name="Image 4" descr=""/>
        <xdr:cNvPicPr/>
      </xdr:nvPicPr>
      <xdr:blipFill>
        <a:blip r:embed="rId1"/>
        <a:stretch/>
      </xdr:blipFill>
      <xdr:spPr>
        <a:xfrm>
          <a:off x="266760" y="2024640"/>
          <a:ext cx="5836680" cy="4424040"/>
        </a:xfrm>
        <a:prstGeom prst="rect">
          <a:avLst/>
        </a:prstGeom>
        <a:ln>
          <a:noFill/>
        </a:ln>
      </xdr:spPr>
    </xdr:pic>
    <xdr:clientData/>
  </xdr:twoCellAnchor>
  <xdr:twoCellAnchor editAs="absolute">
    <xdr:from>
      <xdr:col>3</xdr:col>
      <xdr:colOff>3157200</xdr:colOff>
      <xdr:row>7</xdr:row>
      <xdr:rowOff>105120</xdr:rowOff>
    </xdr:from>
    <xdr:to>
      <xdr:col>6</xdr:col>
      <xdr:colOff>1023120</xdr:colOff>
      <xdr:row>35</xdr:row>
      <xdr:rowOff>69840</xdr:rowOff>
    </xdr:to>
    <xdr:pic>
      <xdr:nvPicPr>
        <xdr:cNvPr id="1" name="Image 5" descr=""/>
        <xdr:cNvPicPr/>
      </xdr:nvPicPr>
      <xdr:blipFill>
        <a:blip r:embed="rId2"/>
        <a:stretch/>
      </xdr:blipFill>
      <xdr:spPr>
        <a:xfrm>
          <a:off x="6786000" y="1989000"/>
          <a:ext cx="5809680" cy="4516560"/>
        </a:xfrm>
        <a:prstGeom prst="rect">
          <a:avLst/>
        </a:prstGeom>
        <a:ln>
          <a:noFill/>
        </a:ln>
      </xdr:spPr>
    </xdr:pic>
    <xdr:clientData/>
  </xdr:twoCellAnchor>
  <xdr:twoCellAnchor editAs="absolute">
    <xdr:from>
      <xdr:col>1</xdr:col>
      <xdr:colOff>1067040</xdr:colOff>
      <xdr:row>43</xdr:row>
      <xdr:rowOff>15120</xdr:rowOff>
    </xdr:from>
    <xdr:to>
      <xdr:col>4</xdr:col>
      <xdr:colOff>1208160</xdr:colOff>
      <xdr:row>70</xdr:row>
      <xdr:rowOff>24480</xdr:rowOff>
    </xdr:to>
    <xdr:pic>
      <xdr:nvPicPr>
        <xdr:cNvPr id="2" name="Image 6" descr=""/>
        <xdr:cNvPicPr/>
      </xdr:nvPicPr>
      <xdr:blipFill>
        <a:blip r:embed="rId3"/>
        <a:stretch/>
      </xdr:blipFill>
      <xdr:spPr>
        <a:xfrm>
          <a:off x="1547640" y="7779240"/>
          <a:ext cx="8449200" cy="4398480"/>
        </a:xfrm>
        <a:prstGeom prst="rect">
          <a:avLst/>
        </a:prstGeom>
        <a:ln>
          <a:noFill/>
        </a:ln>
      </xdr:spPr>
    </xdr:pic>
    <xdr:clientData/>
  </xdr:twoCellAnchor>
  <xdr:twoCellAnchor editAs="absolute">
    <xdr:from>
      <xdr:col>1</xdr:col>
      <xdr:colOff>1214280</xdr:colOff>
      <xdr:row>137</xdr:row>
      <xdr:rowOff>154800</xdr:rowOff>
    </xdr:from>
    <xdr:to>
      <xdr:col>5</xdr:col>
      <xdr:colOff>355680</xdr:colOff>
      <xdr:row>166</xdr:row>
      <xdr:rowOff>46800</xdr:rowOff>
    </xdr:to>
    <xdr:pic>
      <xdr:nvPicPr>
        <xdr:cNvPr id="3" name="Image 21" descr=""/>
        <xdr:cNvPicPr/>
      </xdr:nvPicPr>
      <xdr:blipFill>
        <a:blip r:embed="rId4"/>
        <a:stretch/>
      </xdr:blipFill>
      <xdr:spPr>
        <a:xfrm>
          <a:off x="1694880" y="23348160"/>
          <a:ext cx="8743680" cy="4606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266760</xdr:colOff>
      <xdr:row>7</xdr:row>
      <xdr:rowOff>140760</xdr:rowOff>
    </xdr:from>
    <xdr:to>
      <xdr:col>3</xdr:col>
      <xdr:colOff>2474640</xdr:colOff>
      <xdr:row>35</xdr:row>
      <xdr:rowOff>12960</xdr:rowOff>
    </xdr:to>
    <xdr:pic>
      <xdr:nvPicPr>
        <xdr:cNvPr id="4" name="Image 4" descr=""/>
        <xdr:cNvPicPr/>
      </xdr:nvPicPr>
      <xdr:blipFill>
        <a:blip r:embed="rId1"/>
        <a:stretch/>
      </xdr:blipFill>
      <xdr:spPr>
        <a:xfrm>
          <a:off x="266760" y="2024640"/>
          <a:ext cx="5836680" cy="4424040"/>
        </a:xfrm>
        <a:prstGeom prst="rect">
          <a:avLst/>
        </a:prstGeom>
        <a:ln>
          <a:noFill/>
        </a:ln>
      </xdr:spPr>
    </xdr:pic>
    <xdr:clientData/>
  </xdr:twoCellAnchor>
  <xdr:twoCellAnchor editAs="absolute">
    <xdr:from>
      <xdr:col>3</xdr:col>
      <xdr:colOff>3157200</xdr:colOff>
      <xdr:row>7</xdr:row>
      <xdr:rowOff>105120</xdr:rowOff>
    </xdr:from>
    <xdr:to>
      <xdr:col>6</xdr:col>
      <xdr:colOff>1023120</xdr:colOff>
      <xdr:row>35</xdr:row>
      <xdr:rowOff>69840</xdr:rowOff>
    </xdr:to>
    <xdr:pic>
      <xdr:nvPicPr>
        <xdr:cNvPr id="5" name="Image 5" descr=""/>
        <xdr:cNvPicPr/>
      </xdr:nvPicPr>
      <xdr:blipFill>
        <a:blip r:embed="rId2"/>
        <a:stretch/>
      </xdr:blipFill>
      <xdr:spPr>
        <a:xfrm>
          <a:off x="6786000" y="1989000"/>
          <a:ext cx="5809680" cy="4516560"/>
        </a:xfrm>
        <a:prstGeom prst="rect">
          <a:avLst/>
        </a:prstGeom>
        <a:ln>
          <a:noFill/>
        </a:ln>
      </xdr:spPr>
    </xdr:pic>
    <xdr:clientData/>
  </xdr:twoCellAnchor>
  <xdr:twoCellAnchor editAs="absolute">
    <xdr:from>
      <xdr:col>1</xdr:col>
      <xdr:colOff>1067040</xdr:colOff>
      <xdr:row>43</xdr:row>
      <xdr:rowOff>15120</xdr:rowOff>
    </xdr:from>
    <xdr:to>
      <xdr:col>4</xdr:col>
      <xdr:colOff>1208160</xdr:colOff>
      <xdr:row>70</xdr:row>
      <xdr:rowOff>24480</xdr:rowOff>
    </xdr:to>
    <xdr:pic>
      <xdr:nvPicPr>
        <xdr:cNvPr id="6" name="Image 6" descr=""/>
        <xdr:cNvPicPr/>
      </xdr:nvPicPr>
      <xdr:blipFill>
        <a:blip r:embed="rId3"/>
        <a:stretch/>
      </xdr:blipFill>
      <xdr:spPr>
        <a:xfrm>
          <a:off x="1547640" y="7779240"/>
          <a:ext cx="8449200" cy="4398480"/>
        </a:xfrm>
        <a:prstGeom prst="rect">
          <a:avLst/>
        </a:prstGeom>
        <a:ln>
          <a:noFill/>
        </a:ln>
      </xdr:spPr>
    </xdr:pic>
    <xdr:clientData/>
  </xdr:twoCellAnchor>
  <xdr:twoCellAnchor editAs="absolute">
    <xdr:from>
      <xdr:col>1</xdr:col>
      <xdr:colOff>1214280</xdr:colOff>
      <xdr:row>137</xdr:row>
      <xdr:rowOff>154800</xdr:rowOff>
    </xdr:from>
    <xdr:to>
      <xdr:col>5</xdr:col>
      <xdr:colOff>355680</xdr:colOff>
      <xdr:row>166</xdr:row>
      <xdr:rowOff>46800</xdr:rowOff>
    </xdr:to>
    <xdr:pic>
      <xdr:nvPicPr>
        <xdr:cNvPr id="7" name="Image 21" descr=""/>
        <xdr:cNvPicPr/>
      </xdr:nvPicPr>
      <xdr:blipFill>
        <a:blip r:embed="rId4"/>
        <a:stretch/>
      </xdr:blipFill>
      <xdr:spPr>
        <a:xfrm>
          <a:off x="1694880" y="23348160"/>
          <a:ext cx="8743680" cy="460620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F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1" activeCellId="0" sqref="F21"/>
    </sheetView>
  </sheetViews>
  <sheetFormatPr defaultColWidth="11.55078125" defaultRowHeight="12.8" zeroHeight="false" outlineLevelRow="0" outlineLevelCol="0"/>
  <cols>
    <col collapsed="false" customWidth="true" hidden="false" outlineLevel="0" max="3" min="3" style="0" width="17.52"/>
    <col collapsed="false" customWidth="true" hidden="false" outlineLevel="0" max="4" min="4" style="0" width="37.11"/>
    <col collapsed="false" customWidth="true" hidden="false" outlineLevel="0" max="5" min="5" style="0" width="34.05"/>
    <col collapsed="false" customWidth="true" hidden="false" outlineLevel="0" max="6" min="6" style="0" width="45.03"/>
  </cols>
  <sheetData>
    <row r="3" customFormat="false" ht="19.7" hidden="false" customHeight="false" outlineLevel="0" collapsed="false">
      <c r="B3" s="1" t="s">
        <v>0</v>
      </c>
      <c r="C3" s="1"/>
      <c r="D3" s="1"/>
      <c r="E3" s="1"/>
      <c r="F3" s="1"/>
    </row>
    <row r="4" customFormat="false" ht="23.85" hidden="false" customHeight="true" outlineLevel="0" collapsed="false">
      <c r="B4" s="2" t="s">
        <v>1</v>
      </c>
      <c r="C4" s="2"/>
      <c r="D4" s="2"/>
      <c r="E4" s="2"/>
      <c r="F4" s="2"/>
    </row>
    <row r="5" customFormat="false" ht="32.8" hidden="false" customHeight="true" outlineLevel="0" collapsed="false">
      <c r="B5" s="2" t="s">
        <v>2</v>
      </c>
      <c r="C5" s="2"/>
      <c r="D5" s="2"/>
      <c r="E5" s="2"/>
      <c r="F5" s="2"/>
    </row>
    <row r="6" customFormat="false" ht="42.5" hidden="false" customHeight="true" outlineLevel="0" collapsed="false">
      <c r="B6" s="2" t="s">
        <v>3</v>
      </c>
      <c r="C6" s="2"/>
      <c r="D6" s="2"/>
      <c r="E6" s="2"/>
      <c r="F6" s="2"/>
    </row>
    <row r="7" customFormat="false" ht="52.95" hidden="false" customHeight="true" outlineLevel="0" collapsed="false">
      <c r="B7" s="2" t="s">
        <v>4</v>
      </c>
      <c r="C7" s="2"/>
      <c r="D7" s="2"/>
      <c r="E7" s="2"/>
      <c r="F7" s="2"/>
    </row>
    <row r="8" customFormat="false" ht="52.2" hidden="false" customHeight="true" outlineLevel="0" collapsed="false">
      <c r="B8" s="2" t="s">
        <v>5</v>
      </c>
      <c r="C8" s="2"/>
      <c r="D8" s="2"/>
      <c r="E8" s="2"/>
      <c r="F8" s="2"/>
    </row>
    <row r="11" customFormat="false" ht="12.8" hidden="false" customHeight="false" outlineLevel="0" collapsed="false">
      <c r="D11" s="3" t="s">
        <v>6</v>
      </c>
      <c r="E11" s="3"/>
    </row>
    <row r="12" customFormat="false" ht="12.8" hidden="false" customHeight="false" outlineLevel="0" collapsed="false">
      <c r="D12" s="4" t="s">
        <v>7</v>
      </c>
      <c r="E12" s="5" t="n">
        <f aca="false">('activity-tab-1'!E132)</f>
        <v>45</v>
      </c>
    </row>
    <row r="13" customFormat="false" ht="12.8" hidden="false" customHeight="false" outlineLevel="0" collapsed="false">
      <c r="D13" s="4" t="s">
        <v>8</v>
      </c>
      <c r="E13" s="5" t="n">
        <f aca="false">('activity-tab-1'!C225)</f>
        <v>41</v>
      </c>
    </row>
    <row r="14" customFormat="false" ht="12.8" hidden="false" customHeight="false" outlineLevel="0" collapsed="false">
      <c r="D14" s="6" t="s">
        <v>9</v>
      </c>
      <c r="E14" s="5" t="n">
        <f aca="false">('activity-tab-1'!E225)</f>
        <v>38.25</v>
      </c>
    </row>
    <row r="15" customFormat="false" ht="12.8" hidden="false" customHeight="false" outlineLevel="0" collapsed="false">
      <c r="D15" s="4" t="s">
        <v>10</v>
      </c>
      <c r="E15" s="5" t="n">
        <f aca="false">(E14/E13)</f>
        <v>0.932926829268293</v>
      </c>
    </row>
    <row r="16" customFormat="false" ht="12.8" hidden="false" customHeight="false" outlineLevel="0" collapsed="false">
      <c r="D16" s="6" t="s">
        <v>11</v>
      </c>
      <c r="E16" s="5" t="n">
        <f aca="false">(E14/E12)</f>
        <v>0.85</v>
      </c>
    </row>
    <row r="17" customFormat="false" ht="12.8" hidden="false" customHeight="false" outlineLevel="0" collapsed="false">
      <c r="D17" s="4" t="s">
        <v>12</v>
      </c>
      <c r="E17" s="5" t="n">
        <f aca="false">((2*2+1)*E15*E16/(2*2*E15+E16))</f>
        <v>0.865384615384615</v>
      </c>
    </row>
    <row r="18" customFormat="false" ht="12.8" hidden="false" customHeight="false" outlineLevel="0" collapsed="false">
      <c r="D18" s="4" t="s">
        <v>13</v>
      </c>
      <c r="E18" s="5" t="n">
        <v>2</v>
      </c>
    </row>
    <row r="21" customFormat="false" ht="12.8" hidden="false" customHeight="false" outlineLevel="0" collapsed="false">
      <c r="D21" s="3" t="s">
        <v>14</v>
      </c>
      <c r="E21" s="3"/>
    </row>
    <row r="22" customFormat="false" ht="12.8" hidden="false" customHeight="false" outlineLevel="0" collapsed="false">
      <c r="D22" s="4" t="s">
        <v>7</v>
      </c>
      <c r="E22" s="5" t="n">
        <f aca="false">('activity-tab-2'!E132)</f>
        <v>45</v>
      </c>
    </row>
    <row r="23" customFormat="false" ht="12.8" hidden="false" customHeight="false" outlineLevel="0" collapsed="false">
      <c r="D23" s="4" t="s">
        <v>8</v>
      </c>
      <c r="E23" s="5" t="n">
        <f aca="false">('activity-tab-2'!C229)</f>
        <v>41</v>
      </c>
    </row>
    <row r="24" customFormat="false" ht="12.8" hidden="false" customHeight="false" outlineLevel="0" collapsed="false">
      <c r="D24" s="6" t="s">
        <v>9</v>
      </c>
      <c r="E24" s="5" t="n">
        <f aca="false">('activity-tab-2'!E229)</f>
        <v>38.5</v>
      </c>
    </row>
    <row r="25" customFormat="false" ht="12.8" hidden="false" customHeight="false" outlineLevel="0" collapsed="false">
      <c r="D25" s="4" t="s">
        <v>10</v>
      </c>
      <c r="E25" s="5" t="n">
        <f aca="false">(E24/E23)</f>
        <v>0.939024390243902</v>
      </c>
    </row>
    <row r="26" customFormat="false" ht="12.8" hidden="false" customHeight="false" outlineLevel="0" collapsed="false">
      <c r="D26" s="6" t="s">
        <v>11</v>
      </c>
      <c r="E26" s="5" t="n">
        <f aca="false">(E24/E22)</f>
        <v>0.855555555555556</v>
      </c>
    </row>
    <row r="27" customFormat="false" ht="12.8" hidden="false" customHeight="false" outlineLevel="0" collapsed="false">
      <c r="D27" s="4" t="s">
        <v>12</v>
      </c>
      <c r="E27" s="5" t="n">
        <f aca="false">((2*2+1)*E25*E26/(2*2*E25+E26))</f>
        <v>0.871040723981901</v>
      </c>
    </row>
    <row r="28" customFormat="false" ht="12.8" hidden="false" customHeight="false" outlineLevel="0" collapsed="false">
      <c r="D28" s="4" t="s">
        <v>13</v>
      </c>
      <c r="E28" s="5" t="n">
        <v>1</v>
      </c>
    </row>
  </sheetData>
  <mergeCells count="8">
    <mergeCell ref="B3:F3"/>
    <mergeCell ref="B4:F4"/>
    <mergeCell ref="B5:F5"/>
    <mergeCell ref="B6:F6"/>
    <mergeCell ref="B7:F7"/>
    <mergeCell ref="B8:F8"/>
    <mergeCell ref="D11:E11"/>
    <mergeCell ref="D21:E2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25"/>
  <sheetViews>
    <sheetView showFormulas="false" showGridLines="true" showRowColHeaders="true" showZeros="true" rightToLeft="false" tabSelected="false" showOutlineSymbols="true" defaultGridColor="true" view="normal" topLeftCell="A189" colorId="64" zoomScale="100" zoomScaleNormal="100" zoomScalePageLayoutView="100" workbookViewId="0">
      <selection pane="topLeft" activeCell="F208" activeCellId="0" sqref="F208"/>
    </sheetView>
  </sheetViews>
  <sheetFormatPr defaultColWidth="11.77734375" defaultRowHeight="12.8" zeroHeight="false" outlineLevelRow="0" outlineLevelCol="0"/>
  <cols>
    <col collapsed="false" customWidth="true" hidden="false" outlineLevel="0" max="1" min="1" style="7" width="6.81"/>
    <col collapsed="false" customWidth="true" hidden="false" outlineLevel="0" max="2" min="2" style="7" width="19.45"/>
    <col collapsed="false" customWidth="true" hidden="false" outlineLevel="0" max="3" min="3" style="7" width="25.17"/>
    <col collapsed="false" customWidth="true" hidden="false" outlineLevel="0" max="4" min="4" style="7" width="73.13"/>
    <col collapsed="false" customWidth="true" hidden="false" outlineLevel="0" max="5" min="5" style="7" width="18.34"/>
    <col collapsed="false" customWidth="true" hidden="false" outlineLevel="0" max="6" min="6" style="7" width="21.11"/>
    <col collapsed="false" customWidth="true" hidden="false" outlineLevel="0" max="7" min="7" style="7" width="49.18"/>
    <col collapsed="false" customWidth="true" hidden="false" outlineLevel="0" max="8" min="8" style="7" width="20.01"/>
  </cols>
  <sheetData>
    <row r="1" s="7" customFormat="true" ht="12.8" hidden="false" customHeight="false" outlineLevel="0" collapsed="false"/>
    <row r="2" s="7" customFormat="true" ht="15" hidden="false" customHeight="true" outlineLevel="0" collapsed="false">
      <c r="B2" s="8" t="s">
        <v>15</v>
      </c>
      <c r="C2" s="8"/>
      <c r="D2" s="8"/>
      <c r="E2" s="8"/>
      <c r="F2" s="8"/>
    </row>
    <row r="3" s="7" customFormat="true" ht="67.15" hidden="false" customHeight="true" outlineLevel="0" collapsed="false">
      <c r="B3" s="9" t="s">
        <v>16</v>
      </c>
      <c r="C3" s="9"/>
      <c r="D3" s="9"/>
      <c r="E3" s="9"/>
      <c r="F3" s="9"/>
    </row>
    <row r="4" s="7" customFormat="true" ht="12.8" hidden="false" customHeight="false" outlineLevel="0" collapsed="false"/>
    <row r="5" s="7" customFormat="true" ht="12.8" hidden="false" customHeight="false" outlineLevel="0" collapsed="false"/>
    <row r="6" s="7" customFormat="true" ht="12.8" hidden="false" customHeight="false" outlineLevel="0" collapsed="false"/>
    <row r="7" s="7" customFormat="true" ht="15" hidden="false" customHeight="true" outlineLevel="0" collapsed="false">
      <c r="B7" s="8" t="s">
        <v>17</v>
      </c>
      <c r="C7" s="8"/>
      <c r="D7" s="8"/>
      <c r="E7" s="8"/>
      <c r="F7" s="8"/>
    </row>
    <row r="8" s="7" customFormat="true" ht="12.8" hidden="false" customHeight="false" outlineLevel="0" collapsed="false"/>
    <row r="9" s="7" customFormat="true" ht="12.8" hidden="false" customHeight="false" outlineLevel="0" collapsed="false"/>
    <row r="10" s="7" customFormat="true" ht="12.8" hidden="false" customHeight="false" outlineLevel="0" collapsed="false"/>
    <row r="11" s="7" customFormat="true" ht="12.8" hidden="false" customHeight="false" outlineLevel="0" collapsed="false"/>
    <row r="12" s="7" customFormat="true" ht="12.8" hidden="false" customHeight="false" outlineLevel="0" collapsed="false"/>
    <row r="13" s="7" customFormat="true" ht="12.8" hidden="false" customHeight="false" outlineLevel="0" collapsed="false"/>
    <row r="14" s="7" customFormat="true" ht="12.8" hidden="false" customHeight="false" outlineLevel="0" collapsed="false"/>
    <row r="15" s="7" customFormat="true" ht="12.8" hidden="false" customHeight="false" outlineLevel="0" collapsed="false"/>
    <row r="16" s="7" customFormat="true" ht="12.8" hidden="false" customHeight="false" outlineLevel="0" collapsed="false"/>
    <row r="17" s="7" customFormat="true" ht="12.8" hidden="false" customHeight="false" outlineLevel="0" collapsed="false"/>
    <row r="18" s="7" customFormat="true" ht="12.8" hidden="false" customHeight="false" outlineLevel="0" collapsed="false"/>
    <row r="19" s="7" customFormat="true" ht="12.8" hidden="false" customHeight="false" outlineLevel="0" collapsed="false"/>
    <row r="20" s="7" customFormat="true" ht="12.8" hidden="false" customHeight="false" outlineLevel="0" collapsed="false"/>
    <row r="21" s="7" customFormat="true" ht="12.8" hidden="false" customHeight="false" outlineLevel="0" collapsed="false"/>
    <row r="22" s="7" customFormat="true" ht="12.8" hidden="false" customHeight="false" outlineLevel="0" collapsed="false"/>
    <row r="23" s="7" customFormat="true" ht="12.8" hidden="false" customHeight="false" outlineLevel="0" collapsed="false"/>
    <row r="24" s="7" customFormat="true" ht="12.8" hidden="false" customHeight="false" outlineLevel="0" collapsed="false"/>
    <row r="25" s="7" customFormat="true" ht="12.8" hidden="false" customHeight="false" outlineLevel="0" collapsed="false"/>
    <row r="26" s="7" customFormat="true" ht="12.8" hidden="false" customHeight="false" outlineLevel="0" collapsed="false"/>
    <row r="27" s="7" customFormat="true" ht="12.8" hidden="false" customHeight="false" outlineLevel="0" collapsed="false"/>
    <row r="28" s="7" customFormat="true" ht="12.8" hidden="false" customHeight="false" outlineLevel="0" collapsed="false"/>
    <row r="29" s="7" customFormat="true" ht="12.8" hidden="false" customHeight="false" outlineLevel="0" collapsed="false"/>
    <row r="30" s="7" customFormat="true" ht="12.8" hidden="false" customHeight="false" outlineLevel="0" collapsed="false"/>
    <row r="31" s="7" customFormat="true" ht="12.8" hidden="false" customHeight="false" outlineLevel="0" collapsed="false"/>
    <row r="32" s="7" customFormat="true" ht="12.8" hidden="false" customHeight="false" outlineLevel="0" collapsed="false"/>
    <row r="33" s="7" customFormat="true" ht="12.8" hidden="false" customHeight="false" outlineLevel="0" collapsed="false"/>
    <row r="34" s="7" customFormat="true" ht="12.8" hidden="false" customHeight="false" outlineLevel="0" collapsed="false"/>
    <row r="35" s="7" customFormat="true" ht="12.8" hidden="false" customHeight="false" outlineLevel="0" collapsed="false"/>
    <row r="36" s="7" customFormat="true" ht="12.8" hidden="false" customHeight="false" outlineLevel="0" collapsed="false"/>
    <row r="37" s="7" customFormat="true" ht="12.8" hidden="false" customHeight="false" outlineLevel="0" collapsed="false"/>
    <row r="38" s="7" customFormat="true" ht="12.8" hidden="false" customHeight="false" outlineLevel="0" collapsed="false">
      <c r="B38" s="10" t="s">
        <v>18</v>
      </c>
      <c r="C38" s="10"/>
      <c r="D38" s="10"/>
      <c r="E38" s="10"/>
      <c r="F38" s="10"/>
      <c r="G38" s="10"/>
    </row>
    <row r="39" s="7" customFormat="true" ht="12.8" hidden="false" customHeight="false" outlineLevel="0" collapsed="false"/>
    <row r="40" s="7" customFormat="true" ht="15" hidden="false" customHeight="true" outlineLevel="0" collapsed="false">
      <c r="B40" s="11" t="s">
        <v>19</v>
      </c>
      <c r="C40" s="11"/>
      <c r="D40" s="11"/>
      <c r="E40" s="11"/>
      <c r="F40" s="11"/>
    </row>
    <row r="41" s="7" customFormat="true" ht="12.8" hidden="false" customHeight="false" outlineLevel="0" collapsed="false"/>
    <row r="42" s="7" customFormat="true" ht="12.8" hidden="false" customHeight="false" outlineLevel="0" collapsed="false"/>
    <row r="43" s="7" customFormat="true" ht="12.8" hidden="false" customHeight="false" outlineLevel="0" collapsed="false"/>
    <row r="44" s="7" customFormat="true" ht="12.8" hidden="false" customHeight="false" outlineLevel="0" collapsed="false"/>
    <row r="45" s="7" customFormat="true" ht="12.8" hidden="false" customHeight="false" outlineLevel="0" collapsed="false"/>
    <row r="46" s="7" customFormat="true" ht="12.8" hidden="false" customHeight="false" outlineLevel="0" collapsed="false"/>
    <row r="47" s="7" customFormat="true" ht="12.8" hidden="false" customHeight="false" outlineLevel="0" collapsed="false"/>
    <row r="48" s="7" customFormat="true" ht="12.8" hidden="false" customHeight="false" outlineLevel="0" collapsed="false"/>
    <row r="49" s="7" customFormat="true" ht="12.8" hidden="false" customHeight="false" outlineLevel="0" collapsed="false"/>
    <row r="50" s="7" customFormat="true" ht="12.8" hidden="false" customHeight="false" outlineLevel="0" collapsed="false"/>
    <row r="51" s="7" customFormat="true" ht="12.8" hidden="false" customHeight="false" outlineLevel="0" collapsed="false"/>
    <row r="52" s="7" customFormat="true" ht="12.8" hidden="false" customHeight="false" outlineLevel="0" collapsed="false"/>
    <row r="53" s="7" customFormat="true" ht="12.8" hidden="false" customHeight="false" outlineLevel="0" collapsed="false"/>
    <row r="54" s="7" customFormat="true" ht="12.8" hidden="false" customHeight="false" outlineLevel="0" collapsed="false"/>
    <row r="55" s="7" customFormat="true" ht="12.8" hidden="false" customHeight="false" outlineLevel="0" collapsed="false"/>
    <row r="56" s="7" customFormat="true" ht="12.8" hidden="false" customHeight="false" outlineLevel="0" collapsed="false"/>
    <row r="57" s="7" customFormat="true" ht="12.8" hidden="false" customHeight="false" outlineLevel="0" collapsed="false"/>
    <row r="58" s="7" customFormat="true" ht="12.8" hidden="false" customHeight="false" outlineLevel="0" collapsed="false"/>
    <row r="59" s="7" customFormat="true" ht="12.8" hidden="false" customHeight="false" outlineLevel="0" collapsed="false"/>
    <row r="60" s="7" customFormat="true" ht="12.8" hidden="false" customHeight="false" outlineLevel="0" collapsed="false"/>
    <row r="61" s="7" customFormat="true" ht="12.8" hidden="false" customHeight="false" outlineLevel="0" collapsed="false"/>
    <row r="62" s="7" customFormat="true" ht="12.8" hidden="false" customHeight="false" outlineLevel="0" collapsed="false"/>
    <row r="63" s="7" customFormat="true" ht="12.8" hidden="false" customHeight="false" outlineLevel="0" collapsed="false"/>
    <row r="64" s="7" customFormat="true" ht="12.8" hidden="false" customHeight="false" outlineLevel="0" collapsed="false"/>
    <row r="65" s="7" customFormat="true" ht="12.8" hidden="false" customHeight="false" outlineLevel="0" collapsed="false"/>
    <row r="66" s="7" customFormat="true" ht="12.8" hidden="false" customHeight="false" outlineLevel="0" collapsed="false"/>
    <row r="67" s="7" customFormat="true" ht="12.8" hidden="false" customHeight="false" outlineLevel="0" collapsed="false"/>
    <row r="68" s="7" customFormat="true" ht="12.8" hidden="false" customHeight="false" outlineLevel="0" collapsed="false"/>
    <row r="69" s="7" customFormat="true" ht="12.8" hidden="false" customHeight="false" outlineLevel="0" collapsed="false"/>
    <row r="70" s="7" customFormat="true" ht="12.8" hidden="false" customHeight="false" outlineLevel="0" collapsed="false"/>
    <row r="73" customFormat="false" ht="15" hidden="false" customHeight="false" outlineLevel="0" collapsed="false">
      <c r="C73" s="12" t="s">
        <v>20</v>
      </c>
      <c r="D73" s="12"/>
      <c r="E73" s="13"/>
    </row>
    <row r="75" customFormat="false" ht="20.1" hidden="false" customHeight="true" outlineLevel="0" collapsed="false">
      <c r="C75" s="14" t="s">
        <v>21</v>
      </c>
      <c r="D75" s="15" t="s">
        <v>22</v>
      </c>
      <c r="E75" s="16"/>
      <c r="F75" s="17"/>
    </row>
    <row r="76" customFormat="false" ht="12.8" hidden="false" customHeight="false" outlineLevel="0" collapsed="false">
      <c r="C76" s="18" t="s">
        <v>23</v>
      </c>
      <c r="D76" s="18" t="s">
        <v>24</v>
      </c>
      <c r="E76" s="19"/>
      <c r="F76" s="20"/>
    </row>
    <row r="77" customFormat="false" ht="12.8" hidden="false" customHeight="false" outlineLevel="0" collapsed="false">
      <c r="C77" s="18" t="s">
        <v>23</v>
      </c>
      <c r="D77" s="18" t="s">
        <v>25</v>
      </c>
      <c r="E77" s="19"/>
      <c r="F77" s="20"/>
    </row>
    <row r="78" customFormat="false" ht="12.8" hidden="false" customHeight="false" outlineLevel="0" collapsed="false">
      <c r="C78" s="18" t="s">
        <v>23</v>
      </c>
      <c r="D78" s="18" t="s">
        <v>26</v>
      </c>
      <c r="E78" s="19"/>
      <c r="F78" s="20"/>
    </row>
    <row r="79" customFormat="false" ht="12.8" hidden="false" customHeight="false" outlineLevel="0" collapsed="false">
      <c r="C79" s="18" t="s">
        <v>23</v>
      </c>
      <c r="D79" s="18" t="s">
        <v>27</v>
      </c>
      <c r="E79" s="19"/>
      <c r="F79" s="20"/>
    </row>
    <row r="80" customFormat="false" ht="12.8" hidden="false" customHeight="false" outlineLevel="0" collapsed="false">
      <c r="C80" s="18" t="s">
        <v>23</v>
      </c>
      <c r="D80" s="18" t="s">
        <v>28</v>
      </c>
      <c r="E80" s="19"/>
      <c r="F80" s="20"/>
    </row>
    <row r="81" customFormat="false" ht="12.8" hidden="false" customHeight="false" outlineLevel="0" collapsed="false">
      <c r="C81" s="18" t="s">
        <v>23</v>
      </c>
      <c r="D81" s="18" t="s">
        <v>29</v>
      </c>
      <c r="E81" s="19"/>
      <c r="F81" s="20"/>
    </row>
    <row r="82" customFormat="false" ht="12.8" hidden="false" customHeight="false" outlineLevel="0" collapsed="false">
      <c r="C82" s="18" t="s">
        <v>23</v>
      </c>
      <c r="D82" s="18" t="s">
        <v>30</v>
      </c>
      <c r="E82" s="19"/>
      <c r="F82" s="20"/>
    </row>
    <row r="83" customFormat="false" ht="12.8" hidden="false" customHeight="false" outlineLevel="0" collapsed="false">
      <c r="C83" s="18" t="s">
        <v>23</v>
      </c>
      <c r="D83" s="18" t="s">
        <v>31</v>
      </c>
      <c r="E83" s="19"/>
      <c r="F83" s="20"/>
    </row>
    <row r="84" customFormat="false" ht="12.8" hidden="false" customHeight="false" outlineLevel="0" collapsed="false">
      <c r="C84" s="18" t="s">
        <v>23</v>
      </c>
      <c r="D84" s="18" t="s">
        <v>32</v>
      </c>
      <c r="E84" s="19"/>
      <c r="F84" s="20"/>
    </row>
    <row r="85" customFormat="false" ht="12.8" hidden="false" customHeight="false" outlineLevel="0" collapsed="false">
      <c r="C85" s="18" t="s">
        <v>33</v>
      </c>
      <c r="D85" s="18" t="s">
        <v>34</v>
      </c>
      <c r="E85" s="19"/>
      <c r="F85" s="20"/>
    </row>
    <row r="86" customFormat="false" ht="12.8" hidden="false" customHeight="false" outlineLevel="0" collapsed="false">
      <c r="C86" s="18" t="s">
        <v>33</v>
      </c>
      <c r="D86" s="18" t="s">
        <v>35</v>
      </c>
      <c r="E86" s="19"/>
      <c r="F86" s="20"/>
    </row>
    <row r="87" customFormat="false" ht="12.8" hidden="false" customHeight="false" outlineLevel="0" collapsed="false">
      <c r="C87" s="3" t="s">
        <v>36</v>
      </c>
      <c r="D87" s="3"/>
      <c r="E87" s="21" t="n">
        <v>11</v>
      </c>
      <c r="F87" s="20"/>
    </row>
    <row r="88" customFormat="false" ht="12.8" hidden="false" customHeight="false" outlineLevel="0" collapsed="false">
      <c r="C88" s="18" t="s">
        <v>37</v>
      </c>
      <c r="D88" s="18" t="s">
        <v>38</v>
      </c>
      <c r="E88" s="19"/>
      <c r="F88" s="20"/>
    </row>
    <row r="89" customFormat="false" ht="12.8" hidden="false" customHeight="false" outlineLevel="0" collapsed="false">
      <c r="C89" s="18" t="s">
        <v>37</v>
      </c>
      <c r="D89" s="18" t="s">
        <v>39</v>
      </c>
      <c r="E89" s="19"/>
      <c r="F89" s="20"/>
    </row>
    <row r="90" customFormat="false" ht="12.8" hidden="false" customHeight="false" outlineLevel="0" collapsed="false">
      <c r="C90" s="18" t="s">
        <v>37</v>
      </c>
      <c r="D90" s="18" t="s">
        <v>40</v>
      </c>
      <c r="E90" s="19"/>
      <c r="F90" s="20"/>
    </row>
    <row r="91" customFormat="false" ht="12.8" hidden="false" customHeight="false" outlineLevel="0" collapsed="false">
      <c r="C91" s="18" t="s">
        <v>37</v>
      </c>
      <c r="D91" s="18" t="s">
        <v>41</v>
      </c>
      <c r="E91" s="19"/>
      <c r="F91" s="20"/>
    </row>
    <row r="92" customFormat="false" ht="12.8" hidden="false" customHeight="false" outlineLevel="0" collapsed="false">
      <c r="C92" s="18" t="s">
        <v>37</v>
      </c>
      <c r="D92" s="18" t="s">
        <v>42</v>
      </c>
      <c r="E92" s="19"/>
      <c r="F92" s="20"/>
    </row>
    <row r="93" customFormat="false" ht="12.8" hidden="false" customHeight="false" outlineLevel="0" collapsed="false">
      <c r="C93" s="18" t="s">
        <v>37</v>
      </c>
      <c r="D93" s="18" t="s">
        <v>43</v>
      </c>
      <c r="E93" s="19"/>
      <c r="F93" s="20"/>
    </row>
    <row r="94" customFormat="false" ht="12.8" hidden="false" customHeight="false" outlineLevel="0" collapsed="false">
      <c r="C94" s="18" t="s">
        <v>37</v>
      </c>
      <c r="D94" s="18" t="s">
        <v>44</v>
      </c>
      <c r="E94" s="19"/>
      <c r="F94" s="20"/>
    </row>
    <row r="95" customFormat="false" ht="12.8" hidden="false" customHeight="false" outlineLevel="0" collapsed="false">
      <c r="C95" s="18" t="s">
        <v>37</v>
      </c>
      <c r="D95" s="18" t="s">
        <v>45</v>
      </c>
      <c r="E95" s="19"/>
      <c r="F95" s="20"/>
    </row>
    <row r="96" customFormat="false" ht="12.8" hidden="false" customHeight="false" outlineLevel="0" collapsed="false">
      <c r="C96" s="18" t="s">
        <v>37</v>
      </c>
      <c r="D96" s="18" t="s">
        <v>46</v>
      </c>
      <c r="E96" s="19"/>
      <c r="F96" s="20"/>
    </row>
    <row r="97" customFormat="false" ht="12.8" hidden="false" customHeight="false" outlineLevel="0" collapsed="false">
      <c r="C97" s="18" t="s">
        <v>37</v>
      </c>
      <c r="D97" s="18" t="s">
        <v>47</v>
      </c>
      <c r="E97" s="19"/>
      <c r="F97" s="20"/>
    </row>
    <row r="98" customFormat="false" ht="12.8" hidden="false" customHeight="false" outlineLevel="0" collapsed="false">
      <c r="C98" s="18" t="s">
        <v>37</v>
      </c>
      <c r="D98" s="18" t="s">
        <v>48</v>
      </c>
      <c r="E98" s="19"/>
      <c r="F98" s="20"/>
    </row>
    <row r="99" customFormat="false" ht="12.8" hidden="false" customHeight="false" outlineLevel="0" collapsed="false">
      <c r="C99" s="18" t="s">
        <v>37</v>
      </c>
      <c r="D99" s="18" t="s">
        <v>49</v>
      </c>
      <c r="E99" s="19"/>
      <c r="F99" s="20"/>
    </row>
    <row r="100" customFormat="false" ht="12.8" hidden="false" customHeight="false" outlineLevel="0" collapsed="false">
      <c r="C100" s="18" t="s">
        <v>37</v>
      </c>
      <c r="D100" s="18" t="s">
        <v>50</v>
      </c>
      <c r="E100" s="19"/>
      <c r="F100" s="20"/>
    </row>
    <row r="101" customFormat="false" ht="12.8" hidden="false" customHeight="false" outlineLevel="0" collapsed="false">
      <c r="C101" s="18" t="s">
        <v>51</v>
      </c>
      <c r="D101" s="18" t="s">
        <v>52</v>
      </c>
      <c r="E101" s="19"/>
      <c r="F101" s="20"/>
    </row>
    <row r="102" customFormat="false" ht="12.8" hidden="false" customHeight="false" outlineLevel="0" collapsed="false">
      <c r="C102" s="18" t="s">
        <v>51</v>
      </c>
      <c r="D102" s="18" t="s">
        <v>53</v>
      </c>
      <c r="E102" s="19"/>
      <c r="F102" s="20"/>
    </row>
    <row r="103" customFormat="false" ht="12.8" hidden="false" customHeight="false" outlineLevel="0" collapsed="false">
      <c r="C103" s="18" t="s">
        <v>51</v>
      </c>
      <c r="D103" s="18" t="s">
        <v>54</v>
      </c>
      <c r="E103" s="19"/>
      <c r="F103" s="20"/>
    </row>
    <row r="104" customFormat="false" ht="12.8" hidden="false" customHeight="false" outlineLevel="0" collapsed="false">
      <c r="C104" s="18" t="s">
        <v>51</v>
      </c>
      <c r="D104" s="18" t="s">
        <v>55</v>
      </c>
      <c r="E104" s="19"/>
      <c r="F104" s="20"/>
    </row>
    <row r="105" customFormat="false" ht="12.8" hidden="false" customHeight="false" outlineLevel="0" collapsed="false">
      <c r="C105" s="18" t="s">
        <v>51</v>
      </c>
      <c r="D105" s="18" t="s">
        <v>56</v>
      </c>
      <c r="E105" s="19"/>
      <c r="F105" s="20"/>
    </row>
    <row r="106" customFormat="false" ht="12.8" hidden="false" customHeight="false" outlineLevel="0" collapsed="false">
      <c r="C106" s="3" t="s">
        <v>57</v>
      </c>
      <c r="D106" s="3"/>
      <c r="E106" s="21" t="n">
        <v>18</v>
      </c>
      <c r="F106" s="20"/>
    </row>
    <row r="107" customFormat="false" ht="12.8" hidden="false" customHeight="false" outlineLevel="0" collapsed="false">
      <c r="C107" s="18" t="s">
        <v>58</v>
      </c>
      <c r="D107" s="18" t="s">
        <v>59</v>
      </c>
      <c r="E107" s="19"/>
      <c r="F107" s="20"/>
    </row>
    <row r="108" customFormat="false" ht="12.8" hidden="false" customHeight="false" outlineLevel="0" collapsed="false">
      <c r="C108" s="18" t="s">
        <v>58</v>
      </c>
      <c r="D108" s="18" t="s">
        <v>60</v>
      </c>
      <c r="E108" s="19"/>
      <c r="F108" s="20"/>
    </row>
    <row r="109" customFormat="false" ht="12.8" hidden="false" customHeight="false" outlineLevel="0" collapsed="false">
      <c r="C109" s="18" t="s">
        <v>58</v>
      </c>
      <c r="D109" s="18" t="s">
        <v>61</v>
      </c>
      <c r="E109" s="19"/>
      <c r="F109" s="20"/>
    </row>
    <row r="110" customFormat="false" ht="12.8" hidden="false" customHeight="false" outlineLevel="0" collapsed="false">
      <c r="C110" s="18" t="s">
        <v>58</v>
      </c>
      <c r="D110" s="18" t="s">
        <v>62</v>
      </c>
      <c r="E110" s="19"/>
      <c r="F110" s="20"/>
    </row>
    <row r="111" customFormat="false" ht="12.8" hidden="false" customHeight="false" outlineLevel="0" collapsed="false">
      <c r="C111" s="18" t="s">
        <v>58</v>
      </c>
      <c r="D111" s="18" t="s">
        <v>63</v>
      </c>
      <c r="E111" s="19"/>
      <c r="F111" s="20"/>
    </row>
    <row r="112" customFormat="false" ht="12.8" hidden="false" customHeight="false" outlineLevel="0" collapsed="false">
      <c r="C112" s="18" t="s">
        <v>58</v>
      </c>
      <c r="D112" s="18" t="s">
        <v>64</v>
      </c>
      <c r="E112" s="19"/>
      <c r="F112" s="20"/>
    </row>
    <row r="113" customFormat="false" ht="12.8" hidden="false" customHeight="false" outlineLevel="0" collapsed="false">
      <c r="C113" s="18" t="s">
        <v>58</v>
      </c>
      <c r="D113" s="18" t="s">
        <v>65</v>
      </c>
      <c r="E113" s="19"/>
      <c r="F113" s="20"/>
    </row>
    <row r="114" customFormat="false" ht="12.8" hidden="false" customHeight="false" outlineLevel="0" collapsed="false">
      <c r="C114" s="18" t="s">
        <v>58</v>
      </c>
      <c r="D114" s="18" t="s">
        <v>66</v>
      </c>
      <c r="E114" s="19"/>
      <c r="F114" s="20"/>
    </row>
    <row r="115" customFormat="false" ht="12.8" hidden="false" customHeight="false" outlineLevel="0" collapsed="false">
      <c r="C115" s="18" t="s">
        <v>58</v>
      </c>
      <c r="D115" s="18" t="s">
        <v>67</v>
      </c>
      <c r="E115" s="19"/>
      <c r="F115" s="20"/>
    </row>
    <row r="116" customFormat="false" ht="12.8" hidden="false" customHeight="false" outlineLevel="0" collapsed="false">
      <c r="C116" s="18" t="s">
        <v>58</v>
      </c>
      <c r="D116" s="18" t="s">
        <v>68</v>
      </c>
      <c r="E116" s="19"/>
      <c r="F116" s="20"/>
    </row>
    <row r="117" customFormat="false" ht="12.8" hidden="false" customHeight="false" outlineLevel="0" collapsed="false">
      <c r="C117" s="3" t="s">
        <v>69</v>
      </c>
      <c r="D117" s="3"/>
      <c r="E117" s="21" t="n">
        <v>10</v>
      </c>
      <c r="F117" s="20"/>
    </row>
    <row r="118" customFormat="false" ht="12.8" hidden="false" customHeight="false" outlineLevel="0" collapsed="false">
      <c r="C118" s="18" t="s">
        <v>70</v>
      </c>
      <c r="D118" s="18" t="s">
        <v>71</v>
      </c>
      <c r="E118" s="19"/>
      <c r="F118" s="20"/>
    </row>
    <row r="119" customFormat="false" ht="12.8" hidden="false" customHeight="false" outlineLevel="0" collapsed="false">
      <c r="C119" s="18" t="s">
        <v>70</v>
      </c>
      <c r="D119" s="18" t="s">
        <v>72</v>
      </c>
      <c r="E119" s="19"/>
      <c r="F119" s="20"/>
    </row>
    <row r="120" customFormat="false" ht="12.8" hidden="false" customHeight="false" outlineLevel="0" collapsed="false">
      <c r="C120" s="18" t="s">
        <v>70</v>
      </c>
      <c r="D120" s="18" t="s">
        <v>73</v>
      </c>
      <c r="E120" s="19"/>
      <c r="F120" s="20"/>
    </row>
    <row r="121" customFormat="false" ht="12.8" hidden="false" customHeight="false" outlineLevel="0" collapsed="false">
      <c r="C121" s="18" t="s">
        <v>70</v>
      </c>
      <c r="D121" s="18" t="s">
        <v>74</v>
      </c>
      <c r="E121" s="19"/>
      <c r="F121" s="20"/>
    </row>
    <row r="122" customFormat="false" ht="12.8" hidden="false" customHeight="false" outlineLevel="0" collapsed="false">
      <c r="C122" s="18" t="s">
        <v>70</v>
      </c>
      <c r="D122" s="18" t="s">
        <v>75</v>
      </c>
      <c r="E122" s="19"/>
      <c r="F122" s="20"/>
    </row>
    <row r="123" customFormat="false" ht="12.8" hidden="false" customHeight="false" outlineLevel="0" collapsed="false">
      <c r="C123" s="18" t="s">
        <v>70</v>
      </c>
      <c r="D123" s="18" t="s">
        <v>76</v>
      </c>
      <c r="E123" s="19"/>
      <c r="F123" s="20"/>
    </row>
    <row r="124" customFormat="false" ht="12.8" hidden="false" customHeight="false" outlineLevel="0" collapsed="false">
      <c r="C124" s="18" t="s">
        <v>70</v>
      </c>
      <c r="D124" s="18" t="s">
        <v>77</v>
      </c>
      <c r="E124" s="19"/>
      <c r="F124" s="20"/>
    </row>
    <row r="125" customFormat="false" ht="12.8" hidden="false" customHeight="false" outlineLevel="0" collapsed="false">
      <c r="C125" s="18" t="s">
        <v>70</v>
      </c>
      <c r="D125" s="18" t="s">
        <v>78</v>
      </c>
      <c r="E125" s="19"/>
      <c r="F125" s="20"/>
    </row>
    <row r="126" customFormat="false" ht="12.8" hidden="false" customHeight="false" outlineLevel="0" collapsed="false">
      <c r="C126" s="18" t="s">
        <v>70</v>
      </c>
      <c r="D126" s="18" t="s">
        <v>79</v>
      </c>
      <c r="E126" s="19"/>
      <c r="F126" s="20"/>
    </row>
    <row r="127" customFormat="false" ht="12.8" hidden="false" customHeight="false" outlineLevel="0" collapsed="false">
      <c r="C127" s="18" t="s">
        <v>70</v>
      </c>
      <c r="D127" s="18" t="s">
        <v>80</v>
      </c>
      <c r="E127" s="19"/>
      <c r="F127" s="20"/>
    </row>
    <row r="128" customFormat="false" ht="12.8" hidden="false" customHeight="false" outlineLevel="0" collapsed="false">
      <c r="C128" s="18" t="s">
        <v>70</v>
      </c>
      <c r="D128" s="18" t="s">
        <v>81</v>
      </c>
      <c r="E128" s="19"/>
      <c r="F128" s="20"/>
    </row>
    <row r="129" customFormat="false" ht="12.8" hidden="false" customHeight="false" outlineLevel="0" collapsed="false">
      <c r="C129" s="18" t="s">
        <v>70</v>
      </c>
      <c r="D129" s="18" t="s">
        <v>82</v>
      </c>
      <c r="E129" s="19"/>
      <c r="F129" s="20"/>
    </row>
    <row r="130" customFormat="false" ht="12.8" hidden="false" customHeight="false" outlineLevel="0" collapsed="false">
      <c r="C130" s="3" t="s">
        <v>83</v>
      </c>
      <c r="D130" s="3"/>
      <c r="E130" s="21" t="n">
        <v>6</v>
      </c>
      <c r="F130" s="20"/>
    </row>
    <row r="131" customFormat="false" ht="12.8" hidden="false" customHeight="false" outlineLevel="0" collapsed="false">
      <c r="C131" s="18"/>
      <c r="D131" s="18"/>
      <c r="E131" s="19"/>
      <c r="F131" s="20"/>
    </row>
    <row r="132" customFormat="false" ht="12.8" hidden="false" customHeight="false" outlineLevel="0" collapsed="false">
      <c r="C132" s="3" t="s">
        <v>7</v>
      </c>
      <c r="D132" s="3"/>
      <c r="E132" s="21" t="n">
        <f aca="false">(E87+E117+E106+E130)</f>
        <v>45</v>
      </c>
      <c r="F132" s="20"/>
    </row>
    <row r="137" customFormat="false" ht="15" hidden="false" customHeight="false" outlineLevel="0" collapsed="false">
      <c r="C137" s="22" t="s">
        <v>84</v>
      </c>
      <c r="D137" s="22"/>
    </row>
    <row r="171" customFormat="false" ht="15" hidden="false" customHeight="false" outlineLevel="0" collapsed="false">
      <c r="C171" s="22" t="s">
        <v>85</v>
      </c>
      <c r="D171" s="22"/>
      <c r="E171" s="13"/>
    </row>
    <row r="173" customFormat="false" ht="15" hidden="false" customHeight="false" outlineLevel="0" collapsed="false">
      <c r="C173" s="23" t="s">
        <v>21</v>
      </c>
      <c r="D173" s="24" t="s">
        <v>86</v>
      </c>
      <c r="E173" s="16"/>
    </row>
    <row r="174" customFormat="false" ht="12.8" hidden="false" customHeight="false" outlineLevel="0" collapsed="false">
      <c r="C174" s="18" t="s">
        <v>23</v>
      </c>
      <c r="D174" s="18" t="s">
        <v>24</v>
      </c>
      <c r="E174" s="25" t="n">
        <v>1</v>
      </c>
    </row>
    <row r="175" customFormat="false" ht="12.8" hidden="false" customHeight="false" outlineLevel="0" collapsed="false">
      <c r="C175" s="2" t="s">
        <v>23</v>
      </c>
      <c r="D175" s="2" t="s">
        <v>25</v>
      </c>
      <c r="E175" s="25" t="n">
        <v>1</v>
      </c>
    </row>
    <row r="176" customFormat="false" ht="12.8" hidden="false" customHeight="false" outlineLevel="0" collapsed="false">
      <c r="C176" s="2" t="s">
        <v>23</v>
      </c>
      <c r="D176" s="2" t="s">
        <v>26</v>
      </c>
      <c r="E176" s="25" t="n">
        <v>1</v>
      </c>
    </row>
    <row r="177" customFormat="false" ht="12.8" hidden="false" customHeight="false" outlineLevel="0" collapsed="false">
      <c r="C177" s="2" t="s">
        <v>23</v>
      </c>
      <c r="D177" s="2" t="s">
        <v>27</v>
      </c>
      <c r="E177" s="25" t="n">
        <v>1</v>
      </c>
    </row>
    <row r="178" customFormat="false" ht="12.8" hidden="false" customHeight="false" outlineLevel="0" collapsed="false">
      <c r="C178" s="2" t="s">
        <v>23</v>
      </c>
      <c r="D178" s="2" t="s">
        <v>28</v>
      </c>
      <c r="E178" s="25" t="n">
        <v>1</v>
      </c>
    </row>
    <row r="179" customFormat="false" ht="12.8" hidden="false" customHeight="false" outlineLevel="0" collapsed="false">
      <c r="C179" s="2" t="s">
        <v>23</v>
      </c>
      <c r="D179" s="2" t="s">
        <v>29</v>
      </c>
      <c r="E179" s="25" t="n">
        <v>1</v>
      </c>
    </row>
    <row r="180" customFormat="false" ht="12.8" hidden="false" customHeight="false" outlineLevel="0" collapsed="false">
      <c r="C180" s="18" t="s">
        <v>23</v>
      </c>
      <c r="D180" s="18" t="s">
        <v>30</v>
      </c>
      <c r="E180" s="25" t="n">
        <v>1</v>
      </c>
    </row>
    <row r="181" customFormat="false" ht="12.8" hidden="false" customHeight="false" outlineLevel="0" collapsed="false">
      <c r="C181" s="2" t="s">
        <v>23</v>
      </c>
      <c r="D181" s="2" t="s">
        <v>31</v>
      </c>
      <c r="E181" s="25" t="n">
        <v>1</v>
      </c>
    </row>
    <row r="182" customFormat="false" ht="12.8" hidden="false" customHeight="false" outlineLevel="0" collapsed="false">
      <c r="C182" s="2" t="s">
        <v>23</v>
      </c>
      <c r="D182" s="2" t="s">
        <v>32</v>
      </c>
      <c r="E182" s="25" t="n">
        <v>1</v>
      </c>
    </row>
    <row r="183" customFormat="false" ht="12.8" hidden="false" customHeight="false" outlineLevel="0" collapsed="false">
      <c r="C183" s="18" t="s">
        <v>33</v>
      </c>
      <c r="D183" s="18" t="s">
        <v>34</v>
      </c>
      <c r="E183" s="25" t="n">
        <v>1</v>
      </c>
    </row>
    <row r="184" customFormat="false" ht="12.8" hidden="false" customHeight="false" outlineLevel="0" collapsed="false">
      <c r="C184" s="2" t="s">
        <v>33</v>
      </c>
      <c r="D184" s="2" t="s">
        <v>35</v>
      </c>
      <c r="E184" s="25" t="n">
        <v>1</v>
      </c>
    </row>
    <row r="185" customFormat="false" ht="12.8" hidden="false" customHeight="false" outlineLevel="0" collapsed="false">
      <c r="C185" s="3" t="n">
        <v>11</v>
      </c>
      <c r="D185" s="4" t="s">
        <v>87</v>
      </c>
      <c r="E185" s="5" t="n">
        <f aca="false">SUM(E174:E184)</f>
        <v>11</v>
      </c>
      <c r="F185" s="6" t="s">
        <v>88</v>
      </c>
      <c r="G185" s="6"/>
    </row>
    <row r="186" customFormat="false" ht="12.8" hidden="false" customHeight="false" outlineLevel="0" collapsed="false">
      <c r="C186" s="18" t="s">
        <v>37</v>
      </c>
      <c r="D186" s="18" t="s">
        <v>38</v>
      </c>
      <c r="E186" s="25" t="n">
        <v>1</v>
      </c>
    </row>
    <row r="187" customFormat="false" ht="12.8" hidden="false" customHeight="false" outlineLevel="0" collapsed="false">
      <c r="C187" s="18" t="s">
        <v>37</v>
      </c>
      <c r="D187" s="18" t="s">
        <v>39</v>
      </c>
      <c r="E187" s="25" t="n">
        <v>1</v>
      </c>
    </row>
    <row r="188" customFormat="false" ht="12.8" hidden="false" customHeight="false" outlineLevel="0" collapsed="false">
      <c r="C188" s="18" t="s">
        <v>37</v>
      </c>
      <c r="D188" s="18" t="s">
        <v>40</v>
      </c>
      <c r="E188" s="25" t="n">
        <v>1</v>
      </c>
    </row>
    <row r="189" customFormat="false" ht="12.8" hidden="false" customHeight="false" outlineLevel="0" collapsed="false">
      <c r="C189" s="18" t="s">
        <v>37</v>
      </c>
      <c r="D189" s="18" t="s">
        <v>42</v>
      </c>
      <c r="E189" s="25" t="n">
        <v>1</v>
      </c>
    </row>
    <row r="190" customFormat="false" ht="12.8" hidden="false" customHeight="false" outlineLevel="0" collapsed="false">
      <c r="C190" s="18" t="s">
        <v>37</v>
      </c>
      <c r="D190" s="18" t="s">
        <v>43</v>
      </c>
      <c r="E190" s="25" t="n">
        <v>1</v>
      </c>
    </row>
    <row r="191" customFormat="false" ht="12.8" hidden="false" customHeight="false" outlineLevel="0" collapsed="false">
      <c r="C191" s="18" t="s">
        <v>37</v>
      </c>
      <c r="D191" s="18" t="s">
        <v>44</v>
      </c>
      <c r="E191" s="25" t="n">
        <v>1</v>
      </c>
    </row>
    <row r="192" customFormat="false" ht="12.8" hidden="false" customHeight="false" outlineLevel="0" collapsed="false">
      <c r="C192" s="18" t="s">
        <v>37</v>
      </c>
      <c r="D192" s="18" t="s">
        <v>45</v>
      </c>
      <c r="E192" s="25" t="n">
        <v>1</v>
      </c>
    </row>
    <row r="193" customFormat="false" ht="12.8" hidden="false" customHeight="false" outlineLevel="0" collapsed="false">
      <c r="C193" s="18" t="s">
        <v>37</v>
      </c>
      <c r="D193" s="18" t="s">
        <v>46</v>
      </c>
      <c r="E193" s="25" t="n">
        <v>1</v>
      </c>
    </row>
    <row r="194" customFormat="false" ht="12.8" hidden="false" customHeight="false" outlineLevel="0" collapsed="false">
      <c r="C194" s="18" t="s">
        <v>37</v>
      </c>
      <c r="D194" s="18" t="s">
        <v>47</v>
      </c>
      <c r="E194" s="25" t="n">
        <v>1</v>
      </c>
    </row>
    <row r="195" customFormat="false" ht="12.8" hidden="false" customHeight="false" outlineLevel="0" collapsed="false">
      <c r="C195" s="18" t="s">
        <v>37</v>
      </c>
      <c r="D195" s="18" t="s">
        <v>49</v>
      </c>
      <c r="E195" s="25" t="n">
        <v>1</v>
      </c>
    </row>
    <row r="196" customFormat="false" ht="12.8" hidden="false" customHeight="false" outlineLevel="0" collapsed="false">
      <c r="C196" s="18" t="s">
        <v>37</v>
      </c>
      <c r="D196" s="18" t="s">
        <v>50</v>
      </c>
      <c r="E196" s="25" t="n">
        <v>1</v>
      </c>
    </row>
    <row r="197" customFormat="false" ht="12.8" hidden="false" customHeight="false" outlineLevel="0" collapsed="false">
      <c r="C197" s="18" t="s">
        <v>51</v>
      </c>
      <c r="D197" s="18" t="s">
        <v>52</v>
      </c>
      <c r="E197" s="25" t="n">
        <v>1</v>
      </c>
    </row>
    <row r="198" customFormat="false" ht="12.8" hidden="false" customHeight="false" outlineLevel="0" collapsed="false">
      <c r="C198" s="18" t="s">
        <v>51</v>
      </c>
      <c r="D198" s="18" t="s">
        <v>53</v>
      </c>
      <c r="E198" s="25" t="n">
        <v>1</v>
      </c>
    </row>
    <row r="199" customFormat="false" ht="12.8" hidden="false" customHeight="false" outlineLevel="0" collapsed="false">
      <c r="C199" s="18" t="s">
        <v>51</v>
      </c>
      <c r="D199" s="18" t="s">
        <v>54</v>
      </c>
      <c r="E199" s="25" t="n">
        <v>1</v>
      </c>
    </row>
    <row r="200" customFormat="false" ht="12.8" hidden="false" customHeight="false" outlineLevel="0" collapsed="false">
      <c r="C200" s="18" t="s">
        <v>51</v>
      </c>
      <c r="D200" s="18" t="s">
        <v>55</v>
      </c>
      <c r="E200" s="25" t="n">
        <v>1</v>
      </c>
    </row>
    <row r="201" customFormat="false" ht="12.8" hidden="false" customHeight="false" outlineLevel="0" collapsed="false">
      <c r="C201" s="18" t="s">
        <v>51</v>
      </c>
      <c r="D201" s="18" t="s">
        <v>56</v>
      </c>
      <c r="E201" s="25" t="n">
        <v>1</v>
      </c>
    </row>
    <row r="202" customFormat="false" ht="12.8" hidden="false" customHeight="false" outlineLevel="0" collapsed="false">
      <c r="C202" s="3" t="n">
        <v>16</v>
      </c>
      <c r="D202" s="4" t="s">
        <v>89</v>
      </c>
      <c r="E202" s="5" t="n">
        <f aca="false">SUM(E186:E201)</f>
        <v>16</v>
      </c>
      <c r="F202" s="6" t="s">
        <v>90</v>
      </c>
      <c r="G202" s="6"/>
    </row>
    <row r="203" customFormat="false" ht="12.8" hidden="false" customHeight="false" outlineLevel="0" collapsed="false">
      <c r="C203" s="18" t="s">
        <v>58</v>
      </c>
      <c r="D203" s="18" t="s">
        <v>59</v>
      </c>
      <c r="E203" s="25" t="n">
        <v>0.75</v>
      </c>
    </row>
    <row r="204" customFormat="false" ht="12.8" hidden="false" customHeight="false" outlineLevel="0" collapsed="false">
      <c r="C204" s="18" t="s">
        <v>58</v>
      </c>
      <c r="D204" s="18" t="s">
        <v>62</v>
      </c>
      <c r="E204" s="25" t="n">
        <v>1</v>
      </c>
    </row>
    <row r="205" customFormat="false" ht="12.8" hidden="false" customHeight="false" outlineLevel="0" collapsed="false">
      <c r="C205" s="18" t="s">
        <v>58</v>
      </c>
      <c r="D205" s="18" t="s">
        <v>60</v>
      </c>
      <c r="E205" s="25" t="n">
        <v>1</v>
      </c>
    </row>
    <row r="206" customFormat="false" ht="12.8" hidden="false" customHeight="false" outlineLevel="0" collapsed="false">
      <c r="C206" s="18" t="s">
        <v>58</v>
      </c>
      <c r="D206" s="18" t="s">
        <v>63</v>
      </c>
      <c r="E206" s="25" t="n">
        <v>1</v>
      </c>
    </row>
    <row r="207" customFormat="false" ht="12.8" hidden="false" customHeight="false" outlineLevel="0" collapsed="false">
      <c r="C207" s="18" t="s">
        <v>58</v>
      </c>
      <c r="D207" s="18" t="s">
        <v>64</v>
      </c>
      <c r="E207" s="25" t="n">
        <v>1</v>
      </c>
    </row>
    <row r="208" customFormat="false" ht="12.8" hidden="false" customHeight="false" outlineLevel="0" collapsed="false">
      <c r="C208" s="18" t="s">
        <v>58</v>
      </c>
      <c r="D208" s="18" t="s">
        <v>65</v>
      </c>
      <c r="E208" s="25" t="n">
        <v>1</v>
      </c>
    </row>
    <row r="209" customFormat="false" ht="12.8" hidden="false" customHeight="false" outlineLevel="0" collapsed="false">
      <c r="C209" s="18" t="s">
        <v>58</v>
      </c>
      <c r="D209" s="18" t="s">
        <v>66</v>
      </c>
      <c r="E209" s="25" t="n">
        <v>1</v>
      </c>
    </row>
    <row r="210" customFormat="false" ht="12.8" hidden="false" customHeight="false" outlineLevel="0" collapsed="false">
      <c r="C210" s="18" t="s">
        <v>58</v>
      </c>
      <c r="D210" s="18" t="s">
        <v>67</v>
      </c>
      <c r="E210" s="25" t="n">
        <v>1</v>
      </c>
    </row>
    <row r="211" customFormat="false" ht="12.8" hidden="false" customHeight="false" outlineLevel="0" collapsed="false">
      <c r="C211" s="18" t="s">
        <v>58</v>
      </c>
      <c r="D211" s="18" t="s">
        <v>68</v>
      </c>
      <c r="E211" s="25" t="n">
        <v>1</v>
      </c>
    </row>
    <row r="212" customFormat="false" ht="12.8" hidden="false" customHeight="false" outlineLevel="0" collapsed="false">
      <c r="C212" s="3" t="n">
        <v>9</v>
      </c>
      <c r="D212" s="4" t="s">
        <v>91</v>
      </c>
      <c r="E212" s="5" t="n">
        <f aca="false">SUM(E203:E211)</f>
        <v>8.75</v>
      </c>
      <c r="F212" s="6" t="s">
        <v>92</v>
      </c>
      <c r="G212" s="6"/>
    </row>
    <row r="213" customFormat="false" ht="12.8" hidden="false" customHeight="false" outlineLevel="0" collapsed="false">
      <c r="C213" s="18" t="s">
        <v>70</v>
      </c>
      <c r="D213" s="18" t="s">
        <v>93</v>
      </c>
      <c r="E213" s="25" t="n">
        <v>1</v>
      </c>
    </row>
    <row r="214" customFormat="false" ht="12.8" hidden="false" customHeight="false" outlineLevel="0" collapsed="false">
      <c r="C214" s="18" t="s">
        <v>70</v>
      </c>
      <c r="D214" s="18" t="s">
        <v>94</v>
      </c>
      <c r="E214" s="25" t="n">
        <v>1</v>
      </c>
    </row>
    <row r="215" customFormat="false" ht="12.8" hidden="false" customHeight="false" outlineLevel="0" collapsed="false">
      <c r="C215" s="18" t="s">
        <v>70</v>
      </c>
      <c r="D215" s="18" t="s">
        <v>95</v>
      </c>
      <c r="E215" s="25" t="n">
        <v>0</v>
      </c>
    </row>
    <row r="216" customFormat="false" ht="12.8" hidden="false" customHeight="false" outlineLevel="0" collapsed="false">
      <c r="C216" s="18" t="s">
        <v>70</v>
      </c>
      <c r="D216" s="18" t="s">
        <v>96</v>
      </c>
      <c r="E216" s="25" t="n">
        <v>1</v>
      </c>
    </row>
    <row r="217" customFormat="false" ht="12.8" hidden="false" customHeight="false" outlineLevel="0" collapsed="false">
      <c r="C217" s="18" t="s">
        <v>70</v>
      </c>
      <c r="D217" s="18" t="s">
        <v>75</v>
      </c>
      <c r="E217" s="25" t="n">
        <v>1</v>
      </c>
    </row>
    <row r="218" customFormat="false" ht="12.8" hidden="false" customHeight="false" outlineLevel="0" collapsed="false">
      <c r="C218" s="18" t="s">
        <v>70</v>
      </c>
      <c r="D218" s="18" t="s">
        <v>81</v>
      </c>
      <c r="E218" s="25" t="n">
        <v>1</v>
      </c>
    </row>
    <row r="219" customFormat="false" ht="12.8" hidden="false" customHeight="false" outlineLevel="0" collapsed="false">
      <c r="C219" s="18" t="s">
        <v>70</v>
      </c>
      <c r="D219" s="18" t="s">
        <v>97</v>
      </c>
      <c r="E219" s="25" t="n">
        <v>0</v>
      </c>
    </row>
    <row r="220" customFormat="false" ht="12.8" hidden="false" customHeight="false" outlineLevel="0" collapsed="false">
      <c r="C220" s="18" t="s">
        <v>70</v>
      </c>
      <c r="D220" s="18" t="s">
        <v>98</v>
      </c>
      <c r="E220" s="25" t="n">
        <v>0</v>
      </c>
    </row>
    <row r="221" customFormat="false" ht="12.8" hidden="false" customHeight="false" outlineLevel="0" collapsed="false">
      <c r="C221" s="18" t="s">
        <v>70</v>
      </c>
      <c r="D221" s="18" t="s">
        <v>99</v>
      </c>
      <c r="E221" s="25" t="n">
        <v>0</v>
      </c>
    </row>
    <row r="222" customFormat="false" ht="12.8" hidden="false" customHeight="false" outlineLevel="0" collapsed="false">
      <c r="C222" s="18" t="s">
        <v>70</v>
      </c>
      <c r="D222" s="18" t="s">
        <v>100</v>
      </c>
      <c r="E222" s="25" t="n">
        <v>0</v>
      </c>
    </row>
    <row r="223" customFormat="false" ht="12.8" hidden="false" customHeight="false" outlineLevel="0" collapsed="false">
      <c r="C223" s="3" t="n">
        <v>5</v>
      </c>
      <c r="D223" s="4" t="s">
        <v>101</v>
      </c>
      <c r="E223" s="5" t="n">
        <f aca="false">SUM(E213:E222)/2</f>
        <v>2.5</v>
      </c>
      <c r="F223" s="6" t="s">
        <v>102</v>
      </c>
      <c r="G223" s="6"/>
    </row>
    <row r="225" customFormat="false" ht="12.8" hidden="false" customHeight="false" outlineLevel="0" collapsed="false">
      <c r="C225" s="3" t="n">
        <f aca="false">(C185+C202+C212+C223)</f>
        <v>41</v>
      </c>
      <c r="D225" s="4" t="s">
        <v>8</v>
      </c>
      <c r="E225" s="3" t="n">
        <f aca="false">(E185+E202+E212+E223)</f>
        <v>38.25</v>
      </c>
      <c r="F225" s="6" t="s">
        <v>9</v>
      </c>
      <c r="G225" s="6"/>
    </row>
  </sheetData>
  <mergeCells count="10">
    <mergeCell ref="B2:F2"/>
    <mergeCell ref="B3:F3"/>
    <mergeCell ref="B7:F7"/>
    <mergeCell ref="B38:G38"/>
    <mergeCell ref="B40:F40"/>
    <mergeCell ref="F185:G185"/>
    <mergeCell ref="F202:G202"/>
    <mergeCell ref="F212:G212"/>
    <mergeCell ref="F223:G223"/>
    <mergeCell ref="F225:G225"/>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229"/>
  <sheetViews>
    <sheetView showFormulas="false" showGridLines="true" showRowColHeaders="true" showZeros="true" rightToLeft="false" tabSelected="false" showOutlineSymbols="true" defaultGridColor="true" view="normal" topLeftCell="A195" colorId="64" zoomScale="100" zoomScaleNormal="100" zoomScalePageLayoutView="100" workbookViewId="0">
      <selection pane="topLeft" activeCell="C132" activeCellId="0" sqref="C132"/>
    </sheetView>
  </sheetViews>
  <sheetFormatPr defaultColWidth="11.77734375" defaultRowHeight="12.8" zeroHeight="false" outlineLevelRow="0" outlineLevelCol="0"/>
  <cols>
    <col collapsed="false" customWidth="true" hidden="false" outlineLevel="0" max="1" min="1" style="7" width="6.81"/>
    <col collapsed="false" customWidth="true" hidden="false" outlineLevel="0" max="2" min="2" style="7" width="19.45"/>
    <col collapsed="false" customWidth="true" hidden="false" outlineLevel="0" max="3" min="3" style="7" width="25.17"/>
    <col collapsed="false" customWidth="true" hidden="false" outlineLevel="0" max="4" min="4" style="7" width="73.13"/>
    <col collapsed="false" customWidth="true" hidden="false" outlineLevel="0" max="5" min="5" style="7" width="18.34"/>
    <col collapsed="false" customWidth="true" hidden="false" outlineLevel="0" max="6" min="6" style="7" width="21.11"/>
    <col collapsed="false" customWidth="true" hidden="false" outlineLevel="0" max="7" min="7" style="7" width="49.18"/>
    <col collapsed="false" customWidth="true" hidden="false" outlineLevel="0" max="8" min="8" style="7" width="20.01"/>
  </cols>
  <sheetData>
    <row r="1" s="7" customFormat="true" ht="12.8" hidden="false" customHeight="false" outlineLevel="0" collapsed="false"/>
    <row r="2" s="7" customFormat="true" ht="15" hidden="false" customHeight="true" outlineLevel="0" collapsed="false">
      <c r="B2" s="8" t="s">
        <v>15</v>
      </c>
      <c r="C2" s="8"/>
      <c r="D2" s="8"/>
      <c r="E2" s="8"/>
      <c r="F2" s="8"/>
    </row>
    <row r="3" s="7" customFormat="true" ht="67.15" hidden="false" customHeight="true" outlineLevel="0" collapsed="false">
      <c r="B3" s="9" t="s">
        <v>16</v>
      </c>
      <c r="C3" s="9"/>
      <c r="D3" s="9"/>
      <c r="E3" s="9"/>
      <c r="F3" s="9"/>
    </row>
    <row r="4" s="7" customFormat="true" ht="12.8" hidden="false" customHeight="false" outlineLevel="0" collapsed="false"/>
    <row r="5" s="7" customFormat="true" ht="12.8" hidden="false" customHeight="false" outlineLevel="0" collapsed="false"/>
    <row r="6" s="7" customFormat="true" ht="12.8" hidden="false" customHeight="false" outlineLevel="0" collapsed="false"/>
    <row r="7" s="7" customFormat="true" ht="15" hidden="false" customHeight="true" outlineLevel="0" collapsed="false">
      <c r="B7" s="8" t="s">
        <v>17</v>
      </c>
      <c r="C7" s="8"/>
      <c r="D7" s="8"/>
      <c r="E7" s="8"/>
      <c r="F7" s="8"/>
    </row>
    <row r="8" s="7" customFormat="true" ht="12.8" hidden="false" customHeight="false" outlineLevel="0" collapsed="false"/>
    <row r="9" s="7" customFormat="true" ht="12.8" hidden="false" customHeight="false" outlineLevel="0" collapsed="false"/>
    <row r="10" s="7" customFormat="true" ht="12.8" hidden="false" customHeight="false" outlineLevel="0" collapsed="false"/>
    <row r="11" s="7" customFormat="true" ht="12.8" hidden="false" customHeight="false" outlineLevel="0" collapsed="false"/>
    <row r="12" s="7" customFormat="true" ht="12.8" hidden="false" customHeight="false" outlineLevel="0" collapsed="false"/>
    <row r="13" s="7" customFormat="true" ht="12.8" hidden="false" customHeight="false" outlineLevel="0" collapsed="false"/>
    <row r="14" s="7" customFormat="true" ht="12.8" hidden="false" customHeight="false" outlineLevel="0" collapsed="false"/>
    <row r="15" s="7" customFormat="true" ht="12.8" hidden="false" customHeight="false" outlineLevel="0" collapsed="false"/>
    <row r="16" s="7" customFormat="true" ht="12.8" hidden="false" customHeight="false" outlineLevel="0" collapsed="false"/>
    <row r="17" s="7" customFormat="true" ht="12.8" hidden="false" customHeight="false" outlineLevel="0" collapsed="false"/>
    <row r="18" s="7" customFormat="true" ht="12.8" hidden="false" customHeight="false" outlineLevel="0" collapsed="false"/>
    <row r="19" s="7" customFormat="true" ht="12.8" hidden="false" customHeight="false" outlineLevel="0" collapsed="false"/>
    <row r="20" s="7" customFormat="true" ht="12.8" hidden="false" customHeight="false" outlineLevel="0" collapsed="false"/>
    <row r="21" s="7" customFormat="true" ht="12.8" hidden="false" customHeight="false" outlineLevel="0" collapsed="false"/>
    <row r="22" s="7" customFormat="true" ht="12.8" hidden="false" customHeight="false" outlineLevel="0" collapsed="false"/>
    <row r="23" s="7" customFormat="true" ht="12.8" hidden="false" customHeight="false" outlineLevel="0" collapsed="false"/>
    <row r="24" s="7" customFormat="true" ht="12.8" hidden="false" customHeight="false" outlineLevel="0" collapsed="false"/>
    <row r="25" s="7" customFormat="true" ht="12.8" hidden="false" customHeight="false" outlineLevel="0" collapsed="false"/>
    <row r="26" s="7" customFormat="true" ht="12.8" hidden="false" customHeight="false" outlineLevel="0" collapsed="false"/>
    <row r="27" s="7" customFormat="true" ht="12.8" hidden="false" customHeight="false" outlineLevel="0" collapsed="false"/>
    <row r="28" s="7" customFormat="true" ht="12.8" hidden="false" customHeight="false" outlineLevel="0" collapsed="false"/>
    <row r="29" s="7" customFormat="true" ht="12.8" hidden="false" customHeight="false" outlineLevel="0" collapsed="false"/>
    <row r="30" s="7" customFormat="true" ht="12.8" hidden="false" customHeight="false" outlineLevel="0" collapsed="false"/>
    <row r="31" s="7" customFormat="true" ht="12.8" hidden="false" customHeight="false" outlineLevel="0" collapsed="false"/>
    <row r="32" s="7" customFormat="true" ht="12.8" hidden="false" customHeight="false" outlineLevel="0" collapsed="false"/>
    <row r="33" s="7" customFormat="true" ht="12.8" hidden="false" customHeight="false" outlineLevel="0" collapsed="false"/>
    <row r="34" s="7" customFormat="true" ht="12.8" hidden="false" customHeight="false" outlineLevel="0" collapsed="false"/>
    <row r="35" s="7" customFormat="true" ht="12.8" hidden="false" customHeight="false" outlineLevel="0" collapsed="false"/>
    <row r="36" s="7" customFormat="true" ht="12.8" hidden="false" customHeight="false" outlineLevel="0" collapsed="false"/>
    <row r="37" s="7" customFormat="true" ht="12.8" hidden="false" customHeight="false" outlineLevel="0" collapsed="false"/>
    <row r="38" s="7" customFormat="true" ht="12.8" hidden="false" customHeight="false" outlineLevel="0" collapsed="false">
      <c r="B38" s="10" t="s">
        <v>18</v>
      </c>
      <c r="C38" s="10"/>
      <c r="D38" s="10"/>
      <c r="E38" s="10"/>
      <c r="F38" s="10"/>
      <c r="G38" s="10"/>
    </row>
    <row r="39" s="7" customFormat="true" ht="12.8" hidden="false" customHeight="false" outlineLevel="0" collapsed="false"/>
    <row r="40" s="7" customFormat="true" ht="15" hidden="false" customHeight="true" outlineLevel="0" collapsed="false">
      <c r="B40" s="11" t="s">
        <v>19</v>
      </c>
      <c r="C40" s="11"/>
      <c r="D40" s="11"/>
      <c r="E40" s="11"/>
      <c r="F40" s="11"/>
    </row>
    <row r="41" s="7" customFormat="true" ht="12.8" hidden="false" customHeight="false" outlineLevel="0" collapsed="false"/>
    <row r="42" s="7" customFormat="true" ht="12.8" hidden="false" customHeight="false" outlineLevel="0" collapsed="false"/>
    <row r="43" s="7" customFormat="true" ht="12.8" hidden="false" customHeight="false" outlineLevel="0" collapsed="false"/>
    <row r="44" s="7" customFormat="true" ht="12.8" hidden="false" customHeight="false" outlineLevel="0" collapsed="false"/>
    <row r="45" s="7" customFormat="true" ht="12.8" hidden="false" customHeight="false" outlineLevel="0" collapsed="false"/>
    <row r="46" s="7" customFormat="true" ht="12.8" hidden="false" customHeight="false" outlineLevel="0" collapsed="false"/>
    <row r="47" s="7" customFormat="true" ht="12.8" hidden="false" customHeight="false" outlineLevel="0" collapsed="false"/>
    <row r="48" s="7" customFormat="true" ht="12.8" hidden="false" customHeight="false" outlineLevel="0" collapsed="false"/>
    <row r="49" s="7" customFormat="true" ht="12.8" hidden="false" customHeight="false" outlineLevel="0" collapsed="false"/>
    <row r="50" s="7" customFormat="true" ht="12.8" hidden="false" customHeight="false" outlineLevel="0" collapsed="false"/>
    <row r="51" s="7" customFormat="true" ht="12.8" hidden="false" customHeight="false" outlineLevel="0" collapsed="false"/>
    <row r="52" s="7" customFormat="true" ht="12.8" hidden="false" customHeight="false" outlineLevel="0" collapsed="false"/>
    <row r="53" s="7" customFormat="true" ht="12.8" hidden="false" customHeight="false" outlineLevel="0" collapsed="false"/>
    <row r="54" s="7" customFormat="true" ht="12.8" hidden="false" customHeight="false" outlineLevel="0" collapsed="false"/>
    <row r="55" s="7" customFormat="true" ht="12.8" hidden="false" customHeight="false" outlineLevel="0" collapsed="false"/>
    <row r="56" s="7" customFormat="true" ht="12.8" hidden="false" customHeight="false" outlineLevel="0" collapsed="false"/>
    <row r="57" s="7" customFormat="true" ht="12.8" hidden="false" customHeight="false" outlineLevel="0" collapsed="false"/>
    <row r="58" s="7" customFormat="true" ht="12.8" hidden="false" customHeight="false" outlineLevel="0" collapsed="false"/>
    <row r="59" s="7" customFormat="true" ht="12.8" hidden="false" customHeight="false" outlineLevel="0" collapsed="false"/>
    <row r="60" s="7" customFormat="true" ht="12.8" hidden="false" customHeight="false" outlineLevel="0" collapsed="false"/>
    <row r="61" s="7" customFormat="true" ht="12.8" hidden="false" customHeight="false" outlineLevel="0" collapsed="false"/>
    <row r="62" s="7" customFormat="true" ht="12.8" hidden="false" customHeight="false" outlineLevel="0" collapsed="false"/>
    <row r="63" s="7" customFormat="true" ht="12.8" hidden="false" customHeight="false" outlineLevel="0" collapsed="false"/>
    <row r="64" s="7" customFormat="true" ht="12.8" hidden="false" customHeight="false" outlineLevel="0" collapsed="false"/>
    <row r="65" s="7" customFormat="true" ht="12.8" hidden="false" customHeight="false" outlineLevel="0" collapsed="false"/>
    <row r="66" s="7" customFormat="true" ht="12.8" hidden="false" customHeight="false" outlineLevel="0" collapsed="false"/>
    <row r="67" s="7" customFormat="true" ht="12.8" hidden="false" customHeight="false" outlineLevel="0" collapsed="false"/>
    <row r="68" s="7" customFormat="true" ht="12.8" hidden="false" customHeight="false" outlineLevel="0" collapsed="false"/>
    <row r="69" s="7" customFormat="true" ht="12.8" hidden="false" customHeight="false" outlineLevel="0" collapsed="false"/>
    <row r="70" s="7" customFormat="true" ht="12.8" hidden="false" customHeight="false" outlineLevel="0" collapsed="false"/>
    <row r="73" customFormat="false" ht="15" hidden="false" customHeight="false" outlineLevel="0" collapsed="false">
      <c r="C73" s="12" t="s">
        <v>20</v>
      </c>
      <c r="D73" s="12"/>
      <c r="E73" s="13"/>
    </row>
    <row r="75" customFormat="false" ht="20.1" hidden="false" customHeight="true" outlineLevel="0" collapsed="false">
      <c r="C75" s="14" t="s">
        <v>21</v>
      </c>
      <c r="D75" s="15" t="s">
        <v>22</v>
      </c>
      <c r="E75" s="16"/>
      <c r="F75" s="17"/>
    </row>
    <row r="76" customFormat="false" ht="12.8" hidden="false" customHeight="false" outlineLevel="0" collapsed="false">
      <c r="C76" s="18" t="s">
        <v>23</v>
      </c>
      <c r="D76" s="18" t="s">
        <v>24</v>
      </c>
      <c r="E76" s="19"/>
      <c r="F76" s="20"/>
    </row>
    <row r="77" customFormat="false" ht="12.8" hidden="false" customHeight="false" outlineLevel="0" collapsed="false">
      <c r="C77" s="18" t="s">
        <v>23</v>
      </c>
      <c r="D77" s="18" t="s">
        <v>25</v>
      </c>
      <c r="E77" s="19"/>
      <c r="F77" s="20"/>
    </row>
    <row r="78" customFormat="false" ht="12.8" hidden="false" customHeight="false" outlineLevel="0" collapsed="false">
      <c r="C78" s="18" t="s">
        <v>23</v>
      </c>
      <c r="D78" s="18" t="s">
        <v>26</v>
      </c>
      <c r="E78" s="19"/>
      <c r="F78" s="20"/>
    </row>
    <row r="79" customFormat="false" ht="12.8" hidden="false" customHeight="false" outlineLevel="0" collapsed="false">
      <c r="C79" s="18" t="s">
        <v>23</v>
      </c>
      <c r="D79" s="18" t="s">
        <v>27</v>
      </c>
      <c r="E79" s="19"/>
      <c r="F79" s="20"/>
    </row>
    <row r="80" customFormat="false" ht="12.8" hidden="false" customHeight="false" outlineLevel="0" collapsed="false">
      <c r="C80" s="18" t="s">
        <v>23</v>
      </c>
      <c r="D80" s="18" t="s">
        <v>28</v>
      </c>
      <c r="E80" s="19"/>
      <c r="F80" s="20"/>
    </row>
    <row r="81" customFormat="false" ht="12.8" hidden="false" customHeight="false" outlineLevel="0" collapsed="false">
      <c r="C81" s="18" t="s">
        <v>23</v>
      </c>
      <c r="D81" s="18" t="s">
        <v>29</v>
      </c>
      <c r="E81" s="19"/>
      <c r="F81" s="20"/>
    </row>
    <row r="82" customFormat="false" ht="12.8" hidden="false" customHeight="false" outlineLevel="0" collapsed="false">
      <c r="C82" s="18" t="s">
        <v>23</v>
      </c>
      <c r="D82" s="18" t="s">
        <v>30</v>
      </c>
      <c r="E82" s="19"/>
      <c r="F82" s="20"/>
    </row>
    <row r="83" customFormat="false" ht="12.8" hidden="false" customHeight="false" outlineLevel="0" collapsed="false">
      <c r="C83" s="18" t="s">
        <v>23</v>
      </c>
      <c r="D83" s="18" t="s">
        <v>31</v>
      </c>
      <c r="E83" s="19"/>
      <c r="F83" s="20"/>
    </row>
    <row r="84" customFormat="false" ht="12.8" hidden="false" customHeight="false" outlineLevel="0" collapsed="false">
      <c r="C84" s="18" t="s">
        <v>23</v>
      </c>
      <c r="D84" s="18" t="s">
        <v>32</v>
      </c>
      <c r="E84" s="19"/>
      <c r="F84" s="20"/>
    </row>
    <row r="85" customFormat="false" ht="12.8" hidden="false" customHeight="false" outlineLevel="0" collapsed="false">
      <c r="C85" s="18" t="s">
        <v>33</v>
      </c>
      <c r="D85" s="18" t="s">
        <v>34</v>
      </c>
      <c r="E85" s="19"/>
      <c r="F85" s="20"/>
    </row>
    <row r="86" customFormat="false" ht="12.8" hidden="false" customHeight="false" outlineLevel="0" collapsed="false">
      <c r="C86" s="18" t="s">
        <v>33</v>
      </c>
      <c r="D86" s="18" t="s">
        <v>35</v>
      </c>
      <c r="E86" s="19"/>
      <c r="F86" s="20"/>
    </row>
    <row r="87" customFormat="false" ht="12.8" hidden="false" customHeight="false" outlineLevel="0" collapsed="false">
      <c r="C87" s="3" t="s">
        <v>36</v>
      </c>
      <c r="D87" s="3"/>
      <c r="E87" s="21" t="n">
        <v>11</v>
      </c>
      <c r="F87" s="20"/>
    </row>
    <row r="88" customFormat="false" ht="12.8" hidden="false" customHeight="false" outlineLevel="0" collapsed="false">
      <c r="C88" s="18" t="s">
        <v>37</v>
      </c>
      <c r="D88" s="18" t="s">
        <v>38</v>
      </c>
      <c r="E88" s="19"/>
      <c r="F88" s="20"/>
    </row>
    <row r="89" customFormat="false" ht="12.8" hidden="false" customHeight="false" outlineLevel="0" collapsed="false">
      <c r="C89" s="18" t="s">
        <v>37</v>
      </c>
      <c r="D89" s="18" t="s">
        <v>39</v>
      </c>
      <c r="E89" s="19"/>
      <c r="F89" s="20"/>
    </row>
    <row r="90" customFormat="false" ht="12.8" hidden="false" customHeight="false" outlineLevel="0" collapsed="false">
      <c r="C90" s="18" t="s">
        <v>37</v>
      </c>
      <c r="D90" s="18" t="s">
        <v>40</v>
      </c>
      <c r="E90" s="19"/>
      <c r="F90" s="20"/>
    </row>
    <row r="91" customFormat="false" ht="12.8" hidden="false" customHeight="false" outlineLevel="0" collapsed="false">
      <c r="C91" s="18" t="s">
        <v>37</v>
      </c>
      <c r="D91" s="18" t="s">
        <v>41</v>
      </c>
      <c r="E91" s="19"/>
      <c r="F91" s="20"/>
    </row>
    <row r="92" customFormat="false" ht="12.8" hidden="false" customHeight="false" outlineLevel="0" collapsed="false">
      <c r="C92" s="18" t="s">
        <v>37</v>
      </c>
      <c r="D92" s="18" t="s">
        <v>42</v>
      </c>
      <c r="E92" s="19"/>
      <c r="F92" s="20"/>
    </row>
    <row r="93" customFormat="false" ht="12.8" hidden="false" customHeight="false" outlineLevel="0" collapsed="false">
      <c r="C93" s="18" t="s">
        <v>37</v>
      </c>
      <c r="D93" s="18" t="s">
        <v>43</v>
      </c>
      <c r="E93" s="19"/>
      <c r="F93" s="20"/>
    </row>
    <row r="94" customFormat="false" ht="12.8" hidden="false" customHeight="false" outlineLevel="0" collapsed="false">
      <c r="C94" s="18" t="s">
        <v>37</v>
      </c>
      <c r="D94" s="18" t="s">
        <v>44</v>
      </c>
      <c r="E94" s="19"/>
      <c r="F94" s="20"/>
    </row>
    <row r="95" customFormat="false" ht="12.8" hidden="false" customHeight="false" outlineLevel="0" collapsed="false">
      <c r="C95" s="18" t="s">
        <v>37</v>
      </c>
      <c r="D95" s="18" t="s">
        <v>45</v>
      </c>
      <c r="E95" s="19"/>
      <c r="F95" s="20"/>
    </row>
    <row r="96" customFormat="false" ht="12.8" hidden="false" customHeight="false" outlineLevel="0" collapsed="false">
      <c r="C96" s="18" t="s">
        <v>37</v>
      </c>
      <c r="D96" s="18" t="s">
        <v>46</v>
      </c>
      <c r="E96" s="19"/>
      <c r="F96" s="20"/>
    </row>
    <row r="97" customFormat="false" ht="12.8" hidden="false" customHeight="false" outlineLevel="0" collapsed="false">
      <c r="C97" s="18" t="s">
        <v>37</v>
      </c>
      <c r="D97" s="18" t="s">
        <v>47</v>
      </c>
      <c r="E97" s="19"/>
      <c r="F97" s="20"/>
    </row>
    <row r="98" customFormat="false" ht="12.8" hidden="false" customHeight="false" outlineLevel="0" collapsed="false">
      <c r="C98" s="18" t="s">
        <v>37</v>
      </c>
      <c r="D98" s="18" t="s">
        <v>48</v>
      </c>
      <c r="E98" s="19"/>
      <c r="F98" s="20"/>
    </row>
    <row r="99" customFormat="false" ht="12.8" hidden="false" customHeight="false" outlineLevel="0" collapsed="false">
      <c r="C99" s="18" t="s">
        <v>37</v>
      </c>
      <c r="D99" s="18" t="s">
        <v>49</v>
      </c>
      <c r="E99" s="19"/>
      <c r="F99" s="20"/>
    </row>
    <row r="100" customFormat="false" ht="12.8" hidden="false" customHeight="false" outlineLevel="0" collapsed="false">
      <c r="C100" s="18" t="s">
        <v>37</v>
      </c>
      <c r="D100" s="18" t="s">
        <v>50</v>
      </c>
      <c r="E100" s="19"/>
      <c r="F100" s="20"/>
    </row>
    <row r="101" customFormat="false" ht="12.8" hidden="false" customHeight="false" outlineLevel="0" collapsed="false">
      <c r="C101" s="18" t="s">
        <v>51</v>
      </c>
      <c r="D101" s="18" t="s">
        <v>52</v>
      </c>
      <c r="E101" s="19"/>
      <c r="F101" s="20"/>
    </row>
    <row r="102" customFormat="false" ht="12.8" hidden="false" customHeight="false" outlineLevel="0" collapsed="false">
      <c r="C102" s="18" t="s">
        <v>51</v>
      </c>
      <c r="D102" s="18" t="s">
        <v>53</v>
      </c>
      <c r="E102" s="19"/>
      <c r="F102" s="20"/>
    </row>
    <row r="103" customFormat="false" ht="12.8" hidden="false" customHeight="false" outlineLevel="0" collapsed="false">
      <c r="C103" s="18" t="s">
        <v>51</v>
      </c>
      <c r="D103" s="18" t="s">
        <v>54</v>
      </c>
      <c r="E103" s="19"/>
      <c r="F103" s="20"/>
    </row>
    <row r="104" customFormat="false" ht="12.8" hidden="false" customHeight="false" outlineLevel="0" collapsed="false">
      <c r="C104" s="18" t="s">
        <v>51</v>
      </c>
      <c r="D104" s="18" t="s">
        <v>55</v>
      </c>
      <c r="E104" s="19"/>
      <c r="F104" s="20"/>
    </row>
    <row r="105" customFormat="false" ht="12.8" hidden="false" customHeight="false" outlineLevel="0" collapsed="false">
      <c r="C105" s="18" t="s">
        <v>51</v>
      </c>
      <c r="D105" s="18" t="s">
        <v>56</v>
      </c>
      <c r="E105" s="19"/>
      <c r="F105" s="20"/>
    </row>
    <row r="106" customFormat="false" ht="12.8" hidden="false" customHeight="false" outlineLevel="0" collapsed="false">
      <c r="C106" s="3" t="s">
        <v>57</v>
      </c>
      <c r="D106" s="3"/>
      <c r="E106" s="21" t="n">
        <v>18</v>
      </c>
      <c r="F106" s="20"/>
    </row>
    <row r="107" customFormat="false" ht="12.8" hidden="false" customHeight="false" outlineLevel="0" collapsed="false">
      <c r="C107" s="18" t="s">
        <v>58</v>
      </c>
      <c r="D107" s="18" t="s">
        <v>59</v>
      </c>
      <c r="E107" s="19"/>
      <c r="F107" s="20"/>
    </row>
    <row r="108" customFormat="false" ht="12.8" hidden="false" customHeight="false" outlineLevel="0" collapsed="false">
      <c r="C108" s="18" t="s">
        <v>58</v>
      </c>
      <c r="D108" s="18" t="s">
        <v>60</v>
      </c>
      <c r="E108" s="19"/>
      <c r="F108" s="20"/>
    </row>
    <row r="109" customFormat="false" ht="12.8" hidden="false" customHeight="false" outlineLevel="0" collapsed="false">
      <c r="C109" s="18" t="s">
        <v>58</v>
      </c>
      <c r="D109" s="18" t="s">
        <v>61</v>
      </c>
      <c r="E109" s="19"/>
      <c r="F109" s="20"/>
    </row>
    <row r="110" customFormat="false" ht="12.8" hidden="false" customHeight="false" outlineLevel="0" collapsed="false">
      <c r="C110" s="18" t="s">
        <v>58</v>
      </c>
      <c r="D110" s="18" t="s">
        <v>62</v>
      </c>
      <c r="E110" s="19"/>
      <c r="F110" s="20"/>
    </row>
    <row r="111" customFormat="false" ht="12.8" hidden="false" customHeight="false" outlineLevel="0" collapsed="false">
      <c r="C111" s="18" t="s">
        <v>58</v>
      </c>
      <c r="D111" s="18" t="s">
        <v>63</v>
      </c>
      <c r="E111" s="19"/>
      <c r="F111" s="20"/>
    </row>
    <row r="112" customFormat="false" ht="12.8" hidden="false" customHeight="false" outlineLevel="0" collapsed="false">
      <c r="C112" s="18" t="s">
        <v>58</v>
      </c>
      <c r="D112" s="18" t="s">
        <v>64</v>
      </c>
      <c r="E112" s="19"/>
      <c r="F112" s="20"/>
    </row>
    <row r="113" customFormat="false" ht="12.8" hidden="false" customHeight="false" outlineLevel="0" collapsed="false">
      <c r="C113" s="18" t="s">
        <v>58</v>
      </c>
      <c r="D113" s="18" t="s">
        <v>65</v>
      </c>
      <c r="E113" s="19"/>
      <c r="F113" s="20"/>
    </row>
    <row r="114" customFormat="false" ht="12.8" hidden="false" customHeight="false" outlineLevel="0" collapsed="false">
      <c r="C114" s="18" t="s">
        <v>58</v>
      </c>
      <c r="D114" s="18" t="s">
        <v>66</v>
      </c>
      <c r="E114" s="19"/>
      <c r="F114" s="20"/>
    </row>
    <row r="115" customFormat="false" ht="12.8" hidden="false" customHeight="false" outlineLevel="0" collapsed="false">
      <c r="C115" s="18" t="s">
        <v>58</v>
      </c>
      <c r="D115" s="18" t="s">
        <v>67</v>
      </c>
      <c r="E115" s="19"/>
      <c r="F115" s="20"/>
    </row>
    <row r="116" customFormat="false" ht="12.8" hidden="false" customHeight="false" outlineLevel="0" collapsed="false">
      <c r="C116" s="18" t="s">
        <v>58</v>
      </c>
      <c r="D116" s="18" t="s">
        <v>68</v>
      </c>
      <c r="E116" s="19"/>
      <c r="F116" s="20"/>
    </row>
    <row r="117" customFormat="false" ht="12.8" hidden="false" customHeight="false" outlineLevel="0" collapsed="false">
      <c r="C117" s="3" t="s">
        <v>69</v>
      </c>
      <c r="D117" s="3"/>
      <c r="E117" s="21" t="n">
        <v>10</v>
      </c>
      <c r="F117" s="20"/>
    </row>
    <row r="118" customFormat="false" ht="12.8" hidden="false" customHeight="false" outlineLevel="0" collapsed="false">
      <c r="C118" s="18" t="s">
        <v>70</v>
      </c>
      <c r="D118" s="18" t="s">
        <v>71</v>
      </c>
      <c r="E118" s="19"/>
      <c r="F118" s="20"/>
    </row>
    <row r="119" customFormat="false" ht="12.8" hidden="false" customHeight="false" outlineLevel="0" collapsed="false">
      <c r="C119" s="18" t="s">
        <v>70</v>
      </c>
      <c r="D119" s="18" t="s">
        <v>72</v>
      </c>
      <c r="E119" s="19"/>
      <c r="F119" s="20"/>
    </row>
    <row r="120" customFormat="false" ht="12.8" hidden="false" customHeight="false" outlineLevel="0" collapsed="false">
      <c r="C120" s="18" t="s">
        <v>70</v>
      </c>
      <c r="D120" s="18" t="s">
        <v>73</v>
      </c>
      <c r="E120" s="19"/>
      <c r="F120" s="20"/>
    </row>
    <row r="121" customFormat="false" ht="12.8" hidden="false" customHeight="false" outlineLevel="0" collapsed="false">
      <c r="C121" s="18" t="s">
        <v>70</v>
      </c>
      <c r="D121" s="18" t="s">
        <v>74</v>
      </c>
      <c r="E121" s="19"/>
      <c r="F121" s="20"/>
    </row>
    <row r="122" customFormat="false" ht="12.8" hidden="false" customHeight="false" outlineLevel="0" collapsed="false">
      <c r="C122" s="18" t="s">
        <v>70</v>
      </c>
      <c r="D122" s="18" t="s">
        <v>75</v>
      </c>
      <c r="E122" s="19"/>
      <c r="F122" s="20"/>
    </row>
    <row r="123" customFormat="false" ht="12.8" hidden="false" customHeight="false" outlineLevel="0" collapsed="false">
      <c r="C123" s="18" t="s">
        <v>70</v>
      </c>
      <c r="D123" s="18" t="s">
        <v>76</v>
      </c>
      <c r="E123" s="19"/>
      <c r="F123" s="20"/>
    </row>
    <row r="124" customFormat="false" ht="12.8" hidden="false" customHeight="false" outlineLevel="0" collapsed="false">
      <c r="C124" s="18" t="s">
        <v>70</v>
      </c>
      <c r="D124" s="18" t="s">
        <v>77</v>
      </c>
      <c r="E124" s="19"/>
      <c r="F124" s="20"/>
    </row>
    <row r="125" customFormat="false" ht="12.8" hidden="false" customHeight="false" outlineLevel="0" collapsed="false">
      <c r="C125" s="18" t="s">
        <v>70</v>
      </c>
      <c r="D125" s="18" t="s">
        <v>78</v>
      </c>
      <c r="E125" s="19"/>
      <c r="F125" s="20"/>
    </row>
    <row r="126" customFormat="false" ht="12.8" hidden="false" customHeight="false" outlineLevel="0" collapsed="false">
      <c r="C126" s="18" t="s">
        <v>70</v>
      </c>
      <c r="D126" s="18" t="s">
        <v>79</v>
      </c>
      <c r="E126" s="19"/>
      <c r="F126" s="20"/>
    </row>
    <row r="127" customFormat="false" ht="12.8" hidden="false" customHeight="false" outlineLevel="0" collapsed="false">
      <c r="C127" s="18" t="s">
        <v>70</v>
      </c>
      <c r="D127" s="18" t="s">
        <v>80</v>
      </c>
      <c r="E127" s="19"/>
      <c r="F127" s="20"/>
    </row>
    <row r="128" customFormat="false" ht="12.8" hidden="false" customHeight="false" outlineLevel="0" collapsed="false">
      <c r="C128" s="18" t="s">
        <v>70</v>
      </c>
      <c r="D128" s="18" t="s">
        <v>81</v>
      </c>
      <c r="E128" s="19"/>
      <c r="F128" s="20"/>
    </row>
    <row r="129" customFormat="false" ht="12.8" hidden="false" customHeight="false" outlineLevel="0" collapsed="false">
      <c r="C129" s="18" t="s">
        <v>70</v>
      </c>
      <c r="D129" s="18" t="s">
        <v>82</v>
      </c>
      <c r="E129" s="19"/>
      <c r="F129" s="20"/>
    </row>
    <row r="130" customFormat="false" ht="12.8" hidden="false" customHeight="false" outlineLevel="0" collapsed="false">
      <c r="C130" s="3" t="s">
        <v>83</v>
      </c>
      <c r="D130" s="3"/>
      <c r="E130" s="21" t="n">
        <v>6</v>
      </c>
      <c r="F130" s="20"/>
    </row>
    <row r="131" customFormat="false" ht="12.8" hidden="false" customHeight="false" outlineLevel="0" collapsed="false">
      <c r="C131" s="18"/>
      <c r="D131" s="18"/>
      <c r="E131" s="19"/>
      <c r="F131" s="20"/>
    </row>
    <row r="132" customFormat="false" ht="12.8" hidden="false" customHeight="false" outlineLevel="0" collapsed="false">
      <c r="C132" s="3" t="s">
        <v>7</v>
      </c>
      <c r="D132" s="3"/>
      <c r="E132" s="21" t="n">
        <f aca="false">(E87+E117+E106+E130)</f>
        <v>45</v>
      </c>
      <c r="F132" s="20"/>
    </row>
    <row r="137" customFormat="false" ht="15" hidden="false" customHeight="false" outlineLevel="0" collapsed="false">
      <c r="C137" s="22" t="s">
        <v>84</v>
      </c>
      <c r="D137" s="22"/>
    </row>
    <row r="175" customFormat="false" ht="15" hidden="false" customHeight="false" outlineLevel="0" collapsed="false">
      <c r="C175" s="22" t="s">
        <v>103</v>
      </c>
      <c r="D175" s="22"/>
      <c r="E175" s="13"/>
    </row>
    <row r="177" customFormat="false" ht="15" hidden="false" customHeight="false" outlineLevel="0" collapsed="false">
      <c r="C177" s="23" t="s">
        <v>21</v>
      </c>
      <c r="D177" s="24" t="s">
        <v>86</v>
      </c>
      <c r="E177" s="16"/>
    </row>
    <row r="178" customFormat="false" ht="12.8" hidden="false" customHeight="false" outlineLevel="0" collapsed="false">
      <c r="C178" s="18" t="s">
        <v>23</v>
      </c>
      <c r="D178" s="18" t="s">
        <v>24</v>
      </c>
      <c r="E178" s="25" t="n">
        <v>1</v>
      </c>
    </row>
    <row r="179" customFormat="false" ht="12.8" hidden="false" customHeight="false" outlineLevel="0" collapsed="false">
      <c r="C179" s="2" t="s">
        <v>23</v>
      </c>
      <c r="D179" s="2" t="s">
        <v>25</v>
      </c>
      <c r="E179" s="25" t="n">
        <v>1</v>
      </c>
    </row>
    <row r="180" customFormat="false" ht="12.8" hidden="false" customHeight="false" outlineLevel="0" collapsed="false">
      <c r="C180" s="2" t="s">
        <v>23</v>
      </c>
      <c r="D180" s="2" t="s">
        <v>26</v>
      </c>
      <c r="E180" s="25" t="n">
        <v>1</v>
      </c>
    </row>
    <row r="181" customFormat="false" ht="12.8" hidden="false" customHeight="false" outlineLevel="0" collapsed="false">
      <c r="C181" s="2" t="s">
        <v>23</v>
      </c>
      <c r="D181" s="2" t="s">
        <v>27</v>
      </c>
      <c r="E181" s="25" t="n">
        <v>1</v>
      </c>
    </row>
    <row r="182" customFormat="false" ht="12.8" hidden="false" customHeight="false" outlineLevel="0" collapsed="false">
      <c r="C182" s="2" t="s">
        <v>23</v>
      </c>
      <c r="D182" s="2" t="s">
        <v>28</v>
      </c>
      <c r="E182" s="25" t="n">
        <v>1</v>
      </c>
    </row>
    <row r="183" customFormat="false" ht="12.8" hidden="false" customHeight="false" outlineLevel="0" collapsed="false">
      <c r="C183" s="2" t="s">
        <v>23</v>
      </c>
      <c r="D183" s="2" t="s">
        <v>29</v>
      </c>
      <c r="E183" s="25" t="n">
        <v>1</v>
      </c>
    </row>
    <row r="184" customFormat="false" ht="12.8" hidden="false" customHeight="false" outlineLevel="0" collapsed="false">
      <c r="C184" s="18" t="s">
        <v>23</v>
      </c>
      <c r="D184" s="18" t="s">
        <v>30</v>
      </c>
      <c r="E184" s="25" t="n">
        <v>1</v>
      </c>
    </row>
    <row r="185" customFormat="false" ht="12.8" hidden="false" customHeight="false" outlineLevel="0" collapsed="false">
      <c r="C185" s="2" t="s">
        <v>23</v>
      </c>
      <c r="D185" s="2" t="s">
        <v>31</v>
      </c>
      <c r="E185" s="25" t="n">
        <v>1</v>
      </c>
    </row>
    <row r="186" customFormat="false" ht="12.8" hidden="false" customHeight="false" outlineLevel="0" collapsed="false">
      <c r="C186" s="2" t="s">
        <v>23</v>
      </c>
      <c r="D186" s="2" t="s">
        <v>32</v>
      </c>
      <c r="E186" s="25" t="n">
        <v>1</v>
      </c>
    </row>
    <row r="187" customFormat="false" ht="12.8" hidden="false" customHeight="false" outlineLevel="0" collapsed="false">
      <c r="C187" s="2" t="s">
        <v>23</v>
      </c>
      <c r="D187" s="18" t="s">
        <v>104</v>
      </c>
      <c r="E187" s="25" t="n">
        <v>1</v>
      </c>
    </row>
    <row r="188" customFormat="false" ht="12.8" hidden="false" customHeight="false" outlineLevel="0" collapsed="false">
      <c r="C188" s="2" t="s">
        <v>23</v>
      </c>
      <c r="D188" s="18" t="s">
        <v>105</v>
      </c>
      <c r="E188" s="25" t="n">
        <v>1</v>
      </c>
    </row>
    <row r="189" customFormat="false" ht="12.8" hidden="false" customHeight="false" outlineLevel="0" collapsed="false">
      <c r="C189" s="18" t="s">
        <v>23</v>
      </c>
      <c r="D189" s="18" t="s">
        <v>106</v>
      </c>
      <c r="E189" s="25" t="n">
        <v>1</v>
      </c>
    </row>
    <row r="190" customFormat="false" ht="12.8" hidden="false" customHeight="false" outlineLevel="0" collapsed="false">
      <c r="C190" s="2" t="s">
        <v>33</v>
      </c>
      <c r="D190" s="2" t="s">
        <v>35</v>
      </c>
      <c r="E190" s="25" t="n">
        <v>1</v>
      </c>
    </row>
    <row r="191" customFormat="false" ht="12.8" hidden="false" customHeight="false" outlineLevel="0" collapsed="false">
      <c r="C191" s="3" t="n">
        <v>13</v>
      </c>
      <c r="D191" s="4" t="s">
        <v>87</v>
      </c>
      <c r="E191" s="5" t="n">
        <f aca="false">SUM(E178:E190)</f>
        <v>13</v>
      </c>
      <c r="F191" s="6" t="s">
        <v>88</v>
      </c>
      <c r="G191" s="6"/>
    </row>
    <row r="192" customFormat="false" ht="12.8" hidden="false" customHeight="false" outlineLevel="0" collapsed="false">
      <c r="C192" s="18" t="s">
        <v>37</v>
      </c>
      <c r="D192" s="18" t="s">
        <v>38</v>
      </c>
      <c r="E192" s="25" t="n">
        <v>1</v>
      </c>
    </row>
    <row r="193" customFormat="false" ht="12.8" hidden="false" customHeight="false" outlineLevel="0" collapsed="false">
      <c r="C193" s="18" t="s">
        <v>37</v>
      </c>
      <c r="D193" s="18" t="s">
        <v>39</v>
      </c>
      <c r="E193" s="25" t="n">
        <v>1</v>
      </c>
    </row>
    <row r="194" customFormat="false" ht="12.8" hidden="false" customHeight="false" outlineLevel="0" collapsed="false">
      <c r="C194" s="18" t="s">
        <v>37</v>
      </c>
      <c r="D194" s="18" t="s">
        <v>40</v>
      </c>
      <c r="E194" s="25" t="n">
        <v>1</v>
      </c>
    </row>
    <row r="195" customFormat="false" ht="12.8" hidden="false" customHeight="false" outlineLevel="0" collapsed="false">
      <c r="C195" s="18" t="s">
        <v>37</v>
      </c>
      <c r="D195" s="18" t="s">
        <v>42</v>
      </c>
      <c r="E195" s="25" t="n">
        <v>1</v>
      </c>
    </row>
    <row r="196" customFormat="false" ht="12.8" hidden="false" customHeight="false" outlineLevel="0" collapsed="false">
      <c r="C196" s="18" t="s">
        <v>37</v>
      </c>
      <c r="D196" s="18" t="s">
        <v>43</v>
      </c>
      <c r="E196" s="25" t="n">
        <v>1</v>
      </c>
    </row>
    <row r="197" customFormat="false" ht="12.8" hidden="false" customHeight="false" outlineLevel="0" collapsed="false">
      <c r="C197" s="18" t="s">
        <v>37</v>
      </c>
      <c r="D197" s="18" t="s">
        <v>44</v>
      </c>
      <c r="E197" s="25" t="n">
        <v>1</v>
      </c>
    </row>
    <row r="198" customFormat="false" ht="12.8" hidden="false" customHeight="false" outlineLevel="0" collapsed="false">
      <c r="C198" s="18" t="s">
        <v>37</v>
      </c>
      <c r="D198" s="18" t="s">
        <v>45</v>
      </c>
      <c r="E198" s="25" t="n">
        <v>1</v>
      </c>
    </row>
    <row r="199" customFormat="false" ht="12.8" hidden="false" customHeight="false" outlineLevel="0" collapsed="false">
      <c r="C199" s="18" t="s">
        <v>37</v>
      </c>
      <c r="D199" s="18" t="s">
        <v>46</v>
      </c>
      <c r="E199" s="25" t="n">
        <v>1</v>
      </c>
    </row>
    <row r="200" customFormat="false" ht="12.8" hidden="false" customHeight="false" outlineLevel="0" collapsed="false">
      <c r="C200" s="18" t="s">
        <v>37</v>
      </c>
      <c r="D200" s="18" t="s">
        <v>47</v>
      </c>
      <c r="E200" s="25" t="n">
        <v>1</v>
      </c>
    </row>
    <row r="201" customFormat="false" ht="12.8" hidden="false" customHeight="false" outlineLevel="0" collapsed="false">
      <c r="C201" s="18" t="s">
        <v>37</v>
      </c>
      <c r="D201" s="18" t="s">
        <v>49</v>
      </c>
      <c r="E201" s="25" t="n">
        <v>1</v>
      </c>
    </row>
    <row r="202" customFormat="false" ht="12.8" hidden="false" customHeight="false" outlineLevel="0" collapsed="false">
      <c r="C202" s="18" t="s">
        <v>37</v>
      </c>
      <c r="D202" s="18" t="s">
        <v>50</v>
      </c>
      <c r="E202" s="25" t="n">
        <v>1</v>
      </c>
    </row>
    <row r="203" customFormat="false" ht="12.8" hidden="false" customHeight="false" outlineLevel="0" collapsed="false">
      <c r="C203" s="3" t="n">
        <v>11</v>
      </c>
      <c r="D203" s="4" t="s">
        <v>89</v>
      </c>
      <c r="E203" s="5" t="n">
        <f aca="false">SUM(E192:E202)</f>
        <v>11</v>
      </c>
      <c r="F203" s="6" t="s">
        <v>90</v>
      </c>
      <c r="G203" s="6"/>
    </row>
    <row r="204" customFormat="false" ht="12.8" hidden="false" customHeight="false" outlineLevel="0" collapsed="false">
      <c r="C204" s="18" t="s">
        <v>58</v>
      </c>
      <c r="D204" s="18" t="s">
        <v>59</v>
      </c>
      <c r="E204" s="25" t="n">
        <v>1</v>
      </c>
    </row>
    <row r="205" customFormat="false" ht="12.8" hidden="false" customHeight="false" outlineLevel="0" collapsed="false">
      <c r="C205" s="18" t="s">
        <v>58</v>
      </c>
      <c r="D205" s="18" t="s">
        <v>62</v>
      </c>
      <c r="E205" s="25" t="n">
        <v>1</v>
      </c>
    </row>
    <row r="206" customFormat="false" ht="12.8" hidden="false" customHeight="false" outlineLevel="0" collapsed="false">
      <c r="C206" s="18" t="s">
        <v>58</v>
      </c>
      <c r="D206" s="18" t="s">
        <v>60</v>
      </c>
      <c r="E206" s="25" t="n">
        <v>1</v>
      </c>
    </row>
    <row r="207" customFormat="false" ht="12.8" hidden="false" customHeight="false" outlineLevel="0" collapsed="false">
      <c r="C207" s="18" t="s">
        <v>58</v>
      </c>
      <c r="D207" s="18" t="s">
        <v>63</v>
      </c>
      <c r="E207" s="25" t="n">
        <v>1</v>
      </c>
    </row>
    <row r="208" customFormat="false" ht="12.8" hidden="false" customHeight="false" outlineLevel="0" collapsed="false">
      <c r="C208" s="18" t="s">
        <v>58</v>
      </c>
      <c r="D208" s="18" t="s">
        <v>64</v>
      </c>
      <c r="E208" s="25" t="n">
        <v>1</v>
      </c>
    </row>
    <row r="209" customFormat="false" ht="12.8" hidden="false" customHeight="false" outlineLevel="0" collapsed="false">
      <c r="C209" s="18" t="s">
        <v>58</v>
      </c>
      <c r="D209" s="18" t="s">
        <v>65</v>
      </c>
      <c r="E209" s="25" t="n">
        <v>1</v>
      </c>
    </row>
    <row r="210" customFormat="false" ht="12.8" hidden="false" customHeight="false" outlineLevel="0" collapsed="false">
      <c r="C210" s="18" t="s">
        <v>58</v>
      </c>
      <c r="D210" s="18" t="s">
        <v>66</v>
      </c>
      <c r="E210" s="25" t="n">
        <v>1</v>
      </c>
    </row>
    <row r="211" customFormat="false" ht="12.8" hidden="false" customHeight="false" outlineLevel="0" collapsed="false">
      <c r="C211" s="18" t="s">
        <v>58</v>
      </c>
      <c r="D211" s="18" t="s">
        <v>67</v>
      </c>
      <c r="E211" s="25" t="n">
        <v>1</v>
      </c>
    </row>
    <row r="212" customFormat="false" ht="12.8" hidden="false" customHeight="false" outlineLevel="0" collapsed="false">
      <c r="C212" s="18" t="s">
        <v>58</v>
      </c>
      <c r="D212" s="18" t="s">
        <v>68</v>
      </c>
      <c r="E212" s="25" t="n">
        <v>1</v>
      </c>
    </row>
    <row r="213" customFormat="false" ht="12.8" hidden="false" customHeight="false" outlineLevel="0" collapsed="false">
      <c r="C213" s="18" t="s">
        <v>58</v>
      </c>
      <c r="D213" s="18" t="s">
        <v>107</v>
      </c>
      <c r="E213" s="25" t="n">
        <v>1</v>
      </c>
    </row>
    <row r="214" customFormat="false" ht="12.8" hidden="false" customHeight="false" outlineLevel="0" collapsed="false">
      <c r="C214" s="18" t="s">
        <v>58</v>
      </c>
      <c r="D214" s="18" t="s">
        <v>108</v>
      </c>
      <c r="E214" s="25" t="n">
        <v>1</v>
      </c>
    </row>
    <row r="215" customFormat="false" ht="12.8" hidden="false" customHeight="false" outlineLevel="0" collapsed="false">
      <c r="C215" s="18" t="s">
        <v>58</v>
      </c>
      <c r="D215" s="18" t="s">
        <v>109</v>
      </c>
      <c r="E215" s="25" t="n">
        <v>1</v>
      </c>
    </row>
    <row r="216" customFormat="false" ht="12.8" hidden="false" customHeight="false" outlineLevel="0" collapsed="false">
      <c r="C216" s="3" t="n">
        <v>12</v>
      </c>
      <c r="D216" s="4" t="s">
        <v>91</v>
      </c>
      <c r="E216" s="5" t="n">
        <f aca="false">SUM(E204:E215)</f>
        <v>12</v>
      </c>
      <c r="F216" s="6" t="s">
        <v>92</v>
      </c>
      <c r="G216" s="6"/>
    </row>
    <row r="217" customFormat="false" ht="12.8" hidden="false" customHeight="false" outlineLevel="0" collapsed="false">
      <c r="C217" s="18" t="s">
        <v>70</v>
      </c>
      <c r="D217" s="18" t="s">
        <v>93</v>
      </c>
      <c r="E217" s="25" t="n">
        <v>1</v>
      </c>
    </row>
    <row r="218" customFormat="false" ht="12.8" hidden="false" customHeight="false" outlineLevel="0" collapsed="false">
      <c r="C218" s="18" t="s">
        <v>70</v>
      </c>
      <c r="D218" s="18" t="s">
        <v>94</v>
      </c>
      <c r="E218" s="25" t="n">
        <v>1</v>
      </c>
    </row>
    <row r="219" customFormat="false" ht="12.8" hidden="false" customHeight="false" outlineLevel="0" collapsed="false">
      <c r="C219" s="18" t="s">
        <v>70</v>
      </c>
      <c r="D219" s="18" t="s">
        <v>95</v>
      </c>
      <c r="E219" s="25" t="n">
        <v>0</v>
      </c>
    </row>
    <row r="220" customFormat="false" ht="12.8" hidden="false" customHeight="false" outlineLevel="0" collapsed="false">
      <c r="C220" s="18" t="s">
        <v>70</v>
      </c>
      <c r="D220" s="18" t="s">
        <v>96</v>
      </c>
      <c r="E220" s="25" t="n">
        <v>1</v>
      </c>
    </row>
    <row r="221" customFormat="false" ht="12.8" hidden="false" customHeight="false" outlineLevel="0" collapsed="false">
      <c r="C221" s="18" t="s">
        <v>70</v>
      </c>
      <c r="D221" s="18" t="s">
        <v>75</v>
      </c>
      <c r="E221" s="25" t="n">
        <v>1</v>
      </c>
    </row>
    <row r="222" customFormat="false" ht="12.8" hidden="false" customHeight="false" outlineLevel="0" collapsed="false">
      <c r="C222" s="18" t="s">
        <v>70</v>
      </c>
      <c r="D222" s="18" t="s">
        <v>81</v>
      </c>
      <c r="E222" s="25" t="n">
        <v>1</v>
      </c>
    </row>
    <row r="223" customFormat="false" ht="12.8" hidden="false" customHeight="false" outlineLevel="0" collapsed="false">
      <c r="C223" s="18" t="s">
        <v>70</v>
      </c>
      <c r="D223" s="18" t="s">
        <v>97</v>
      </c>
      <c r="E223" s="25" t="n">
        <v>0</v>
      </c>
    </row>
    <row r="224" customFormat="false" ht="12.8" hidden="false" customHeight="false" outlineLevel="0" collapsed="false">
      <c r="C224" s="18" t="s">
        <v>70</v>
      </c>
      <c r="D224" s="18" t="s">
        <v>98</v>
      </c>
      <c r="E224" s="25" t="n">
        <v>0</v>
      </c>
    </row>
    <row r="225" customFormat="false" ht="12.8" hidden="false" customHeight="false" outlineLevel="0" collapsed="false">
      <c r="C225" s="18" t="s">
        <v>70</v>
      </c>
      <c r="D225" s="18" t="s">
        <v>99</v>
      </c>
      <c r="E225" s="25" t="n">
        <v>0</v>
      </c>
    </row>
    <row r="226" customFormat="false" ht="12.8" hidden="false" customHeight="false" outlineLevel="0" collapsed="false">
      <c r="C226" s="18" t="s">
        <v>70</v>
      </c>
      <c r="D226" s="18" t="s">
        <v>100</v>
      </c>
      <c r="E226" s="25" t="n">
        <v>0</v>
      </c>
    </row>
    <row r="227" customFormat="false" ht="12.8" hidden="false" customHeight="false" outlineLevel="0" collapsed="false">
      <c r="C227" s="3" t="n">
        <v>5</v>
      </c>
      <c r="D227" s="4" t="s">
        <v>101</v>
      </c>
      <c r="E227" s="5" t="n">
        <f aca="false">SUM(E217:E226)/2</f>
        <v>2.5</v>
      </c>
      <c r="F227" s="6" t="s">
        <v>102</v>
      </c>
      <c r="G227" s="6"/>
    </row>
    <row r="229" customFormat="false" ht="12.8" hidden="false" customHeight="false" outlineLevel="0" collapsed="false">
      <c r="C229" s="3" t="n">
        <f aca="false">(C191+C203+C216+C227)</f>
        <v>41</v>
      </c>
      <c r="D229" s="4" t="s">
        <v>8</v>
      </c>
      <c r="E229" s="3" t="n">
        <f aca="false">(E191+E203+E216+E227)</f>
        <v>38.5</v>
      </c>
      <c r="F229" s="6" t="s">
        <v>9</v>
      </c>
      <c r="G229" s="6"/>
    </row>
  </sheetData>
  <mergeCells count="10">
    <mergeCell ref="B2:F2"/>
    <mergeCell ref="B3:F3"/>
    <mergeCell ref="B7:F7"/>
    <mergeCell ref="B38:G38"/>
    <mergeCell ref="B40:F40"/>
    <mergeCell ref="F191:G191"/>
    <mergeCell ref="F203:G203"/>
    <mergeCell ref="F216:G216"/>
    <mergeCell ref="F227:G227"/>
    <mergeCell ref="F229:G22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2022-07-23T07:16:52Z</dcterms:modified>
  <cp:revision>4</cp:revision>
  <dc:subject/>
  <dc:title/>
</cp:coreProperties>
</file>