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0ceca6f18c6644/Current Activities/"/>
    </mc:Choice>
  </mc:AlternateContent>
  <xr:revisionPtr revIDLastSave="653" documentId="8_{10A93BB7-7EA9-4E79-B64E-E1AAE99F53BD}" xr6:coauthVersionLast="43" xr6:coauthVersionMax="43" xr10:uidLastSave="{6E3C81FC-1655-47CF-AED9-4F243B8A690C}"/>
  <bookViews>
    <workbookView xWindow="-110" yWindow="-110" windowWidth="19420" windowHeight="11020" firstSheet="8" activeTab="10" xr2:uid="{DF521DBC-6AE4-41A6-A3C5-076AEFC676D6}"/>
  </bookViews>
  <sheets>
    <sheet name="Volume" sheetId="1" r:id="rId1"/>
    <sheet name="FinTech segment" sheetId="9" r:id="rId2"/>
    <sheet name="Adoptability" sheetId="2" r:id="rId3"/>
    <sheet name="Cross seg Coop" sheetId="3" r:id="rId4"/>
    <sheet name="Global Fintech Financing" sheetId="4" r:id="rId5"/>
    <sheet name="Financing by product" sheetId="5" r:id="rId6"/>
    <sheet name="Activity" sheetId="6" r:id="rId7"/>
    <sheet name="New Fintech" sheetId="7" r:id="rId8"/>
    <sheet name="Failure" sheetId="10" r:id="rId9"/>
    <sheet name="Response" sheetId="11" r:id="rId10"/>
    <sheet name="VC Funding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8" i="10" l="1"/>
  <c r="C5" i="10"/>
  <c r="D5" i="10"/>
  <c r="B5" i="10"/>
  <c r="M13" i="3" l="1"/>
</calcChain>
</file>

<file path=xl/sharedStrings.xml><?xml version="1.0" encoding="utf-8"?>
<sst xmlns="http://schemas.openxmlformats.org/spreadsheetml/2006/main" count="179" uniqueCount="102">
  <si>
    <t>Investment in German FinTechs: volume &amp; deals</t>
  </si>
  <si>
    <t>Years</t>
  </si>
  <si>
    <t>Investments</t>
  </si>
  <si>
    <t xml:space="preserve">Deals </t>
  </si>
  <si>
    <t>Country</t>
  </si>
  <si>
    <t>Adoption</t>
  </si>
  <si>
    <t>China</t>
  </si>
  <si>
    <t>India</t>
  </si>
  <si>
    <t>Russia</t>
  </si>
  <si>
    <t>South Africa</t>
  </si>
  <si>
    <t>Colombia</t>
  </si>
  <si>
    <t>Peru</t>
  </si>
  <si>
    <t>Netherlands</t>
  </si>
  <si>
    <t>Mexico</t>
  </si>
  <si>
    <t>Ireland</t>
  </si>
  <si>
    <t>UK</t>
  </si>
  <si>
    <t>Argentina</t>
  </si>
  <si>
    <t>HongKong</t>
  </si>
  <si>
    <t>South Korea</t>
  </si>
  <si>
    <t>Chile</t>
  </si>
  <si>
    <t>Brazil</t>
  </si>
  <si>
    <t xml:space="preserve">Germany </t>
  </si>
  <si>
    <t>Sweden</t>
  </si>
  <si>
    <t>Switzerland</t>
  </si>
  <si>
    <t>Australia</t>
  </si>
  <si>
    <t>Spain</t>
  </si>
  <si>
    <t>Italy</t>
  </si>
  <si>
    <t xml:space="preserve">Canada </t>
  </si>
  <si>
    <t>USA</t>
  </si>
  <si>
    <t>Bel &amp; Lux</t>
  </si>
  <si>
    <t>France</t>
  </si>
  <si>
    <t>Japan</t>
  </si>
  <si>
    <t>CORE</t>
  </si>
  <si>
    <t>Payments</t>
  </si>
  <si>
    <t>Banking &amp; Lending</t>
  </si>
  <si>
    <t>InvesTech</t>
  </si>
  <si>
    <t>PropTech</t>
  </si>
  <si>
    <t>Fundraising &amp; Financing</t>
  </si>
  <si>
    <t>InsurTech</t>
  </si>
  <si>
    <t>Fin. eMarketplaces</t>
  </si>
  <si>
    <t>Enabling Processes &amp; Technology</t>
  </si>
  <si>
    <t>Financial Data Analytics</t>
  </si>
  <si>
    <t>RegTech</t>
  </si>
  <si>
    <t>Enabling Processess &amp; Technology</t>
  </si>
  <si>
    <t>Cooperations</t>
  </si>
  <si>
    <t>Enables</t>
  </si>
  <si>
    <t>Core</t>
  </si>
  <si>
    <t>Year</t>
  </si>
  <si>
    <t>Deal Volume</t>
  </si>
  <si>
    <t>Activity</t>
  </si>
  <si>
    <t>Lending</t>
  </si>
  <si>
    <t>Funds</t>
  </si>
  <si>
    <t>Wealth Management &amp; AM</t>
  </si>
  <si>
    <t>Current accounts</t>
  </si>
  <si>
    <t>Insurance</t>
  </si>
  <si>
    <t>Markets</t>
  </si>
  <si>
    <t>Back office operations</t>
  </si>
  <si>
    <t>Others</t>
  </si>
  <si>
    <t>Blockchain/ cryto</t>
  </si>
  <si>
    <t>Payments/Billing</t>
  </si>
  <si>
    <t>Capital Markets</t>
  </si>
  <si>
    <t>Wealth Management</t>
  </si>
  <si>
    <t>Money Transfer/ Remittances</t>
  </si>
  <si>
    <t>Mortgage/Real Estate</t>
  </si>
  <si>
    <t>No. of new Fintech</t>
  </si>
  <si>
    <t>Segment/B2B/B2C</t>
  </si>
  <si>
    <t>FinTech foundations by segment &amp; B2B/B2C focus</t>
  </si>
  <si>
    <t>Financing &amp; Funding</t>
  </si>
  <si>
    <t>Fin. eMarkets &amp; Aggregators</t>
  </si>
  <si>
    <t>Enabling Process &amp; Technology</t>
  </si>
  <si>
    <t>Financial Data Analysis</t>
  </si>
  <si>
    <t>B2B</t>
  </si>
  <si>
    <t>B2C</t>
  </si>
  <si>
    <t>B2B/B2C</t>
  </si>
  <si>
    <t>FinTech failures in Germany</t>
  </si>
  <si>
    <t>Insolvencies</t>
  </si>
  <si>
    <t>Discontinued operations</t>
  </si>
  <si>
    <t xml:space="preserve">FinTech failures </t>
  </si>
  <si>
    <t>By Segment</t>
  </si>
  <si>
    <t>Financial eMarkets &amp; Aggregators</t>
  </si>
  <si>
    <t>Banks</t>
  </si>
  <si>
    <t>Deutsche Bank</t>
  </si>
  <si>
    <t>Commerzbank</t>
  </si>
  <si>
    <t>KFW</t>
  </si>
  <si>
    <t>DZ Bank</t>
  </si>
  <si>
    <t>HypoVereinsbank</t>
  </si>
  <si>
    <t>LBBW</t>
  </si>
  <si>
    <t>BayernLB</t>
  </si>
  <si>
    <t>NORD/LB</t>
  </si>
  <si>
    <t>Helaba</t>
  </si>
  <si>
    <t>ING-DiBa</t>
  </si>
  <si>
    <t>High</t>
  </si>
  <si>
    <t>Low</t>
  </si>
  <si>
    <t>Med</t>
  </si>
  <si>
    <t>Collaboration</t>
  </si>
  <si>
    <t>Support programs</t>
  </si>
  <si>
    <t>M&amp;A</t>
  </si>
  <si>
    <t>In-house innovations</t>
  </si>
  <si>
    <t>N.A.</t>
  </si>
  <si>
    <t>Response of financial institutions to FinTech (2018)</t>
  </si>
  <si>
    <t>Global FinTech VC investments (US$b)</t>
  </si>
  <si>
    <t>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</si>
</sst>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textRotation="90"/>
    </xf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textRotation="90"/>
    </xf>
    <xf numFmtId="0" fontId="0" fillId="3" borderId="0" xfId="0" applyFill="1" applyAlignment="1">
      <alignment textRotation="90"/>
    </xf>
    <xf numFmtId="0" fontId="0" fillId="4" borderId="1" xfId="0" applyFill="1" applyBorder="1"/>
    <xf numFmtId="0" fontId="0" fillId="5" borderId="0" xfId="0" applyFill="1" applyAlignment="1">
      <alignment textRotation="90"/>
    </xf>
    <xf numFmtId="0" fontId="0" fillId="5" borderId="0" xfId="0" applyFill="1"/>
    <xf numFmtId="0" fontId="1" fillId="0" borderId="0" xfId="0" applyFont="1"/>
    <xf numFmtId="0" fontId="1" fillId="5" borderId="0" xfId="0" applyFont="1" applyFill="1"/>
    <xf numFmtId="0" fontId="1" fillId="0" borderId="2" xfId="0" applyFont="1" applyBorder="1"/>
    <xf numFmtId="0" fontId="1" fillId="0" borderId="0" xfId="0" applyFont="1" applyBorder="1"/>
    <xf numFmtId="0" fontId="1" fillId="0" borderId="3" xfId="0" applyFont="1" applyBorder="1"/>
    <xf numFmtId="0" fontId="1" fillId="0" borderId="4" xfId="0" applyFont="1" applyBorder="1"/>
    <xf numFmtId="0" fontId="1" fillId="5" borderId="2" xfId="0" applyFont="1" applyFill="1" applyBorder="1"/>
    <xf numFmtId="0" fontId="1" fillId="5" borderId="0" xfId="0" applyFont="1" applyFill="1" applyBorder="1"/>
    <xf numFmtId="0" fontId="1" fillId="0" borderId="4" xfId="0" applyFont="1" applyFill="1" applyBorder="1"/>
    <xf numFmtId="0" fontId="1" fillId="6" borderId="0" xfId="0" applyFont="1" applyFill="1"/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1" fillId="0" borderId="0" xfId="0" applyFont="1" applyFill="1" applyBorder="1"/>
    <xf numFmtId="0" fontId="2" fillId="0" borderId="5" xfId="0" applyFont="1" applyFill="1" applyBorder="1"/>
    <xf numFmtId="0" fontId="3" fillId="0" borderId="6" xfId="0" applyFont="1" applyFill="1" applyBorder="1"/>
    <xf numFmtId="0" fontId="4" fillId="0" borderId="6" xfId="0" applyFont="1" applyFill="1" applyBorder="1"/>
    <xf numFmtId="0" fontId="3" fillId="0" borderId="7" xfId="0" applyFont="1" applyFill="1" applyBorder="1"/>
    <xf numFmtId="0" fontId="3" fillId="0" borderId="8" xfId="0" applyFont="1" applyFill="1" applyBorder="1"/>
    <xf numFmtId="0" fontId="3" fillId="0" borderId="9" xfId="0" applyFont="1" applyFill="1" applyBorder="1"/>
    <xf numFmtId="0" fontId="4" fillId="0" borderId="8" xfId="0" applyFont="1" applyFill="1" applyBorder="1"/>
    <xf numFmtId="0" fontId="1" fillId="0" borderId="9" xfId="0" applyFont="1" applyFill="1" applyBorder="1"/>
    <xf numFmtId="0" fontId="4" fillId="0" borderId="9" xfId="0" applyFont="1" applyFill="1" applyBorder="1"/>
    <xf numFmtId="0" fontId="3" fillId="0" borderId="10" xfId="0" applyFont="1" applyFill="1" applyBorder="1"/>
    <xf numFmtId="0" fontId="4" fillId="0" borderId="4" xfId="0" applyFont="1" applyFill="1" applyBorder="1"/>
    <xf numFmtId="0" fontId="3" fillId="0" borderId="4" xfId="0" applyFont="1" applyFill="1" applyBorder="1"/>
    <xf numFmtId="0" fontId="3" fillId="0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Investments in German FinTech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Volume!$B$2</c:f>
              <c:strCache>
                <c:ptCount val="1"/>
                <c:pt idx="0">
                  <c:v>Investments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Volume!$A$3:$A$9</c:f>
              <c:numCache>
                <c:formatCode>General</c:formatCode>
                <c:ptCount val="7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</c:numCache>
            </c:numRef>
          </c:cat>
          <c:val>
            <c:numRef>
              <c:f>Volume!$B$3:$B$9</c:f>
              <c:numCache>
                <c:formatCode>General</c:formatCode>
                <c:ptCount val="7"/>
                <c:pt idx="0">
                  <c:v>10</c:v>
                </c:pt>
                <c:pt idx="1">
                  <c:v>24</c:v>
                </c:pt>
                <c:pt idx="2">
                  <c:v>89</c:v>
                </c:pt>
                <c:pt idx="3">
                  <c:v>159</c:v>
                </c:pt>
                <c:pt idx="4">
                  <c:v>399</c:v>
                </c:pt>
                <c:pt idx="5">
                  <c:v>567</c:v>
                </c:pt>
                <c:pt idx="6">
                  <c:v>636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2D-4422-BD55-EE3FD45D6698}"/>
            </c:ext>
          </c:extLst>
        </c:ser>
        <c:ser>
          <c:idx val="1"/>
          <c:order val="1"/>
          <c:tx>
            <c:strRef>
              <c:f>Volume!$C$2</c:f>
              <c:strCache>
                <c:ptCount val="1"/>
                <c:pt idx="0">
                  <c:v>Deals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Volume!$A$3:$A$9</c:f>
              <c:numCache>
                <c:formatCode>General</c:formatCode>
                <c:ptCount val="7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</c:numCache>
            </c:numRef>
          </c:cat>
          <c:val>
            <c:numRef>
              <c:f>Volume!$C$3:$C$9</c:f>
              <c:numCache>
                <c:formatCode>General</c:formatCode>
                <c:ptCount val="7"/>
                <c:pt idx="0">
                  <c:v>9</c:v>
                </c:pt>
                <c:pt idx="1">
                  <c:v>15</c:v>
                </c:pt>
                <c:pt idx="2">
                  <c:v>22</c:v>
                </c:pt>
                <c:pt idx="3">
                  <c:v>29</c:v>
                </c:pt>
                <c:pt idx="4">
                  <c:v>57</c:v>
                </c:pt>
                <c:pt idx="5">
                  <c:v>67</c:v>
                </c:pt>
                <c:pt idx="6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2D-4422-BD55-EE3FD45D669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593071920"/>
        <c:axId val="593069952"/>
      </c:barChart>
      <c:catAx>
        <c:axId val="593071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069952"/>
        <c:crosses val="autoZero"/>
        <c:auto val="1"/>
        <c:lblAlgn val="ctr"/>
        <c:lblOffset val="100"/>
        <c:noMultiLvlLbl val="0"/>
      </c:catAx>
      <c:valAx>
        <c:axId val="59306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071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Adoptability!$B$1</c:f>
              <c:strCache>
                <c:ptCount val="1"/>
                <c:pt idx="0">
                  <c:v>Adoption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Adoptability!$A$2:$A$27</c:f>
              <c:strCache>
                <c:ptCount val="26"/>
                <c:pt idx="0">
                  <c:v>China</c:v>
                </c:pt>
                <c:pt idx="1">
                  <c:v>India</c:v>
                </c:pt>
                <c:pt idx="2">
                  <c:v>Russia</c:v>
                </c:pt>
                <c:pt idx="3">
                  <c:v>South Africa</c:v>
                </c:pt>
                <c:pt idx="4">
                  <c:v>Colombia</c:v>
                </c:pt>
                <c:pt idx="5">
                  <c:v>Peru</c:v>
                </c:pt>
                <c:pt idx="6">
                  <c:v>Netherlands</c:v>
                </c:pt>
                <c:pt idx="7">
                  <c:v>Mexico</c:v>
                </c:pt>
                <c:pt idx="8">
                  <c:v>Ireland</c:v>
                </c:pt>
                <c:pt idx="9">
                  <c:v>UK</c:v>
                </c:pt>
                <c:pt idx="10">
                  <c:v>Argentina</c:v>
                </c:pt>
                <c:pt idx="11">
                  <c:v>HongKong</c:v>
                </c:pt>
                <c:pt idx="12">
                  <c:v>South Korea</c:v>
                </c:pt>
                <c:pt idx="13">
                  <c:v>Chile</c:v>
                </c:pt>
                <c:pt idx="14">
                  <c:v>Brazil</c:v>
                </c:pt>
                <c:pt idx="15">
                  <c:v>Germany </c:v>
                </c:pt>
                <c:pt idx="16">
                  <c:v>Sweden</c:v>
                </c:pt>
                <c:pt idx="17">
                  <c:v>Switzerland</c:v>
                </c:pt>
                <c:pt idx="18">
                  <c:v>Australia</c:v>
                </c:pt>
                <c:pt idx="19">
                  <c:v>Spain</c:v>
                </c:pt>
                <c:pt idx="20">
                  <c:v>Italy</c:v>
                </c:pt>
                <c:pt idx="21">
                  <c:v>Canada </c:v>
                </c:pt>
                <c:pt idx="22">
                  <c:v>USA</c:v>
                </c:pt>
                <c:pt idx="23">
                  <c:v>Bel &amp; Lux</c:v>
                </c:pt>
                <c:pt idx="24">
                  <c:v>France</c:v>
                </c:pt>
                <c:pt idx="25">
                  <c:v>Japan</c:v>
                </c:pt>
              </c:strCache>
            </c:strRef>
          </c:cat>
          <c:val>
            <c:numRef>
              <c:f>Adoptability!$B$2:$B$27</c:f>
              <c:numCache>
                <c:formatCode>General</c:formatCode>
                <c:ptCount val="26"/>
                <c:pt idx="0">
                  <c:v>87</c:v>
                </c:pt>
                <c:pt idx="1">
                  <c:v>87</c:v>
                </c:pt>
                <c:pt idx="2">
                  <c:v>82</c:v>
                </c:pt>
                <c:pt idx="3">
                  <c:v>82</c:v>
                </c:pt>
                <c:pt idx="4">
                  <c:v>76</c:v>
                </c:pt>
                <c:pt idx="5">
                  <c:v>75</c:v>
                </c:pt>
                <c:pt idx="6">
                  <c:v>73</c:v>
                </c:pt>
                <c:pt idx="7">
                  <c:v>72</c:v>
                </c:pt>
                <c:pt idx="8">
                  <c:v>71</c:v>
                </c:pt>
                <c:pt idx="9">
                  <c:v>71</c:v>
                </c:pt>
                <c:pt idx="10">
                  <c:v>67</c:v>
                </c:pt>
                <c:pt idx="11">
                  <c:v>67</c:v>
                </c:pt>
                <c:pt idx="12">
                  <c:v>67</c:v>
                </c:pt>
                <c:pt idx="13">
                  <c:v>66</c:v>
                </c:pt>
                <c:pt idx="14">
                  <c:v>64</c:v>
                </c:pt>
                <c:pt idx="15">
                  <c:v>64</c:v>
                </c:pt>
                <c:pt idx="16">
                  <c:v>64</c:v>
                </c:pt>
                <c:pt idx="17">
                  <c:v>64</c:v>
                </c:pt>
                <c:pt idx="18">
                  <c:v>58</c:v>
                </c:pt>
                <c:pt idx="19">
                  <c:v>56</c:v>
                </c:pt>
                <c:pt idx="20">
                  <c:v>51</c:v>
                </c:pt>
                <c:pt idx="21">
                  <c:v>50</c:v>
                </c:pt>
                <c:pt idx="22">
                  <c:v>46</c:v>
                </c:pt>
                <c:pt idx="23">
                  <c:v>42</c:v>
                </c:pt>
                <c:pt idx="24">
                  <c:v>35</c:v>
                </c:pt>
                <c:pt idx="25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80-4B4C-A379-9D8B7EB8D2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56000"/>
        <c:axId val="696656328"/>
      </c:radarChart>
      <c:catAx>
        <c:axId val="696656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656328"/>
        <c:crosses val="autoZero"/>
        <c:auto val="1"/>
        <c:lblAlgn val="ctr"/>
        <c:lblOffset val="100"/>
        <c:noMultiLvlLbl val="0"/>
      </c:catAx>
      <c:valAx>
        <c:axId val="696656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656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5343744531933509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Activity!$A$2:$A$9</c:f>
              <c:strCache>
                <c:ptCount val="8"/>
                <c:pt idx="0">
                  <c:v>Lending</c:v>
                </c:pt>
                <c:pt idx="1">
                  <c:v>Blockchain/ cryto</c:v>
                </c:pt>
                <c:pt idx="2">
                  <c:v>RegTech</c:v>
                </c:pt>
                <c:pt idx="3">
                  <c:v>Payments/Billing</c:v>
                </c:pt>
                <c:pt idx="4">
                  <c:v>Insurance</c:v>
                </c:pt>
                <c:pt idx="5">
                  <c:v>Capital Markets</c:v>
                </c:pt>
                <c:pt idx="6">
                  <c:v>Wealth Management</c:v>
                </c:pt>
                <c:pt idx="7">
                  <c:v>Money Transfer/ Remittances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CFC-4BB8-AA97-EB486F7185DD}"/>
              </c:ext>
            </c:extLst>
          </c:dPt>
          <c:val>
            <c:numRef>
              <c:f>Activity!$A$10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54-4D9C-A5C9-8F7F3E2D7A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'New Fintech'!$B$1</c:f>
              <c:strCache>
                <c:ptCount val="1"/>
                <c:pt idx="0">
                  <c:v>No. of new Fintech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'New Fintech'!$A$2:$A$7</c:f>
              <c:numCache>
                <c:formatCode>General</c:formatCode>
                <c:ptCount val="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</c:numCache>
            </c:numRef>
          </c:cat>
          <c:val>
            <c:numRef>
              <c:f>'New Fintech'!$B$2:$B$7</c:f>
              <c:numCache>
                <c:formatCode>General</c:formatCode>
                <c:ptCount val="6"/>
                <c:pt idx="0">
                  <c:v>26</c:v>
                </c:pt>
                <c:pt idx="1">
                  <c:v>42</c:v>
                </c:pt>
                <c:pt idx="2">
                  <c:v>64</c:v>
                </c:pt>
                <c:pt idx="3">
                  <c:v>59</c:v>
                </c:pt>
                <c:pt idx="4">
                  <c:v>22</c:v>
                </c:pt>
                <c:pt idx="5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D9-4253-9DBE-252EBC59060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707822784"/>
        <c:axId val="707821472"/>
      </c:lineChart>
      <c:catAx>
        <c:axId val="707822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821472"/>
        <c:crosses val="autoZero"/>
        <c:auto val="1"/>
        <c:lblAlgn val="ctr"/>
        <c:lblOffset val="100"/>
        <c:noMultiLvlLbl val="0"/>
      </c:catAx>
      <c:valAx>
        <c:axId val="70782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822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FinTech</a:t>
            </a:r>
            <a:r>
              <a:rPr lang="en-IN" baseline="0"/>
              <a:t> Failures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Failure!$A$3</c:f>
              <c:strCache>
                <c:ptCount val="1"/>
                <c:pt idx="0">
                  <c:v>Insolvencies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Failure!$B$2:$D$2</c:f>
              <c:numCache>
                <c:formatCode>General</c:formatCode>
                <c:ptCount val="3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</c:numCache>
            </c:numRef>
          </c:cat>
          <c:val>
            <c:numRef>
              <c:f>Failure!$B$3:$D$3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F1-4D30-BCCC-9970EF6DFBC3}"/>
            </c:ext>
          </c:extLst>
        </c:ser>
        <c:ser>
          <c:idx val="1"/>
          <c:order val="1"/>
          <c:tx>
            <c:strRef>
              <c:f>Failure!$A$4</c:f>
              <c:strCache>
                <c:ptCount val="1"/>
                <c:pt idx="0">
                  <c:v>Discontinued operations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Failure!$B$2:$D$2</c:f>
              <c:numCache>
                <c:formatCode>General</c:formatCode>
                <c:ptCount val="3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</c:numCache>
            </c:numRef>
          </c:cat>
          <c:val>
            <c:numRef>
              <c:f>Failure!$B$4:$D$4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F1-4D30-BCCC-9970EF6DFBC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563885944"/>
        <c:axId val="563885288"/>
        <c:axId val="0"/>
      </c:bar3DChart>
      <c:catAx>
        <c:axId val="563885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885288"/>
        <c:crosses val="autoZero"/>
        <c:auto val="1"/>
        <c:lblAlgn val="ctr"/>
        <c:lblOffset val="100"/>
        <c:noMultiLvlLbl val="0"/>
      </c:catAx>
      <c:valAx>
        <c:axId val="563885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885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By</a:t>
            </a:r>
            <a:r>
              <a:rPr lang="en-IN" baseline="0"/>
              <a:t> Segment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Failure!$A$23:$A$27</c:f>
              <c:strCache>
                <c:ptCount val="5"/>
                <c:pt idx="0">
                  <c:v>Payments</c:v>
                </c:pt>
                <c:pt idx="1">
                  <c:v>Fundraising &amp; Financing</c:v>
                </c:pt>
                <c:pt idx="2">
                  <c:v>InvesTech</c:v>
                </c:pt>
                <c:pt idx="3">
                  <c:v>Financial eMarkets &amp; Aggregators</c:v>
                </c:pt>
                <c:pt idx="4">
                  <c:v>Financial Data Analytics</c:v>
                </c:pt>
              </c:strCache>
            </c:strRef>
          </c:cat>
          <c:val>
            <c:numRef>
              <c:f>Failure!$B$23:$B$27</c:f>
              <c:numCache>
                <c:formatCode>General</c:formatCode>
                <c:ptCount val="5"/>
                <c:pt idx="0">
                  <c:v>33</c:v>
                </c:pt>
                <c:pt idx="1">
                  <c:v>25</c:v>
                </c:pt>
                <c:pt idx="2">
                  <c:v>17</c:v>
                </c:pt>
                <c:pt idx="3">
                  <c:v>17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41-4A18-A3EA-68C8EB3DFAB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baseline="0"/>
              <a:t> </a:t>
            </a:r>
            <a:r>
              <a:rPr lang="en-US" b="1"/>
              <a:t>Investments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'VC Funding'!$B$2</c:f>
              <c:strCache>
                <c:ptCount val="1"/>
                <c:pt idx="0">
                  <c:v>Investments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'VC Funding'!$A$3:$A$7</c:f>
              <c:numCache>
                <c:formatCode>General</c:formatCode>
                <c:ptCount val="5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</c:numCache>
            </c:numRef>
          </c:cat>
          <c:val>
            <c:numRef>
              <c:f>'VC Funding'!$B$3:$B$7</c:f>
              <c:numCache>
                <c:formatCode>General</c:formatCode>
                <c:ptCount val="5"/>
                <c:pt idx="0">
                  <c:v>18.899999999999999</c:v>
                </c:pt>
                <c:pt idx="1">
                  <c:v>45.4</c:v>
                </c:pt>
                <c:pt idx="2">
                  <c:v>67.099999999999994</c:v>
                </c:pt>
                <c:pt idx="3">
                  <c:v>63.4</c:v>
                </c:pt>
                <c:pt idx="4">
                  <c:v>50.8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65-4AF6-BB76-68E5239A3A0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21402360"/>
        <c:axId val="621400720"/>
      </c:barChart>
      <c:catAx>
        <c:axId val="621402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400720"/>
        <c:crosses val="autoZero"/>
        <c:auto val="1"/>
        <c:lblAlgn val="ctr"/>
        <c:lblOffset val="100"/>
        <c:noMultiLvlLbl val="0"/>
      </c:catAx>
      <c:valAx>
        <c:axId val="62140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Investments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402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'VC Funding'!$B$2</c:f>
              <c:strCache>
                <c:ptCount val="1"/>
                <c:pt idx="0">
                  <c:v>Investments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'VC Funding'!$A$3:$A$8</c:f>
              <c:numCache>
                <c:formatCode>General</c:formatCode>
                <c:ptCount val="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</c:numCache>
            </c:numRef>
          </c:cat>
          <c:val>
            <c:numRef>
              <c:f>'VC Funding'!$B$3:$B$8</c:f>
              <c:numCache>
                <c:formatCode>General</c:formatCode>
                <c:ptCount val="6"/>
                <c:pt idx="0">
                  <c:v>18.899999999999999</c:v>
                </c:pt>
                <c:pt idx="1">
                  <c:v>45.4</c:v>
                </c:pt>
                <c:pt idx="2">
                  <c:v>67.099999999999994</c:v>
                </c:pt>
                <c:pt idx="3">
                  <c:v>63.4</c:v>
                </c:pt>
                <c:pt idx="4">
                  <c:v>50.8</c:v>
                </c:pt>
                <c:pt idx="5">
                  <c:v>111.8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32-47A1-9062-99B6792CB8F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18384912"/>
        <c:axId val="565989016"/>
      </c:barChart>
      <c:catAx>
        <c:axId val="61838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89016"/>
        <c:crosses val="autoZero"/>
        <c:auto val="1"/>
        <c:lblAlgn val="ctr"/>
        <c:lblOffset val="100"/>
        <c:noMultiLvlLbl val="0"/>
      </c:catAx>
      <c:valAx>
        <c:axId val="565989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384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250825</xdr:colOff>
      <xdr:row>5</xdr:row>
      <xdr:rowOff>169051</xdr:rowOff>
    </xdr:from>
    <xdr:to>
      <xdr:col>14</xdr:col>
      <xdr:colOff>555625</xdr:colOff>
      <xdr:row>20</xdr:row>
      <xdr:rowOff>150002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7410251-542D-49D9-AD59-08B3814CC1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450850</xdr:colOff>
      <xdr:row>5</xdr:row>
      <xdr:rowOff>12700</xdr:rowOff>
    </xdr:from>
    <xdr:to>
      <xdr:col>13</xdr:col>
      <xdr:colOff>533399</xdr:colOff>
      <xdr:row>21</xdr:row>
      <xdr:rowOff>111125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C64BA8-636D-464D-8060-2B95CA95BE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530225</xdr:colOff>
      <xdr:row>6</xdr:row>
      <xdr:rowOff>127000</xdr:rowOff>
    </xdr:from>
    <xdr:to>
      <xdr:col>7</xdr:col>
      <xdr:colOff>327025</xdr:colOff>
      <xdr:row>21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C6F6E1-BA43-45FB-B199-4A3DDA10A7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530225</xdr:colOff>
      <xdr:row>6</xdr:row>
      <xdr:rowOff>127000</xdr:rowOff>
    </xdr:from>
    <xdr:to>
      <xdr:col>8</xdr:col>
      <xdr:colOff>225425</xdr:colOff>
      <xdr:row>21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F8BDFF-4EA3-46F9-9B08-1A3922C546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530225</xdr:colOff>
      <xdr:row>4</xdr:row>
      <xdr:rowOff>50800</xdr:rowOff>
    </xdr:from>
    <xdr:to>
      <xdr:col>6</xdr:col>
      <xdr:colOff>600075</xdr:colOff>
      <xdr:row>19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763D2F-C028-4D69-A483-D5727414AA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412751</xdr:colOff>
      <xdr:row>19</xdr:row>
      <xdr:rowOff>114300</xdr:rowOff>
    </xdr:from>
    <xdr:to>
      <xdr:col>6</xdr:col>
      <xdr:colOff>600075</xdr:colOff>
      <xdr:row>34</xdr:row>
      <xdr:rowOff>31750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BF1A5ED-B3F7-44D9-AEC9-E7EDD7A262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79375</xdr:colOff>
      <xdr:row>13</xdr:row>
      <xdr:rowOff>19050</xdr:rowOff>
    </xdr:from>
    <xdr:to>
      <xdr:col>8</xdr:col>
      <xdr:colOff>180975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17A912-E801-44BC-B0DF-7AB3DCBBCE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333375</xdr:colOff>
      <xdr:row>4</xdr:row>
      <xdr:rowOff>53975</xdr:rowOff>
    </xdr:from>
    <xdr:to>
      <xdr:col>13</xdr:col>
      <xdr:colOff>28575</xdr:colOff>
      <xdr:row>19</xdr:row>
      <xdr:rowOff>34925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000F34-27D5-49F8-BFB1-9D1C2E17D3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F1572-5B96-4FEA-A9A5-3758FA436BEC}">
  <dimension ref="A1:E9"/>
  <sheetViews>
    <sheetView topLeftCell="K1" zoomScale="98" zoomScaleNormal="98" workbookViewId="0">
      <selection activeCell="R19" sqref="R19"/>
    </sheetView>
  </sheetViews>
  <sheetFormatPr defaultRowHeight="14.5" x14ac:dyDescent="0.35"/>
  <cols>
    <col min="2" max="2" width="10.81640625" customWidth="1"/>
  </cols>
  <sheetData>
    <row r="1" spans="1:5" x14ac:dyDescent="0.35">
      <c r="A1" s="9" t="s">
        <v>0</v>
      </c>
      <c r="B1" s="9"/>
      <c r="C1" s="9"/>
      <c r="D1" s="9"/>
      <c r="E1" s="9"/>
    </row>
    <row r="2" spans="1:5" x14ac:dyDescent="0.35">
      <c r="A2" s="9" t="s">
        <v>1</v>
      </c>
      <c r="B2" s="9" t="s">
        <v>2</v>
      </c>
      <c r="C2" s="9" t="s">
        <v>3</v>
      </c>
      <c r="D2" s="9"/>
      <c r="E2" s="9"/>
    </row>
    <row r="3" spans="1:5" x14ac:dyDescent="0.35">
      <c r="A3" s="9">
        <v>2012</v>
      </c>
      <c r="B3" s="9">
        <v>10</v>
      </c>
      <c r="C3" s="9">
        <v>9</v>
      </c>
      <c r="D3" s="9"/>
      <c r="E3" s="9"/>
    </row>
    <row r="4" spans="1:5" x14ac:dyDescent="0.35">
      <c r="A4" s="9">
        <v>2013</v>
      </c>
      <c r="B4" s="9">
        <v>24</v>
      </c>
      <c r="C4" s="9">
        <v>15</v>
      </c>
      <c r="D4" s="9"/>
      <c r="E4" s="9"/>
    </row>
    <row r="5" spans="1:5" x14ac:dyDescent="0.35">
      <c r="A5" s="9">
        <v>2014</v>
      </c>
      <c r="B5" s="9">
        <v>89</v>
      </c>
      <c r="C5" s="9">
        <v>22</v>
      </c>
      <c r="D5" s="9"/>
      <c r="E5" s="9"/>
    </row>
    <row r="6" spans="1:5" x14ac:dyDescent="0.35">
      <c r="A6" s="9">
        <v>2015</v>
      </c>
      <c r="B6" s="9">
        <v>159</v>
      </c>
      <c r="C6" s="9">
        <v>29</v>
      </c>
      <c r="D6" s="9"/>
      <c r="E6" s="9"/>
    </row>
    <row r="7" spans="1:5" x14ac:dyDescent="0.35">
      <c r="A7" s="9">
        <v>2016</v>
      </c>
      <c r="B7" s="9">
        <v>399</v>
      </c>
      <c r="C7" s="9">
        <v>57</v>
      </c>
      <c r="D7" s="9"/>
      <c r="E7" s="9"/>
    </row>
    <row r="8" spans="1:5" x14ac:dyDescent="0.35">
      <c r="A8" s="9">
        <v>2017</v>
      </c>
      <c r="B8" s="9">
        <v>567</v>
      </c>
      <c r="C8" s="9">
        <v>67</v>
      </c>
      <c r="D8" s="9"/>
      <c r="E8" s="9"/>
    </row>
    <row r="9" spans="1:5" x14ac:dyDescent="0.35">
      <c r="A9" s="9">
        <v>2018</v>
      </c>
      <c r="B9" s="9">
        <v>636</v>
      </c>
      <c r="C9" s="9">
        <v>65</v>
      </c>
      <c r="D9" s="9"/>
      <c r="E9" s="9"/>
    </row>
  </sheetData>
  <sortState xmlns:xlrd2="http://schemas.microsoft.com/office/spreadsheetml/2017/richdata2" ref="B3:C9">
    <sortCondition ref="B3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F319B-9E24-4D3F-827F-1264FD11654C}">
  <dimension ref="A1:G15"/>
  <sheetViews>
    <sheetView workbookViewId="0">
      <selection sqref="A1:G15"/>
    </sheetView>
  </sheetViews>
  <sheetFormatPr defaultRowHeight="14.5" x14ac:dyDescent="0.35"/>
  <cols>
    <col min="1" max="1" width="20.54296875" customWidth="1"/>
  </cols>
  <sheetData>
    <row r="1" spans="1:7" x14ac:dyDescent="0.35">
      <c r="A1" s="10" t="s">
        <v>66</v>
      </c>
      <c r="B1" s="10"/>
      <c r="C1" s="10"/>
      <c r="D1" s="10"/>
      <c r="E1" s="10"/>
      <c r="F1" s="10"/>
      <c r="G1" s="10"/>
    </row>
    <row r="2" spans="1:7" x14ac:dyDescent="0.35">
      <c r="A2" s="9" t="s">
        <v>65</v>
      </c>
      <c r="B2" s="9">
        <v>2013</v>
      </c>
      <c r="C2" s="9">
        <v>2014</v>
      </c>
      <c r="D2" s="9">
        <v>2015</v>
      </c>
      <c r="E2" s="9">
        <v>2016</v>
      </c>
      <c r="F2" s="9">
        <v>2017</v>
      </c>
      <c r="G2" s="9">
        <v>2018</v>
      </c>
    </row>
    <row r="3" spans="1:7" x14ac:dyDescent="0.35">
      <c r="A3" s="10" t="s">
        <v>33</v>
      </c>
      <c r="B3" s="9">
        <v>3</v>
      </c>
      <c r="C3" s="9">
        <v>5</v>
      </c>
      <c r="D3" s="9">
        <v>6</v>
      </c>
      <c r="E3" s="9">
        <v>3</v>
      </c>
      <c r="F3" s="9">
        <v>1</v>
      </c>
      <c r="G3" s="9">
        <v>0</v>
      </c>
    </row>
    <row r="4" spans="1:7" x14ac:dyDescent="0.35">
      <c r="A4" s="10" t="s">
        <v>34</v>
      </c>
      <c r="B4" s="9">
        <v>5</v>
      </c>
      <c r="C4" s="9">
        <v>4</v>
      </c>
      <c r="D4" s="9">
        <v>2</v>
      </c>
      <c r="E4" s="10">
        <v>10</v>
      </c>
      <c r="F4" s="9">
        <v>1</v>
      </c>
      <c r="G4" s="9">
        <v>1</v>
      </c>
    </row>
    <row r="5" spans="1:7" x14ac:dyDescent="0.35">
      <c r="A5" s="10" t="s">
        <v>35</v>
      </c>
      <c r="B5" s="9">
        <v>3</v>
      </c>
      <c r="C5" s="9">
        <v>9</v>
      </c>
      <c r="D5" s="9">
        <v>8</v>
      </c>
      <c r="E5" s="9">
        <v>8</v>
      </c>
      <c r="F5" s="9">
        <v>0</v>
      </c>
      <c r="G5" s="9">
        <v>0</v>
      </c>
    </row>
    <row r="6" spans="1:7" x14ac:dyDescent="0.35">
      <c r="A6" s="10" t="s">
        <v>36</v>
      </c>
      <c r="B6" s="9">
        <v>0</v>
      </c>
      <c r="C6" s="9">
        <v>4</v>
      </c>
      <c r="D6" s="9">
        <v>1</v>
      </c>
      <c r="E6" s="9">
        <v>3</v>
      </c>
      <c r="F6" s="9">
        <v>5</v>
      </c>
      <c r="G6" s="9">
        <v>1</v>
      </c>
    </row>
    <row r="7" spans="1:7" x14ac:dyDescent="0.35">
      <c r="A7" s="10" t="s">
        <v>67</v>
      </c>
      <c r="B7" s="9">
        <v>5</v>
      </c>
      <c r="C7" s="9">
        <v>4</v>
      </c>
      <c r="D7" s="10">
        <v>11</v>
      </c>
      <c r="E7" s="9">
        <v>8</v>
      </c>
      <c r="F7" s="9">
        <v>2</v>
      </c>
      <c r="G7" s="9">
        <v>1</v>
      </c>
    </row>
    <row r="8" spans="1:7" x14ac:dyDescent="0.35">
      <c r="A8" s="10" t="s">
        <v>38</v>
      </c>
      <c r="B8" s="9">
        <v>3</v>
      </c>
      <c r="C8" s="9">
        <v>5</v>
      </c>
      <c r="D8" s="10">
        <v>13</v>
      </c>
      <c r="E8" s="10">
        <v>12</v>
      </c>
      <c r="F8" s="9">
        <v>6</v>
      </c>
      <c r="G8" s="9">
        <v>2</v>
      </c>
    </row>
    <row r="9" spans="1:7" x14ac:dyDescent="0.35">
      <c r="A9" s="10" t="s">
        <v>68</v>
      </c>
      <c r="B9" s="9">
        <v>3</v>
      </c>
      <c r="C9" s="9">
        <v>2</v>
      </c>
      <c r="D9" s="9">
        <v>4</v>
      </c>
      <c r="E9" s="9">
        <v>2</v>
      </c>
      <c r="F9" s="9">
        <v>0</v>
      </c>
      <c r="G9" s="9">
        <v>0</v>
      </c>
    </row>
    <row r="10" spans="1:7" x14ac:dyDescent="0.35">
      <c r="A10" s="11" t="s">
        <v>69</v>
      </c>
      <c r="B10" s="11">
        <v>4</v>
      </c>
      <c r="C10" s="11">
        <v>6</v>
      </c>
      <c r="D10" s="15">
        <v>10</v>
      </c>
      <c r="E10" s="11">
        <v>8</v>
      </c>
      <c r="F10" s="11">
        <v>3</v>
      </c>
      <c r="G10" s="11">
        <v>1</v>
      </c>
    </row>
    <row r="11" spans="1:7" x14ac:dyDescent="0.35">
      <c r="A11" s="12" t="s">
        <v>70</v>
      </c>
      <c r="B11" s="12">
        <v>0</v>
      </c>
      <c r="C11" s="12">
        <v>1</v>
      </c>
      <c r="D11" s="12">
        <v>4</v>
      </c>
      <c r="E11" s="12">
        <v>1</v>
      </c>
      <c r="F11" s="12">
        <v>3</v>
      </c>
      <c r="G11" s="12">
        <v>0</v>
      </c>
    </row>
    <row r="12" spans="1:7" x14ac:dyDescent="0.35">
      <c r="A12" s="13" t="s">
        <v>42</v>
      </c>
      <c r="B12" s="13">
        <v>0</v>
      </c>
      <c r="C12" s="13">
        <v>2</v>
      </c>
      <c r="D12" s="13">
        <v>5</v>
      </c>
      <c r="E12" s="13">
        <v>4</v>
      </c>
      <c r="F12" s="13">
        <v>1</v>
      </c>
      <c r="G12" s="13">
        <v>0</v>
      </c>
    </row>
    <row r="13" spans="1:7" x14ac:dyDescent="0.35">
      <c r="A13" s="11" t="s">
        <v>71</v>
      </c>
      <c r="B13" s="11">
        <v>9</v>
      </c>
      <c r="C13" s="15">
        <v>15</v>
      </c>
      <c r="D13" s="15">
        <v>27</v>
      </c>
      <c r="E13" s="15">
        <v>22</v>
      </c>
      <c r="F13" s="11">
        <v>6</v>
      </c>
      <c r="G13" s="11">
        <v>2</v>
      </c>
    </row>
    <row r="14" spans="1:7" x14ac:dyDescent="0.35">
      <c r="A14" s="12" t="s">
        <v>72</v>
      </c>
      <c r="B14" s="16">
        <v>13</v>
      </c>
      <c r="C14" s="16">
        <v>20</v>
      </c>
      <c r="D14" s="16">
        <v>29</v>
      </c>
      <c r="E14" s="16">
        <v>29</v>
      </c>
      <c r="F14" s="12">
        <v>7</v>
      </c>
      <c r="G14" s="12">
        <v>4</v>
      </c>
    </row>
    <row r="15" spans="1:7" ht="15" thickBot="1" x14ac:dyDescent="0.4">
      <c r="A15" s="14" t="s">
        <v>73</v>
      </c>
      <c r="B15" s="14">
        <v>4</v>
      </c>
      <c r="C15" s="14">
        <v>7</v>
      </c>
      <c r="D15" s="14">
        <v>8</v>
      </c>
      <c r="E15" s="14">
        <v>8</v>
      </c>
      <c r="F15" s="17">
        <v>9</v>
      </c>
      <c r="G15" s="14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90F5D-7206-4876-8FB2-3C12785E6178}">
  <dimension ref="A1:B27"/>
  <sheetViews>
    <sheetView workbookViewId="0">
      <selection activeCell="I27" sqref="I27"/>
    </sheetView>
  </sheetViews>
  <sheetFormatPr defaultRowHeight="14.5" x14ac:dyDescent="0.35"/>
  <cols>
    <col min="1" max="1" width="12.81640625" customWidth="1"/>
  </cols>
  <sheetData>
    <row r="1" spans="1:2" x14ac:dyDescent="0.35">
      <c r="A1" t="s">
        <v>4</v>
      </c>
      <c r="B1" t="s">
        <v>5</v>
      </c>
    </row>
    <row r="2" spans="1:2" x14ac:dyDescent="0.35">
      <c r="A2" t="s">
        <v>6</v>
      </c>
      <c r="B2">
        <v>87</v>
      </c>
    </row>
    <row r="3" spans="1:2" x14ac:dyDescent="0.35">
      <c r="A3" t="s">
        <v>7</v>
      </c>
      <c r="B3">
        <v>87</v>
      </c>
    </row>
    <row r="4" spans="1:2" x14ac:dyDescent="0.35">
      <c r="A4" t="s">
        <v>8</v>
      </c>
      <c r="B4">
        <v>82</v>
      </c>
    </row>
    <row r="5" spans="1:2" x14ac:dyDescent="0.35">
      <c r="A5" t="s">
        <v>9</v>
      </c>
      <c r="B5">
        <v>82</v>
      </c>
    </row>
    <row r="6" spans="1:2" x14ac:dyDescent="0.35">
      <c r="A6" t="s">
        <v>10</v>
      </c>
      <c r="B6">
        <v>76</v>
      </c>
    </row>
    <row r="7" spans="1:2" x14ac:dyDescent="0.35">
      <c r="A7" t="s">
        <v>11</v>
      </c>
      <c r="B7">
        <v>75</v>
      </c>
    </row>
    <row r="8" spans="1:2" x14ac:dyDescent="0.35">
      <c r="A8" t="s">
        <v>12</v>
      </c>
      <c r="B8">
        <v>73</v>
      </c>
    </row>
    <row r="9" spans="1:2" x14ac:dyDescent="0.35">
      <c r="A9" t="s">
        <v>13</v>
      </c>
      <c r="B9">
        <v>72</v>
      </c>
    </row>
    <row r="10" spans="1:2" x14ac:dyDescent="0.35">
      <c r="A10" t="s">
        <v>14</v>
      </c>
      <c r="B10">
        <v>71</v>
      </c>
    </row>
    <row r="11" spans="1:2" x14ac:dyDescent="0.35">
      <c r="A11" t="s">
        <v>15</v>
      </c>
      <c r="B11">
        <v>71</v>
      </c>
    </row>
    <row r="12" spans="1:2" x14ac:dyDescent="0.35">
      <c r="A12" t="s">
        <v>16</v>
      </c>
      <c r="B12">
        <v>67</v>
      </c>
    </row>
    <row r="13" spans="1:2" x14ac:dyDescent="0.35">
      <c r="A13" t="s">
        <v>17</v>
      </c>
      <c r="B13">
        <v>67</v>
      </c>
    </row>
    <row r="14" spans="1:2" x14ac:dyDescent="0.35">
      <c r="A14" t="s">
        <v>18</v>
      </c>
      <c r="B14">
        <v>67</v>
      </c>
    </row>
    <row r="15" spans="1:2" x14ac:dyDescent="0.35">
      <c r="A15" t="s">
        <v>19</v>
      </c>
      <c r="B15">
        <v>66</v>
      </c>
    </row>
    <row r="16" spans="1:2" x14ac:dyDescent="0.35">
      <c r="A16" t="s">
        <v>20</v>
      </c>
      <c r="B16">
        <v>64</v>
      </c>
    </row>
    <row r="17" spans="1:2" x14ac:dyDescent="0.35">
      <c r="A17" t="s">
        <v>21</v>
      </c>
      <c r="B17">
        <v>64</v>
      </c>
    </row>
    <row r="18" spans="1:2" x14ac:dyDescent="0.35">
      <c r="A18" t="s">
        <v>22</v>
      </c>
      <c r="B18">
        <v>64</v>
      </c>
    </row>
    <row r="19" spans="1:2" x14ac:dyDescent="0.35">
      <c r="A19" t="s">
        <v>23</v>
      </c>
      <c r="B19">
        <v>64</v>
      </c>
    </row>
    <row r="20" spans="1:2" x14ac:dyDescent="0.35">
      <c r="A20" t="s">
        <v>24</v>
      </c>
      <c r="B20">
        <v>58</v>
      </c>
    </row>
    <row r="21" spans="1:2" x14ac:dyDescent="0.35">
      <c r="A21" t="s">
        <v>25</v>
      </c>
      <c r="B21">
        <v>56</v>
      </c>
    </row>
    <row r="22" spans="1:2" x14ac:dyDescent="0.35">
      <c r="A22" t="s">
        <v>26</v>
      </c>
      <c r="B22">
        <v>51</v>
      </c>
    </row>
    <row r="23" spans="1:2" x14ac:dyDescent="0.35">
      <c r="A23" t="s">
        <v>27</v>
      </c>
      <c r="B23">
        <v>50</v>
      </c>
    </row>
    <row r="24" spans="1:2" x14ac:dyDescent="0.35">
      <c r="A24" t="s">
        <v>28</v>
      </c>
      <c r="B24">
        <v>46</v>
      </c>
    </row>
    <row r="25" spans="1:2" x14ac:dyDescent="0.35">
      <c r="A25" t="s">
        <v>29</v>
      </c>
      <c r="B25">
        <v>42</v>
      </c>
    </row>
    <row r="26" spans="1:2" x14ac:dyDescent="0.35">
      <c r="A26" t="s">
        <v>30</v>
      </c>
      <c r="B26">
        <v>35</v>
      </c>
    </row>
    <row r="27" spans="1:2" x14ac:dyDescent="0.35">
      <c r="A27" t="s">
        <v>31</v>
      </c>
      <c r="B27">
        <v>34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19990-87D7-48C0-A055-49B8A5DA512A}">
  <dimension ref="A1:M13"/>
  <sheetViews>
    <sheetView topLeftCell="A4" workbookViewId="0">
      <selection activeCell="H16" sqref="H16"/>
    </sheetView>
  </sheetViews>
  <sheetFormatPr defaultRowHeight="14.5" x14ac:dyDescent="0.35"/>
  <cols>
    <col min="2" max="2" width="28.453125" customWidth="1"/>
    <col min="3" max="3" width="3" customWidth="1"/>
    <col min="4" max="4" width="3.36328125" customWidth="1"/>
    <col min="5" max="5" width="2.6328125" customWidth="1"/>
    <col min="6" max="6" width="3.54296875" customWidth="1"/>
    <col min="7" max="7" width="3.08984375" customWidth="1"/>
    <col min="8" max="8" width="2.54296875" customWidth="1"/>
    <col min="9" max="9" width="3.54296875" customWidth="1"/>
    <col min="10" max="10" width="3.08984375" customWidth="1"/>
    <col min="11" max="11" width="3.36328125" customWidth="1"/>
    <col min="12" max="12" width="2.90625" customWidth="1"/>
    <col min="13" max="13" width="4.26953125" customWidth="1"/>
  </cols>
  <sheetData>
    <row r="1" spans="1:13" x14ac:dyDescent="0.35">
      <c r="D1" t="s">
        <v>32</v>
      </c>
    </row>
    <row r="2" spans="1:13" ht="162" x14ac:dyDescent="0.35"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  <c r="H2" s="4" t="s">
        <v>38</v>
      </c>
      <c r="I2" s="4" t="s">
        <v>39</v>
      </c>
      <c r="J2" s="5" t="s">
        <v>43</v>
      </c>
      <c r="K2" s="5" t="s">
        <v>41</v>
      </c>
      <c r="L2" s="5" t="s">
        <v>42</v>
      </c>
      <c r="M2" s="7" t="s">
        <v>44</v>
      </c>
    </row>
    <row r="3" spans="1:13" x14ac:dyDescent="0.35">
      <c r="B3" s="2" t="s">
        <v>33</v>
      </c>
      <c r="C3" s="6"/>
      <c r="D3" s="6"/>
      <c r="E3" s="6"/>
      <c r="F3" s="6"/>
      <c r="G3" s="6"/>
      <c r="H3" s="6"/>
      <c r="I3" s="6"/>
      <c r="J3" s="6">
        <v>2</v>
      </c>
      <c r="K3" s="6"/>
      <c r="L3" s="6"/>
      <c r="M3" s="8">
        <v>2</v>
      </c>
    </row>
    <row r="4" spans="1:13" x14ac:dyDescent="0.35">
      <c r="B4" s="2" t="s">
        <v>34</v>
      </c>
      <c r="C4" s="6"/>
      <c r="D4" s="6">
        <v>2</v>
      </c>
      <c r="E4" s="6">
        <v>1</v>
      </c>
      <c r="F4" s="6"/>
      <c r="G4" s="6"/>
      <c r="H4" s="6">
        <v>2</v>
      </c>
      <c r="I4" s="6">
        <v>1</v>
      </c>
      <c r="J4" s="6">
        <v>7</v>
      </c>
      <c r="K4" s="6"/>
      <c r="L4" s="6"/>
      <c r="M4" s="8">
        <v>13</v>
      </c>
    </row>
    <row r="5" spans="1:13" x14ac:dyDescent="0.35">
      <c r="B5" s="2" t="s">
        <v>35</v>
      </c>
      <c r="C5" s="6"/>
      <c r="D5" s="6"/>
      <c r="E5" s="6"/>
      <c r="F5" s="6"/>
      <c r="G5" s="6"/>
      <c r="H5" s="6"/>
      <c r="I5" s="6"/>
      <c r="J5" s="6"/>
      <c r="K5" s="6">
        <v>1</v>
      </c>
      <c r="L5" s="6"/>
      <c r="M5" s="8">
        <v>1</v>
      </c>
    </row>
    <row r="6" spans="1:13" ht="26" x14ac:dyDescent="0.35">
      <c r="A6" s="1" t="s">
        <v>46</v>
      </c>
      <c r="B6" s="2" t="s">
        <v>36</v>
      </c>
      <c r="C6" s="6"/>
      <c r="D6" s="6"/>
      <c r="E6" s="6"/>
      <c r="F6" s="6"/>
      <c r="G6" s="6"/>
      <c r="H6" s="6"/>
      <c r="I6" s="6"/>
      <c r="J6" s="6">
        <v>3</v>
      </c>
      <c r="K6" s="6"/>
      <c r="L6" s="6"/>
      <c r="M6" s="8">
        <v>3</v>
      </c>
    </row>
    <row r="7" spans="1:13" x14ac:dyDescent="0.35">
      <c r="A7" s="1"/>
      <c r="B7" s="2" t="s">
        <v>37</v>
      </c>
      <c r="C7" s="6"/>
      <c r="D7" s="6"/>
      <c r="E7" s="6"/>
      <c r="F7" s="6"/>
      <c r="G7" s="6"/>
      <c r="H7" s="6"/>
      <c r="I7" s="6"/>
      <c r="J7" s="6">
        <v>6</v>
      </c>
      <c r="K7" s="6"/>
      <c r="L7" s="6"/>
      <c r="M7" s="8">
        <v>6</v>
      </c>
    </row>
    <row r="8" spans="1:13" x14ac:dyDescent="0.35">
      <c r="A8" s="1"/>
      <c r="B8" s="2" t="s">
        <v>38</v>
      </c>
      <c r="C8" s="6"/>
      <c r="D8" s="6"/>
      <c r="E8" s="6"/>
      <c r="F8" s="6"/>
      <c r="G8" s="6"/>
      <c r="H8" s="6"/>
      <c r="I8" s="6"/>
      <c r="J8" s="6"/>
      <c r="K8" s="6">
        <v>1</v>
      </c>
      <c r="L8" s="6"/>
      <c r="M8" s="8">
        <v>1</v>
      </c>
    </row>
    <row r="9" spans="1:13" x14ac:dyDescent="0.35">
      <c r="A9" s="1"/>
      <c r="B9" s="2" t="s">
        <v>39</v>
      </c>
      <c r="C9" s="6"/>
      <c r="D9" s="6"/>
      <c r="E9" s="6"/>
      <c r="F9" s="6"/>
      <c r="G9" s="6"/>
      <c r="H9" s="6">
        <v>2</v>
      </c>
      <c r="I9" s="6">
        <v>1</v>
      </c>
      <c r="J9" s="6">
        <v>2</v>
      </c>
      <c r="K9" s="6"/>
      <c r="L9" s="6"/>
      <c r="M9" s="8">
        <v>5</v>
      </c>
    </row>
    <row r="10" spans="1:13" x14ac:dyDescent="0.35">
      <c r="A10" s="1"/>
      <c r="B10" s="3" t="s">
        <v>40</v>
      </c>
      <c r="C10" s="6"/>
      <c r="D10" s="6"/>
      <c r="E10" s="6"/>
      <c r="F10" s="6"/>
      <c r="G10" s="6"/>
      <c r="H10" s="6">
        <v>1</v>
      </c>
      <c r="I10" s="6"/>
      <c r="J10" s="6">
        <v>2</v>
      </c>
      <c r="K10" s="6"/>
      <c r="L10" s="6"/>
      <c r="M10" s="8">
        <v>3</v>
      </c>
    </row>
    <row r="11" spans="1:13" ht="40" x14ac:dyDescent="0.35">
      <c r="A11" s="1" t="s">
        <v>45</v>
      </c>
      <c r="B11" s="3" t="s">
        <v>41</v>
      </c>
      <c r="C11" s="6"/>
      <c r="D11" s="6"/>
      <c r="E11" s="6"/>
      <c r="F11" s="6"/>
      <c r="G11" s="6"/>
      <c r="H11" s="6"/>
      <c r="I11" s="6"/>
      <c r="J11" s="6">
        <v>3</v>
      </c>
      <c r="K11" s="6"/>
      <c r="L11" s="6"/>
      <c r="M11" s="8">
        <v>3</v>
      </c>
    </row>
    <row r="12" spans="1:13" x14ac:dyDescent="0.35">
      <c r="A12" s="1"/>
      <c r="B12" s="3" t="s">
        <v>42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8">
        <v>0</v>
      </c>
    </row>
    <row r="13" spans="1:13" x14ac:dyDescent="0.35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>
        <f>SUM(M3:M12)</f>
        <v>37</v>
      </c>
    </row>
  </sheetData>
  <pageMargins left="0.7" right="0.7" top="0.75" bottom="0.75" header="0.3" footer="0.3"/>
  <pageSetup paperSize="9" orientation="portrait" horizontalDpi="150" verticalDpi="15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1E21F-BB46-4FD8-A6FD-B9CFC78B9876}">
  <dimension ref="A1:C10"/>
  <sheetViews>
    <sheetView workbookViewId="0">
      <selection activeCell="A10" sqref="A10"/>
    </sheetView>
  </sheetViews>
  <sheetFormatPr defaultRowHeight="14.5" x14ac:dyDescent="0.35"/>
  <cols>
    <col min="2" max="2" width="13.1796875" customWidth="1"/>
    <col min="3" max="3" width="11.54296875" customWidth="1"/>
  </cols>
  <sheetData>
    <row r="1" spans="1:3" x14ac:dyDescent="0.35">
      <c r="A1" t="s">
        <v>47</v>
      </c>
      <c r="B1" t="s">
        <v>2</v>
      </c>
      <c r="C1" t="s">
        <v>48</v>
      </c>
    </row>
    <row r="2" spans="1:3" x14ac:dyDescent="0.35">
      <c r="A2">
        <v>2010</v>
      </c>
      <c r="B2">
        <v>1891</v>
      </c>
      <c r="C2">
        <v>342</v>
      </c>
    </row>
    <row r="3" spans="1:3" x14ac:dyDescent="0.35">
      <c r="A3">
        <v>2011</v>
      </c>
      <c r="B3">
        <v>2634</v>
      </c>
      <c r="C3">
        <v>479</v>
      </c>
    </row>
    <row r="4" spans="1:3" x14ac:dyDescent="0.35">
      <c r="A4">
        <v>2012</v>
      </c>
      <c r="B4">
        <v>3229</v>
      </c>
      <c r="C4">
        <v>642</v>
      </c>
    </row>
    <row r="5" spans="1:3" x14ac:dyDescent="0.35">
      <c r="A5">
        <v>2013</v>
      </c>
      <c r="B5">
        <v>4844</v>
      </c>
      <c r="C5">
        <v>818</v>
      </c>
    </row>
    <row r="6" spans="1:3" x14ac:dyDescent="0.35">
      <c r="A6">
        <v>2014</v>
      </c>
      <c r="B6">
        <v>13358</v>
      </c>
      <c r="C6">
        <v>951</v>
      </c>
    </row>
    <row r="7" spans="1:3" x14ac:dyDescent="0.35">
      <c r="A7">
        <v>2015</v>
      </c>
      <c r="B7">
        <v>21213</v>
      </c>
      <c r="C7">
        <v>1208</v>
      </c>
    </row>
    <row r="8" spans="1:3" x14ac:dyDescent="0.35">
      <c r="A8">
        <v>2016</v>
      </c>
      <c r="B8">
        <v>23378</v>
      </c>
      <c r="C8">
        <v>1839</v>
      </c>
    </row>
    <row r="9" spans="1:3" x14ac:dyDescent="0.35">
      <c r="A9">
        <v>2017</v>
      </c>
      <c r="B9">
        <v>26676</v>
      </c>
      <c r="C9">
        <v>2743</v>
      </c>
    </row>
    <row r="10" spans="1:3" x14ac:dyDescent="0.35">
      <c r="A10">
        <v>2018</v>
      </c>
      <c r="B10">
        <v>55334</v>
      </c>
      <c r="C10">
        <v>3251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FF0F0-6B7A-4C92-9883-B79F676957A1}">
  <dimension ref="A1:B10"/>
  <sheetViews>
    <sheetView workbookViewId="0">
      <selection activeCell="F12" sqref="F12"/>
    </sheetView>
  </sheetViews>
  <sheetFormatPr defaultRowHeight="14.5" x14ac:dyDescent="0.35"/>
  <cols>
    <col min="1" max="1" width="24.453125" customWidth="1"/>
  </cols>
  <sheetData>
    <row r="1" spans="1:2" x14ac:dyDescent="0.35">
      <c r="A1">
        <v>2018</v>
      </c>
    </row>
    <row r="2" spans="1:2" x14ac:dyDescent="0.35">
      <c r="A2" t="s">
        <v>49</v>
      </c>
      <c r="B2" t="s">
        <v>51</v>
      </c>
    </row>
    <row r="3" spans="1:2" x14ac:dyDescent="0.35">
      <c r="A3" t="s">
        <v>50</v>
      </c>
      <c r="B3">
        <v>10513.46</v>
      </c>
    </row>
    <row r="4" spans="1:2" x14ac:dyDescent="0.35">
      <c r="A4" t="s">
        <v>52</v>
      </c>
      <c r="B4">
        <v>16600.2</v>
      </c>
    </row>
    <row r="5" spans="1:2" x14ac:dyDescent="0.35">
      <c r="A5" t="s">
        <v>33</v>
      </c>
      <c r="B5">
        <v>12726.7</v>
      </c>
    </row>
    <row r="6" spans="1:2" x14ac:dyDescent="0.35">
      <c r="A6" t="s">
        <v>53</v>
      </c>
      <c r="B6">
        <v>2766.7</v>
      </c>
    </row>
    <row r="7" spans="1:2" x14ac:dyDescent="0.35">
      <c r="A7" t="s">
        <v>54</v>
      </c>
      <c r="B7">
        <v>4426.72</v>
      </c>
    </row>
    <row r="8" spans="1:2" x14ac:dyDescent="0.35">
      <c r="A8" t="s">
        <v>55</v>
      </c>
      <c r="B8">
        <v>1660.02</v>
      </c>
    </row>
    <row r="9" spans="1:2" x14ac:dyDescent="0.35">
      <c r="A9" t="s">
        <v>56</v>
      </c>
      <c r="B9">
        <v>553.34</v>
      </c>
    </row>
    <row r="10" spans="1:2" x14ac:dyDescent="0.35">
      <c r="A10" t="s">
        <v>57</v>
      </c>
      <c r="B10">
        <v>5533.4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603EB-D685-4254-97A7-881AABAD73FF}">
  <dimension ref="A1:A10"/>
  <sheetViews>
    <sheetView workbookViewId="0">
      <selection activeCell="A2" sqref="A2:A10"/>
    </sheetView>
  </sheetViews>
  <sheetFormatPr defaultRowHeight="14.5" x14ac:dyDescent="0.35"/>
  <cols>
    <col min="1" max="1" width="16" customWidth="1"/>
  </cols>
  <sheetData>
    <row r="1" spans="1:1" x14ac:dyDescent="0.35">
      <c r="A1" t="s">
        <v>49</v>
      </c>
    </row>
    <row r="2" spans="1:1" x14ac:dyDescent="0.35">
      <c r="A2" t="s">
        <v>50</v>
      </c>
    </row>
    <row r="3" spans="1:1" x14ac:dyDescent="0.35">
      <c r="A3" t="s">
        <v>58</v>
      </c>
    </row>
    <row r="4" spans="1:1" x14ac:dyDescent="0.35">
      <c r="A4" t="s">
        <v>42</v>
      </c>
    </row>
    <row r="5" spans="1:1" x14ac:dyDescent="0.35">
      <c r="A5" t="s">
        <v>59</v>
      </c>
    </row>
    <row r="6" spans="1:1" x14ac:dyDescent="0.35">
      <c r="A6" t="s">
        <v>54</v>
      </c>
    </row>
    <row r="7" spans="1:1" x14ac:dyDescent="0.35">
      <c r="A7" t="s">
        <v>60</v>
      </c>
    </row>
    <row r="8" spans="1:1" x14ac:dyDescent="0.35">
      <c r="A8" t="s">
        <v>61</v>
      </c>
    </row>
    <row r="9" spans="1:1" x14ac:dyDescent="0.35">
      <c r="A9" t="s">
        <v>62</v>
      </c>
    </row>
    <row r="10" spans="1:1" x14ac:dyDescent="0.35">
      <c r="A10" t="s">
        <v>63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AB7FF-8721-4BF2-8D83-4C598B44DFAE}">
  <dimension ref="A1:B7"/>
  <sheetViews>
    <sheetView workbookViewId="0">
      <selection activeCell="G25" sqref="G25"/>
    </sheetView>
  </sheetViews>
  <sheetFormatPr defaultRowHeight="14.5" x14ac:dyDescent="0.35"/>
  <sheetData>
    <row r="1" spans="1:2" x14ac:dyDescent="0.35">
      <c r="A1" t="s">
        <v>47</v>
      </c>
      <c r="B1" t="s">
        <v>64</v>
      </c>
    </row>
    <row r="2" spans="1:2" x14ac:dyDescent="0.35">
      <c r="A2">
        <v>2013</v>
      </c>
      <c r="B2">
        <v>26</v>
      </c>
    </row>
    <row r="3" spans="1:2" x14ac:dyDescent="0.35">
      <c r="A3">
        <v>2014</v>
      </c>
      <c r="B3">
        <v>42</v>
      </c>
    </row>
    <row r="4" spans="1:2" x14ac:dyDescent="0.35">
      <c r="A4">
        <v>2015</v>
      </c>
      <c r="B4">
        <v>64</v>
      </c>
    </row>
    <row r="5" spans="1:2" x14ac:dyDescent="0.35">
      <c r="A5">
        <v>2016</v>
      </c>
      <c r="B5">
        <v>59</v>
      </c>
    </row>
    <row r="6" spans="1:2" x14ac:dyDescent="0.35">
      <c r="A6">
        <v>2017</v>
      </c>
      <c r="B6">
        <v>22</v>
      </c>
    </row>
    <row r="7" spans="1:2" x14ac:dyDescent="0.35">
      <c r="A7">
        <v>2018</v>
      </c>
      <c r="B7">
        <v>12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477C8-884C-414F-A7B5-4F8DB33F6C71}">
  <dimension ref="A1:D38"/>
  <sheetViews>
    <sheetView topLeftCell="A29" workbookViewId="0">
      <selection activeCell="C42" sqref="C41:C42"/>
    </sheetView>
  </sheetViews>
  <sheetFormatPr defaultRowHeight="14.5" x14ac:dyDescent="0.35"/>
  <cols>
    <col min="1" max="1" width="20.81640625" customWidth="1"/>
  </cols>
  <sheetData>
    <row r="1" spans="1:4" x14ac:dyDescent="0.35">
      <c r="A1" t="s">
        <v>74</v>
      </c>
    </row>
    <row r="2" spans="1:4" x14ac:dyDescent="0.35">
      <c r="B2">
        <v>2016</v>
      </c>
      <c r="C2">
        <v>2017</v>
      </c>
      <c r="D2">
        <v>2018</v>
      </c>
    </row>
    <row r="3" spans="1:4" x14ac:dyDescent="0.35">
      <c r="A3" t="s">
        <v>75</v>
      </c>
      <c r="B3">
        <v>2</v>
      </c>
      <c r="C3">
        <v>4</v>
      </c>
      <c r="D3">
        <v>2</v>
      </c>
    </row>
    <row r="4" spans="1:4" x14ac:dyDescent="0.35">
      <c r="A4" t="s">
        <v>76</v>
      </c>
      <c r="B4">
        <v>1</v>
      </c>
      <c r="C4">
        <v>1</v>
      </c>
      <c r="D4">
        <v>2</v>
      </c>
    </row>
    <row r="5" spans="1:4" x14ac:dyDescent="0.35">
      <c r="A5" t="s">
        <v>77</v>
      </c>
      <c r="B5">
        <f>SUM(B3:B4)</f>
        <v>3</v>
      </c>
      <c r="C5">
        <f t="shared" ref="C5:D5" si="0">SUM(C3:C4)</f>
        <v>5</v>
      </c>
      <c r="D5">
        <f t="shared" si="0"/>
        <v>4</v>
      </c>
    </row>
    <row r="22" spans="1:2" x14ac:dyDescent="0.35">
      <c r="A22" t="s">
        <v>78</v>
      </c>
    </row>
    <row r="23" spans="1:2" x14ac:dyDescent="0.35">
      <c r="A23" t="s">
        <v>33</v>
      </c>
      <c r="B23">
        <v>33</v>
      </c>
    </row>
    <row r="24" spans="1:2" x14ac:dyDescent="0.35">
      <c r="A24" t="s">
        <v>37</v>
      </c>
      <c r="B24">
        <v>25</v>
      </c>
    </row>
    <row r="25" spans="1:2" x14ac:dyDescent="0.35">
      <c r="A25" t="s">
        <v>35</v>
      </c>
      <c r="B25">
        <v>17</v>
      </c>
    </row>
    <row r="26" spans="1:2" x14ac:dyDescent="0.35">
      <c r="A26" t="s">
        <v>79</v>
      </c>
      <c r="B26">
        <v>17</v>
      </c>
    </row>
    <row r="27" spans="1:2" x14ac:dyDescent="0.35">
      <c r="A27" t="s">
        <v>41</v>
      </c>
      <c r="B27">
        <v>8</v>
      </c>
    </row>
    <row r="28" spans="1:2" x14ac:dyDescent="0.35">
      <c r="B28">
        <f>SUM(B23:B27)</f>
        <v>100</v>
      </c>
    </row>
    <row r="37" spans="1:1" x14ac:dyDescent="0.35">
      <c r="A37" t="s">
        <v>73</v>
      </c>
    </row>
    <row r="38" spans="1:1" x14ac:dyDescent="0.35">
      <c r="A38" t="s">
        <v>73</v>
      </c>
    </row>
  </sheetData>
  <pageMargins left="0.7" right="0.7" top="0.75" bottom="0.75" header="0.3" footer="0.3"/>
  <ignoredErrors>
    <ignoredError sqref="B5:D5" formulaRange="1"/>
  </ignoredError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B783E-5D01-4449-A5CB-ECF09903BABC}">
  <dimension ref="A1:F12"/>
  <sheetViews>
    <sheetView workbookViewId="0">
      <selection sqref="A1:F12"/>
    </sheetView>
  </sheetViews>
  <sheetFormatPr defaultRowHeight="14.5" x14ac:dyDescent="0.35"/>
  <cols>
    <col min="1" max="1" width="16.08984375" customWidth="1"/>
    <col min="2" max="2" width="15.54296875" customWidth="1"/>
    <col min="3" max="3" width="17.7265625" customWidth="1"/>
    <col min="4" max="4" width="12.453125" customWidth="1"/>
    <col min="6" max="6" width="17.81640625" customWidth="1"/>
  </cols>
  <sheetData>
    <row r="1" spans="1:6" x14ac:dyDescent="0.35">
      <c r="A1" s="9" t="s">
        <v>99</v>
      </c>
      <c r="B1" s="9"/>
      <c r="C1" s="9"/>
      <c r="D1" s="9"/>
      <c r="E1" s="9"/>
      <c r="F1" s="9"/>
    </row>
    <row r="2" spans="1:6" ht="15" thickBot="1" x14ac:dyDescent="0.4">
      <c r="A2" s="18" t="s">
        <v>80</v>
      </c>
      <c r="B2" s="18" t="s">
        <v>94</v>
      </c>
      <c r="C2" s="18" t="s">
        <v>95</v>
      </c>
      <c r="D2" s="18" t="s">
        <v>2</v>
      </c>
      <c r="E2" s="18" t="s">
        <v>96</v>
      </c>
      <c r="F2" s="18" t="s">
        <v>97</v>
      </c>
    </row>
    <row r="3" spans="1:6" x14ac:dyDescent="0.35">
      <c r="A3" s="18" t="s">
        <v>81</v>
      </c>
      <c r="B3" s="23" t="s">
        <v>91</v>
      </c>
      <c r="C3" s="24" t="s">
        <v>93</v>
      </c>
      <c r="D3" s="24" t="s">
        <v>93</v>
      </c>
      <c r="E3" s="25" t="s">
        <v>92</v>
      </c>
      <c r="F3" s="26" t="s">
        <v>93</v>
      </c>
    </row>
    <row r="4" spans="1:6" x14ac:dyDescent="0.35">
      <c r="A4" s="18" t="s">
        <v>82</v>
      </c>
      <c r="B4" s="27" t="s">
        <v>93</v>
      </c>
      <c r="C4" s="19" t="s">
        <v>91</v>
      </c>
      <c r="D4" s="19" t="s">
        <v>91</v>
      </c>
      <c r="E4" s="22" t="s">
        <v>98</v>
      </c>
      <c r="F4" s="28" t="s">
        <v>93</v>
      </c>
    </row>
    <row r="5" spans="1:6" x14ac:dyDescent="0.35">
      <c r="A5" s="18" t="s">
        <v>83</v>
      </c>
      <c r="B5" s="29" t="s">
        <v>92</v>
      </c>
      <c r="C5" s="22" t="s">
        <v>98</v>
      </c>
      <c r="D5" s="19" t="s">
        <v>91</v>
      </c>
      <c r="E5" s="22" t="s">
        <v>98</v>
      </c>
      <c r="F5" s="30" t="s">
        <v>98</v>
      </c>
    </row>
    <row r="6" spans="1:6" x14ac:dyDescent="0.35">
      <c r="A6" s="18" t="s">
        <v>84</v>
      </c>
      <c r="B6" s="27" t="s">
        <v>93</v>
      </c>
      <c r="C6" s="21" t="s">
        <v>92</v>
      </c>
      <c r="D6" s="21" t="s">
        <v>92</v>
      </c>
      <c r="E6" s="22" t="s">
        <v>98</v>
      </c>
      <c r="F6" s="28" t="s">
        <v>93</v>
      </c>
    </row>
    <row r="7" spans="1:6" x14ac:dyDescent="0.35">
      <c r="A7" s="18" t="s">
        <v>85</v>
      </c>
      <c r="B7" s="27" t="s">
        <v>93</v>
      </c>
      <c r="C7" s="20" t="s">
        <v>93</v>
      </c>
      <c r="D7" s="21" t="s">
        <v>92</v>
      </c>
      <c r="E7" s="22" t="s">
        <v>98</v>
      </c>
      <c r="F7" s="31" t="s">
        <v>92</v>
      </c>
    </row>
    <row r="8" spans="1:6" x14ac:dyDescent="0.35">
      <c r="A8" s="18" t="s">
        <v>86</v>
      </c>
      <c r="B8" s="29" t="s">
        <v>92</v>
      </c>
      <c r="C8" s="21" t="s">
        <v>92</v>
      </c>
      <c r="D8" s="21" t="s">
        <v>92</v>
      </c>
      <c r="E8" s="22" t="s">
        <v>98</v>
      </c>
      <c r="F8" s="31" t="s">
        <v>92</v>
      </c>
    </row>
    <row r="9" spans="1:6" x14ac:dyDescent="0.35">
      <c r="A9" s="18" t="s">
        <v>87</v>
      </c>
      <c r="B9" s="27" t="s">
        <v>93</v>
      </c>
      <c r="C9" s="22" t="s">
        <v>98</v>
      </c>
      <c r="D9" s="22" t="s">
        <v>98</v>
      </c>
      <c r="E9" s="22" t="s">
        <v>98</v>
      </c>
      <c r="F9" s="30" t="s">
        <v>98</v>
      </c>
    </row>
    <row r="10" spans="1:6" x14ac:dyDescent="0.35">
      <c r="A10" s="18" t="s">
        <v>88</v>
      </c>
      <c r="B10" s="29" t="s">
        <v>92</v>
      </c>
      <c r="C10" s="22" t="s">
        <v>98</v>
      </c>
      <c r="D10" s="20" t="s">
        <v>93</v>
      </c>
      <c r="E10" s="22" t="s">
        <v>98</v>
      </c>
      <c r="F10" s="30" t="s">
        <v>98</v>
      </c>
    </row>
    <row r="11" spans="1:6" x14ac:dyDescent="0.35">
      <c r="A11" s="18" t="s">
        <v>89</v>
      </c>
      <c r="B11" s="29" t="s">
        <v>92</v>
      </c>
      <c r="C11" s="21" t="s">
        <v>92</v>
      </c>
      <c r="D11" s="20" t="s">
        <v>93</v>
      </c>
      <c r="E11" s="22" t="s">
        <v>98</v>
      </c>
      <c r="F11" s="30" t="s">
        <v>98</v>
      </c>
    </row>
    <row r="12" spans="1:6" ht="15" thickBot="1" x14ac:dyDescent="0.4">
      <c r="A12" s="18" t="s">
        <v>90</v>
      </c>
      <c r="B12" s="32" t="s">
        <v>93</v>
      </c>
      <c r="C12" s="33" t="s">
        <v>92</v>
      </c>
      <c r="D12" s="34" t="s">
        <v>93</v>
      </c>
      <c r="E12" s="33" t="s">
        <v>92</v>
      </c>
      <c r="F12" s="35" t="s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C042F-1887-4E2A-9CB6-92F7EB533C74}">
  <dimension ref="A1:C8"/>
  <sheetViews>
    <sheetView tabSelected="1" workbookViewId="0">
      <selection activeCell="P19" sqref="P19"/>
    </sheetView>
  </sheetViews>
  <sheetFormatPr defaultRowHeight="14.5" x14ac:dyDescent="0.35"/>
  <cols>
    <col min="2" max="2" width="11.6328125" customWidth="1"/>
  </cols>
  <sheetData>
    <row r="1" spans="1:3" x14ac:dyDescent="0.35">
      <c r="A1" t="s">
        <v>100</v>
      </c>
    </row>
    <row r="2" spans="1:3" x14ac:dyDescent="0.35">
      <c r="A2" t="s">
        <v>47</v>
      </c>
      <c r="B2" t="s">
        <v>2</v>
      </c>
      <c r="C2" t="s">
        <v>101</v>
      </c>
    </row>
    <row r="3" spans="1:3" x14ac:dyDescent="0.35">
      <c r="A3">
        <v>2013</v>
      </c>
      <c r="B3">
        <v>18.899999999999999</v>
      </c>
      <c r="C3">
        <v>1132</v>
      </c>
    </row>
    <row r="4" spans="1:3" x14ac:dyDescent="0.35">
      <c r="A4">
        <v>2014</v>
      </c>
      <c r="B4">
        <v>45.4</v>
      </c>
      <c r="C4">
        <v>1543</v>
      </c>
    </row>
    <row r="5" spans="1:3" x14ac:dyDescent="0.35">
      <c r="A5">
        <v>2015</v>
      </c>
      <c r="B5">
        <v>67.099999999999994</v>
      </c>
      <c r="C5">
        <v>1925</v>
      </c>
    </row>
    <row r="6" spans="1:3" x14ac:dyDescent="0.35">
      <c r="A6">
        <v>2016</v>
      </c>
      <c r="B6">
        <v>63.4</v>
      </c>
      <c r="C6">
        <v>1893</v>
      </c>
    </row>
    <row r="7" spans="1:3" x14ac:dyDescent="0.35">
      <c r="A7">
        <v>2017</v>
      </c>
      <c r="B7">
        <v>50.8</v>
      </c>
      <c r="C7">
        <v>2165</v>
      </c>
    </row>
    <row r="8" spans="1:3" x14ac:dyDescent="0.35">
      <c r="A8">
        <v>2018</v>
      </c>
      <c r="B8">
        <v>111.8</v>
      </c>
      <c r="C8">
        <v>2196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Volume</vt:lpstr>
      <vt:lpstr>FinTech segment</vt:lpstr>
      <vt:lpstr>Adoptability</vt:lpstr>
      <vt:lpstr>Cross seg Coop</vt:lpstr>
      <vt:lpstr>Global Fintech Financing</vt:lpstr>
      <vt:lpstr>Financing by product</vt:lpstr>
      <vt:lpstr>Activity</vt:lpstr>
      <vt:lpstr>New Fintech</vt:lpstr>
      <vt:lpstr>Failure</vt:lpstr>
      <vt:lpstr>Response</vt:lpstr>
      <vt:lpstr>VC 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 CHOUDHURY</dc:creator>
  <cp:lastModifiedBy>RIK CHOUDHURY</cp:lastModifiedBy>
  <dcterms:created xsi:type="dcterms:W3CDTF">2019-06-13T18:03:20Z</dcterms:created>
  <dcterms:modified xsi:type="dcterms:W3CDTF">2019-06-21T10:55:36Z</dcterms:modified>
</cp:coreProperties>
</file>