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80ceca6f18c6644/Current Activities/"/>
    </mc:Choice>
  </mc:AlternateContent>
  <xr:revisionPtr revIDLastSave="0" documentId="8_{69854A86-1889-4217-A1B7-B6F976BCA4CC}" xr6:coauthVersionLast="47" xr6:coauthVersionMax="47" xr10:uidLastSave="{00000000-0000-0000-0000-000000000000}"/>
  <bookViews>
    <workbookView xWindow="-110" yWindow="-110" windowWidth="19420" windowHeight="11020" firstSheet="1" activeTab="1" xr2:uid="{81F4328E-D308-474D-B6EB-022F0B91D583}"/>
  </bookViews>
  <sheets>
    <sheet name="Sheet1" sheetId="1" r:id="rId1"/>
    <sheet name="Sheet2" sheetId="2" r:id="rId2"/>
  </sheets>
  <externalReferences>
    <externalReference r:id="rId3"/>
  </externalReferences>
  <definedNames>
    <definedName name="_xlchart.v1.0" hidden="1">'[1]1. SETUP'!$D$8:$D$22</definedName>
    <definedName name="_xlchart.v1.1" hidden="1">'[1]1. SETUP'!$F$8:$F$22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7" i="1" l="1"/>
  <c r="F37" i="1" s="1"/>
  <c r="E36" i="1"/>
  <c r="F36" i="1" s="1"/>
  <c r="E35" i="1"/>
  <c r="F35" i="1" s="1"/>
  <c r="E34" i="1"/>
  <c r="F34" i="1" s="1"/>
  <c r="B34" i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G7" i="1" s="1"/>
  <c r="H8" i="1" s="1"/>
  <c r="E4" i="1"/>
  <c r="H9" i="1" l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</calcChain>
</file>

<file path=xl/sharedStrings.xml><?xml version="1.0" encoding="utf-8"?>
<sst xmlns="http://schemas.openxmlformats.org/spreadsheetml/2006/main" count="126" uniqueCount="63">
  <si>
    <t>Portfolio Companies</t>
  </si>
  <si>
    <t>Nr</t>
  </si>
  <si>
    <t>Company</t>
  </si>
  <si>
    <t>ABBR.</t>
  </si>
  <si>
    <t>STRUCTURE</t>
  </si>
  <si>
    <t>Investment</t>
  </si>
  <si>
    <t>Fresenius Medical Care</t>
  </si>
  <si>
    <t>DTE</t>
  </si>
  <si>
    <t>Vonovia</t>
  </si>
  <si>
    <t>WDI</t>
  </si>
  <si>
    <t>Beiersdorf</t>
  </si>
  <si>
    <t>BEI</t>
  </si>
  <si>
    <t>Fresenius</t>
  </si>
  <si>
    <t>EOAN</t>
  </si>
  <si>
    <t>Deutsche Lufthansa</t>
  </si>
  <si>
    <t>MUV2</t>
  </si>
  <si>
    <t>Continental</t>
  </si>
  <si>
    <t>CON</t>
  </si>
  <si>
    <t>Siemens</t>
  </si>
  <si>
    <t>TKA</t>
  </si>
  <si>
    <t>Deutsche Post</t>
  </si>
  <si>
    <t>LHA</t>
  </si>
  <si>
    <t>Munich Re</t>
  </si>
  <si>
    <t>RWE</t>
  </si>
  <si>
    <t>Allianz</t>
  </si>
  <si>
    <t>ALV</t>
  </si>
  <si>
    <t>Merck</t>
  </si>
  <si>
    <t>LIN</t>
  </si>
  <si>
    <t>Adidas</t>
  </si>
  <si>
    <t>ADS</t>
  </si>
  <si>
    <t>HeidelbergCement</t>
  </si>
  <si>
    <t>FRE</t>
  </si>
  <si>
    <t>Henkel</t>
  </si>
  <si>
    <t>FME</t>
  </si>
  <si>
    <t>Infineon Technologies</t>
  </si>
  <si>
    <t>HEI</t>
  </si>
  <si>
    <t>Bayer</t>
  </si>
  <si>
    <t>BAYN</t>
  </si>
  <si>
    <t>Deutsche Börse</t>
  </si>
  <si>
    <t>DB1</t>
  </si>
  <si>
    <t>Deutsche Telekom</t>
  </si>
  <si>
    <t>DPW</t>
  </si>
  <si>
    <t>Linde</t>
  </si>
  <si>
    <t>HEN3</t>
  </si>
  <si>
    <t>SAP</t>
  </si>
  <si>
    <t>SIE</t>
  </si>
  <si>
    <t>BMW</t>
  </si>
  <si>
    <t>BASF</t>
  </si>
  <si>
    <t>BAS</t>
  </si>
  <si>
    <t>Covestro</t>
  </si>
  <si>
    <t>1COV</t>
  </si>
  <si>
    <t>Daimler</t>
  </si>
  <si>
    <t>DAI</t>
  </si>
  <si>
    <t>Deutsche Bank</t>
  </si>
  <si>
    <t>DBK</t>
  </si>
  <si>
    <t>E.ON</t>
  </si>
  <si>
    <t>IFX</t>
  </si>
  <si>
    <t>Wirecard</t>
  </si>
  <si>
    <t>MRK</t>
  </si>
  <si>
    <t>ThyssenKrupp</t>
  </si>
  <si>
    <t>VOW3</t>
  </si>
  <si>
    <t>Volkswagen Group</t>
  </si>
  <si>
    <t>VNA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</si>
</sst>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&quot;€&quot;"/>
    <numFmt numFmtId="165" formatCode="0.0%"/>
  </numFmts>
  <fonts count="6">
    <font>
      <sz val="13"/>
      <color theme="1"/>
      <name val="CorporateS-Ligh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indexed="64"/>
      </right>
      <top style="thin">
        <color indexed="64"/>
      </top>
      <bottom style="double">
        <color auto="1"/>
      </bottom>
      <diagonal/>
    </border>
    <border>
      <left style="thin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theme="0" tint="-0.14996795556505021"/>
      </right>
      <top style="hair">
        <color theme="0" tint="-0.1499679555650502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1" fillId="0" borderId="0" xfId="1"/>
    <xf numFmtId="9" fontId="1" fillId="0" borderId="0" xfId="1" applyNumberFormat="1"/>
    <xf numFmtId="0" fontId="2" fillId="0" borderId="0" xfId="1" applyFont="1"/>
    <xf numFmtId="0" fontId="3" fillId="0" borderId="1" xfId="1" applyFont="1" applyBorder="1"/>
    <xf numFmtId="0" fontId="3" fillId="0" borderId="2" xfId="1" applyFont="1" applyBorder="1"/>
    <xf numFmtId="0" fontId="3" fillId="0" borderId="3" xfId="1" applyFont="1" applyBorder="1"/>
    <xf numFmtId="164" fontId="1" fillId="0" borderId="0" xfId="1" applyNumberFormat="1"/>
    <xf numFmtId="0" fontId="4" fillId="0" borderId="4" xfId="1" applyFont="1" applyBorder="1"/>
    <xf numFmtId="0" fontId="4" fillId="0" borderId="5" xfId="1" applyFont="1" applyBorder="1"/>
    <xf numFmtId="0" fontId="1" fillId="0" borderId="5" xfId="1" applyBorder="1"/>
    <xf numFmtId="9" fontId="1" fillId="0" borderId="6" xfId="1" applyNumberFormat="1" applyBorder="1"/>
    <xf numFmtId="165" fontId="1" fillId="0" borderId="6" xfId="1" applyNumberFormat="1" applyBorder="1"/>
    <xf numFmtId="0" fontId="4" fillId="0" borderId="0" xfId="1" applyFont="1"/>
    <xf numFmtId="0" fontId="4" fillId="0" borderId="7" xfId="1" applyFont="1" applyBorder="1"/>
    <xf numFmtId="0" fontId="1" fillId="0" borderId="8" xfId="1" applyBorder="1"/>
    <xf numFmtId="0" fontId="4" fillId="0" borderId="9" xfId="1" applyFont="1" applyBorder="1"/>
    <xf numFmtId="0" fontId="4" fillId="0" borderId="10" xfId="1" applyFont="1" applyBorder="1"/>
    <xf numFmtId="9" fontId="1" fillId="0" borderId="11" xfId="1" applyNumberFormat="1" applyBorder="1"/>
    <xf numFmtId="165" fontId="1" fillId="0" borderId="0" xfId="1" applyNumberFormat="1"/>
    <xf numFmtId="0" fontId="5" fillId="0" borderId="12" xfId="0" applyFont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0" fontId="0" fillId="0" borderId="13" xfId="0" applyBorder="1" applyAlignment="1">
      <alignment vertical="center"/>
    </xf>
  </cellXfs>
  <cellStyles count="2">
    <cellStyle name="Normal" xfId="0" builtinId="0"/>
    <cellStyle name="Normal 2" xfId="1" xr:uid="{D04B6249-7125-6B4F-A7E9-43747ED3E966}"/>
  </cellStyles>
  <dxfs count="8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lightUp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lightUp"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'[1]1. SETUP'!$E$7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'[1]1. SETUP'!$D$8:$D$37</c:f>
              <c:strCache>
                <c:ptCount val="30"/>
                <c:pt idx="0">
                  <c:v>#REF!</c:v>
                </c:pt>
                <c:pt idx="1">
                  <c:v>#REF!</c:v>
                </c:pt>
                <c:pt idx="2">
                  <c:v>#REF!</c:v>
                </c:pt>
                <c:pt idx="3">
                  <c:v>#REF!</c:v>
                </c:pt>
                <c:pt idx="4">
                  <c:v>#REF!</c:v>
                </c:pt>
                <c:pt idx="5">
                  <c:v>#REF!</c:v>
                </c:pt>
                <c:pt idx="6">
                  <c:v>#REF!</c:v>
                </c:pt>
                <c:pt idx="7">
                  <c:v>#REF!</c:v>
                </c:pt>
                <c:pt idx="8">
                  <c:v>#REF!</c:v>
                </c:pt>
                <c:pt idx="9">
                  <c:v>#REF!</c:v>
                </c:pt>
                <c:pt idx="10">
                  <c:v>#REF!</c:v>
                </c:pt>
                <c:pt idx="11">
                  <c:v>#REF!</c:v>
                </c:pt>
                <c:pt idx="12">
                  <c:v>#REF!</c:v>
                </c:pt>
                <c:pt idx="13">
                  <c:v>#REF!</c:v>
                </c:pt>
                <c:pt idx="14">
                  <c:v>#REF!</c:v>
                </c:pt>
                <c:pt idx="15">
                  <c:v>#REF!</c:v>
                </c:pt>
                <c:pt idx="16">
                  <c:v>#REF!</c:v>
                </c:pt>
                <c:pt idx="17">
                  <c:v>#REF!</c:v>
                </c:pt>
                <c:pt idx="18">
                  <c:v>#REF!</c:v>
                </c:pt>
                <c:pt idx="19">
                  <c:v>#REF!</c:v>
                </c:pt>
                <c:pt idx="20">
                  <c:v>#REF!</c:v>
                </c:pt>
                <c:pt idx="21">
                  <c:v>#REF!</c:v>
                </c:pt>
                <c:pt idx="22">
                  <c:v>#REF!</c:v>
                </c:pt>
                <c:pt idx="23">
                  <c:v>#REF!</c:v>
                </c:pt>
                <c:pt idx="24">
                  <c:v>#REF!</c:v>
                </c:pt>
                <c:pt idx="25">
                  <c:v>#REF!</c:v>
                </c:pt>
                <c:pt idx="26">
                  <c:v>#REF!</c:v>
                </c:pt>
                <c:pt idx="27">
                  <c:v>#REF!</c:v>
                </c:pt>
                <c:pt idx="28">
                  <c:v>#REF!</c:v>
                </c:pt>
                <c:pt idx="29">
                  <c:v>#REF!</c:v>
                </c:pt>
              </c:strCache>
            </c:strRef>
          </c:cat>
          <c:val>
            <c:numRef>
              <c:f>'[1]1. SETUP'!$E$8:$E$37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0-B762-974D-BD85-F64A66D75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94124080"/>
        <c:axId val="-1473575776"/>
      </c:barChart>
      <c:catAx>
        <c:axId val="-149412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3575776"/>
        <c:crosses val="autoZero"/>
        <c:auto val="1"/>
        <c:lblAlgn val="ctr"/>
        <c:lblOffset val="100"/>
        <c:noMultiLvlLbl val="0"/>
      </c:catAx>
      <c:valAx>
        <c:axId val="-14735757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14941240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'[1]1. SETUP'!$E$7</c:f>
              <c:strCache>
                <c:ptCount val="1"/>
                <c:pt idx="0">
                  <c:v>#REF!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84D-1444-8E36-E54FF960B89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84D-1444-8E36-E54FF960B89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84D-1444-8E36-E54FF960B89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84D-1444-8E36-E54FF960B89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84D-1444-8E36-E54FF960B89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84D-1444-8E36-E54FF960B89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84D-1444-8E36-E54FF960B89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84D-1444-8E36-E54FF960B89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84D-1444-8E36-E54FF960B89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84D-1444-8E36-E54FF960B89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84D-1444-8E36-E54FF960B89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D84D-1444-8E36-E54FF960B89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D84D-1444-8E36-E54FF960B89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D84D-1444-8E36-E54FF960B89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D84D-1444-8E36-E54FF960B89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D84D-1444-8E36-E54FF960B89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D84D-1444-8E36-E54FF960B897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D84D-1444-8E36-E54FF960B89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D84D-1444-8E36-E54FF960B897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D84D-1444-8E36-E54FF960B897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D84D-1444-8E36-E54FF960B897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D84D-1444-8E36-E54FF960B897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D84D-1444-8E36-E54FF960B897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D84D-1444-8E36-E54FF960B897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D84D-1444-8E36-E54FF960B897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D84D-1444-8E36-E54FF960B897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D84D-1444-8E36-E54FF960B897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D84D-1444-8E36-E54FF960B897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D84D-1444-8E36-E54FF960B897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D84D-1444-8E36-E54FF960B897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D84D-1444-8E36-E54FF960B897}"/>
                </c:ext>
              </c:extLst>
            </c:dLbl>
            <c:dLbl>
              <c:idx val="3"/>
              <c:layout>
                <c:manualLayout>
                  <c:x val="-5.3919578955931427E-2"/>
                  <c:y val="-2.78538553071266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84D-1444-8E36-E54FF960B897}"/>
                </c:ext>
              </c:extLst>
            </c:dLbl>
            <c:dLbl>
              <c:idx val="4"/>
              <c:layout>
                <c:manualLayout>
                  <c:x val="-2.7460376709368756E-2"/>
                  <c:y val="-1.352669718765394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5723760585841704E-2"/>
                      <c:h val="7.745801114861161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D84D-1444-8E36-E54FF960B897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84D-1444-8E36-E54FF960B897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84D-1444-8E36-E54FF960B897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D84D-1444-8E36-E54FF960B897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D84D-1444-8E36-E54FF960B897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D84D-1444-8E36-E54FF960B897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D84D-1444-8E36-E54FF960B897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D84D-1444-8E36-E54FF960B897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D84D-1444-8E36-E54FF960B897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D84D-1444-8E36-E54FF960B897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D84D-1444-8E36-E54FF960B897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D84D-1444-8E36-E54FF960B897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D84D-1444-8E36-E54FF960B897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D84D-1444-8E36-E54FF960B897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D84D-1444-8E36-E54FF960B897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D84D-1444-8E36-E54FF960B897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D84D-1444-8E36-E54FF960B897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D84D-1444-8E36-E54FF960B897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D84D-1444-8E36-E54FF960B897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D84D-1444-8E36-E54FF960B897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D84D-1444-8E36-E54FF960B8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'[1]1. SETUP'!$D$8:$D$37</c:f>
              <c:strCache>
                <c:ptCount val="30"/>
                <c:pt idx="0">
                  <c:v>#REF!</c:v>
                </c:pt>
                <c:pt idx="1">
                  <c:v>#REF!</c:v>
                </c:pt>
                <c:pt idx="2">
                  <c:v>#REF!</c:v>
                </c:pt>
                <c:pt idx="3">
                  <c:v>#REF!</c:v>
                </c:pt>
                <c:pt idx="4">
                  <c:v>#REF!</c:v>
                </c:pt>
                <c:pt idx="5">
                  <c:v>#REF!</c:v>
                </c:pt>
                <c:pt idx="6">
                  <c:v>#REF!</c:v>
                </c:pt>
                <c:pt idx="7">
                  <c:v>#REF!</c:v>
                </c:pt>
                <c:pt idx="8">
                  <c:v>#REF!</c:v>
                </c:pt>
                <c:pt idx="9">
                  <c:v>#REF!</c:v>
                </c:pt>
                <c:pt idx="10">
                  <c:v>#REF!</c:v>
                </c:pt>
                <c:pt idx="11">
                  <c:v>#REF!</c:v>
                </c:pt>
                <c:pt idx="12">
                  <c:v>#REF!</c:v>
                </c:pt>
                <c:pt idx="13">
                  <c:v>#REF!</c:v>
                </c:pt>
                <c:pt idx="14">
                  <c:v>#REF!</c:v>
                </c:pt>
                <c:pt idx="15">
                  <c:v>#REF!</c:v>
                </c:pt>
                <c:pt idx="16">
                  <c:v>#REF!</c:v>
                </c:pt>
                <c:pt idx="17">
                  <c:v>#REF!</c:v>
                </c:pt>
                <c:pt idx="18">
                  <c:v>#REF!</c:v>
                </c:pt>
                <c:pt idx="19">
                  <c:v>#REF!</c:v>
                </c:pt>
                <c:pt idx="20">
                  <c:v>#REF!</c:v>
                </c:pt>
                <c:pt idx="21">
                  <c:v>#REF!</c:v>
                </c:pt>
                <c:pt idx="22">
                  <c:v>#REF!</c:v>
                </c:pt>
                <c:pt idx="23">
                  <c:v>#REF!</c:v>
                </c:pt>
                <c:pt idx="24">
                  <c:v>#REF!</c:v>
                </c:pt>
                <c:pt idx="25">
                  <c:v>#REF!</c:v>
                </c:pt>
                <c:pt idx="26">
                  <c:v>#REF!</c:v>
                </c:pt>
                <c:pt idx="27">
                  <c:v>#REF!</c:v>
                </c:pt>
                <c:pt idx="28">
                  <c:v>#REF!</c:v>
                </c:pt>
                <c:pt idx="29">
                  <c:v>#REF!</c:v>
                </c:pt>
              </c:strCache>
            </c:strRef>
          </c:cat>
          <c:val>
            <c:numRef>
              <c:f>'[1]1. SETUP'!$E$8:$E$37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3C-D84D-1444-8E36-E54FF960B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87.2%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87.2%</a:t>
          </a:r>
        </a:p>
      </cx:txPr>
    </cx:title>
    <cx:plotArea>
      <cx:plotAreaRegion>
        <cx:series layoutId="waterfall" uniqueId="{87133BE2-7C01-C745-821C-5397B518E160}">
          <cx:dataLabels pos="outEnd">
            <cx:numFmt formatCode="#" sourceLinked="0"/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>
                    <a:latin typeface="+mj-lt"/>
                  </a:defRPr>
                </a:pPr>
                <a:endParaRPr lang="en-US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lt"/>
                </a:endParaRPr>
              </a:p>
            </cx:txPr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900" b="0"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endParaRPr>
          </a:p>
        </cx:txPr>
      </cx:axis>
      <cx:axis id="1">
        <cx:valScaling/>
        <cx:units unit="thousands">
          <cx:unitsLabel>
            <cx:tx>
              <cx:txData>
                <cx:v>Thousands</cx:v>
              </cx:txData>
            </cx:tx>
            <cx:txPr>
              <a:bodyPr vertOverflow="overflow" horzOverflow="overflow" wrap="square" lIns="0" tIns="0" rIns="0" bIns="0"/>
              <a:lstStyle/>
              <a:p>
                <a:pPr algn="ctr" rtl="0">
                  <a:defRPr sz="900" b="0">
                    <a:solidFill>
                      <a:srgbClr val="7F7F7F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r>
                  <a:rPr lang="en-US"/>
                  <a:t>Thousands</a:t>
                </a:r>
              </a:p>
            </cx:txPr>
          </cx:unitsLabel>
        </cx:units>
        <cx:majorGridlines/>
        <cx:tickLabels/>
        <cx:numFmt formatCode="#.0" sourceLinked="0"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156366</xdr:colOff>
      <xdr:row>1</xdr:row>
      <xdr:rowOff>178129</xdr:rowOff>
    </xdr:from>
    <xdr:to>
      <xdr:col>18</xdr:col>
      <xdr:colOff>640559</xdr:colOff>
      <xdr:row>20</xdr:row>
      <xdr:rowOff>72888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710107-1211-2946-9EF0-D0B932E78A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601579</xdr:colOff>
      <xdr:row>25</xdr:row>
      <xdr:rowOff>47743</xdr:rowOff>
    </xdr:from>
    <xdr:to>
      <xdr:col>13</xdr:col>
      <xdr:colOff>365760</xdr:colOff>
      <xdr:row>41</xdr:row>
      <xdr:rowOff>132079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272D60-67D0-EE4D-A178-263DC4616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734657</xdr:colOff>
      <xdr:row>26</xdr:row>
      <xdr:rowOff>165996</xdr:rowOff>
    </xdr:from>
    <xdr:to>
      <xdr:col>13</xdr:col>
      <xdr:colOff>350918</xdr:colOff>
      <xdr:row>47</xdr:row>
      <xdr:rowOff>62847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8481E8EB-0E2B-6F40-9BCF-DC1FABA8CF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oah.m.farahdi\Documents\IUBH\DAX30_SS2019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. SETUP"/>
      <sheetName val="2. MODEL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89741-4D73-444B-8F37-25BD707BFFD2}">
  <dimension ref="B3:H45"/>
  <sheetViews>
    <sheetView workbookViewId="0">
      <selection sqref="A1:XFD1048576"/>
    </sheetView>
  </sheetViews>
  <sheetFormatPr defaultColWidth="10.6640625" defaultRowHeight="14.45"/>
  <cols>
    <col min="1" max="1" width="4.33203125" style="1" customWidth="1"/>
    <col min="2" max="2" width="4.6640625" style="1" customWidth="1"/>
    <col min="3" max="3" width="24" style="1" bestFit="1" customWidth="1"/>
    <col min="4" max="5" width="10.6640625" style="1"/>
    <col min="6" max="6" width="11.33203125" style="1" customWidth="1"/>
    <col min="7" max="16384" width="10.6640625" style="1"/>
  </cols>
  <sheetData>
    <row r="3" spans="2:8">
      <c r="E3" s="1">
        <v>1000000</v>
      </c>
    </row>
    <row r="4" spans="2:8">
      <c r="E4" s="2" t="e">
        <f>'[1]2. MODEL'!AB3</f>
        <v>#REF!</v>
      </c>
    </row>
    <row r="5" spans="2:8" ht="15.6">
      <c r="C5" s="3" t="s">
        <v>0</v>
      </c>
    </row>
    <row r="7" spans="2:8" ht="15" thickBot="1">
      <c r="B7" s="4" t="s">
        <v>1</v>
      </c>
      <c r="C7" s="5" t="s">
        <v>2</v>
      </c>
      <c r="D7" s="5" t="s">
        <v>3</v>
      </c>
      <c r="E7" s="6" t="s">
        <v>4</v>
      </c>
      <c r="F7" s="6" t="s">
        <v>5</v>
      </c>
      <c r="G7" s="7" t="e">
        <f>F8</f>
        <v>#REF!</v>
      </c>
    </row>
    <row r="8" spans="2:8" ht="15" thickTop="1">
      <c r="B8" s="8">
        <v>14</v>
      </c>
      <c r="C8" s="9" t="s">
        <v>6</v>
      </c>
      <c r="D8" s="10" t="s">
        <v>7</v>
      </c>
      <c r="E8" s="11" t="e">
        <f>'[1]2. MODEL'!F21</f>
        <v>#REF!</v>
      </c>
      <c r="F8" s="7" t="e">
        <f t="shared" ref="F8:F37" si="0">E8*$E$3</f>
        <v>#REF!</v>
      </c>
      <c r="H8" s="7" t="e">
        <f>G7+F9</f>
        <v>#REF!</v>
      </c>
    </row>
    <row r="9" spans="2:8">
      <c r="B9" s="8">
        <v>29</v>
      </c>
      <c r="C9" s="9" t="s">
        <v>8</v>
      </c>
      <c r="D9" s="10" t="s">
        <v>9</v>
      </c>
      <c r="E9" s="11" t="e">
        <f>'[1]2. MODEL'!F36</f>
        <v>#REF!</v>
      </c>
      <c r="F9" s="7" t="e">
        <f t="shared" si="0"/>
        <v>#REF!</v>
      </c>
      <c r="H9" s="7" t="e">
        <f t="shared" ref="H9:H21" si="1">H8+F10</f>
        <v>#REF!</v>
      </c>
    </row>
    <row r="10" spans="2:8">
      <c r="B10" s="8">
        <v>5</v>
      </c>
      <c r="C10" s="9" t="s">
        <v>10</v>
      </c>
      <c r="D10" s="9" t="s">
        <v>11</v>
      </c>
      <c r="E10" s="12" t="e">
        <f>'[1]2. MODEL'!F12</f>
        <v>#REF!</v>
      </c>
      <c r="F10" s="7" t="e">
        <f t="shared" si="0"/>
        <v>#REF!</v>
      </c>
      <c r="H10" s="7" t="e">
        <f t="shared" si="1"/>
        <v>#REF!</v>
      </c>
    </row>
    <row r="11" spans="2:8">
      <c r="B11" s="8">
        <v>15</v>
      </c>
      <c r="C11" s="9" t="s">
        <v>12</v>
      </c>
      <c r="D11" s="10" t="s">
        <v>13</v>
      </c>
      <c r="E11" s="11" t="e">
        <f>'[1]2. MODEL'!F22</f>
        <v>#REF!</v>
      </c>
      <c r="F11" s="7" t="e">
        <f t="shared" si="0"/>
        <v>#REF!</v>
      </c>
      <c r="H11" s="7" t="e">
        <f t="shared" si="1"/>
        <v>#REF!</v>
      </c>
    </row>
    <row r="12" spans="2:8">
      <c r="B12" s="8">
        <v>22</v>
      </c>
      <c r="C12" s="9" t="s">
        <v>14</v>
      </c>
      <c r="D12" s="9" t="s">
        <v>15</v>
      </c>
      <c r="E12" s="12" t="e">
        <f>'[1]2. MODEL'!F29</f>
        <v>#REF!</v>
      </c>
      <c r="F12" s="7" t="e">
        <f t="shared" si="0"/>
        <v>#REF!</v>
      </c>
      <c r="H12" s="7" t="e">
        <f t="shared" si="1"/>
        <v>#REF!</v>
      </c>
    </row>
    <row r="13" spans="2:8">
      <c r="B13" s="8">
        <v>7</v>
      </c>
      <c r="C13" s="9" t="s">
        <v>16</v>
      </c>
      <c r="D13" s="10" t="s">
        <v>17</v>
      </c>
      <c r="E13" s="11" t="e">
        <f>'[1]2. MODEL'!F14</f>
        <v>#REF!</v>
      </c>
      <c r="F13" s="7" t="e">
        <f t="shared" si="0"/>
        <v>#REF!</v>
      </c>
      <c r="H13" s="7" t="e">
        <f t="shared" si="1"/>
        <v>#REF!</v>
      </c>
    </row>
    <row r="14" spans="2:8">
      <c r="B14" s="8">
        <v>26</v>
      </c>
      <c r="C14" s="9" t="s">
        <v>18</v>
      </c>
      <c r="D14" s="10" t="s">
        <v>19</v>
      </c>
      <c r="E14" s="11" t="e">
        <f>'[1]2. MODEL'!F33</f>
        <v>#REF!</v>
      </c>
      <c r="F14" s="7" t="e">
        <f t="shared" si="0"/>
        <v>#REF!</v>
      </c>
      <c r="H14" s="7" t="e">
        <f t="shared" si="1"/>
        <v>#REF!</v>
      </c>
    </row>
    <row r="15" spans="2:8">
      <c r="B15" s="8">
        <v>12</v>
      </c>
      <c r="C15" s="9" t="s">
        <v>20</v>
      </c>
      <c r="D15" s="9" t="s">
        <v>21</v>
      </c>
      <c r="E15" s="12" t="e">
        <f>'[1]2. MODEL'!F19</f>
        <v>#REF!</v>
      </c>
      <c r="F15" s="7" t="e">
        <f t="shared" si="0"/>
        <v>#REF!</v>
      </c>
      <c r="H15" s="7" t="e">
        <f t="shared" si="1"/>
        <v>#REF!</v>
      </c>
    </row>
    <row r="16" spans="2:8">
      <c r="B16" s="8">
        <v>23</v>
      </c>
      <c r="C16" s="9" t="s">
        <v>22</v>
      </c>
      <c r="D16" s="9" t="s">
        <v>23</v>
      </c>
      <c r="E16" s="12" t="e">
        <f>'[1]2. MODEL'!F30</f>
        <v>#REF!</v>
      </c>
      <c r="F16" s="7" t="e">
        <f t="shared" si="0"/>
        <v>#REF!</v>
      </c>
      <c r="H16" s="7" t="e">
        <f t="shared" si="1"/>
        <v>#REF!</v>
      </c>
    </row>
    <row r="17" spans="2:8">
      <c r="B17" s="8">
        <v>2</v>
      </c>
      <c r="C17" s="9" t="s">
        <v>24</v>
      </c>
      <c r="D17" s="9" t="s">
        <v>25</v>
      </c>
      <c r="E17" s="12" t="e">
        <f>'[1]2. MODEL'!F9</f>
        <v>#REF!</v>
      </c>
      <c r="F17" s="7" t="e">
        <f t="shared" si="0"/>
        <v>#REF!</v>
      </c>
      <c r="H17" s="7" t="e">
        <f t="shared" si="1"/>
        <v>#REF!</v>
      </c>
    </row>
    <row r="18" spans="2:8">
      <c r="B18" s="8">
        <v>21</v>
      </c>
      <c r="C18" s="9" t="s">
        <v>26</v>
      </c>
      <c r="D18" s="9" t="s">
        <v>27</v>
      </c>
      <c r="E18" s="12" t="e">
        <f>'[1]2. MODEL'!F28</f>
        <v>#REF!</v>
      </c>
      <c r="F18" s="7" t="e">
        <f t="shared" si="0"/>
        <v>#REF!</v>
      </c>
      <c r="H18" s="7" t="e">
        <f t="shared" si="1"/>
        <v>#REF!</v>
      </c>
    </row>
    <row r="19" spans="2:8">
      <c r="B19" s="8">
        <v>1</v>
      </c>
      <c r="C19" s="9" t="s">
        <v>28</v>
      </c>
      <c r="D19" s="9" t="s">
        <v>29</v>
      </c>
      <c r="E19" s="12" t="e">
        <f>'[1]2. MODEL'!F8</f>
        <v>#REF!</v>
      </c>
      <c r="F19" s="7" t="e">
        <f t="shared" si="0"/>
        <v>#REF!</v>
      </c>
      <c r="H19" s="7" t="e">
        <f t="shared" si="1"/>
        <v>#REF!</v>
      </c>
    </row>
    <row r="20" spans="2:8">
      <c r="B20" s="8">
        <v>16</v>
      </c>
      <c r="C20" s="9" t="s">
        <v>30</v>
      </c>
      <c r="D20" s="10" t="s">
        <v>31</v>
      </c>
      <c r="E20" s="11" t="e">
        <f>'[1]2. MODEL'!F23</f>
        <v>#REF!</v>
      </c>
      <c r="F20" s="7" t="e">
        <f t="shared" si="0"/>
        <v>#REF!</v>
      </c>
      <c r="H20" s="7" t="e">
        <f t="shared" si="1"/>
        <v>#REF!</v>
      </c>
    </row>
    <row r="21" spans="2:8">
      <c r="B21" s="8">
        <v>17</v>
      </c>
      <c r="C21" s="9" t="s">
        <v>32</v>
      </c>
      <c r="D21" s="9" t="s">
        <v>33</v>
      </c>
      <c r="E21" s="12" t="e">
        <f>'[1]2. MODEL'!F24</f>
        <v>#REF!</v>
      </c>
      <c r="F21" s="7" t="e">
        <f t="shared" si="0"/>
        <v>#REF!</v>
      </c>
      <c r="H21" s="7" t="e">
        <f t="shared" si="1"/>
        <v>#REF!</v>
      </c>
    </row>
    <row r="22" spans="2:8">
      <c r="B22" s="8">
        <v>18</v>
      </c>
      <c r="C22" s="9" t="s">
        <v>34</v>
      </c>
      <c r="D22" s="10" t="s">
        <v>35</v>
      </c>
      <c r="E22" s="11" t="e">
        <f>'[1]2. MODEL'!F25</f>
        <v>#REF!</v>
      </c>
      <c r="F22" s="7" t="e">
        <f t="shared" si="0"/>
        <v>#REF!</v>
      </c>
    </row>
    <row r="23" spans="2:8">
      <c r="B23" s="8">
        <v>4</v>
      </c>
      <c r="C23" s="9" t="s">
        <v>36</v>
      </c>
      <c r="D23" s="13" t="s">
        <v>37</v>
      </c>
      <c r="E23" s="12" t="e">
        <f>'[1]2. MODEL'!F11</f>
        <v>#REF!</v>
      </c>
      <c r="F23" s="7" t="e">
        <f t="shared" si="0"/>
        <v>#REF!</v>
      </c>
    </row>
    <row r="24" spans="2:8">
      <c r="B24" s="8">
        <v>11</v>
      </c>
      <c r="C24" s="9" t="s">
        <v>38</v>
      </c>
      <c r="D24" s="13" t="s">
        <v>39</v>
      </c>
      <c r="E24" s="12" t="e">
        <f>'[1]2. MODEL'!F18</f>
        <v>#REF!</v>
      </c>
      <c r="F24" s="7" t="e">
        <f t="shared" si="0"/>
        <v>#REF!</v>
      </c>
    </row>
    <row r="25" spans="2:8">
      <c r="B25" s="8">
        <v>13</v>
      </c>
      <c r="C25" s="9" t="s">
        <v>40</v>
      </c>
      <c r="D25" s="13" t="s">
        <v>41</v>
      </c>
      <c r="E25" s="12" t="e">
        <f>'[1]2. MODEL'!F20</f>
        <v>#REF!</v>
      </c>
      <c r="F25" s="7" t="e">
        <f t="shared" si="0"/>
        <v>#REF!</v>
      </c>
    </row>
    <row r="26" spans="2:8">
      <c r="B26" s="8">
        <v>19</v>
      </c>
      <c r="C26" s="9" t="s">
        <v>42</v>
      </c>
      <c r="D26" s="13" t="s">
        <v>43</v>
      </c>
      <c r="E26" s="12" t="e">
        <f>'[1]2. MODEL'!F26</f>
        <v>#REF!</v>
      </c>
      <c r="F26" s="7" t="e">
        <f t="shared" si="0"/>
        <v>#REF!</v>
      </c>
    </row>
    <row r="27" spans="2:8">
      <c r="B27" s="14">
        <v>25</v>
      </c>
      <c r="C27" s="9" t="s">
        <v>44</v>
      </c>
      <c r="D27" s="15" t="s">
        <v>45</v>
      </c>
      <c r="E27" s="11" t="e">
        <f>'[1]2. MODEL'!F32</f>
        <v>#REF!</v>
      </c>
      <c r="F27" s="7" t="e">
        <f t="shared" si="0"/>
        <v>#REF!</v>
      </c>
    </row>
    <row r="28" spans="2:8">
      <c r="B28" s="8">
        <v>6</v>
      </c>
      <c r="C28" s="9" t="s">
        <v>46</v>
      </c>
      <c r="D28" s="13" t="s">
        <v>46</v>
      </c>
      <c r="E28" s="12" t="e">
        <f>'[1]2. MODEL'!F13</f>
        <v>#REF!</v>
      </c>
      <c r="F28" s="7" t="e">
        <f t="shared" si="0"/>
        <v>#REF!</v>
      </c>
    </row>
    <row r="29" spans="2:8">
      <c r="B29" s="8">
        <v>3</v>
      </c>
      <c r="C29" s="9" t="s">
        <v>47</v>
      </c>
      <c r="D29" s="1" t="s">
        <v>48</v>
      </c>
      <c r="E29" s="11" t="e">
        <f>'[1]2. MODEL'!F10</f>
        <v>#REF!</v>
      </c>
      <c r="F29" s="7" t="e">
        <f t="shared" si="0"/>
        <v>#REF!</v>
      </c>
    </row>
    <row r="30" spans="2:8">
      <c r="B30" s="8">
        <v>8</v>
      </c>
      <c r="C30" s="9" t="s">
        <v>49</v>
      </c>
      <c r="D30" s="1" t="s">
        <v>50</v>
      </c>
      <c r="E30" s="11" t="e">
        <f>'[1]2. MODEL'!F15</f>
        <v>#REF!</v>
      </c>
      <c r="F30" s="7" t="e">
        <f t="shared" si="0"/>
        <v>#REF!</v>
      </c>
    </row>
    <row r="31" spans="2:8">
      <c r="B31" s="8">
        <v>9</v>
      </c>
      <c r="C31" s="9" t="s">
        <v>51</v>
      </c>
      <c r="D31" s="1" t="s">
        <v>52</v>
      </c>
      <c r="E31" s="11" t="e">
        <f>'[1]2. MODEL'!F16</f>
        <v>#REF!</v>
      </c>
      <c r="F31" s="7" t="e">
        <f t="shared" si="0"/>
        <v>#REF!</v>
      </c>
    </row>
    <row r="32" spans="2:8">
      <c r="B32" s="8">
        <v>10</v>
      </c>
      <c r="C32" s="9" t="s">
        <v>53</v>
      </c>
      <c r="D32" s="1" t="s">
        <v>54</v>
      </c>
      <c r="E32" s="11" t="e">
        <f>'[1]2. MODEL'!F17</f>
        <v>#REF!</v>
      </c>
      <c r="F32" s="7" t="e">
        <f t="shared" si="0"/>
        <v>#REF!</v>
      </c>
    </row>
    <row r="33" spans="2:6">
      <c r="B33" s="8">
        <v>20</v>
      </c>
      <c r="C33" s="9" t="s">
        <v>55</v>
      </c>
      <c r="D33" s="13" t="s">
        <v>56</v>
      </c>
      <c r="E33" s="12" t="e">
        <f>'[1]2. MODEL'!F27</f>
        <v>#REF!</v>
      </c>
      <c r="F33" s="7" t="e">
        <f t="shared" si="0"/>
        <v>#REF!</v>
      </c>
    </row>
    <row r="34" spans="2:6">
      <c r="B34" s="8">
        <f>B33+1</f>
        <v>21</v>
      </c>
      <c r="C34" s="9" t="s">
        <v>57</v>
      </c>
      <c r="D34" s="13" t="s">
        <v>58</v>
      </c>
      <c r="E34" s="12" t="e">
        <f>'[1]2. MODEL'!F37</f>
        <v>#REF!</v>
      </c>
      <c r="F34" s="7" t="e">
        <f t="shared" si="0"/>
        <v>#REF!</v>
      </c>
    </row>
    <row r="35" spans="2:6">
      <c r="B35" s="8">
        <v>24</v>
      </c>
      <c r="C35" s="9" t="s">
        <v>23</v>
      </c>
      <c r="D35" s="1" t="s">
        <v>44</v>
      </c>
      <c r="E35" s="11" t="e">
        <f>'[1]2. MODEL'!F31</f>
        <v>#REF!</v>
      </c>
      <c r="F35" s="7" t="e">
        <f t="shared" si="0"/>
        <v>#REF!</v>
      </c>
    </row>
    <row r="36" spans="2:6">
      <c r="B36" s="8">
        <v>27</v>
      </c>
      <c r="C36" s="9" t="s">
        <v>59</v>
      </c>
      <c r="D36" s="1" t="s">
        <v>60</v>
      </c>
      <c r="E36" s="11" t="e">
        <f>'[1]2. MODEL'!F34</f>
        <v>#REF!</v>
      </c>
      <c r="F36" s="7" t="e">
        <f t="shared" si="0"/>
        <v>#REF!</v>
      </c>
    </row>
    <row r="37" spans="2:6">
      <c r="B37" s="16">
        <v>28</v>
      </c>
      <c r="C37" s="17" t="s">
        <v>61</v>
      </c>
      <c r="D37" s="15" t="s">
        <v>62</v>
      </c>
      <c r="E37" s="18" t="e">
        <f>'[1]2. MODEL'!F35</f>
        <v>#REF!</v>
      </c>
      <c r="F37" s="7" t="e">
        <f t="shared" si="0"/>
        <v>#REF!</v>
      </c>
    </row>
    <row r="38" spans="2:6">
      <c r="E38" s="19"/>
    </row>
    <row r="39" spans="2:6">
      <c r="E39" s="19"/>
    </row>
    <row r="40" spans="2:6">
      <c r="E40" s="19"/>
    </row>
    <row r="41" spans="2:6">
      <c r="E41" s="19"/>
    </row>
    <row r="42" spans="2:6">
      <c r="E42" s="19"/>
    </row>
    <row r="43" spans="2:6">
      <c r="E43" s="19"/>
    </row>
    <row r="44" spans="2:6">
      <c r="E44" s="19"/>
    </row>
    <row r="45" spans="2:6">
      <c r="E45" s="1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C1324-84FA-B840-958D-EC6A5D0D1FF2}">
  <dimension ref="A1:AE31"/>
  <sheetViews>
    <sheetView tabSelected="1" workbookViewId="0">
      <selection activeCell="E2" sqref="E2"/>
    </sheetView>
  </sheetViews>
  <sheetFormatPr defaultColWidth="10.6640625" defaultRowHeight="16.5"/>
  <cols>
    <col min="1" max="16384" width="10.6640625" style="21"/>
  </cols>
  <sheetData>
    <row r="1" spans="1:31">
      <c r="A1" s="20"/>
      <c r="B1" s="20" t="s">
        <v>29</v>
      </c>
      <c r="C1" s="20" t="s">
        <v>25</v>
      </c>
      <c r="D1" s="20" t="s">
        <v>48</v>
      </c>
      <c r="E1" s="20" t="s">
        <v>37</v>
      </c>
      <c r="F1" s="20" t="s">
        <v>11</v>
      </c>
      <c r="G1" s="20" t="s">
        <v>46</v>
      </c>
      <c r="H1" s="20" t="s">
        <v>17</v>
      </c>
      <c r="I1" s="20" t="s">
        <v>50</v>
      </c>
      <c r="J1" s="20" t="s">
        <v>52</v>
      </c>
      <c r="K1" s="20" t="s">
        <v>54</v>
      </c>
      <c r="L1" s="20" t="s">
        <v>39</v>
      </c>
      <c r="M1" s="20" t="s">
        <v>21</v>
      </c>
      <c r="N1" s="20" t="s">
        <v>41</v>
      </c>
      <c r="O1" s="20" t="s">
        <v>7</v>
      </c>
      <c r="P1" s="20" t="s">
        <v>13</v>
      </c>
      <c r="Q1" s="20" t="s">
        <v>31</v>
      </c>
      <c r="R1" s="20" t="s">
        <v>33</v>
      </c>
      <c r="S1" s="20" t="s">
        <v>35</v>
      </c>
      <c r="T1" s="20" t="s">
        <v>43</v>
      </c>
      <c r="U1" s="20" t="s">
        <v>56</v>
      </c>
      <c r="V1" s="20" t="s">
        <v>27</v>
      </c>
      <c r="W1" s="20" t="s">
        <v>58</v>
      </c>
      <c r="X1" s="20" t="s">
        <v>15</v>
      </c>
      <c r="Y1" s="20" t="s">
        <v>23</v>
      </c>
      <c r="Z1" s="20" t="s">
        <v>44</v>
      </c>
      <c r="AA1" s="20" t="s">
        <v>45</v>
      </c>
      <c r="AB1" s="20" t="s">
        <v>19</v>
      </c>
      <c r="AC1" s="20" t="s">
        <v>60</v>
      </c>
      <c r="AD1" s="20" t="s">
        <v>62</v>
      </c>
      <c r="AE1" s="20" t="s">
        <v>9</v>
      </c>
    </row>
    <row r="2" spans="1:31">
      <c r="A2" s="21" t="s">
        <v>29</v>
      </c>
      <c r="B2" s="22">
        <v>1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</row>
    <row r="3" spans="1:31">
      <c r="A3" s="21" t="s">
        <v>25</v>
      </c>
      <c r="B3" s="22">
        <v>0.38232460184538253</v>
      </c>
      <c r="C3" s="22">
        <v>1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</row>
    <row r="4" spans="1:31">
      <c r="A4" s="21" t="s">
        <v>48</v>
      </c>
      <c r="B4" s="22">
        <v>0.42502688231188046</v>
      </c>
      <c r="C4" s="22">
        <v>0.66719017604652597</v>
      </c>
      <c r="D4" s="22">
        <v>1</v>
      </c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</row>
    <row r="5" spans="1:31">
      <c r="A5" s="21" t="s">
        <v>37</v>
      </c>
      <c r="B5" s="22">
        <v>0.21795828956586721</v>
      </c>
      <c r="C5" s="22">
        <v>0.39484591837472088</v>
      </c>
      <c r="D5" s="22">
        <v>0.44892324757271429</v>
      </c>
      <c r="E5" s="22">
        <v>1</v>
      </c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</row>
    <row r="6" spans="1:31">
      <c r="A6" s="21" t="s">
        <v>11</v>
      </c>
      <c r="B6" s="22">
        <v>0.25180568154587124</v>
      </c>
      <c r="C6" s="22">
        <v>0.2495997873876217</v>
      </c>
      <c r="D6" s="22">
        <v>0.22929335967471237</v>
      </c>
      <c r="E6" s="22">
        <v>1.1622215306346441E-2</v>
      </c>
      <c r="F6" s="22">
        <v>1</v>
      </c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</row>
    <row r="7" spans="1:31">
      <c r="A7" s="21" t="s">
        <v>46</v>
      </c>
      <c r="B7" s="22">
        <v>0.32461755474151316</v>
      </c>
      <c r="C7" s="22">
        <v>0.52006390965453297</v>
      </c>
      <c r="D7" s="22">
        <v>0.6477023987077638</v>
      </c>
      <c r="E7" s="22">
        <v>0.49292955027821017</v>
      </c>
      <c r="F7" s="22">
        <v>0.11804259611523694</v>
      </c>
      <c r="G7" s="22">
        <v>1</v>
      </c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</row>
    <row r="8" spans="1:31">
      <c r="A8" s="21" t="s">
        <v>17</v>
      </c>
      <c r="B8" s="22">
        <v>0.30493587140357281</v>
      </c>
      <c r="C8" s="22">
        <v>0.39708159098272267</v>
      </c>
      <c r="D8" s="22">
        <v>0.52412360366332711</v>
      </c>
      <c r="E8" s="22">
        <v>0.34055607576212582</v>
      </c>
      <c r="F8" s="22">
        <v>8.0160494222941095E-2</v>
      </c>
      <c r="G8" s="22">
        <v>0.6458371973747713</v>
      </c>
      <c r="H8" s="22">
        <v>1</v>
      </c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</row>
    <row r="9" spans="1:31">
      <c r="A9" s="21" t="s">
        <v>50</v>
      </c>
      <c r="B9" s="22">
        <v>0.30027626804238416</v>
      </c>
      <c r="C9" s="22">
        <v>0.54442855700298831</v>
      </c>
      <c r="D9" s="22">
        <v>0.67501859042886136</v>
      </c>
      <c r="E9" s="22">
        <v>0.42518464298711051</v>
      </c>
      <c r="F9" s="22">
        <v>0.12617776121996077</v>
      </c>
      <c r="G9" s="22">
        <v>0.48599212720299834</v>
      </c>
      <c r="H9" s="22">
        <v>0.5278704192378626</v>
      </c>
      <c r="I9" s="22">
        <v>1</v>
      </c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</row>
    <row r="10" spans="1:31">
      <c r="A10" s="21" t="s">
        <v>52</v>
      </c>
      <c r="B10" s="22">
        <v>0.31271759228221607</v>
      </c>
      <c r="C10" s="22">
        <v>0.60973324476068291</v>
      </c>
      <c r="D10" s="22">
        <v>0.68168687821141216</v>
      </c>
      <c r="E10" s="22">
        <v>0.45240788853598807</v>
      </c>
      <c r="F10" s="22">
        <v>0.15132701432930964</v>
      </c>
      <c r="G10" s="22">
        <v>0.83450988336060539</v>
      </c>
      <c r="H10" s="22">
        <v>0.68936974675626927</v>
      </c>
      <c r="I10" s="22">
        <v>0.56309114229685597</v>
      </c>
      <c r="J10" s="22">
        <v>1</v>
      </c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</row>
    <row r="11" spans="1:31">
      <c r="A11" s="21" t="s">
        <v>54</v>
      </c>
      <c r="B11" s="22">
        <v>0.24527150986406523</v>
      </c>
      <c r="C11" s="22">
        <v>0.56391016370329561</v>
      </c>
      <c r="D11" s="22">
        <v>0.56325773182841155</v>
      </c>
      <c r="E11" s="22">
        <v>0.45521537336719353</v>
      </c>
      <c r="F11" s="22">
        <v>3.8040013416485607E-2</v>
      </c>
      <c r="G11" s="22">
        <v>0.51014943611038155</v>
      </c>
      <c r="H11" s="22">
        <v>0.37121774174208444</v>
      </c>
      <c r="I11" s="22">
        <v>0.51799089351415517</v>
      </c>
      <c r="J11" s="22">
        <v>0.55245993258862403</v>
      </c>
      <c r="K11" s="22">
        <v>1</v>
      </c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</row>
    <row r="12" spans="1:31">
      <c r="A12" s="21" t="s">
        <v>39</v>
      </c>
      <c r="B12" s="22">
        <v>0.31664005799535205</v>
      </c>
      <c r="C12" s="22">
        <v>0.36778780580773707</v>
      </c>
      <c r="D12" s="22">
        <v>0.29884583253260916</v>
      </c>
      <c r="E12" s="22">
        <v>0.20672413143309257</v>
      </c>
      <c r="F12" s="22">
        <v>0.29548849829645596</v>
      </c>
      <c r="G12" s="22">
        <v>0.20214150349435886</v>
      </c>
      <c r="H12" s="22">
        <v>7.2362156605226241E-2</v>
      </c>
      <c r="I12" s="22">
        <v>0.21872497359445586</v>
      </c>
      <c r="J12" s="22">
        <v>0.24155660024089914</v>
      </c>
      <c r="K12" s="22">
        <v>0.23764188567571129</v>
      </c>
      <c r="L12" s="22">
        <v>1</v>
      </c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</row>
    <row r="13" spans="1:31">
      <c r="A13" s="21" t="s">
        <v>21</v>
      </c>
      <c r="B13" s="22">
        <v>0.13650666824937108</v>
      </c>
      <c r="C13" s="22">
        <v>0.36010941865772395</v>
      </c>
      <c r="D13" s="22">
        <v>0.40938579375590184</v>
      </c>
      <c r="E13" s="22">
        <v>0.23998169634070321</v>
      </c>
      <c r="F13" s="22">
        <v>9.9624509113220627E-2</v>
      </c>
      <c r="G13" s="22">
        <v>0.37601076833460789</v>
      </c>
      <c r="H13" s="22">
        <v>0.40987146975431116</v>
      </c>
      <c r="I13" s="22">
        <v>0.40137647661978076</v>
      </c>
      <c r="J13" s="22">
        <v>0.39744787257749392</v>
      </c>
      <c r="K13" s="22">
        <v>0.401193688791525</v>
      </c>
      <c r="L13" s="22">
        <v>0.13100912037834023</v>
      </c>
      <c r="M13" s="22">
        <v>1</v>
      </c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</row>
    <row r="14" spans="1:31">
      <c r="A14" s="21" t="s">
        <v>41</v>
      </c>
      <c r="B14" s="22">
        <v>0.31037959129214465</v>
      </c>
      <c r="C14" s="22">
        <v>0.55760942615082654</v>
      </c>
      <c r="D14" s="22">
        <v>0.52593865593559941</v>
      </c>
      <c r="E14" s="22">
        <v>0.401047648771367</v>
      </c>
      <c r="F14" s="22">
        <v>0.12764999878184352</v>
      </c>
      <c r="G14" s="22">
        <v>0.52686042266174993</v>
      </c>
      <c r="H14" s="22">
        <v>0.4260221804660968</v>
      </c>
      <c r="I14" s="22">
        <v>0.45463540310392953</v>
      </c>
      <c r="J14" s="22">
        <v>0.55257252026152603</v>
      </c>
      <c r="K14" s="22">
        <v>0.4712988750988959</v>
      </c>
      <c r="L14" s="22">
        <v>0.24783892146383704</v>
      </c>
      <c r="M14" s="22">
        <v>0.40470390543149237</v>
      </c>
      <c r="N14" s="22">
        <v>1</v>
      </c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</row>
    <row r="15" spans="1:31">
      <c r="A15" s="21" t="s">
        <v>7</v>
      </c>
      <c r="B15" s="22">
        <v>0.19065319037635328</v>
      </c>
      <c r="C15" s="22">
        <v>0.51548651456426786</v>
      </c>
      <c r="D15" s="22">
        <v>0.34538591801144553</v>
      </c>
      <c r="E15" s="22">
        <v>0.27315591976744197</v>
      </c>
      <c r="F15" s="22">
        <v>0.26703375361790038</v>
      </c>
      <c r="G15" s="22">
        <v>0.25907506775470029</v>
      </c>
      <c r="H15" s="22">
        <v>0.12270336728307023</v>
      </c>
      <c r="I15" s="22">
        <v>0.22476669743167521</v>
      </c>
      <c r="J15" s="22">
        <v>0.31472716759232156</v>
      </c>
      <c r="K15" s="22">
        <v>0.31906331345920186</v>
      </c>
      <c r="L15" s="22">
        <v>0.26764323396934797</v>
      </c>
      <c r="M15" s="22">
        <v>0.10407001838276914</v>
      </c>
      <c r="N15" s="22">
        <v>0.30079726629991282</v>
      </c>
      <c r="O15" s="22">
        <v>1</v>
      </c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</row>
    <row r="16" spans="1:31">
      <c r="A16" s="21" t="s">
        <v>13</v>
      </c>
      <c r="B16" s="22">
        <v>0.21714734210118483</v>
      </c>
      <c r="C16" s="22">
        <v>0.3240497581546386</v>
      </c>
      <c r="D16" s="22">
        <v>0.2610736643874787</v>
      </c>
      <c r="E16" s="22">
        <v>0.12091257170904605</v>
      </c>
      <c r="F16" s="22">
        <v>0.33113048520300131</v>
      </c>
      <c r="G16" s="22">
        <v>0.20486319963780492</v>
      </c>
      <c r="H16" s="22">
        <v>0.13108867899081936</v>
      </c>
      <c r="I16" s="22">
        <v>0.14382558942504914</v>
      </c>
      <c r="J16" s="22">
        <v>0.21715493930238935</v>
      </c>
      <c r="K16" s="22">
        <v>0.23149744511468529</v>
      </c>
      <c r="L16" s="22">
        <v>0.2240383767295264</v>
      </c>
      <c r="M16" s="22">
        <v>8.1930114130665435E-2</v>
      </c>
      <c r="N16" s="22">
        <v>0.14689151131019199</v>
      </c>
      <c r="O16" s="22">
        <v>0.414296621152622</v>
      </c>
      <c r="P16" s="22">
        <v>1</v>
      </c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</row>
    <row r="17" spans="1:31">
      <c r="A17" s="21" t="s">
        <v>31</v>
      </c>
      <c r="B17" s="22">
        <v>0.14224086945266307</v>
      </c>
      <c r="C17" s="22">
        <v>0.31024066422805935</v>
      </c>
      <c r="D17" s="22">
        <v>0.34589710174112542</v>
      </c>
      <c r="E17" s="22">
        <v>0.1892425937106392</v>
      </c>
      <c r="F17" s="22">
        <v>4.1749386712648474E-2</v>
      </c>
      <c r="G17" s="22">
        <v>0.28330020098632841</v>
      </c>
      <c r="H17" s="22">
        <v>0.22351831151645901</v>
      </c>
      <c r="I17" s="22">
        <v>0.35414672445991291</v>
      </c>
      <c r="J17" s="22">
        <v>0.36627655447183077</v>
      </c>
      <c r="K17" s="22">
        <v>0.26358061046485476</v>
      </c>
      <c r="L17" s="22">
        <v>0.175283433274979</v>
      </c>
      <c r="M17" s="22">
        <v>0.15215567886377604</v>
      </c>
      <c r="N17" s="22">
        <v>0.26166765422496768</v>
      </c>
      <c r="O17" s="22">
        <v>0.21919089543249623</v>
      </c>
      <c r="P17" s="22">
        <v>0.13511051714046371</v>
      </c>
      <c r="Q17" s="22">
        <v>1</v>
      </c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</row>
    <row r="18" spans="1:31">
      <c r="A18" s="21" t="s">
        <v>33</v>
      </c>
      <c r="B18" s="22">
        <v>0.14506703268039231</v>
      </c>
      <c r="C18" s="22">
        <v>0.25871106890234585</v>
      </c>
      <c r="D18" s="22">
        <v>0.31316075785078595</v>
      </c>
      <c r="E18" s="22">
        <v>0.22400198387305406</v>
      </c>
      <c r="F18" s="22">
        <v>5.7361562640068739E-2</v>
      </c>
      <c r="G18" s="22">
        <v>0.21120079436806308</v>
      </c>
      <c r="H18" s="22">
        <v>0.23353137391357456</v>
      </c>
      <c r="I18" s="22">
        <v>0.37046715778996031</v>
      </c>
      <c r="J18" s="22">
        <v>0.30704709920442647</v>
      </c>
      <c r="K18" s="22">
        <v>0.18973354822412675</v>
      </c>
      <c r="L18" s="22">
        <v>0.24453343678787934</v>
      </c>
      <c r="M18" s="22">
        <v>0.14746410499904231</v>
      </c>
      <c r="N18" s="22">
        <v>0.28560315635584183</v>
      </c>
      <c r="O18" s="22">
        <v>0.12600947395633741</v>
      </c>
      <c r="P18" s="22">
        <v>6.1955261311302086E-2</v>
      </c>
      <c r="Q18" s="22">
        <v>0.6776471155130348</v>
      </c>
      <c r="R18" s="22">
        <v>1</v>
      </c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</row>
    <row r="19" spans="1:31">
      <c r="A19" s="21" t="s">
        <v>35</v>
      </c>
      <c r="B19" s="22">
        <v>0.31033564489102666</v>
      </c>
      <c r="C19" s="22">
        <v>0.58481087316198488</v>
      </c>
      <c r="D19" s="22">
        <v>0.63190917395906865</v>
      </c>
      <c r="E19" s="22">
        <v>0.32068216234437152</v>
      </c>
      <c r="F19" s="22">
        <v>0.13193167622807686</v>
      </c>
      <c r="G19" s="22">
        <v>0.55088600678033917</v>
      </c>
      <c r="H19" s="22">
        <v>0.52901782715045464</v>
      </c>
      <c r="I19" s="22">
        <v>0.57030283747495647</v>
      </c>
      <c r="J19" s="22">
        <v>0.63854376502886068</v>
      </c>
      <c r="K19" s="22">
        <v>0.51305574843795665</v>
      </c>
      <c r="L19" s="22">
        <v>0.22503741810370426</v>
      </c>
      <c r="M19" s="22">
        <v>0.3753636451575601</v>
      </c>
      <c r="N19" s="22">
        <v>0.48765444931251284</v>
      </c>
      <c r="O19" s="22">
        <v>0.26853000510223779</v>
      </c>
      <c r="P19" s="22">
        <v>0.23048888576342247</v>
      </c>
      <c r="Q19" s="22">
        <v>0.27863005825272613</v>
      </c>
      <c r="R19" s="22">
        <v>0.26682934580835094</v>
      </c>
      <c r="S19" s="22">
        <v>1</v>
      </c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</row>
    <row r="20" spans="1:31">
      <c r="A20" s="21" t="s">
        <v>43</v>
      </c>
      <c r="B20" s="22">
        <v>0.32857495608620185</v>
      </c>
      <c r="C20" s="22">
        <v>0.38457670949536371</v>
      </c>
      <c r="D20" s="22">
        <v>0.4325754589840804</v>
      </c>
      <c r="E20" s="22">
        <v>0.30356673322359612</v>
      </c>
      <c r="F20" s="22">
        <v>0.34299070912358509</v>
      </c>
      <c r="G20" s="22">
        <v>0.27970201126034483</v>
      </c>
      <c r="H20" s="22">
        <v>0.20841526265836505</v>
      </c>
      <c r="I20" s="22">
        <v>0.3299473393279066</v>
      </c>
      <c r="J20" s="22">
        <v>0.29712772138023824</v>
      </c>
      <c r="K20" s="22">
        <v>0.21539287875781959</v>
      </c>
      <c r="L20" s="22">
        <v>0.27842719588889719</v>
      </c>
      <c r="M20" s="22">
        <v>0.17010481261289417</v>
      </c>
      <c r="N20" s="22">
        <v>0.33888286753231811</v>
      </c>
      <c r="O20" s="22">
        <v>0.39133434926053645</v>
      </c>
      <c r="P20" s="22">
        <v>0.2516842379340502</v>
      </c>
      <c r="Q20" s="22">
        <v>0.1874710979615492</v>
      </c>
      <c r="R20" s="22">
        <v>0.23716641238627872</v>
      </c>
      <c r="S20" s="22">
        <v>0.29926333552717799</v>
      </c>
      <c r="T20" s="22">
        <v>1</v>
      </c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</row>
    <row r="21" spans="1:31">
      <c r="A21" s="21" t="s">
        <v>56</v>
      </c>
      <c r="B21" s="22">
        <v>0.33461346523819585</v>
      </c>
      <c r="C21" s="22">
        <v>0.4667297015084953</v>
      </c>
      <c r="D21" s="22">
        <v>0.53467978662824167</v>
      </c>
      <c r="E21" s="22">
        <v>0.36005959412884059</v>
      </c>
      <c r="F21" s="22">
        <v>0.14148331853873566</v>
      </c>
      <c r="G21" s="22">
        <v>0.55375085552848335</v>
      </c>
      <c r="H21" s="22">
        <v>0.57096091937867421</v>
      </c>
      <c r="I21" s="22">
        <v>0.53194540553014591</v>
      </c>
      <c r="J21" s="22">
        <v>0.56669301489309976</v>
      </c>
      <c r="K21" s="22">
        <v>0.40209836102723628</v>
      </c>
      <c r="L21" s="22">
        <v>0.22765915306776438</v>
      </c>
      <c r="M21" s="22">
        <v>0.37808537856040447</v>
      </c>
      <c r="N21" s="22">
        <v>0.41623148745665367</v>
      </c>
      <c r="O21" s="22">
        <v>0.16958055168430733</v>
      </c>
      <c r="P21" s="22">
        <v>0.15475217556725454</v>
      </c>
      <c r="Q21" s="22">
        <v>0.27774638794540329</v>
      </c>
      <c r="R21" s="22">
        <v>0.24800290944631942</v>
      </c>
      <c r="S21" s="22">
        <v>0.53118054845350049</v>
      </c>
      <c r="T21" s="22">
        <v>0.2366538894497679</v>
      </c>
      <c r="U21" s="22">
        <v>1</v>
      </c>
      <c r="V21" s="22"/>
      <c r="W21" s="22"/>
      <c r="X21" s="22"/>
      <c r="Y21" s="22"/>
      <c r="Z21" s="22"/>
      <c r="AA21" s="22"/>
      <c r="AB21" s="22"/>
      <c r="AC21" s="22"/>
      <c r="AD21" s="22"/>
      <c r="AE21" s="22"/>
    </row>
    <row r="22" spans="1:31">
      <c r="A22" s="21" t="s">
        <v>27</v>
      </c>
      <c r="B22" s="22">
        <v>0.26099937847258176</v>
      </c>
      <c r="C22" s="22">
        <v>0.38754287772790541</v>
      </c>
      <c r="D22" s="22">
        <v>0.3995712171217134</v>
      </c>
      <c r="E22" s="22">
        <v>0.31757299724344501</v>
      </c>
      <c r="F22" s="22">
        <v>0.26380170768347855</v>
      </c>
      <c r="G22" s="22">
        <v>0.30353371879121788</v>
      </c>
      <c r="H22" s="22">
        <v>0.25532041084610713</v>
      </c>
      <c r="I22" s="22">
        <v>0.3407429081892358</v>
      </c>
      <c r="J22" s="22">
        <v>0.34593826661519705</v>
      </c>
      <c r="K22" s="22">
        <v>0.23312357032666048</v>
      </c>
      <c r="L22" s="22">
        <v>0.26629131613757284</v>
      </c>
      <c r="M22" s="22">
        <v>0.1440714568249265</v>
      </c>
      <c r="N22" s="22">
        <v>0.27974737230191526</v>
      </c>
      <c r="O22" s="22">
        <v>0.33929211325600761</v>
      </c>
      <c r="P22" s="22">
        <v>0.21210784220406831</v>
      </c>
      <c r="Q22" s="22">
        <v>0.21339181270251453</v>
      </c>
      <c r="R22" s="22">
        <v>0.20424949045179716</v>
      </c>
      <c r="S22" s="22">
        <v>0.32178808227418665</v>
      </c>
      <c r="T22" s="22">
        <v>0.33473975625527286</v>
      </c>
      <c r="U22" s="22">
        <v>0.2977983864339907</v>
      </c>
      <c r="V22" s="22">
        <v>1</v>
      </c>
      <c r="W22" s="22"/>
      <c r="X22" s="22"/>
      <c r="Y22" s="22"/>
      <c r="Z22" s="22"/>
      <c r="AA22" s="22"/>
      <c r="AB22" s="22"/>
      <c r="AC22" s="22"/>
      <c r="AD22" s="22"/>
      <c r="AE22" s="22"/>
    </row>
    <row r="23" spans="1:31">
      <c r="A23" s="21" t="s">
        <v>58</v>
      </c>
      <c r="B23" s="22">
        <v>0.22358083376095295</v>
      </c>
      <c r="C23" s="22">
        <v>0.28239069620069923</v>
      </c>
      <c r="D23" s="22">
        <v>0.24497204967276526</v>
      </c>
      <c r="E23" s="22">
        <v>0.29967822036341502</v>
      </c>
      <c r="F23" s="22">
        <v>0.30952548913473238</v>
      </c>
      <c r="G23" s="22">
        <v>0.20014233006754206</v>
      </c>
      <c r="H23" s="22">
        <v>0.14989175689816617</v>
      </c>
      <c r="I23" s="22">
        <v>0.20783093245821552</v>
      </c>
      <c r="J23" s="22">
        <v>0.23657548570276707</v>
      </c>
      <c r="K23" s="22">
        <v>0.16059065078123932</v>
      </c>
      <c r="L23" s="22">
        <v>0.25843457108453854</v>
      </c>
      <c r="M23" s="22">
        <v>5.2960663830240604E-2</v>
      </c>
      <c r="N23" s="22">
        <v>0.22793441878192469</v>
      </c>
      <c r="O23" s="22">
        <v>0.32884861252383313</v>
      </c>
      <c r="P23" s="22">
        <v>0.31117288168106805</v>
      </c>
      <c r="Q23" s="22">
        <v>0.17979971240274162</v>
      </c>
      <c r="R23" s="22">
        <v>0.18230733804651469</v>
      </c>
      <c r="S23" s="22">
        <v>0.17348900094289826</v>
      </c>
      <c r="T23" s="22">
        <v>0.33822885251574109</v>
      </c>
      <c r="U23" s="22">
        <v>0.1935130172093435</v>
      </c>
      <c r="V23" s="22">
        <v>0.20916482090593136</v>
      </c>
      <c r="W23" s="22">
        <v>1</v>
      </c>
      <c r="X23" s="22"/>
      <c r="Y23" s="22"/>
      <c r="Z23" s="22"/>
      <c r="AA23" s="22"/>
      <c r="AB23" s="22"/>
      <c r="AC23" s="22"/>
      <c r="AD23" s="22"/>
      <c r="AE23" s="22"/>
    </row>
    <row r="24" spans="1:31">
      <c r="A24" s="21" t="s">
        <v>15</v>
      </c>
      <c r="B24" s="22">
        <v>0.33459155504252636</v>
      </c>
      <c r="C24" s="22">
        <v>0.79190196670410162</v>
      </c>
      <c r="D24" s="22">
        <v>0.51656131369784353</v>
      </c>
      <c r="E24" s="22">
        <v>0.34696603372485574</v>
      </c>
      <c r="F24" s="22">
        <v>0.31166455652638314</v>
      </c>
      <c r="G24" s="22">
        <v>0.46797349605495953</v>
      </c>
      <c r="H24" s="22">
        <v>0.34523817136038287</v>
      </c>
      <c r="I24" s="22">
        <v>0.38428143644511109</v>
      </c>
      <c r="J24" s="22">
        <v>0.5071206150354346</v>
      </c>
      <c r="K24" s="22">
        <v>0.45419022177916263</v>
      </c>
      <c r="L24" s="22">
        <v>0.35888708659074309</v>
      </c>
      <c r="M24" s="22">
        <v>0.22806054806505494</v>
      </c>
      <c r="N24" s="22">
        <v>0.40614938551836754</v>
      </c>
      <c r="O24" s="22">
        <v>0.45904809461802887</v>
      </c>
      <c r="P24" s="22">
        <v>0.30053081989864144</v>
      </c>
      <c r="Q24" s="22">
        <v>0.20878381999973536</v>
      </c>
      <c r="R24" s="22">
        <v>0.17614150984475171</v>
      </c>
      <c r="S24" s="22">
        <v>0.43023451468832574</v>
      </c>
      <c r="T24" s="22">
        <v>0.32899318770269986</v>
      </c>
      <c r="U24" s="22">
        <v>0.42368016251914303</v>
      </c>
      <c r="V24" s="22">
        <v>0.35724121303128931</v>
      </c>
      <c r="W24" s="22">
        <v>0.25135889221143309</v>
      </c>
      <c r="X24" s="22">
        <v>1</v>
      </c>
      <c r="Y24" s="22"/>
      <c r="Z24" s="22"/>
      <c r="AA24" s="22"/>
      <c r="AB24" s="22"/>
      <c r="AC24" s="22"/>
      <c r="AD24" s="22"/>
      <c r="AE24" s="22"/>
    </row>
    <row r="25" spans="1:31">
      <c r="A25" s="21" t="s">
        <v>23</v>
      </c>
      <c r="B25" s="22">
        <v>0.22472369655460506</v>
      </c>
      <c r="C25" s="22">
        <v>0.31312127538219681</v>
      </c>
      <c r="D25" s="22">
        <v>0.25134170562206221</v>
      </c>
      <c r="E25" s="22">
        <v>0.14737549398933639</v>
      </c>
      <c r="F25" s="22">
        <v>0.35457249039175975</v>
      </c>
      <c r="G25" s="22">
        <v>0.20514413392741743</v>
      </c>
      <c r="H25" s="22">
        <v>0.18843511428959553</v>
      </c>
      <c r="I25" s="22">
        <v>0.22535016628318735</v>
      </c>
      <c r="J25" s="22">
        <v>0.2468123994169806</v>
      </c>
      <c r="K25" s="22">
        <v>0.20717713408038835</v>
      </c>
      <c r="L25" s="22">
        <v>0.22353386308432333</v>
      </c>
      <c r="M25" s="22">
        <v>0.10266920650564752</v>
      </c>
      <c r="N25" s="22">
        <v>0.22396933568950458</v>
      </c>
      <c r="O25" s="22">
        <v>0.33008842307579428</v>
      </c>
      <c r="P25" s="22">
        <v>0.58494427983172881</v>
      </c>
      <c r="Q25" s="22">
        <v>0.10471960229897805</v>
      </c>
      <c r="R25" s="22">
        <v>0.10708577921786175</v>
      </c>
      <c r="S25" s="22">
        <v>0.2706705452794696</v>
      </c>
      <c r="T25" s="22">
        <v>0.21884036770289475</v>
      </c>
      <c r="U25" s="22">
        <v>0.26594787954511101</v>
      </c>
      <c r="V25" s="22">
        <v>0.17062181637294802</v>
      </c>
      <c r="W25" s="22">
        <v>0.1754294452732553</v>
      </c>
      <c r="X25" s="22">
        <v>0.30802773939741396</v>
      </c>
      <c r="Y25" s="22">
        <v>1</v>
      </c>
      <c r="Z25" s="22"/>
      <c r="AA25" s="22"/>
      <c r="AB25" s="22"/>
      <c r="AC25" s="22"/>
      <c r="AD25" s="22"/>
      <c r="AE25" s="22"/>
    </row>
    <row r="26" spans="1:31">
      <c r="A26" s="21" t="s">
        <v>44</v>
      </c>
      <c r="B26" s="22">
        <v>0.36725571275070551</v>
      </c>
      <c r="C26" s="22">
        <v>0.44706975091556506</v>
      </c>
      <c r="D26" s="22">
        <v>0.416065659874226</v>
      </c>
      <c r="E26" s="22">
        <v>0.17880201661810896</v>
      </c>
      <c r="F26" s="22">
        <v>0.23998445422700618</v>
      </c>
      <c r="G26" s="22">
        <v>0.27462333006134931</v>
      </c>
      <c r="H26" s="22">
        <v>0.2651914057965708</v>
      </c>
      <c r="I26" s="22">
        <v>0.35275556233086669</v>
      </c>
      <c r="J26" s="22">
        <v>0.33031306877098293</v>
      </c>
      <c r="K26" s="22">
        <v>0.2239526454288816</v>
      </c>
      <c r="L26" s="22">
        <v>0.32538934162714422</v>
      </c>
      <c r="M26" s="22">
        <v>0.18313845763842149</v>
      </c>
      <c r="N26" s="22">
        <v>0.35214599540836167</v>
      </c>
      <c r="O26" s="22">
        <v>0.2264752791263035</v>
      </c>
      <c r="P26" s="22">
        <v>0.20383071929703694</v>
      </c>
      <c r="Q26" s="22">
        <v>0.27845993908347444</v>
      </c>
      <c r="R26" s="22">
        <v>0.33343166553514286</v>
      </c>
      <c r="S26" s="22">
        <v>0.47251429993511462</v>
      </c>
      <c r="T26" s="22">
        <v>0.3453169153954842</v>
      </c>
      <c r="U26" s="22">
        <v>0.48839711637844624</v>
      </c>
      <c r="V26" s="22">
        <v>0.29774750634398911</v>
      </c>
      <c r="W26" s="22">
        <v>0.27106301086241957</v>
      </c>
      <c r="X26" s="22">
        <v>0.39593337263142608</v>
      </c>
      <c r="Y26" s="22">
        <v>0.24359264730178154</v>
      </c>
      <c r="Z26" s="22">
        <v>1</v>
      </c>
      <c r="AA26" s="22"/>
      <c r="AB26" s="22"/>
      <c r="AC26" s="22"/>
      <c r="AD26" s="22"/>
      <c r="AE26" s="22"/>
    </row>
    <row r="27" spans="1:31">
      <c r="A27" s="21" t="s">
        <v>45</v>
      </c>
      <c r="B27" s="22">
        <v>0.45320153728016771</v>
      </c>
      <c r="C27" s="22">
        <v>0.66128755858296762</v>
      </c>
      <c r="D27" s="22">
        <v>0.72601875257966897</v>
      </c>
      <c r="E27" s="22">
        <v>0.45066357009325536</v>
      </c>
      <c r="F27" s="22">
        <v>0.25736315562580414</v>
      </c>
      <c r="G27" s="22">
        <v>0.53059916671543372</v>
      </c>
      <c r="H27" s="22">
        <v>0.4915219216399187</v>
      </c>
      <c r="I27" s="22">
        <v>0.5326057061650965</v>
      </c>
      <c r="J27" s="22">
        <v>0.59727449605806415</v>
      </c>
      <c r="K27" s="22">
        <v>0.50910740018633649</v>
      </c>
      <c r="L27" s="22">
        <v>0.28598742829547041</v>
      </c>
      <c r="M27" s="22">
        <v>0.40060075952087459</v>
      </c>
      <c r="N27" s="22">
        <v>0.54325158888015723</v>
      </c>
      <c r="O27" s="22">
        <v>0.38610293945764729</v>
      </c>
      <c r="P27" s="22">
        <v>0.25821842178051807</v>
      </c>
      <c r="Q27" s="22">
        <v>0.2824106390692237</v>
      </c>
      <c r="R27" s="22">
        <v>0.30057174931815517</v>
      </c>
      <c r="S27" s="22">
        <v>0.57733624343513124</v>
      </c>
      <c r="T27" s="22">
        <v>0.4188390334952995</v>
      </c>
      <c r="U27" s="22">
        <v>0.51606530947097595</v>
      </c>
      <c r="V27" s="22">
        <v>0.43219303812945492</v>
      </c>
      <c r="W27" s="22">
        <v>0.28205652639697054</v>
      </c>
      <c r="X27" s="22">
        <v>0.57923703946659078</v>
      </c>
      <c r="Y27" s="22">
        <v>0.30684231313413535</v>
      </c>
      <c r="Z27" s="22">
        <v>0.50427391071035466</v>
      </c>
      <c r="AA27" s="22">
        <v>1</v>
      </c>
      <c r="AB27" s="22"/>
      <c r="AC27" s="22"/>
      <c r="AD27" s="22"/>
      <c r="AE27" s="22"/>
    </row>
    <row r="28" spans="1:31">
      <c r="A28" s="21" t="s">
        <v>19</v>
      </c>
      <c r="B28" s="22">
        <v>0.20281465165149887</v>
      </c>
      <c r="C28" s="22">
        <v>0.36369639488164196</v>
      </c>
      <c r="D28" s="22">
        <v>0.39886323762745757</v>
      </c>
      <c r="E28" s="22">
        <v>0.30548840563303642</v>
      </c>
      <c r="F28" s="22">
        <v>6.2562975952592345E-2</v>
      </c>
      <c r="G28" s="22">
        <v>0.33490446345564179</v>
      </c>
      <c r="H28" s="22">
        <v>0.32151267742864909</v>
      </c>
      <c r="I28" s="22">
        <v>0.33246420325001325</v>
      </c>
      <c r="J28" s="22">
        <v>0.3365590284377829</v>
      </c>
      <c r="K28" s="22">
        <v>0.36320489482910245</v>
      </c>
      <c r="L28" s="22">
        <v>0.16140520151252988</v>
      </c>
      <c r="M28" s="22">
        <v>0.13313142733604927</v>
      </c>
      <c r="N28" s="22">
        <v>0.3179520080203721</v>
      </c>
      <c r="O28" s="22">
        <v>0.2107440379851834</v>
      </c>
      <c r="P28" s="22">
        <v>0.14883929855152447</v>
      </c>
      <c r="Q28" s="22">
        <v>0.18280834613768315</v>
      </c>
      <c r="R28" s="22">
        <v>0.17405897392488268</v>
      </c>
      <c r="S28" s="22">
        <v>0.39763554373939169</v>
      </c>
      <c r="T28" s="22">
        <v>0.24293699964419041</v>
      </c>
      <c r="U28" s="22">
        <v>0.34514733794688401</v>
      </c>
      <c r="V28" s="22">
        <v>0.34247634325118326</v>
      </c>
      <c r="W28" s="22">
        <v>0.17689003934763978</v>
      </c>
      <c r="X28" s="22">
        <v>0.32880305491767864</v>
      </c>
      <c r="Y28" s="22">
        <v>0.147744216802775</v>
      </c>
      <c r="Z28" s="22">
        <v>0.26788329194072807</v>
      </c>
      <c r="AA28" s="22">
        <v>0.49549126255866888</v>
      </c>
      <c r="AB28" s="22">
        <v>1</v>
      </c>
      <c r="AC28" s="22"/>
      <c r="AD28" s="22"/>
      <c r="AE28" s="22"/>
    </row>
    <row r="29" spans="1:31">
      <c r="A29" s="21" t="s">
        <v>60</v>
      </c>
      <c r="B29" s="22">
        <v>0.32564458038193894</v>
      </c>
      <c r="C29" s="22">
        <v>0.5162625496847747</v>
      </c>
      <c r="D29" s="22">
        <v>0.61600410252229232</v>
      </c>
      <c r="E29" s="22">
        <v>0.47775019994178997</v>
      </c>
      <c r="F29" s="22">
        <v>8.1030094119610721E-2</v>
      </c>
      <c r="G29" s="22">
        <v>0.77362361442541583</v>
      </c>
      <c r="H29" s="22">
        <v>0.6658635740924983</v>
      </c>
      <c r="I29" s="22">
        <v>0.54388929664636398</v>
      </c>
      <c r="J29" s="22">
        <v>0.80749652566904617</v>
      </c>
      <c r="K29" s="22">
        <v>0.52361926732108255</v>
      </c>
      <c r="L29" s="22">
        <v>0.17685621579225752</v>
      </c>
      <c r="M29" s="22">
        <v>0.34993382048528571</v>
      </c>
      <c r="N29" s="22">
        <v>0.51090992932842372</v>
      </c>
      <c r="O29" s="22">
        <v>0.28238952819482122</v>
      </c>
      <c r="P29" s="22">
        <v>0.21541240579853793</v>
      </c>
      <c r="Q29" s="22">
        <v>0.28175795317520913</v>
      </c>
      <c r="R29" s="22">
        <v>0.24948903747490692</v>
      </c>
      <c r="S29" s="22">
        <v>0.59999648250508975</v>
      </c>
      <c r="T29" s="22">
        <v>0.30037109529669898</v>
      </c>
      <c r="U29" s="22">
        <v>0.5798099244365239</v>
      </c>
      <c r="V29" s="22">
        <v>0.33306410003083042</v>
      </c>
      <c r="W29" s="22">
        <v>0.22683501872736847</v>
      </c>
      <c r="X29" s="22">
        <v>0.44984419554391336</v>
      </c>
      <c r="Y29" s="22">
        <v>0.21896416458425924</v>
      </c>
      <c r="Z29" s="22">
        <v>0.30797734079105277</v>
      </c>
      <c r="AA29" s="22">
        <v>0.55976561588377716</v>
      </c>
      <c r="AB29" s="22">
        <v>0.41222255744727215</v>
      </c>
      <c r="AC29" s="22">
        <v>1</v>
      </c>
      <c r="AD29" s="22"/>
      <c r="AE29" s="22"/>
    </row>
    <row r="30" spans="1:31">
      <c r="A30" s="21" t="s">
        <v>62</v>
      </c>
      <c r="B30" s="22">
        <v>0.13241409407975058</v>
      </c>
      <c r="C30" s="22">
        <v>0.10528092005842385</v>
      </c>
      <c r="D30" s="22">
        <v>2.569543251641843E-2</v>
      </c>
      <c r="E30" s="22">
        <v>2.2801883154575306E-2</v>
      </c>
      <c r="F30" s="22">
        <v>0.20949123437337258</v>
      </c>
      <c r="G30" s="22">
        <v>-6.165181674833841E-2</v>
      </c>
      <c r="H30" s="22">
        <v>-0.10286058117910547</v>
      </c>
      <c r="I30" s="22">
        <v>7.7972803221823192E-2</v>
      </c>
      <c r="J30" s="22">
        <v>-4.1921590635281038E-2</v>
      </c>
      <c r="K30" s="22">
        <v>1.0327950936252848E-2</v>
      </c>
      <c r="L30" s="22">
        <v>0.21438494902102206</v>
      </c>
      <c r="M30" s="22">
        <v>7.2258166455662437E-2</v>
      </c>
      <c r="N30" s="22">
        <v>0.13214829480970366</v>
      </c>
      <c r="O30" s="22">
        <v>0.19185733425074059</v>
      </c>
      <c r="P30" s="22">
        <v>0.24045141594556005</v>
      </c>
      <c r="Q30" s="22">
        <v>4.9932260855114763E-2</v>
      </c>
      <c r="R30" s="22">
        <v>4.7715186946957928E-2</v>
      </c>
      <c r="S30" s="22">
        <v>8.8268439612395139E-2</v>
      </c>
      <c r="T30" s="22">
        <v>6.6979517912124614E-2</v>
      </c>
      <c r="U30" s="22">
        <v>2.7501403735614424E-2</v>
      </c>
      <c r="V30" s="22">
        <v>-1.0949558303175309E-2</v>
      </c>
      <c r="W30" s="22">
        <v>0.27962352530829448</v>
      </c>
      <c r="X30" s="22">
        <v>7.0673775275502018E-2</v>
      </c>
      <c r="Y30" s="22">
        <v>0.19615253121637841</v>
      </c>
      <c r="Z30" s="22">
        <v>0.19323747381665785</v>
      </c>
      <c r="AA30" s="22">
        <v>7.0567194301592667E-2</v>
      </c>
      <c r="AB30" s="22">
        <v>1.1172882589083567E-2</v>
      </c>
      <c r="AC30" s="22">
        <v>2.3239581105416154E-2</v>
      </c>
      <c r="AD30" s="22">
        <v>1</v>
      </c>
      <c r="AE30" s="22"/>
    </row>
    <row r="31" spans="1:31" ht="17.100000000000001" thickBot="1">
      <c r="A31" s="23" t="s">
        <v>9</v>
      </c>
      <c r="B31" s="22">
        <v>0.31277566512288091</v>
      </c>
      <c r="C31" s="22">
        <v>0.25145280811305704</v>
      </c>
      <c r="D31" s="22">
        <v>0.20007038658542892</v>
      </c>
      <c r="E31" s="22">
        <v>0.11618297931750109</v>
      </c>
      <c r="F31" s="22">
        <v>0.11162858085222445</v>
      </c>
      <c r="G31" s="22">
        <v>0.12831242242967394</v>
      </c>
      <c r="H31" s="22">
        <v>0.15401335286553297</v>
      </c>
      <c r="I31" s="22">
        <v>0.19091854109918049</v>
      </c>
      <c r="J31" s="22">
        <v>0.14534590753115154</v>
      </c>
      <c r="K31" s="22">
        <v>0.22689902520283456</v>
      </c>
      <c r="L31" s="22">
        <v>0.31474748216579834</v>
      </c>
      <c r="M31" s="22">
        <v>0.11960527156653213</v>
      </c>
      <c r="N31" s="22">
        <v>0.20240092419519079</v>
      </c>
      <c r="O31" s="22">
        <v>0.10525439323594639</v>
      </c>
      <c r="P31" s="22">
        <v>0.16444456933161566</v>
      </c>
      <c r="Q31" s="22">
        <v>0.13648199295267302</v>
      </c>
      <c r="R31" s="22">
        <v>0.14249599692281292</v>
      </c>
      <c r="S31" s="22">
        <v>0.18131288458118477</v>
      </c>
      <c r="T31" s="22">
        <v>0.12964523436422018</v>
      </c>
      <c r="U31" s="22">
        <v>0.24216844902852461</v>
      </c>
      <c r="V31" s="22">
        <v>0.12640447627832632</v>
      </c>
      <c r="W31" s="22">
        <v>0.20893053261380748</v>
      </c>
      <c r="X31" s="22">
        <v>0.20700126082302933</v>
      </c>
      <c r="Y31" s="22">
        <v>0.13150554421708135</v>
      </c>
      <c r="Z31" s="22">
        <v>0.41341535194854906</v>
      </c>
      <c r="AA31" s="22">
        <v>0.28016011647997213</v>
      </c>
      <c r="AB31" s="22">
        <v>0.10238400333331661</v>
      </c>
      <c r="AC31" s="22">
        <v>0.1677275875775415</v>
      </c>
      <c r="AD31" s="22">
        <v>0.16456989172117717</v>
      </c>
      <c r="AE31" s="22">
        <v>1</v>
      </c>
    </row>
  </sheetData>
  <conditionalFormatting sqref="B2:AE18 B20:AE31 C19:AE19">
    <cfRule type="cellIs" dxfId="7" priority="8" operator="greaterThanOrEqual">
      <formula>0.6</formula>
    </cfRule>
  </conditionalFormatting>
  <conditionalFormatting sqref="B2:AE18 B20:AE31 C19:AE19">
    <cfRule type="containsText" dxfId="6" priority="5" operator="containsText" text="&quot;&quot;">
      <formula>NOT(ISERROR(SEARCH("""""",B2)))</formula>
    </cfRule>
    <cfRule type="cellIs" dxfId="5" priority="7" operator="lessThan">
      <formula>0.3</formula>
    </cfRule>
  </conditionalFormatting>
  <conditionalFormatting sqref="B2:AE18 B20:AE31 C19:AE19">
    <cfRule type="cellIs" dxfId="4" priority="6" operator="lessThanOrEqual">
      <formula>0</formula>
    </cfRule>
  </conditionalFormatting>
  <conditionalFormatting sqref="B19">
    <cfRule type="cellIs" dxfId="3" priority="4" operator="greaterThanOrEqual">
      <formula>0.6</formula>
    </cfRule>
  </conditionalFormatting>
  <conditionalFormatting sqref="B19">
    <cfRule type="containsText" dxfId="2" priority="1" operator="containsText" text="&quot;&quot;">
      <formula>NOT(ISERROR(SEARCH("""""",B19)))</formula>
    </cfRule>
    <cfRule type="cellIs" dxfId="1" priority="3" operator="lessThan">
      <formula>0.3</formula>
    </cfRule>
  </conditionalFormatting>
  <conditionalFormatting sqref="B19">
    <cfRule type="cellIs" dxfId="0" priority="2" operator="lessThanOr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Noah Farhadi</dc:creator>
  <cp:keywords/>
  <dc:description/>
  <cp:lastModifiedBy>R C</cp:lastModifiedBy>
  <cp:revision/>
  <dcterms:created xsi:type="dcterms:W3CDTF">2019-05-31T08:57:30Z</dcterms:created>
  <dcterms:modified xsi:type="dcterms:W3CDTF">2022-10-20T08:56:37Z</dcterms:modified>
  <cp:category/>
  <cp:contentStatus/>
</cp:coreProperties>
</file>